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CH\CH_50=2_new\"/>
    </mc:Choice>
  </mc:AlternateContent>
  <xr:revisionPtr revIDLastSave="0" documentId="13_ncr:1_{456711B7-67CF-4A6F-8BA9-E155BC271C3B}" xr6:coauthVersionLast="47" xr6:coauthVersionMax="47" xr10:uidLastSave="{00000000-0000-0000-0000-000000000000}"/>
  <bookViews>
    <workbookView xWindow="-108" yWindow="-108" windowWidth="23256" windowHeight="13896" xr2:uid="{4FCA5518-4D87-4C7C-AA83-1B6677BB544E}"/>
  </bookViews>
  <sheets>
    <sheet name="Final_results" sheetId="16" r:id="rId1"/>
    <sheet name="LCA_tech_results" sheetId="11" r:id="rId2"/>
    <sheet name="LCA_op_results" sheetId="15" r:id="rId3"/>
    <sheet name="LCA_res_results" sheetId="10" r:id="rId4"/>
    <sheet name="Results_split" sheetId="8" r:id="rId5"/>
    <sheet name="Data_split" sheetId="7" r:id="rId6"/>
    <sheet name="Mult_split" sheetId="14" r:id="rId7"/>
    <sheet name="LCA_res_data" sheetId="4" r:id="rId8"/>
    <sheet name="Mult_res" sheetId="9" r:id="rId9"/>
    <sheet name="LCA_tech_data" sheetId="5" r:id="rId10"/>
    <sheet name="Mult_tech" sheetId="12" r:id="rId11"/>
    <sheet name="Mult_op" sheetId="13" r:id="rId12"/>
    <sheet name="LCA_op_dat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1" i="16" l="1"/>
  <c r="W61" i="16"/>
  <c r="V61" i="16"/>
  <c r="U61" i="16"/>
  <c r="T61" i="16"/>
  <c r="X60" i="16"/>
  <c r="W60" i="16"/>
  <c r="V60" i="16"/>
  <c r="U60" i="16"/>
  <c r="T60" i="16"/>
  <c r="X59" i="16"/>
  <c r="W59" i="16"/>
  <c r="V59" i="16"/>
  <c r="U59" i="16"/>
  <c r="T59" i="16"/>
  <c r="X58" i="16"/>
  <c r="W58" i="16"/>
  <c r="V58" i="16"/>
  <c r="U58" i="16"/>
  <c r="T58" i="16"/>
  <c r="X57" i="16"/>
  <c r="W57" i="16"/>
  <c r="V57" i="16"/>
  <c r="U57" i="16"/>
  <c r="T57" i="16"/>
  <c r="X56" i="16"/>
  <c r="W56" i="16"/>
  <c r="V56" i="16"/>
  <c r="U56" i="16"/>
  <c r="T56" i="16"/>
  <c r="X55" i="16"/>
  <c r="W55" i="16"/>
  <c r="V55" i="16"/>
  <c r="U55" i="16"/>
  <c r="T55" i="16"/>
  <c r="X54" i="16"/>
  <c r="W54" i="16"/>
  <c r="V54" i="16"/>
  <c r="U54" i="16"/>
  <c r="T54" i="16"/>
  <c r="X53" i="16"/>
  <c r="W53" i="16"/>
  <c r="V53" i="16"/>
  <c r="U53" i="16"/>
  <c r="T53" i="16"/>
  <c r="X52" i="16"/>
  <c r="W52" i="16"/>
  <c r="V52" i="16"/>
  <c r="U52" i="16"/>
  <c r="T52" i="16"/>
  <c r="X51" i="16"/>
  <c r="W51" i="16"/>
  <c r="V51" i="16"/>
  <c r="U51" i="16"/>
  <c r="T51" i="16"/>
  <c r="X50" i="16"/>
  <c r="W50" i="16"/>
  <c r="V50" i="16"/>
  <c r="U50" i="16"/>
  <c r="T50" i="16"/>
  <c r="S61" i="16"/>
  <c r="S60" i="16"/>
  <c r="S59" i="16"/>
  <c r="S58" i="16"/>
  <c r="S57" i="16"/>
  <c r="S56" i="16"/>
  <c r="S55" i="16"/>
  <c r="S54" i="16"/>
  <c r="S53" i="16"/>
  <c r="S52" i="16"/>
  <c r="S51" i="16"/>
  <c r="D51" i="16"/>
  <c r="P61" i="16"/>
  <c r="O61" i="16"/>
  <c r="N61" i="16"/>
  <c r="M61" i="16"/>
  <c r="L61" i="16"/>
  <c r="P60" i="16"/>
  <c r="O60" i="16"/>
  <c r="N60" i="16"/>
  <c r="M60" i="16"/>
  <c r="L60" i="16"/>
  <c r="P59" i="16"/>
  <c r="O59" i="16"/>
  <c r="N59" i="16"/>
  <c r="M59" i="16"/>
  <c r="L59" i="16"/>
  <c r="P58" i="16"/>
  <c r="O58" i="16"/>
  <c r="N58" i="16"/>
  <c r="M58" i="16"/>
  <c r="L58" i="16"/>
  <c r="P57" i="16"/>
  <c r="O57" i="16"/>
  <c r="N57" i="16"/>
  <c r="M57" i="16"/>
  <c r="L57" i="16"/>
  <c r="P56" i="16"/>
  <c r="O56" i="16"/>
  <c r="N56" i="16"/>
  <c r="M56" i="16"/>
  <c r="L56" i="16"/>
  <c r="P55" i="16"/>
  <c r="O55" i="16"/>
  <c r="N55" i="16"/>
  <c r="M55" i="16"/>
  <c r="L55" i="16"/>
  <c r="P54" i="16"/>
  <c r="O54" i="16"/>
  <c r="N54" i="16"/>
  <c r="M54" i="16"/>
  <c r="L54" i="16"/>
  <c r="P53" i="16"/>
  <c r="O53" i="16"/>
  <c r="N53" i="16"/>
  <c r="M53" i="16"/>
  <c r="L53" i="16"/>
  <c r="P52" i="16"/>
  <c r="O52" i="16"/>
  <c r="N52" i="16"/>
  <c r="M52" i="16"/>
  <c r="L52" i="16"/>
  <c r="P51" i="16"/>
  <c r="O51" i="16"/>
  <c r="N51" i="16"/>
  <c r="M51" i="16"/>
  <c r="L51" i="16"/>
  <c r="P50" i="16"/>
  <c r="O50" i="16"/>
  <c r="N50" i="16"/>
  <c r="M50" i="16"/>
  <c r="L50" i="16"/>
  <c r="H61" i="16"/>
  <c r="G61" i="16"/>
  <c r="F61" i="16"/>
  <c r="E61" i="16"/>
  <c r="D61" i="16"/>
  <c r="H60" i="16"/>
  <c r="G60" i="16"/>
  <c r="F60" i="16"/>
  <c r="E60" i="16"/>
  <c r="D60" i="16"/>
  <c r="H59" i="16"/>
  <c r="G59" i="16"/>
  <c r="F59" i="16"/>
  <c r="E59" i="16"/>
  <c r="D59" i="16"/>
  <c r="H58" i="16"/>
  <c r="G58" i="16"/>
  <c r="F58" i="16"/>
  <c r="E58" i="16"/>
  <c r="D58" i="16"/>
  <c r="H57" i="16"/>
  <c r="G57" i="16"/>
  <c r="F57" i="16"/>
  <c r="E57" i="16"/>
  <c r="D57" i="16"/>
  <c r="H56" i="16"/>
  <c r="G56" i="16"/>
  <c r="F56" i="16"/>
  <c r="E56" i="16"/>
  <c r="D56" i="16"/>
  <c r="H55" i="16"/>
  <c r="G55" i="16"/>
  <c r="F55" i="16"/>
  <c r="E55" i="16"/>
  <c r="D55" i="16"/>
  <c r="H54" i="16"/>
  <c r="G54" i="16"/>
  <c r="F54" i="16"/>
  <c r="E54" i="16"/>
  <c r="D54" i="16"/>
  <c r="H53" i="16"/>
  <c r="G53" i="16"/>
  <c r="F53" i="16"/>
  <c r="E53" i="16"/>
  <c r="D53" i="16"/>
  <c r="H52" i="16"/>
  <c r="G52" i="16"/>
  <c r="F52" i="16"/>
  <c r="E52" i="16"/>
  <c r="D52" i="16"/>
  <c r="H51" i="16"/>
  <c r="G51" i="16"/>
  <c r="F51" i="16"/>
  <c r="E51" i="16"/>
  <c r="H50" i="16"/>
  <c r="G50" i="16"/>
  <c r="F50" i="16"/>
  <c r="E50" i="16"/>
  <c r="D50" i="16"/>
  <c r="K51" i="16"/>
  <c r="K61" i="16"/>
  <c r="K60" i="16"/>
  <c r="K59" i="16"/>
  <c r="K58" i="16"/>
  <c r="K57" i="16"/>
  <c r="K56" i="16"/>
  <c r="K55" i="16"/>
  <c r="K54" i="16"/>
  <c r="K53" i="16"/>
  <c r="K52" i="16"/>
  <c r="C61" i="16"/>
  <c r="C60" i="16"/>
  <c r="C59" i="16"/>
  <c r="C58" i="16"/>
  <c r="C57" i="16"/>
  <c r="C56" i="16"/>
  <c r="C55" i="16"/>
  <c r="C54" i="16"/>
  <c r="C53" i="16"/>
  <c r="C52" i="16"/>
  <c r="C51" i="16"/>
  <c r="D39" i="8" l="1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X26" i="10" l="1"/>
  <c r="X29" i="10"/>
  <c r="X7" i="10"/>
  <c r="X32" i="10"/>
  <c r="X21" i="10"/>
  <c r="S60" i="12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Y57" i="15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X24" i="10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W74" i="11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Y104" i="15" l="1"/>
  <c r="Y94" i="15"/>
  <c r="Y8" i="15"/>
  <c r="Y81" i="15"/>
  <c r="Y67" i="15"/>
  <c r="Y93" i="15"/>
  <c r="Y71" i="15"/>
  <c r="Y108" i="15"/>
  <c r="Y102" i="15"/>
  <c r="X18" i="10"/>
  <c r="Y6" i="15"/>
  <c r="Y78" i="15"/>
  <c r="X15" i="10"/>
  <c r="Y83" i="15"/>
  <c r="Y39" i="15"/>
  <c r="X37" i="10"/>
  <c r="Y68" i="15"/>
  <c r="Y9" i="15"/>
  <c r="Y36" i="15"/>
  <c r="Y86" i="15"/>
  <c r="Y13" i="15"/>
  <c r="Y33" i="15"/>
  <c r="Y10" i="15"/>
  <c r="Y26" i="15"/>
  <c r="Y11" i="15"/>
  <c r="Y80" i="15"/>
  <c r="Y35" i="15"/>
  <c r="Y89" i="15"/>
  <c r="Y49" i="15"/>
  <c r="Y76" i="15"/>
  <c r="Y15" i="15"/>
  <c r="Y62" i="15"/>
  <c r="Y44" i="15"/>
  <c r="Y100" i="15"/>
  <c r="Y79" i="15"/>
  <c r="Y37" i="15"/>
  <c r="Y42" i="15"/>
  <c r="Y56" i="15"/>
  <c r="Y84" i="15"/>
  <c r="Y31" i="15"/>
  <c r="Y45" i="15"/>
  <c r="Y58" i="15"/>
  <c r="Y17" i="15"/>
  <c r="Y4" i="15"/>
  <c r="Y87" i="15"/>
  <c r="Y55" i="15"/>
  <c r="Y48" i="15"/>
  <c r="Y70" i="15"/>
  <c r="Y112" i="15"/>
  <c r="Y114" i="15"/>
  <c r="Y63" i="15"/>
  <c r="Y64" i="15"/>
  <c r="Y12" i="15"/>
  <c r="Y38" i="15"/>
  <c r="Y52" i="15"/>
  <c r="Y46" i="15"/>
  <c r="Y14" i="15"/>
  <c r="Y50" i="15"/>
  <c r="Y113" i="15"/>
  <c r="Y23" i="15"/>
  <c r="Y109" i="15"/>
  <c r="Y110" i="15"/>
  <c r="Y59" i="15"/>
  <c r="Y90" i="15"/>
  <c r="Y85" i="15"/>
  <c r="Y97" i="15"/>
  <c r="W18" i="11"/>
  <c r="W43" i="11"/>
  <c r="W20" i="11"/>
  <c r="W24" i="11"/>
  <c r="W57" i="11"/>
  <c r="W51" i="11"/>
  <c r="W17" i="11"/>
  <c r="W72" i="11"/>
  <c r="W98" i="11"/>
  <c r="W19" i="11"/>
  <c r="W75" i="11"/>
  <c r="W58" i="11"/>
  <c r="W46" i="11"/>
  <c r="W113" i="11"/>
  <c r="W4" i="11"/>
  <c r="W91" i="11"/>
  <c r="W79" i="11"/>
  <c r="W103" i="11"/>
  <c r="W33" i="11"/>
  <c r="W109" i="11"/>
  <c r="W31" i="11"/>
  <c r="W105" i="11"/>
  <c r="W77" i="11"/>
  <c r="W95" i="11"/>
  <c r="W15" i="11"/>
  <c r="W5" i="11"/>
  <c r="W114" i="11"/>
  <c r="W112" i="11"/>
  <c r="W45" i="11"/>
  <c r="W12" i="11"/>
  <c r="W14" i="11"/>
  <c r="W73" i="11"/>
  <c r="W47" i="11"/>
  <c r="W76" i="11"/>
  <c r="W11" i="11"/>
  <c r="W104" i="11"/>
  <c r="W9" i="11"/>
  <c r="W86" i="11"/>
  <c r="W55" i="11"/>
  <c r="W81" i="11"/>
  <c r="W71" i="11"/>
  <c r="W90" i="11"/>
  <c r="W37" i="11"/>
  <c r="W40" i="11"/>
  <c r="W23" i="11"/>
  <c r="W97" i="11"/>
  <c r="W67" i="11"/>
  <c r="W44" i="11"/>
  <c r="W39" i="11"/>
  <c r="W70" i="11"/>
  <c r="W92" i="11"/>
  <c r="W49" i="11"/>
  <c r="W54" i="11"/>
  <c r="W107" i="11"/>
  <c r="W78" i="11"/>
  <c r="W89" i="11"/>
  <c r="W36" i="11"/>
  <c r="W30" i="11"/>
  <c r="W110" i="11"/>
  <c r="W13" i="11"/>
  <c r="W99" i="11"/>
  <c r="W59" i="11"/>
  <c r="W28" i="11"/>
  <c r="W64" i="11"/>
  <c r="Y77" i="15"/>
  <c r="W96" i="11"/>
  <c r="Y111" i="15"/>
  <c r="Y72" i="15"/>
  <c r="Y32" i="15"/>
  <c r="W80" i="11"/>
  <c r="Y47" i="15"/>
  <c r="W21" i="11"/>
  <c r="Y65" i="15"/>
  <c r="X6" i="10"/>
  <c r="X5" i="10"/>
  <c r="X28" i="10"/>
  <c r="X33" i="10"/>
  <c r="X22" i="10"/>
  <c r="X20" i="10"/>
  <c r="X30" i="10"/>
  <c r="X27" i="10"/>
  <c r="W100" i="11"/>
  <c r="W22" i="11"/>
  <c r="W38" i="11"/>
  <c r="W6" i="11"/>
  <c r="W41" i="11"/>
  <c r="W27" i="11"/>
  <c r="Y54" i="15"/>
  <c r="W83" i="11"/>
  <c r="W50" i="11"/>
  <c r="W53" i="11"/>
  <c r="W88" i="11"/>
  <c r="W82" i="11"/>
  <c r="W94" i="11"/>
  <c r="W26" i="11"/>
  <c r="W102" i="11"/>
  <c r="F40" i="10"/>
  <c r="F7" i="16" s="1"/>
  <c r="X34" i="10"/>
  <c r="X3" i="10"/>
  <c r="X17" i="10"/>
  <c r="X14" i="10"/>
  <c r="X10" i="10"/>
  <c r="X12" i="10"/>
  <c r="X9" i="10"/>
  <c r="X16" i="10"/>
  <c r="X35" i="10"/>
  <c r="X4" i="10"/>
  <c r="X8" i="10"/>
  <c r="X36" i="10"/>
  <c r="X11" i="10"/>
  <c r="F9" i="16"/>
  <c r="Y82" i="15"/>
  <c r="Y53" i="15"/>
  <c r="Y34" i="15"/>
  <c r="Y66" i="15"/>
  <c r="Y98" i="15"/>
  <c r="Y61" i="15"/>
  <c r="Y29" i="15"/>
  <c r="Y20" i="15"/>
  <c r="Y96" i="15"/>
  <c r="Y28" i="15"/>
  <c r="Y18" i="15"/>
  <c r="Y27" i="15"/>
  <c r="Y107" i="15"/>
  <c r="Y106" i="15"/>
  <c r="Y101" i="15"/>
  <c r="Y99" i="15"/>
  <c r="Y21" i="15"/>
  <c r="Y51" i="15"/>
  <c r="Y69" i="15"/>
  <c r="Y116" i="15"/>
  <c r="Y30" i="15"/>
  <c r="Y24" i="15"/>
  <c r="Y105" i="15"/>
  <c r="Y22" i="15"/>
  <c r="Y91" i="15"/>
  <c r="Y7" i="15"/>
  <c r="Y75" i="15"/>
  <c r="Y25" i="15"/>
  <c r="Y92" i="15"/>
  <c r="Y73" i="15"/>
  <c r="W62" i="11"/>
  <c r="W8" i="11"/>
  <c r="X23" i="10"/>
  <c r="Y74" i="15"/>
  <c r="X31" i="10"/>
  <c r="Y16" i="15"/>
  <c r="Y19" i="15"/>
  <c r="W29" i="11"/>
  <c r="W116" i="11"/>
  <c r="Y43" i="15"/>
  <c r="Y60" i="15"/>
  <c r="X13" i="10"/>
  <c r="E119" i="11"/>
  <c r="F8" i="16" s="1"/>
  <c r="W106" i="11"/>
  <c r="W66" i="11"/>
  <c r="W56" i="11"/>
  <c r="W32" i="11"/>
  <c r="W52" i="11"/>
  <c r="W48" i="11"/>
  <c r="W68" i="11"/>
  <c r="W16" i="11"/>
  <c r="W42" i="11"/>
  <c r="W84" i="11"/>
  <c r="W61" i="11"/>
  <c r="W35" i="11"/>
  <c r="W101" i="11"/>
  <c r="W108" i="11"/>
  <c r="W65" i="11"/>
  <c r="W69" i="11"/>
  <c r="W60" i="11"/>
  <c r="W93" i="11"/>
  <c r="W63" i="11"/>
  <c r="W10" i="11"/>
  <c r="W34" i="11"/>
  <c r="W115" i="11"/>
  <c r="W25" i="11"/>
  <c r="Y103" i="15"/>
  <c r="W7" i="11"/>
  <c r="W87" i="11"/>
  <c r="W111" i="11"/>
  <c r="Y95" i="15"/>
  <c r="Y41" i="15"/>
  <c r="Y40" i="15"/>
  <c r="Y88" i="15"/>
  <c r="W85" i="11"/>
  <c r="X19" i="10"/>
  <c r="Y115" i="15"/>
  <c r="Y5" i="15"/>
  <c r="X25" i="10"/>
  <c r="J115" i="13"/>
  <c r="K116" i="15" s="1"/>
  <c r="I37" i="9"/>
  <c r="H37" i="10"/>
  <c r="G2" i="16"/>
  <c r="E10" i="16"/>
  <c r="G35" i="11"/>
  <c r="H118" i="15"/>
  <c r="X50" i="15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W24" i="10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V17" i="11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X37" i="15" l="1"/>
  <c r="X84" i="15"/>
  <c r="X43" i="15"/>
  <c r="X86" i="15"/>
  <c r="V29" i="11"/>
  <c r="X104" i="15"/>
  <c r="X17" i="15"/>
  <c r="X40" i="15"/>
  <c r="X5" i="15"/>
  <c r="X77" i="15"/>
  <c r="K115" i="13"/>
  <c r="L115" i="13" s="1"/>
  <c r="X54" i="15"/>
  <c r="X97" i="15"/>
  <c r="X112" i="15"/>
  <c r="X33" i="15"/>
  <c r="X16" i="15"/>
  <c r="X103" i="15"/>
  <c r="X42" i="15"/>
  <c r="V31" i="11"/>
  <c r="V96" i="11"/>
  <c r="V46" i="11"/>
  <c r="V38" i="11"/>
  <c r="V28" i="11"/>
  <c r="V13" i="11"/>
  <c r="V70" i="11"/>
  <c r="V43" i="11"/>
  <c r="V110" i="11"/>
  <c r="V60" i="11"/>
  <c r="V111" i="11"/>
  <c r="V51" i="11"/>
  <c r="V39" i="11"/>
  <c r="V49" i="11"/>
  <c r="V94" i="11"/>
  <c r="V23" i="11"/>
  <c r="V50" i="11"/>
  <c r="V97" i="11"/>
  <c r="V9" i="11"/>
  <c r="V88" i="11"/>
  <c r="V58" i="11"/>
  <c r="V100" i="11"/>
  <c r="V40" i="11"/>
  <c r="V82" i="11"/>
  <c r="V90" i="11"/>
  <c r="V74" i="11"/>
  <c r="X62" i="15"/>
  <c r="X102" i="15"/>
  <c r="X7" i="15"/>
  <c r="X111" i="15"/>
  <c r="X4" i="15"/>
  <c r="X85" i="15"/>
  <c r="V59" i="11"/>
  <c r="V24" i="11"/>
  <c r="V114" i="11"/>
  <c r="V33" i="11"/>
  <c r="X81" i="15"/>
  <c r="V44" i="11"/>
  <c r="V73" i="11"/>
  <c r="X36" i="15"/>
  <c r="X67" i="15"/>
  <c r="V15" i="11"/>
  <c r="X45" i="15"/>
  <c r="W27" i="10"/>
  <c r="V86" i="11"/>
  <c r="V53" i="11"/>
  <c r="V107" i="11"/>
  <c r="V37" i="11"/>
  <c r="V6" i="11"/>
  <c r="V95" i="11"/>
  <c r="V41" i="11"/>
  <c r="V55" i="11"/>
  <c r="W36" i="10"/>
  <c r="W6" i="10"/>
  <c r="V8" i="11"/>
  <c r="V72" i="11"/>
  <c r="X8" i="15"/>
  <c r="V18" i="11"/>
  <c r="V75" i="11"/>
  <c r="V7" i="11"/>
  <c r="X65" i="15"/>
  <c r="V64" i="11"/>
  <c r="V85" i="11"/>
  <c r="V47" i="11"/>
  <c r="V71" i="11"/>
  <c r="X12" i="15"/>
  <c r="X19" i="15"/>
  <c r="V104" i="11"/>
  <c r="X35" i="15"/>
  <c r="V76" i="11"/>
  <c r="V21" i="11"/>
  <c r="X38" i="15"/>
  <c r="V112" i="11"/>
  <c r="X49" i="15"/>
  <c r="X14" i="15"/>
  <c r="X79" i="15"/>
  <c r="X55" i="15"/>
  <c r="V26" i="11"/>
  <c r="W11" i="10"/>
  <c r="X57" i="15"/>
  <c r="X47" i="15"/>
  <c r="X87" i="15"/>
  <c r="F10" i="16"/>
  <c r="F13" i="16" s="1"/>
  <c r="W29" i="10"/>
  <c r="W33" i="10"/>
  <c r="W19" i="10"/>
  <c r="W26" i="10"/>
  <c r="X56" i="15"/>
  <c r="X114" i="15"/>
  <c r="X101" i="15"/>
  <c r="W15" i="10"/>
  <c r="V87" i="11"/>
  <c r="V22" i="11"/>
  <c r="V113" i="11"/>
  <c r="W18" i="10"/>
  <c r="W37" i="10"/>
  <c r="X44" i="15"/>
  <c r="X78" i="15"/>
  <c r="X73" i="15"/>
  <c r="X9" i="15"/>
  <c r="X70" i="15"/>
  <c r="X46" i="15"/>
  <c r="X48" i="15"/>
  <c r="X94" i="15"/>
  <c r="V78" i="11"/>
  <c r="W5" i="10"/>
  <c r="X15" i="15"/>
  <c r="V77" i="11"/>
  <c r="X107" i="15"/>
  <c r="X89" i="15"/>
  <c r="G40" i="10"/>
  <c r="G7" i="16" s="1"/>
  <c r="W34" i="10"/>
  <c r="W8" i="10"/>
  <c r="W17" i="10"/>
  <c r="W35" i="10"/>
  <c r="W16" i="10"/>
  <c r="W3" i="10"/>
  <c r="W7" i="10"/>
  <c r="W10" i="10"/>
  <c r="W12" i="10"/>
  <c r="W9" i="10"/>
  <c r="W4" i="10"/>
  <c r="W14" i="10"/>
  <c r="W30" i="10"/>
  <c r="W32" i="10"/>
  <c r="W28" i="10"/>
  <c r="X83" i="15"/>
  <c r="X72" i="15"/>
  <c r="W22" i="10"/>
  <c r="X41" i="15"/>
  <c r="X116" i="15"/>
  <c r="X110" i="15"/>
  <c r="V34" i="11"/>
  <c r="V108" i="11"/>
  <c r="X64" i="15"/>
  <c r="X31" i="15"/>
  <c r="V81" i="11"/>
  <c r="V99" i="11"/>
  <c r="V45" i="11"/>
  <c r="X63" i="15"/>
  <c r="V101" i="11"/>
  <c r="V11" i="11"/>
  <c r="X108" i="15"/>
  <c r="X11" i="15"/>
  <c r="V116" i="11"/>
  <c r="F119" i="11"/>
  <c r="G8" i="16" s="1"/>
  <c r="V66" i="11"/>
  <c r="V56" i="11"/>
  <c r="V84" i="11"/>
  <c r="V106" i="11"/>
  <c r="V63" i="11"/>
  <c r="V42" i="11"/>
  <c r="V32" i="11"/>
  <c r="V48" i="11"/>
  <c r="V83" i="11"/>
  <c r="V57" i="11"/>
  <c r="V93" i="11"/>
  <c r="V10" i="11"/>
  <c r="V69" i="11"/>
  <c r="V25" i="11"/>
  <c r="V92" i="11"/>
  <c r="V4" i="11"/>
  <c r="V30" i="11"/>
  <c r="V52" i="11"/>
  <c r="V20" i="11"/>
  <c r="V68" i="11"/>
  <c r="V102" i="11"/>
  <c r="V16" i="11"/>
  <c r="V36" i="11"/>
  <c r="V35" i="11"/>
  <c r="V115" i="11"/>
  <c r="V19" i="11"/>
  <c r="V109" i="11"/>
  <c r="V62" i="11"/>
  <c r="V65" i="11"/>
  <c r="V61" i="11"/>
  <c r="W20" i="10"/>
  <c r="X68" i="15"/>
  <c r="X6" i="15"/>
  <c r="V91" i="11"/>
  <c r="X23" i="15"/>
  <c r="V98" i="11"/>
  <c r="X39" i="15"/>
  <c r="V27" i="11"/>
  <c r="X60" i="15"/>
  <c r="X99" i="15"/>
  <c r="V103" i="11"/>
  <c r="X115" i="15"/>
  <c r="V14" i="11"/>
  <c r="V105" i="11"/>
  <c r="W13" i="10"/>
  <c r="W25" i="10"/>
  <c r="W31" i="10"/>
  <c r="G9" i="16"/>
  <c r="X34" i="15"/>
  <c r="X20" i="15"/>
  <c r="X92" i="15"/>
  <c r="X51" i="15"/>
  <c r="X98" i="15"/>
  <c r="X22" i="15"/>
  <c r="X66" i="15"/>
  <c r="X24" i="15"/>
  <c r="X21" i="15"/>
  <c r="X75" i="15"/>
  <c r="X30" i="15"/>
  <c r="X53" i="15"/>
  <c r="X105" i="15"/>
  <c r="X100" i="15"/>
  <c r="X28" i="15"/>
  <c r="X106" i="15"/>
  <c r="X27" i="15"/>
  <c r="X52" i="15"/>
  <c r="X82" i="15"/>
  <c r="X96" i="15"/>
  <c r="X61" i="15"/>
  <c r="X91" i="15"/>
  <c r="X25" i="15"/>
  <c r="X29" i="15"/>
  <c r="X18" i="15"/>
  <c r="X69" i="15"/>
  <c r="X26" i="15"/>
  <c r="X90" i="15"/>
  <c r="X59" i="15"/>
  <c r="X10" i="15"/>
  <c r="X13" i="15"/>
  <c r="X58" i="15"/>
  <c r="X88" i="15"/>
  <c r="X80" i="15"/>
  <c r="V54" i="11"/>
  <c r="W23" i="10"/>
  <c r="X95" i="15"/>
  <c r="X71" i="15"/>
  <c r="X113" i="15"/>
  <c r="X32" i="15"/>
  <c r="X74" i="15"/>
  <c r="X76" i="15"/>
  <c r="X93" i="15"/>
  <c r="W21" i="10"/>
  <c r="X109" i="15"/>
  <c r="V5" i="11"/>
  <c r="V80" i="11"/>
  <c r="V89" i="11"/>
  <c r="V12" i="11"/>
  <c r="V79" i="11"/>
  <c r="V67" i="11"/>
  <c r="H39" i="10"/>
  <c r="H40" i="10" s="1"/>
  <c r="H7" i="16" s="1"/>
  <c r="J37" i="9"/>
  <c r="I37" i="10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L116" i="15" l="1"/>
  <c r="G10" i="16"/>
  <c r="E14" i="16" s="1"/>
  <c r="F15" i="16"/>
  <c r="F14" i="16"/>
  <c r="H10" i="16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E13" i="16" l="1"/>
  <c r="E15" i="16"/>
  <c r="L37" i="9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N118" i="15"/>
  <c r="W40" i="15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U55" i="11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V15" i="10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U38" i="11" l="1"/>
  <c r="U8" i="11"/>
  <c r="W8" i="15"/>
  <c r="U40" i="11"/>
  <c r="W86" i="15"/>
  <c r="W113" i="15"/>
  <c r="U95" i="11"/>
  <c r="U9" i="11"/>
  <c r="U41" i="11"/>
  <c r="U87" i="11"/>
  <c r="U14" i="11"/>
  <c r="U39" i="11"/>
  <c r="U105" i="11"/>
  <c r="U17" i="11"/>
  <c r="U23" i="11"/>
  <c r="U7" i="11"/>
  <c r="W48" i="15"/>
  <c r="U21" i="11"/>
  <c r="U79" i="11"/>
  <c r="W70" i="15"/>
  <c r="U13" i="11"/>
  <c r="W60" i="15"/>
  <c r="U73" i="11"/>
  <c r="U47" i="11"/>
  <c r="U27" i="11"/>
  <c r="U18" i="11"/>
  <c r="U89" i="11"/>
  <c r="U88" i="11"/>
  <c r="U94" i="11"/>
  <c r="U99" i="11"/>
  <c r="U116" i="11"/>
  <c r="U50" i="11"/>
  <c r="U111" i="11"/>
  <c r="U113" i="11"/>
  <c r="U85" i="11"/>
  <c r="U24" i="11"/>
  <c r="U46" i="11"/>
  <c r="U5" i="11"/>
  <c r="U80" i="11"/>
  <c r="U114" i="11"/>
  <c r="U29" i="11"/>
  <c r="U81" i="11"/>
  <c r="U110" i="11"/>
  <c r="U76" i="11"/>
  <c r="U78" i="11"/>
  <c r="U71" i="11"/>
  <c r="U59" i="11"/>
  <c r="U107" i="11"/>
  <c r="U26" i="11"/>
  <c r="U64" i="11"/>
  <c r="U75" i="11"/>
  <c r="U98" i="11"/>
  <c r="U11" i="11"/>
  <c r="U82" i="11"/>
  <c r="U67" i="11"/>
  <c r="U31" i="11"/>
  <c r="U54" i="11"/>
  <c r="U90" i="11"/>
  <c r="W110" i="15"/>
  <c r="U43" i="11"/>
  <c r="U91" i="11"/>
  <c r="U58" i="11"/>
  <c r="U33" i="11"/>
  <c r="U74" i="11"/>
  <c r="W39" i="15"/>
  <c r="U72" i="11"/>
  <c r="V27" i="10"/>
  <c r="V20" i="10"/>
  <c r="V31" i="10"/>
  <c r="V28" i="10"/>
  <c r="W88" i="15"/>
  <c r="W65" i="15"/>
  <c r="W55" i="15"/>
  <c r="W97" i="15"/>
  <c r="W72" i="15"/>
  <c r="W45" i="15"/>
  <c r="W16" i="15"/>
  <c r="W56" i="15"/>
  <c r="W109" i="15"/>
  <c r="W74" i="15"/>
  <c r="W114" i="15"/>
  <c r="W71" i="15"/>
  <c r="W11" i="15"/>
  <c r="W44" i="15"/>
  <c r="W19" i="15"/>
  <c r="W80" i="15"/>
  <c r="W115" i="15"/>
  <c r="W6" i="15"/>
  <c r="W79" i="15"/>
  <c r="V18" i="10"/>
  <c r="W77" i="15"/>
  <c r="W76" i="15"/>
  <c r="W49" i="15"/>
  <c r="W62" i="15"/>
  <c r="W87" i="15"/>
  <c r="W32" i="15"/>
  <c r="W78" i="15"/>
  <c r="U6" i="11"/>
  <c r="U96" i="11"/>
  <c r="U12" i="11"/>
  <c r="W67" i="15"/>
  <c r="W46" i="15"/>
  <c r="U15" i="11"/>
  <c r="W90" i="15"/>
  <c r="M40" i="10"/>
  <c r="M7" i="16" s="1"/>
  <c r="V3" i="10"/>
  <c r="V14" i="10"/>
  <c r="V9" i="10"/>
  <c r="V10" i="10"/>
  <c r="V12" i="10"/>
  <c r="V16" i="10"/>
  <c r="V7" i="10"/>
  <c r="V35" i="10"/>
  <c r="V17" i="10"/>
  <c r="V34" i="10"/>
  <c r="V8" i="10"/>
  <c r="V11" i="10"/>
  <c r="V4" i="10"/>
  <c r="V36" i="10"/>
  <c r="W35" i="15"/>
  <c r="V21" i="10"/>
  <c r="W84" i="15"/>
  <c r="W59" i="15"/>
  <c r="W81" i="15"/>
  <c r="W93" i="15"/>
  <c r="W89" i="15"/>
  <c r="V30" i="10"/>
  <c r="W63" i="15"/>
  <c r="W10" i="15"/>
  <c r="W50" i="15"/>
  <c r="V37" i="10"/>
  <c r="W36" i="15"/>
  <c r="V5" i="10"/>
  <c r="W13" i="15"/>
  <c r="W95" i="15"/>
  <c r="U103" i="11"/>
  <c r="U28" i="11"/>
  <c r="U77" i="11"/>
  <c r="W4" i="15"/>
  <c r="W58" i="15"/>
  <c r="W85" i="15"/>
  <c r="U22" i="11"/>
  <c r="V19" i="10"/>
  <c r="W9" i="15"/>
  <c r="W5" i="15"/>
  <c r="U45" i="11"/>
  <c r="V32" i="10"/>
  <c r="W41" i="15"/>
  <c r="V23" i="10"/>
  <c r="V33" i="10"/>
  <c r="L119" i="11"/>
  <c r="M8" i="16" s="1"/>
  <c r="U56" i="11"/>
  <c r="U52" i="11"/>
  <c r="U4" i="11"/>
  <c r="U84" i="11"/>
  <c r="U106" i="11"/>
  <c r="U42" i="11"/>
  <c r="U66" i="11"/>
  <c r="U48" i="11"/>
  <c r="U61" i="11"/>
  <c r="U68" i="11"/>
  <c r="U35" i="11"/>
  <c r="U32" i="11"/>
  <c r="U63" i="11"/>
  <c r="U101" i="11"/>
  <c r="U102" i="11"/>
  <c r="U30" i="11"/>
  <c r="U10" i="11"/>
  <c r="U109" i="11"/>
  <c r="U25" i="11"/>
  <c r="U65" i="11"/>
  <c r="U19" i="11"/>
  <c r="U69" i="11"/>
  <c r="U62" i="11"/>
  <c r="U57" i="11"/>
  <c r="U108" i="11"/>
  <c r="U36" i="11"/>
  <c r="U16" i="11"/>
  <c r="U20" i="11"/>
  <c r="U92" i="11"/>
  <c r="U34" i="11"/>
  <c r="U93" i="11"/>
  <c r="U83" i="11"/>
  <c r="U115" i="11"/>
  <c r="W111" i="15"/>
  <c r="W64" i="15"/>
  <c r="W17" i="15"/>
  <c r="U60" i="11"/>
  <c r="W14" i="15"/>
  <c r="U49" i="11"/>
  <c r="U112" i="11"/>
  <c r="U70" i="11"/>
  <c r="U44" i="11"/>
  <c r="W47" i="15"/>
  <c r="W15" i="15"/>
  <c r="V26" i="10"/>
  <c r="V6" i="10"/>
  <c r="W104" i="15"/>
  <c r="W102" i="15"/>
  <c r="Z64" i="15"/>
  <c r="W31" i="15"/>
  <c r="W42" i="15"/>
  <c r="U104" i="11"/>
  <c r="W43" i="15"/>
  <c r="W103" i="15"/>
  <c r="W94" i="15"/>
  <c r="U51" i="11"/>
  <c r="W54" i="15"/>
  <c r="V13" i="10"/>
  <c r="U100" i="11"/>
  <c r="M9" i="16"/>
  <c r="W34" i="15"/>
  <c r="W22" i="15"/>
  <c r="W66" i="15"/>
  <c r="W29" i="15"/>
  <c r="W96" i="15"/>
  <c r="W20" i="15"/>
  <c r="W116" i="15"/>
  <c r="W75" i="15"/>
  <c r="W30" i="15"/>
  <c r="W51" i="15"/>
  <c r="W21" i="15"/>
  <c r="W61" i="15"/>
  <c r="W82" i="15"/>
  <c r="W92" i="15"/>
  <c r="W24" i="15"/>
  <c r="W107" i="15"/>
  <c r="W98" i="15"/>
  <c r="W18" i="15"/>
  <c r="W69" i="15"/>
  <c r="W7" i="15"/>
  <c r="W99" i="15"/>
  <c r="W25" i="15"/>
  <c r="W106" i="15"/>
  <c r="W28" i="15"/>
  <c r="W53" i="15"/>
  <c r="W100" i="15"/>
  <c r="W52" i="15"/>
  <c r="W105" i="15"/>
  <c r="W26" i="15"/>
  <c r="W27" i="15"/>
  <c r="W101" i="15"/>
  <c r="W73" i="15"/>
  <c r="W91" i="15"/>
  <c r="W33" i="15"/>
  <c r="W112" i="15"/>
  <c r="W38" i="15"/>
  <c r="W12" i="15"/>
  <c r="W23" i="15"/>
  <c r="W57" i="15"/>
  <c r="V24" i="10"/>
  <c r="W37" i="15"/>
  <c r="V22" i="10"/>
  <c r="V25" i="10"/>
  <c r="V29" i="10"/>
  <c r="W83" i="15"/>
  <c r="U97" i="11"/>
  <c r="W68" i="15"/>
  <c r="W108" i="15"/>
  <c r="U53" i="11"/>
  <c r="U37" i="11"/>
  <c r="U86" i="11"/>
  <c r="P35" i="1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O118" i="15"/>
  <c r="Z67" i="15" s="1"/>
  <c r="P73" i="13"/>
  <c r="P74" i="15"/>
  <c r="P10" i="15"/>
  <c r="P9" i="13"/>
  <c r="P36" i="9"/>
  <c r="O36" i="10"/>
  <c r="P69" i="12"/>
  <c r="N70" i="11"/>
  <c r="P59" i="12"/>
  <c r="N60" i="11"/>
  <c r="N39" i="10"/>
  <c r="Y37" i="10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X58" i="11" s="1"/>
  <c r="P37" i="12"/>
  <c r="N38" i="11"/>
  <c r="P31" i="15"/>
  <c r="P30" i="13"/>
  <c r="P103" i="12"/>
  <c r="N104" i="11"/>
  <c r="Y20" i="10" l="1"/>
  <c r="Z79" i="15"/>
  <c r="Z71" i="15"/>
  <c r="Z33" i="15"/>
  <c r="Z32" i="15"/>
  <c r="Z43" i="15"/>
  <c r="Z70" i="15"/>
  <c r="X67" i="11"/>
  <c r="M10" i="16"/>
  <c r="D14" i="16" s="1"/>
  <c r="Z35" i="15"/>
  <c r="Z77" i="15"/>
  <c r="Z94" i="15"/>
  <c r="Z10" i="15"/>
  <c r="X24" i="11"/>
  <c r="Y28" i="10"/>
  <c r="X89" i="11"/>
  <c r="X23" i="11"/>
  <c r="X44" i="11"/>
  <c r="X73" i="11"/>
  <c r="X41" i="11"/>
  <c r="X8" i="11"/>
  <c r="X46" i="11"/>
  <c r="X79" i="11"/>
  <c r="X104" i="11"/>
  <c r="X91" i="11"/>
  <c r="X87" i="11"/>
  <c r="X112" i="11"/>
  <c r="Y27" i="10"/>
  <c r="X49" i="11"/>
  <c r="X82" i="11"/>
  <c r="X39" i="11"/>
  <c r="X21" i="11"/>
  <c r="X53" i="11"/>
  <c r="Y33" i="10"/>
  <c r="X45" i="11"/>
  <c r="Z90" i="15"/>
  <c r="X113" i="11"/>
  <c r="Z68" i="15"/>
  <c r="X6" i="11"/>
  <c r="X22" i="11"/>
  <c r="X9" i="11"/>
  <c r="X116" i="11"/>
  <c r="X15" i="11"/>
  <c r="X77" i="11"/>
  <c r="X50" i="11"/>
  <c r="X96" i="11"/>
  <c r="X114" i="11"/>
  <c r="X97" i="11"/>
  <c r="X90" i="11"/>
  <c r="X75" i="11"/>
  <c r="Z86" i="15"/>
  <c r="X7" i="11"/>
  <c r="X28" i="11"/>
  <c r="X31" i="11"/>
  <c r="X59" i="11"/>
  <c r="X37" i="11"/>
  <c r="X14" i="11"/>
  <c r="Y18" i="10"/>
  <c r="X33" i="11"/>
  <c r="X103" i="11"/>
  <c r="X95" i="11"/>
  <c r="Y6" i="10"/>
  <c r="X110" i="11"/>
  <c r="X13" i="11"/>
  <c r="Y22" i="10"/>
  <c r="Y25" i="10"/>
  <c r="X71" i="11"/>
  <c r="Y19" i="10"/>
  <c r="Z19" i="15"/>
  <c r="X81" i="11"/>
  <c r="Y32" i="10"/>
  <c r="X85" i="11"/>
  <c r="X70" i="11"/>
  <c r="X64" i="11"/>
  <c r="Y21" i="10"/>
  <c r="Y23" i="10"/>
  <c r="Y26" i="10"/>
  <c r="Y30" i="10"/>
  <c r="Y5" i="10"/>
  <c r="Y29" i="10"/>
  <c r="Y31" i="10"/>
  <c r="Y36" i="10"/>
  <c r="Z15" i="15"/>
  <c r="Z62" i="15"/>
  <c r="Z108" i="15"/>
  <c r="Z44" i="15"/>
  <c r="Z16" i="15"/>
  <c r="Z74" i="15"/>
  <c r="Z83" i="15"/>
  <c r="Z112" i="15"/>
  <c r="X40" i="11"/>
  <c r="Z41" i="15"/>
  <c r="X74" i="11"/>
  <c r="Z36" i="15"/>
  <c r="Z55" i="15"/>
  <c r="Z48" i="15"/>
  <c r="Z4" i="15"/>
  <c r="Z17" i="15"/>
  <c r="Z38" i="15"/>
  <c r="Z60" i="15"/>
  <c r="Z95" i="15"/>
  <c r="Z8" i="15"/>
  <c r="Z6" i="15"/>
  <c r="Z13" i="15"/>
  <c r="X12" i="11"/>
  <c r="Z47" i="15"/>
  <c r="Z115" i="15"/>
  <c r="X105" i="11"/>
  <c r="Z87" i="15"/>
  <c r="X99" i="11"/>
  <c r="X107" i="11"/>
  <c r="X43" i="11"/>
  <c r="Z59" i="15"/>
  <c r="Z56" i="15"/>
  <c r="X60" i="11"/>
  <c r="Z54" i="15"/>
  <c r="Z57" i="15"/>
  <c r="Z93" i="15"/>
  <c r="Z58" i="15"/>
  <c r="Z14" i="15"/>
  <c r="Z76" i="15"/>
  <c r="X100" i="11"/>
  <c r="Z5" i="15"/>
  <c r="X55" i="11"/>
  <c r="X94" i="11"/>
  <c r="X72" i="11"/>
  <c r="X51" i="11"/>
  <c r="X47" i="11"/>
  <c r="X80" i="11"/>
  <c r="X38" i="11"/>
  <c r="X26" i="11"/>
  <c r="Z114" i="15"/>
  <c r="X27" i="11"/>
  <c r="N40" i="10"/>
  <c r="N7" i="16" s="1"/>
  <c r="Y3" i="10"/>
  <c r="Y14" i="10"/>
  <c r="Y12" i="10"/>
  <c r="Y8" i="10"/>
  <c r="Y16" i="10"/>
  <c r="Y7" i="10"/>
  <c r="Y34" i="10"/>
  <c r="Y35" i="10"/>
  <c r="Y17" i="10"/>
  <c r="Y10" i="10"/>
  <c r="Y9" i="10"/>
  <c r="Y4" i="10"/>
  <c r="Y11" i="10"/>
  <c r="X76" i="11"/>
  <c r="X29" i="11"/>
  <c r="Z88" i="15"/>
  <c r="X88" i="11"/>
  <c r="Z37" i="15"/>
  <c r="Z42" i="15"/>
  <c r="Z78" i="15"/>
  <c r="Z45" i="15"/>
  <c r="Z103" i="15"/>
  <c r="X18" i="11"/>
  <c r="X98" i="11"/>
  <c r="X78" i="11"/>
  <c r="Y24" i="10"/>
  <c r="X5" i="11"/>
  <c r="N9" i="16"/>
  <c r="Z34" i="15"/>
  <c r="Z20" i="15"/>
  <c r="Z96" i="15"/>
  <c r="Z29" i="15"/>
  <c r="Z66" i="15"/>
  <c r="Z22" i="15"/>
  <c r="Z18" i="15"/>
  <c r="Z24" i="15"/>
  <c r="Z61" i="15"/>
  <c r="Z51" i="15"/>
  <c r="Z98" i="15"/>
  <c r="Z30" i="15"/>
  <c r="Z82" i="15"/>
  <c r="Z116" i="15"/>
  <c r="Z107" i="15"/>
  <c r="Z92" i="15"/>
  <c r="Z21" i="15"/>
  <c r="Z75" i="15"/>
  <c r="Z7" i="15"/>
  <c r="Z27" i="15"/>
  <c r="Z69" i="15"/>
  <c r="Z101" i="15"/>
  <c r="Z105" i="15"/>
  <c r="Z53" i="15"/>
  <c r="Z26" i="15"/>
  <c r="Z100" i="15"/>
  <c r="Z91" i="15"/>
  <c r="Z52" i="15"/>
  <c r="Z25" i="15"/>
  <c r="Z99" i="15"/>
  <c r="Z73" i="15"/>
  <c r="Z28" i="15"/>
  <c r="Z106" i="15"/>
  <c r="Z81" i="15"/>
  <c r="Z111" i="15"/>
  <c r="Z97" i="15"/>
  <c r="X86" i="11"/>
  <c r="Z40" i="15"/>
  <c r="Z31" i="15"/>
  <c r="Z113" i="15"/>
  <c r="Z65" i="15"/>
  <c r="Z9" i="15"/>
  <c r="Z12" i="15"/>
  <c r="Z109" i="15"/>
  <c r="Z46" i="15"/>
  <c r="Z84" i="15"/>
  <c r="Z80" i="15"/>
  <c r="Z63" i="15"/>
  <c r="Z110" i="15"/>
  <c r="Z104" i="15"/>
  <c r="Z72" i="15"/>
  <c r="Z102" i="15"/>
  <c r="Z23" i="15"/>
  <c r="M119" i="11"/>
  <c r="N8" i="16" s="1"/>
  <c r="X56" i="11"/>
  <c r="X42" i="11"/>
  <c r="X66" i="11"/>
  <c r="X52" i="11"/>
  <c r="X84" i="11"/>
  <c r="X4" i="11"/>
  <c r="X106" i="11"/>
  <c r="X101" i="11"/>
  <c r="X48" i="11"/>
  <c r="X32" i="11"/>
  <c r="X61" i="11"/>
  <c r="X35" i="11"/>
  <c r="X102" i="11"/>
  <c r="X63" i="11"/>
  <c r="X68" i="11"/>
  <c r="X57" i="11"/>
  <c r="X93" i="11"/>
  <c r="X109" i="11"/>
  <c r="X69" i="11"/>
  <c r="X30" i="11"/>
  <c r="X10" i="11"/>
  <c r="X34" i="11"/>
  <c r="X16" i="11"/>
  <c r="X19" i="11"/>
  <c r="X62" i="11"/>
  <c r="X108" i="11"/>
  <c r="X115" i="11"/>
  <c r="X83" i="11"/>
  <c r="X92" i="11"/>
  <c r="X65" i="11"/>
  <c r="X36" i="11"/>
  <c r="X25" i="11"/>
  <c r="X20" i="11"/>
  <c r="Z89" i="15"/>
  <c r="Z11" i="15"/>
  <c r="X111" i="11"/>
  <c r="X11" i="11"/>
  <c r="Y15" i="10"/>
  <c r="Z50" i="15"/>
  <c r="Y13" i="10"/>
  <c r="X54" i="11"/>
  <c r="Z39" i="15"/>
  <c r="X17" i="11"/>
  <c r="Z85" i="15"/>
  <c r="Z49" i="15"/>
  <c r="S115" i="13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P118" i="15"/>
  <c r="AA45" i="15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Y107" i="11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Z6" i="10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Z37" i="10" l="1"/>
  <c r="AA86" i="15"/>
  <c r="Z20" i="10"/>
  <c r="AA108" i="15"/>
  <c r="AA89" i="15"/>
  <c r="AA62" i="15"/>
  <c r="AA115" i="15"/>
  <c r="AA56" i="15"/>
  <c r="AA47" i="15"/>
  <c r="AA90" i="15"/>
  <c r="AA32" i="15"/>
  <c r="AA54" i="15"/>
  <c r="AA16" i="15"/>
  <c r="D15" i="16"/>
  <c r="AA81" i="15"/>
  <c r="AA10" i="15"/>
  <c r="AA8" i="15"/>
  <c r="D13" i="16"/>
  <c r="AA65" i="15"/>
  <c r="AA35" i="15"/>
  <c r="AA70" i="15"/>
  <c r="AA57" i="15"/>
  <c r="AA110" i="15"/>
  <c r="AA49" i="15"/>
  <c r="AA14" i="15"/>
  <c r="Y15" i="11"/>
  <c r="AA85" i="15"/>
  <c r="AA33" i="15"/>
  <c r="Y114" i="11"/>
  <c r="Y49" i="11"/>
  <c r="N10" i="16"/>
  <c r="G15" i="16" s="1"/>
  <c r="Y76" i="11"/>
  <c r="Y73" i="11"/>
  <c r="Y100" i="11"/>
  <c r="Y72" i="11"/>
  <c r="AA67" i="15"/>
  <c r="Y96" i="11"/>
  <c r="Y55" i="11"/>
  <c r="AA83" i="15"/>
  <c r="Z5" i="10"/>
  <c r="Z30" i="10"/>
  <c r="Z24" i="10"/>
  <c r="Z26" i="10"/>
  <c r="Z32" i="10"/>
  <c r="Z19" i="10"/>
  <c r="Z28" i="10"/>
  <c r="Z33" i="10"/>
  <c r="Z18" i="10"/>
  <c r="Z31" i="10"/>
  <c r="Z36" i="10"/>
  <c r="Z15" i="10"/>
  <c r="Z27" i="10"/>
  <c r="Z25" i="10"/>
  <c r="Y91" i="11"/>
  <c r="Y38" i="11"/>
  <c r="Y81" i="11"/>
  <c r="AA113" i="15"/>
  <c r="AA41" i="15"/>
  <c r="AA6" i="15"/>
  <c r="Y9" i="11"/>
  <c r="AA40" i="15"/>
  <c r="Y6" i="11"/>
  <c r="Y45" i="11"/>
  <c r="AA39" i="15"/>
  <c r="AA74" i="15"/>
  <c r="Y43" i="11"/>
  <c r="Y99" i="11"/>
  <c r="Y110" i="11"/>
  <c r="AA17" i="15"/>
  <c r="AA88" i="15"/>
  <c r="Y46" i="11"/>
  <c r="Y41" i="11"/>
  <c r="Z29" i="10"/>
  <c r="Z13" i="10"/>
  <c r="Y103" i="11"/>
  <c r="Y97" i="11"/>
  <c r="AA77" i="15"/>
  <c r="Y90" i="11"/>
  <c r="Y78" i="11"/>
  <c r="Y71" i="11"/>
  <c r="Y27" i="11"/>
  <c r="Y58" i="11"/>
  <c r="Y11" i="11"/>
  <c r="Y8" i="11"/>
  <c r="AA23" i="15"/>
  <c r="AA79" i="15"/>
  <c r="AA78" i="15"/>
  <c r="AA112" i="15"/>
  <c r="AA109" i="15"/>
  <c r="Y95" i="11"/>
  <c r="Y22" i="11"/>
  <c r="Y28" i="11"/>
  <c r="AA72" i="15"/>
  <c r="AA93" i="15"/>
  <c r="Y85" i="11"/>
  <c r="AA95" i="15"/>
  <c r="AA5" i="15"/>
  <c r="Y53" i="11"/>
  <c r="Y98" i="11"/>
  <c r="Y14" i="11"/>
  <c r="Y75" i="11"/>
  <c r="Z22" i="10"/>
  <c r="Y47" i="11"/>
  <c r="AA58" i="15"/>
  <c r="Z21" i="10"/>
  <c r="AA13" i="15"/>
  <c r="Y79" i="11"/>
  <c r="AA87" i="15"/>
  <c r="AA12" i="15"/>
  <c r="Y37" i="11"/>
  <c r="Y116" i="11"/>
  <c r="AA103" i="15"/>
  <c r="Y12" i="11"/>
  <c r="AA50" i="15"/>
  <c r="Y111" i="11"/>
  <c r="Y77" i="11"/>
  <c r="Y113" i="11"/>
  <c r="Y89" i="11"/>
  <c r="AA9" i="15"/>
  <c r="Y13" i="11"/>
  <c r="AA48" i="15"/>
  <c r="AA15" i="15"/>
  <c r="AA60" i="15"/>
  <c r="Y23" i="11"/>
  <c r="Y80" i="11"/>
  <c r="Y44" i="11"/>
  <c r="Y87" i="11"/>
  <c r="AA64" i="15"/>
  <c r="Y64" i="11"/>
  <c r="AA80" i="15"/>
  <c r="Y18" i="11"/>
  <c r="Y88" i="11"/>
  <c r="Y31" i="11"/>
  <c r="Y105" i="11"/>
  <c r="AA76" i="15"/>
  <c r="Y70" i="11"/>
  <c r="AA94" i="15"/>
  <c r="Y7" i="11"/>
  <c r="AA59" i="15"/>
  <c r="Y94" i="11"/>
  <c r="Z23" i="10"/>
  <c r="AA63" i="15"/>
  <c r="AA114" i="15"/>
  <c r="Y40" i="11"/>
  <c r="AA43" i="15"/>
  <c r="AA84" i="15"/>
  <c r="N119" i="11"/>
  <c r="O8" i="16" s="1"/>
  <c r="Y56" i="11"/>
  <c r="Y84" i="11"/>
  <c r="Y106" i="11"/>
  <c r="Y66" i="11"/>
  <c r="Y52" i="11"/>
  <c r="Y42" i="11"/>
  <c r="Y4" i="11"/>
  <c r="Y102" i="11"/>
  <c r="Y32" i="11"/>
  <c r="Y68" i="11"/>
  <c r="Y63" i="11"/>
  <c r="Y35" i="11"/>
  <c r="Y61" i="11"/>
  <c r="Y48" i="11"/>
  <c r="Y101" i="11"/>
  <c r="Y69" i="11"/>
  <c r="Y93" i="11"/>
  <c r="Y57" i="11"/>
  <c r="Y62" i="11"/>
  <c r="Y108" i="11"/>
  <c r="Y36" i="11"/>
  <c r="Y83" i="11"/>
  <c r="Y92" i="11"/>
  <c r="Y20" i="11"/>
  <c r="Y109" i="11"/>
  <c r="Y30" i="11"/>
  <c r="Y115" i="11"/>
  <c r="Y25" i="11"/>
  <c r="Y65" i="11"/>
  <c r="Y10" i="11"/>
  <c r="Y34" i="11"/>
  <c r="Y16" i="11"/>
  <c r="Y19" i="11"/>
  <c r="Y67" i="11"/>
  <c r="AA71" i="15"/>
  <c r="AA37" i="15"/>
  <c r="AA111" i="15"/>
  <c r="AA97" i="15"/>
  <c r="AA36" i="15"/>
  <c r="Y24" i="11"/>
  <c r="Y39" i="11"/>
  <c r="AA102" i="15"/>
  <c r="AA31" i="15"/>
  <c r="Y104" i="11"/>
  <c r="AA55" i="15"/>
  <c r="Y17" i="11"/>
  <c r="Y54" i="11"/>
  <c r="O40" i="10"/>
  <c r="O7" i="16" s="1"/>
  <c r="Z3" i="10"/>
  <c r="Z14" i="10"/>
  <c r="Z10" i="10"/>
  <c r="Z35" i="10"/>
  <c r="Z9" i="10"/>
  <c r="Z17" i="10"/>
  <c r="Z12" i="10"/>
  <c r="Z7" i="10"/>
  <c r="Z8" i="10"/>
  <c r="Z16" i="10"/>
  <c r="Z34" i="10"/>
  <c r="Z11" i="10"/>
  <c r="Z4" i="10"/>
  <c r="Y74" i="11"/>
  <c r="AA38" i="15"/>
  <c r="Y60" i="11"/>
  <c r="AA104" i="15"/>
  <c r="AA44" i="15"/>
  <c r="Y86" i="11"/>
  <c r="Y59" i="11"/>
  <c r="Y21" i="11"/>
  <c r="AA11" i="15"/>
  <c r="Y112" i="11"/>
  <c r="O9" i="16"/>
  <c r="AA34" i="15"/>
  <c r="AA22" i="15"/>
  <c r="AA29" i="15"/>
  <c r="AA20" i="15"/>
  <c r="AA66" i="15"/>
  <c r="AA96" i="15"/>
  <c r="AA51" i="15"/>
  <c r="AA21" i="15"/>
  <c r="AA18" i="15"/>
  <c r="AA75" i="15"/>
  <c r="AA30" i="15"/>
  <c r="AA92" i="15"/>
  <c r="AA82" i="15"/>
  <c r="AA107" i="15"/>
  <c r="AA61" i="15"/>
  <c r="AA24" i="15"/>
  <c r="AA98" i="15"/>
  <c r="AA116" i="15"/>
  <c r="AA105" i="15"/>
  <c r="AA73" i="15"/>
  <c r="AA100" i="15"/>
  <c r="AA69" i="15"/>
  <c r="AA101" i="15"/>
  <c r="AA25" i="15"/>
  <c r="AA26" i="15"/>
  <c r="AA99" i="15"/>
  <c r="AA91" i="15"/>
  <c r="AA53" i="15"/>
  <c r="AA27" i="15"/>
  <c r="AA106" i="15"/>
  <c r="AA7" i="15"/>
  <c r="AA52" i="15"/>
  <c r="AA28" i="15"/>
  <c r="AA68" i="15"/>
  <c r="AA19" i="15"/>
  <c r="Y33" i="11"/>
  <c r="Y82" i="11"/>
  <c r="Y51" i="11"/>
  <c r="Y26" i="11"/>
  <c r="AA4" i="15"/>
  <c r="AA42" i="15"/>
  <c r="Y5" i="11"/>
  <c r="Y50" i="11"/>
  <c r="Y29" i="11"/>
  <c r="AA46" i="15"/>
  <c r="R80" i="15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Q118" i="15"/>
  <c r="P9" i="16" s="1"/>
  <c r="P39" i="10"/>
  <c r="P40" i="10" s="1"/>
  <c r="P7" i="16" s="1"/>
  <c r="O118" i="11"/>
  <c r="O119" i="11" s="1"/>
  <c r="P8" i="16" s="1"/>
  <c r="G13" i="16" l="1"/>
  <c r="G14" i="16"/>
  <c r="O10" i="16"/>
  <c r="H14" i="16" s="1"/>
  <c r="R118" i="15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H13" i="16" l="1"/>
  <c r="H15" i="16"/>
  <c r="Q10" i="16"/>
  <c r="I14" i="16" s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I15" i="16" l="1"/>
  <c r="I13" i="16"/>
  <c r="S10" i="16"/>
  <c r="R10" i="16"/>
</calcChain>
</file>

<file path=xl/sharedStrings.xml><?xml version="1.0" encoding="utf-8"?>
<sst xmlns="http://schemas.openxmlformats.org/spreadsheetml/2006/main" count="2190" uniqueCount="191">
  <si>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</si>
  <si>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</si>
  <si>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</si>
  <si>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</si>
  <si>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</si>
  <si>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</si>
  <si>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</si>
  <si>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</si>
  <si>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</si>
  <si>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</si>
  <si>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</si>
  <si>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</si>
  <si>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</si>
  <si>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</si>
  <si>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</si>
  <si>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</si>
  <si>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</si>
  <si>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</si>
  <si>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</si>
  <si>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</si>
  <si>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</si>
  <si>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</si>
  <si>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</si>
  <si>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</si>
  <si>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</si>
  <si>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</si>
  <si>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</si>
  <si>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</si>
  <si>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</si>
  <si>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</si>
  <si>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</si>
  <si>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</si>
  <si>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</si>
  <si>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</si>
  <si>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</si>
  <si>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</si>
  <si>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</si>
  <si>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</si>
  <si>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</si>
  <si>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</si>
  <si>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</si>
  <si>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</si>
  <si>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</si>
  <si>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</si>
  <si>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</si>
  <si>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</si>
  <si>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</si>
  <si>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</si>
  <si>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</si>
  <si>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</si>
  <si>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</si>
  <si>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</si>
  <si>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</si>
  <si>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</si>
  <si>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</si>
  <si>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</si>
  <si>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</si>
  <si>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</si>
  <si>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</si>
  <si>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</si>
  <si>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</si>
  <si>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</si>
  <si>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</si>
  <si>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</si>
  <si>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</si>
  <si>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</si>
  <si>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</si>
  <si>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</si>
  <si>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</si>
  <si>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</si>
  <si>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</si>
  <si>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</si>
  <si>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</si>
  <si>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</si>
  <si>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</si>
  <si>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</si>
  <si>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</si>
  <si>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</si>
  <si>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</si>
  <si>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</si>
  <si>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</si>
  <si>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</si>
  <si>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</si>
  <si>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</si>
  <si>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</si>
  <si>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</si>
  <si>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</si>
  <si>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</si>
  <si>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</si>
  <si>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</si>
  <si>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</si>
  <si>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</si>
  <si>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</si>
  <si>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</si>
  <si>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</si>
  <si>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</si>
  <si>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</si>
  <si>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</si>
  <si>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</si>
  <si>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</si>
  <si>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</si>
  <si>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</si>
  <si>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</si>
  <si>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</si>
  <si>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</si>
  <si>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</si>
  <si>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</si>
  <si>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</si>
  <si>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</si>
  <si>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</si>
  <si>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</si>
  <si>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</si>
  <si>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</si>
  <si>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</si>
  <si>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</si>
  <si>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</si>
  <si>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</si>
  <si>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</si>
  <si>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</si>
  <si>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</si>
  <si>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</si>
  <si>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</si>
  <si>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</si>
  <si>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</si>
  <si>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</si>
  <si>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</si>
  <si>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</si>
  <si>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</si>
  <si>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</si>
  <si>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</si>
  <si>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</si>
  <si>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</si>
  <si>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</si>
  <si>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</si>
  <si>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</si>
  <si>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</si>
  <si>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</si>
  <si>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</si>
  <si>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</si>
  <si>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</si>
  <si>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</si>
  <si>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</si>
  <si>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</si>
  <si>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</si>
  <si>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</si>
  <si>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</si>
  <si>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</si>
  <si>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</si>
  <si>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</si>
  <si>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</si>
  <si>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</si>
  <si>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</si>
  <si>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</si>
  <si>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</si>
  <si>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</si>
  <si>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</si>
  <si>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</si>
  <si>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</si>
  <si>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</si>
  <si>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</si>
  <si>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</si>
  <si>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</si>
  <si>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</si>
  <si>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</si>
  <si>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</si>
  <si>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</si>
  <si>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</si>
  <si>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</si>
  <si>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</si>
  <si>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</si>
  <si>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</si>
  <si>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</si>
  <si>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</si>
  <si>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</si>
  <si>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</si>
  <si>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</si>
  <si>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</si>
  <si>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</si>
  <si>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</si>
  <si>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</si>
  <si>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</si>
  <si>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</si>
  <si>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LU</t>
  </si>
  <si>
    <t>FRD</t>
  </si>
  <si>
    <t>EFW</t>
  </si>
  <si>
    <t>MRD</t>
  </si>
  <si>
    <t>PM</t>
  </si>
  <si>
    <t>TECH</t>
  </si>
  <si>
    <t>RES</t>
  </si>
  <si>
    <t>OP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</si>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</sst>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9" fontId="0" fillId="0" borderId="0" xfId="3" applyFont="1"/>
    <xf numFmtId="2" fontId="0" fillId="0" borderId="0" xfId="0" applyNumberFormat="1"/>
    <xf numFmtId="2" fontId="0" fillId="0" borderId="0" xfId="3" applyNumberFormat="1" applyFont="1"/>
    <xf numFmtId="9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Normal" xfId="0" builtinId="0"/>
    <cellStyle name="Normal 2" xfId="1" xr:uid="{34CCABBE-75D1-4239-9CD6-4172129BAED1}"/>
    <cellStyle name="Normal 3" xfId="2" xr:uid="{0EA25250-1FAF-4208-B1CF-6F50AE78A81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Final_results!$C$13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Final_results!$D$13:$H$13</c:f>
              <c:numCache>
                <c:formatCode>0%</c:formatCode>
                <c:ptCount val="5"/>
                <c:pt idx="0">
                  <c:v>0.84952475325818466</c:v>
                </c:pt>
                <c:pt idx="1">
                  <c:v>0.32388344694571908</c:v>
                </c:pt>
                <c:pt idx="2">
                  <c:v>0.42826236426083836</c:v>
                </c:pt>
                <c:pt idx="3">
                  <c:v>0.29319892856778973</c:v>
                </c:pt>
                <c:pt idx="4">
                  <c:v>0.3464447392045138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9-4EC0-9914-8A8012F0AC66}"/>
            </c:ext>
          </c:extLst>
        </c:ser>
        <c:ser>
          <c:idx val="1"/>
          <c:order val="1"/>
          <c:tx>
            <c:strRef>
              <c:f>Final_results!$C$14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Final_results!$D$14:$H$14</c:f>
              <c:numCache>
                <c:formatCode>0%</c:formatCode>
                <c:ptCount val="5"/>
                <c:pt idx="0">
                  <c:v>0.13014490831884606</c:v>
                </c:pt>
                <c:pt idx="1">
                  <c:v>0.65869155163005311</c:v>
                </c:pt>
                <c:pt idx="2">
                  <c:v>0.47360711086999019</c:v>
                </c:pt>
                <c:pt idx="3">
                  <c:v>0.68920964765631076</c:v>
                </c:pt>
                <c:pt idx="4">
                  <c:v>0.4190118750538151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9-4EC0-9914-8A8012F0AC66}"/>
            </c:ext>
          </c:extLst>
        </c:ser>
        <c:ser>
          <c:idx val="2"/>
          <c:order val="2"/>
          <c:tx>
            <c:strRef>
              <c:f>Final_results!$C$15</c:f>
              <c:strCache>
                <c:ptCount val="1"/>
                <c:pt idx="0">
                  <c:v>Operation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Final_results!$D$15:$H$15</c:f>
              <c:numCache>
                <c:formatCode>0%</c:formatCode>
                <c:ptCount val="5"/>
                <c:pt idx="0">
                  <c:v>2.0330338422969354E-2</c:v>
                </c:pt>
                <c:pt idx="1">
                  <c:v>1.7425001424227909E-2</c:v>
                </c:pt>
                <c:pt idx="2">
                  <c:v>9.8130524869171454E-2</c:v>
                </c:pt>
                <c:pt idx="3">
                  <c:v>1.7591423775899409E-2</c:v>
                </c:pt>
                <c:pt idx="4">
                  <c:v>0.23454338574167116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9-4EC0-9914-8A8012F0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966384"/>
        <c:axId val="1079969744"/>
      </c:barChart>
      <c:catAx>
        <c:axId val="10799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9744"/>
        <c:crosses val="autoZero"/>
        <c:auto val="1"/>
        <c:lblAlgn val="ctr"/>
        <c:lblOffset val="100"/>
        <c:noMultiLvlLbl val="0"/>
      </c:catAx>
      <c:valAx>
        <c:axId val="107996974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63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Final_results!$D$36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LFO_STORAGE</c:v>
                </c:pt>
                <c:pt idx="2">
                  <c:v>PV</c:v>
                </c:pt>
                <c:pt idx="3">
                  <c:v>TRUCK_FUEL_CELL</c:v>
                </c:pt>
                <c:pt idx="4">
                  <c:v>METHANOL_TO_HVC</c:v>
                </c:pt>
              </c:strCache>
            </c:strRef>
          </c:cat>
          <c:val>
            <c:numRef>
              <c:f>Final_results!$D$37:$D$41</c:f>
              <c:numCache>
                <c:formatCode>0%</c:formatCode>
                <c:ptCount val="5"/>
                <c:pt idx="0">
                  <c:v>0.56339261670370144</c:v>
                </c:pt>
                <c:pt idx="1">
                  <c:v>8.750657295937074E-2</c:v>
                </c:pt>
                <c:pt idx="2">
                  <c:v>0.10059632180959696</c:v>
                </c:pt>
                <c:pt idx="3">
                  <c:v>8.6413556614202205E-2</c:v>
                </c:pt>
                <c:pt idx="4">
                  <c:v>4.8048779557721057E-2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E-4ECA-8A16-2842F95A0307}"/>
            </c:ext>
          </c:extLst>
        </c:ser>
        <c:ser>
          <c:idx val="1"/>
          <c:order val="1"/>
          <c:tx>
            <c:strRef>
              <c:f>Final_results!$E$36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LFO_STORAGE</c:v>
                </c:pt>
                <c:pt idx="2">
                  <c:v>PV</c:v>
                </c:pt>
                <c:pt idx="3">
                  <c:v>TRUCK_FUEL_CELL</c:v>
                </c:pt>
                <c:pt idx="4">
                  <c:v>METHANOL_TO_HVC</c:v>
                </c:pt>
              </c:strCache>
            </c:strRef>
          </c:cat>
          <c:val>
            <c:numRef>
              <c:f>Final_results!$E$37:$E$41</c:f>
              <c:numCache>
                <c:formatCode>0%</c:formatCode>
                <c:ptCount val="5"/>
                <c:pt idx="0">
                  <c:v>0.65345284981478691</c:v>
                </c:pt>
                <c:pt idx="1">
                  <c:v>0.13560533783515094</c:v>
                </c:pt>
                <c:pt idx="2">
                  <c:v>6.5186462576982379E-2</c:v>
                </c:pt>
                <c:pt idx="3">
                  <c:v>6.0508109776044629E-2</c:v>
                </c:pt>
                <c:pt idx="4">
                  <c:v>2.8609341746878455E-2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E-4ECA-8A16-2842F95A0307}"/>
            </c:ext>
          </c:extLst>
        </c:ser>
        <c:ser>
          <c:idx val="2"/>
          <c:order val="2"/>
          <c:tx>
            <c:strRef>
              <c:f>Final_results!$F$36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LFO_STORAGE</c:v>
                </c:pt>
                <c:pt idx="2">
                  <c:v>PV</c:v>
                </c:pt>
                <c:pt idx="3">
                  <c:v>TRUCK_FUEL_CELL</c:v>
                </c:pt>
                <c:pt idx="4">
                  <c:v>METHANOL_TO_HVC</c:v>
                </c:pt>
              </c:strCache>
            </c:strRef>
          </c:cat>
          <c:val>
            <c:numRef>
              <c:f>Final_results!$F$37:$F$41</c:f>
              <c:numCache>
                <c:formatCode>0%</c:formatCode>
                <c:ptCount val="5"/>
                <c:pt idx="0">
                  <c:v>0.55346678986254716</c:v>
                </c:pt>
                <c:pt idx="1">
                  <c:v>0.10543097775025786</c:v>
                </c:pt>
                <c:pt idx="2">
                  <c:v>5.5628588164535545E-2</c:v>
                </c:pt>
                <c:pt idx="3">
                  <c:v>0.21516134304140286</c:v>
                </c:pt>
                <c:pt idx="4">
                  <c:v>2.3364231128599738E-2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E-4ECA-8A16-2842F95A0307}"/>
            </c:ext>
          </c:extLst>
        </c:ser>
        <c:ser>
          <c:idx val="3"/>
          <c:order val="3"/>
          <c:tx>
            <c:strRef>
              <c:f>Final_results!$G$36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LFO_STORAGE</c:v>
                </c:pt>
                <c:pt idx="2">
                  <c:v>PV</c:v>
                </c:pt>
                <c:pt idx="3">
                  <c:v>TRUCK_FUEL_CELL</c:v>
                </c:pt>
                <c:pt idx="4">
                  <c:v>METHANOL_TO_HVC</c:v>
                </c:pt>
              </c:strCache>
            </c:strRef>
          </c:cat>
          <c:val>
            <c:numRef>
              <c:f>Final_results!$G$37:$G$41</c:f>
              <c:numCache>
                <c:formatCode>0%</c:formatCode>
                <c:ptCount val="5"/>
                <c:pt idx="0">
                  <c:v>0.70793708137743461</c:v>
                </c:pt>
                <c:pt idx="1">
                  <c:v>0.1259801571865376</c:v>
                </c:pt>
                <c:pt idx="2">
                  <c:v>4.7508967019392778E-2</c:v>
                </c:pt>
                <c:pt idx="3">
                  <c:v>4.2810387441183852E-2</c:v>
                </c:pt>
                <c:pt idx="4">
                  <c:v>3.0454719649151023E-2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7-4B7F-BCDE-3541D6747812}"/>
            </c:ext>
          </c:extLst>
        </c:ser>
        <c:ser>
          <c:idx val="4"/>
          <c:order val="4"/>
          <c:tx>
            <c:strRef>
              <c:f>Final_results!$H$36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LFO_STORAGE</c:v>
                </c:pt>
                <c:pt idx="2">
                  <c:v>PV</c:v>
                </c:pt>
                <c:pt idx="3">
                  <c:v>TRUCK_FUEL_CELL</c:v>
                </c:pt>
                <c:pt idx="4">
                  <c:v>METHANOL_TO_HVC</c:v>
                </c:pt>
              </c:strCache>
            </c:strRef>
          </c:cat>
          <c:val>
            <c:numRef>
              <c:f>Final_results!$H$37:$H$41</c:f>
              <c:numCache>
                <c:formatCode>0%</c:formatCode>
                <c:ptCount val="5"/>
                <c:pt idx="0">
                  <c:v>0.63538458578400336</c:v>
                </c:pt>
                <c:pt idx="1">
                  <c:v>7.979534197500196E-2</c:v>
                </c:pt>
                <c:pt idx="2">
                  <c:v>9.2141630140471262E-2</c:v>
                </c:pt>
                <c:pt idx="3">
                  <c:v>7.5267505485999822E-2</c:v>
                </c:pt>
                <c:pt idx="4">
                  <c:v>1.9865816519010891E-2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7-4B7F-BCDE-3541D674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010592"/>
        <c:axId val="927013952"/>
      </c:barChart>
      <c:catAx>
        <c:axId val="927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3952"/>
        <c:crosses val="autoZero"/>
        <c:auto val="1"/>
        <c:lblAlgn val="ctr"/>
        <c:lblOffset val="100"/>
        <c:noMultiLvlLbl val="0"/>
      </c:catAx>
      <c:valAx>
        <c:axId val="927013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BIO_HYDROLYSIS</c:v>
                </c:pt>
                <c:pt idx="3">
                  <c:v>IND_COGEN_GAS</c:v>
                </c:pt>
                <c:pt idx="4">
                  <c:v>TRAIN_FREIGHT</c:v>
                </c:pt>
                <c:pt idx="5">
                  <c:v>IND_BOILER_GAS</c:v>
                </c:pt>
                <c:pt idx="6">
                  <c:v>BOAT_FREIGHT_DIESEL</c:v>
                </c:pt>
                <c:pt idx="7">
                  <c:v>METHANE_TO_METHANOL</c:v>
                </c:pt>
                <c:pt idx="8">
                  <c:v>DEC_HP_ELEC</c:v>
                </c:pt>
                <c:pt idx="9">
                  <c:v>H2_BIOMASS</c:v>
                </c:pt>
                <c:pt idx="10">
                  <c:v>DHN_HP_ELEC</c:v>
                </c:pt>
              </c:strCache>
            </c:strRef>
          </c:cat>
          <c:val>
            <c:numRef>
              <c:f>Final_results!$L$38:$L$48</c:f>
              <c:numCache>
                <c:formatCode>0%</c:formatCode>
                <c:ptCount val="11"/>
                <c:pt idx="0">
                  <c:v>2.3919117834721787E-5</c:v>
                </c:pt>
                <c:pt idx="1">
                  <c:v>0.39117587491637201</c:v>
                </c:pt>
                <c:pt idx="2">
                  <c:v>0.55769425383050675</c:v>
                </c:pt>
                <c:pt idx="3">
                  <c:v>3.4251984008660849E-2</c:v>
                </c:pt>
                <c:pt idx="4">
                  <c:v>0</c:v>
                </c:pt>
                <c:pt idx="5">
                  <c:v>0</c:v>
                </c:pt>
                <c:pt idx="6">
                  <c:v>2.0802500745423385E-4</c:v>
                </c:pt>
                <c:pt idx="7">
                  <c:v>4.8184032488585932E-3</c:v>
                </c:pt>
                <c:pt idx="8">
                  <c:v>1.1458779351321479E-3</c:v>
                </c:pt>
                <c:pt idx="9">
                  <c:v>2.0094001225831435E-3</c:v>
                </c:pt>
                <c:pt idx="10">
                  <c:v>5.2946989117983606E-4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2-4872-A1AD-802357CEC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476576"/>
        <c:axId val="1089490016"/>
      </c:barChart>
      <c:catAx>
        <c:axId val="10894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90016"/>
        <c:crosses val="autoZero"/>
        <c:auto val="1"/>
        <c:lblAlgn val="ctr"/>
        <c:lblOffset val="100"/>
        <c:noMultiLvlLbl val="0"/>
      </c:catAx>
      <c:valAx>
        <c:axId val="10894900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Final_results!$S$38:$S$48</c:f>
              <c:strCache>
                <c:ptCount val="11"/>
                <c:pt idx="0">
                  <c:v>GAS_RE_IMPORT</c:v>
                </c:pt>
                <c:pt idx="1">
                  <c:v>WOOD</c:v>
                </c:pt>
                <c:pt idx="2">
                  <c:v>BIODIESEL</c:v>
                </c:pt>
                <c:pt idx="3">
                  <c:v>WET_BIOMASS</c:v>
                </c:pt>
                <c:pt idx="4">
                  <c:v>ELECTRICITY</c:v>
                </c:pt>
                <c:pt idx="5">
                  <c:v>AMMONIA_RE_IMPORT</c:v>
                </c:pt>
                <c:pt idx="6">
                  <c:v>H2_RE_IMPORT</c:v>
                </c:pt>
                <c:pt idx="7">
                  <c:v>METHANOL</c:v>
                </c:pt>
                <c:pt idx="8">
                  <c:v>BIOETHANOL</c:v>
                </c:pt>
                <c:pt idx="9">
                  <c:v>METHANOL_RE_IMPORT</c:v>
                </c:pt>
                <c:pt idx="10">
                  <c:v>LFO</c:v>
                </c:pt>
              </c:strCache>
            </c:strRef>
          </c:cat>
          <c:val>
            <c:numRef>
              <c:f>Final_results!$T$38:$T$48</c:f>
              <c:numCache>
                <c:formatCode>0.00</c:formatCode>
                <c:ptCount val="11"/>
                <c:pt idx="0">
                  <c:v>0.58579715505123964</c:v>
                </c:pt>
                <c:pt idx="1">
                  <c:v>0.10409710277154884</c:v>
                </c:pt>
                <c:pt idx="2">
                  <c:v>0.1030300666723892</c:v>
                </c:pt>
                <c:pt idx="3">
                  <c:v>9.8168224679569219E-2</c:v>
                </c:pt>
                <c:pt idx="4">
                  <c:v>4.1404535634471641E-2</c:v>
                </c:pt>
                <c:pt idx="5">
                  <c:v>3.1731331169611639E-2</c:v>
                </c:pt>
                <c:pt idx="6">
                  <c:v>2.7248944355821134E-2</c:v>
                </c:pt>
                <c:pt idx="7">
                  <c:v>8.5226342562924606E-3</c:v>
                </c:pt>
                <c:pt idx="8">
                  <c:v>4.0588148019387772E-9</c:v>
                </c:pt>
                <c:pt idx="9">
                  <c:v>8.7428710404206458E-10</c:v>
                </c:pt>
                <c:pt idx="10">
                  <c:v>3.1999888668058417E-10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0-45E5-84B5-FFFCC870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83312"/>
        <c:axId val="1000032096"/>
      </c:barChart>
      <c:catAx>
        <c:axId val="10002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32096"/>
        <c:crosses val="autoZero"/>
        <c:auto val="1"/>
        <c:lblAlgn val="ctr"/>
        <c:lblOffset val="100"/>
        <c:noMultiLvlLbl val="0"/>
      </c:catAx>
      <c:valAx>
        <c:axId val="10000320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9004968813463"/>
          <c:y val="4.2214914103075103E-2"/>
          <c:w val="0.8628213841887552"/>
          <c:h val="0.5028603097311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Final_results!$D$50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LFO_STORAGE</c:v>
                </c:pt>
                <c:pt idx="2">
                  <c:v>PV</c:v>
                </c:pt>
              </c:strCache>
            </c:strRef>
          </c:cat>
          <c:val>
            <c:numRef>
              <c:f>Final_results!$D$51:$D$53</c:f>
              <c:numCache>
                <c:formatCode>0%</c:formatCode>
                <c:ptCount val="3"/>
                <c:pt idx="0">
                  <c:v>7.3322680448418012E-2</c:v>
                </c:pt>
                <c:pt idx="1">
                  <c:v>1.1388534915093718E-2</c:v>
                </c:pt>
                <c:pt idx="2">
                  <c:v>1.3092099079123131E-2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0-432D-8F46-9A1F0A0CEF37}"/>
            </c:ext>
          </c:extLst>
        </c:ser>
        <c:ser>
          <c:idx val="1"/>
          <c:order val="1"/>
          <c:tx>
            <c:strRef>
              <c:f>Final_results!$E$50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LFO_STORAGE</c:v>
                </c:pt>
                <c:pt idx="2">
                  <c:v>PV</c:v>
                </c:pt>
              </c:strCache>
            </c:strRef>
          </c:cat>
          <c:val>
            <c:numRef>
              <c:f>Final_results!$E$51:$E$53</c:f>
              <c:numCache>
                <c:formatCode>0%</c:formatCode>
                <c:ptCount val="3"/>
                <c:pt idx="0">
                  <c:v>0.43042387156158207</c:v>
                </c:pt>
                <c:pt idx="1">
                  <c:v>8.9322090387953121E-2</c:v>
                </c:pt>
                <c:pt idx="2">
                  <c:v>4.2937772180106915E-2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0-432D-8F46-9A1F0A0CEF37}"/>
            </c:ext>
          </c:extLst>
        </c:ser>
        <c:ser>
          <c:idx val="2"/>
          <c:order val="2"/>
          <c:tx>
            <c:strRef>
              <c:f>Final_results!$F$50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LFO_STORAGE</c:v>
                </c:pt>
                <c:pt idx="2">
                  <c:v>PV</c:v>
                </c:pt>
              </c:strCache>
            </c:strRef>
          </c:cat>
          <c:val>
            <c:numRef>
              <c:f>Final_results!$F$51:$F$53</c:f>
              <c:numCache>
                <c:formatCode>0%</c:formatCode>
                <c:ptCount val="3"/>
                <c:pt idx="0">
                  <c:v>0.26212580730928892</c:v>
                </c:pt>
                <c:pt idx="1">
                  <c:v>4.9932860768497844E-2</c:v>
                </c:pt>
                <c:pt idx="2">
                  <c:v>2.6346094922382209E-2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0-432D-8F46-9A1F0A0CEF37}"/>
            </c:ext>
          </c:extLst>
        </c:ser>
        <c:ser>
          <c:idx val="3"/>
          <c:order val="3"/>
          <c:tx>
            <c:strRef>
              <c:f>Final_results!$G$50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LFO_STORAGE</c:v>
                </c:pt>
                <c:pt idx="2">
                  <c:v>PV</c:v>
                </c:pt>
              </c:strCache>
            </c:strRef>
          </c:cat>
          <c:val>
            <c:numRef>
              <c:f>Final_results!$G$51:$G$53</c:f>
              <c:numCache>
                <c:formatCode>0%</c:formatCode>
                <c:ptCount val="3"/>
                <c:pt idx="0">
                  <c:v>0.4879170664189787</c:v>
                </c:pt>
                <c:pt idx="1">
                  <c:v>8.6826739746220225E-2</c:v>
                </c:pt>
                <c:pt idx="2">
                  <c:v>3.2743638419950982E-2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0-432D-8F46-9A1F0A0CEF37}"/>
            </c:ext>
          </c:extLst>
        </c:ser>
        <c:ser>
          <c:idx val="4"/>
          <c:order val="4"/>
          <c:tx>
            <c:strRef>
              <c:f>Final_results!$H$50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LFO_STORAGE</c:v>
                </c:pt>
                <c:pt idx="2">
                  <c:v>PV</c:v>
                </c:pt>
              </c:strCache>
            </c:strRef>
          </c:cat>
          <c:val>
            <c:numRef>
              <c:f>Final_results!$H$51:$H$53</c:f>
              <c:numCache>
                <c:formatCode>0%</c:formatCode>
                <c:ptCount val="3"/>
                <c:pt idx="0">
                  <c:v>0.26623368666964686</c:v>
                </c:pt>
                <c:pt idx="1">
                  <c:v>3.3435195861505972E-2</c:v>
                </c:pt>
                <c:pt idx="2">
                  <c:v>3.8608437215673988E-2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0-432D-8F46-9A1F0A0C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472735"/>
        <c:axId val="1630475135"/>
      </c:barChart>
      <c:catAx>
        <c:axId val="163047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5135"/>
        <c:crosses val="autoZero"/>
        <c:auto val="1"/>
        <c:lblAlgn val="ctr"/>
        <c:lblOffset val="100"/>
        <c:noMultiLvlLbl val="0"/>
      </c:catAx>
      <c:valAx>
        <c:axId val="163047513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BIO_HYDROLYSIS</c:v>
                </c:pt>
              </c:strCache>
            </c:strRef>
          </c:cat>
          <c:val>
            <c:numRef>
              <c:f>Final_results!$L$51:$L$53</c:f>
              <c:numCache>
                <c:formatCode>0.0%</c:formatCode>
                <c:ptCount val="3"/>
                <c:pt idx="0">
                  <c:v>4.8628376035877591E-7</c:v>
                </c:pt>
                <c:pt idx="1">
                  <c:v>7.952737919950971E-3</c:v>
                </c:pt>
                <c:pt idx="2">
                  <c:v>1.1338112916919576E-2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D-4A28-AFF7-1C803CC263F3}"/>
            </c:ext>
          </c:extLst>
        </c:ser>
        <c:ser>
          <c:idx val="1"/>
          <c:order val="1"/>
          <c:tx>
            <c:strRef>
              <c:f>Final_results!$M$50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BIO_HYDROLYSIS</c:v>
                </c:pt>
              </c:strCache>
            </c:strRef>
          </c:cat>
          <c:val>
            <c:numRef>
              <c:f>Final_results!$M$51:$M$53</c:f>
              <c:numCache>
                <c:formatCode>0.0%</c:formatCode>
                <c:ptCount val="3"/>
                <c:pt idx="0">
                  <c:v>1.2756933696032729E-6</c:v>
                </c:pt>
                <c:pt idx="1">
                  <c:v>7.9656944133001482E-3</c:v>
                </c:pt>
                <c:pt idx="2">
                  <c:v>5.5507310484263616E-3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D-4A28-AFF7-1C803CC263F3}"/>
            </c:ext>
          </c:extLst>
        </c:ser>
        <c:ser>
          <c:idx val="2"/>
          <c:order val="2"/>
          <c:tx>
            <c:strRef>
              <c:f>Final_results!$N$50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BIO_HYDROLYSIS</c:v>
                </c:pt>
              </c:strCache>
            </c:strRef>
          </c:cat>
          <c:val>
            <c:numRef>
              <c:f>Final_results!$N$51:$N$53</c:f>
              <c:numCache>
                <c:formatCode>0.0%</c:formatCode>
                <c:ptCount val="3"/>
                <c:pt idx="0">
                  <c:v>4.5801596352176115E-3</c:v>
                </c:pt>
                <c:pt idx="1">
                  <c:v>9.4594790656328549E-3</c:v>
                </c:pt>
                <c:pt idx="2">
                  <c:v>7.8183839952494699E-2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D-4A28-AFF7-1C803CC263F3}"/>
            </c:ext>
          </c:extLst>
        </c:ser>
        <c:ser>
          <c:idx val="3"/>
          <c:order val="3"/>
          <c:tx>
            <c:strRef>
              <c:f>Final_results!$O$50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BIO_HYDROLYSIS</c:v>
                </c:pt>
              </c:strCache>
            </c:strRef>
          </c:cat>
          <c:val>
            <c:numRef>
              <c:f>Final_results!$O$51:$O$53</c:f>
              <c:numCache>
                <c:formatCode>0.0%</c:formatCode>
                <c:ptCount val="3"/>
                <c:pt idx="0">
                  <c:v>1.345202400748158E-6</c:v>
                </c:pt>
                <c:pt idx="1">
                  <c:v>1.3501573497022723E-2</c:v>
                </c:pt>
                <c:pt idx="2">
                  <c:v>2.252312532404935E-3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D-4A28-AFF7-1C803CC263F3}"/>
            </c:ext>
          </c:extLst>
        </c:ser>
        <c:ser>
          <c:idx val="4"/>
          <c:order val="4"/>
          <c:tx>
            <c:strRef>
              <c:f>Final_results!$P$50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BIO_HYDROLYSIS</c:v>
                </c:pt>
              </c:strCache>
            </c:strRef>
          </c:cat>
          <c:val>
            <c:numRef>
              <c:f>Final_results!$P$51:$P$53</c:f>
              <c:numCache>
                <c:formatCode>0.0%</c:formatCode>
                <c:ptCount val="3"/>
                <c:pt idx="0">
                  <c:v>0.14129992251588747</c:v>
                </c:pt>
                <c:pt idx="1">
                  <c:v>5.4012952201094012E-2</c:v>
                </c:pt>
                <c:pt idx="2">
                  <c:v>1.5307442796345556E-2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4D-4A28-AFF7-1C803CC2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476719"/>
        <c:axId val="1684478159"/>
      </c:barChart>
      <c:catAx>
        <c:axId val="16844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8159"/>
        <c:crosses val="autoZero"/>
        <c:auto val="1"/>
        <c:lblAlgn val="ctr"/>
        <c:lblOffset val="100"/>
        <c:noMultiLvlLbl val="0"/>
      </c:catAx>
      <c:valAx>
        <c:axId val="168447815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GAS_RE_IMPORT</c:v>
                </c:pt>
                <c:pt idx="1">
                  <c:v>WOOD</c:v>
                </c:pt>
                <c:pt idx="2">
                  <c:v>BIODIESEL</c:v>
                </c:pt>
              </c:strCache>
            </c:strRef>
          </c:cat>
          <c:val>
            <c:numRef>
              <c:f>Final_results!$T$51:$T$53</c:f>
              <c:numCache>
                <c:formatCode>0.0%</c:formatCode>
                <c:ptCount val="3"/>
                <c:pt idx="0">
                  <c:v>0.49764918360425092</c:v>
                </c:pt>
                <c:pt idx="1">
                  <c:v>8.8433065546891912E-2</c:v>
                </c:pt>
                <c:pt idx="2">
                  <c:v>8.752659196803575E-2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A-49BB-A0C5-B8A4A8C654DB}"/>
            </c:ext>
          </c:extLst>
        </c:ser>
        <c:ser>
          <c:idx val="1"/>
          <c:order val="1"/>
          <c:tx>
            <c:strRef>
              <c:f>Final_results!$U$50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GAS_RE_IMPORT</c:v>
                </c:pt>
                <c:pt idx="1">
                  <c:v>WOOD</c:v>
                </c:pt>
                <c:pt idx="2">
                  <c:v>BIODIESEL</c:v>
                </c:pt>
              </c:strCache>
            </c:strRef>
          </c:cat>
          <c:val>
            <c:numRef>
              <c:f>Final_results!$U$51:$U$53</c:f>
              <c:numCache>
                <c:formatCode>0.0%</c:formatCode>
                <c:ptCount val="3"/>
                <c:pt idx="0">
                  <c:v>0.26118455418466568</c:v>
                </c:pt>
                <c:pt idx="1">
                  <c:v>5.4412789470646913E-3</c:v>
                </c:pt>
                <c:pt idx="2">
                  <c:v>5.863663991733911E-3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A-49BB-A0C5-B8A4A8C654DB}"/>
            </c:ext>
          </c:extLst>
        </c:ser>
        <c:ser>
          <c:idx val="2"/>
          <c:order val="2"/>
          <c:tx>
            <c:strRef>
              <c:f>Final_results!$V$50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GAS_RE_IMPORT</c:v>
                </c:pt>
                <c:pt idx="1">
                  <c:v>WOOD</c:v>
                </c:pt>
                <c:pt idx="2">
                  <c:v>BIODIESEL</c:v>
                </c:pt>
              </c:strCache>
            </c:strRef>
          </c:cat>
          <c:val>
            <c:numRef>
              <c:f>Final_results!$V$51:$V$53</c:f>
              <c:numCache>
                <c:formatCode>0.0%</c:formatCode>
                <c:ptCount val="3"/>
                <c:pt idx="0">
                  <c:v>0.32897138941230353</c:v>
                </c:pt>
                <c:pt idx="1">
                  <c:v>1.4877107957593127E-2</c:v>
                </c:pt>
                <c:pt idx="2">
                  <c:v>1.569330920980274E-2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A-49BB-A0C5-B8A4A8C654DB}"/>
            </c:ext>
          </c:extLst>
        </c:ser>
        <c:ser>
          <c:idx val="3"/>
          <c:order val="3"/>
          <c:tx>
            <c:strRef>
              <c:f>Final_results!$W$50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GAS_RE_IMPORT</c:v>
                </c:pt>
                <c:pt idx="1">
                  <c:v>WOOD</c:v>
                </c:pt>
                <c:pt idx="2">
                  <c:v>BIODIESEL</c:v>
                </c:pt>
              </c:strCache>
            </c:strRef>
          </c:cat>
          <c:val>
            <c:numRef>
              <c:f>Final_results!$W$51:$W$53</c:f>
              <c:numCache>
                <c:formatCode>0.0%</c:formatCode>
                <c:ptCount val="3"/>
                <c:pt idx="0">
                  <c:v>0.25937835502770767</c:v>
                </c:pt>
                <c:pt idx="1">
                  <c:v>1.0742565319727302E-3</c:v>
                </c:pt>
                <c:pt idx="2">
                  <c:v>1.4041225666653842E-3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A-49BB-A0C5-B8A4A8C654DB}"/>
            </c:ext>
          </c:extLst>
        </c:ser>
        <c:ser>
          <c:idx val="4"/>
          <c:order val="4"/>
          <c:tx>
            <c:strRef>
              <c:f>Final_results!$X$50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GAS_RE_IMPORT</c:v>
                </c:pt>
                <c:pt idx="1">
                  <c:v>WOOD</c:v>
                </c:pt>
                <c:pt idx="2">
                  <c:v>BIODIESEL</c:v>
                </c:pt>
              </c:strCache>
            </c:strRef>
          </c:cat>
          <c:val>
            <c:numRef>
              <c:f>Final_results!$X$51:$X$53</c:f>
              <c:numCache>
                <c:formatCode>0.0%</c:formatCode>
                <c:ptCount val="3"/>
                <c:pt idx="0">
                  <c:v>0.20582712654843521</c:v>
                </c:pt>
                <c:pt idx="1">
                  <c:v>9.2118208532234059E-3</c:v>
                </c:pt>
                <c:pt idx="2">
                  <c:v>1.8068417229590773E-2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A-49BB-A0C5-B8A4A8C65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595695"/>
        <c:axId val="1726594255"/>
      </c:barChart>
      <c:catAx>
        <c:axId val="17265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4255"/>
        <c:crosses val="autoZero"/>
        <c:auto val="1"/>
        <c:lblAlgn val="ctr"/>
        <c:lblOffset val="100"/>
        <c:noMultiLvlLbl val="0"/>
      </c:catAx>
      <c:valAx>
        <c:axId val="172659425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382146</xdr:colOff>
      <xdr:row>16</xdr:row>
      <xdr:rowOff>57150</xdr:rowOff>
    </xdr:from>
    <xdr:to>
      <xdr:col>7</xdr:col>
      <xdr:colOff>744395</xdr:colOff>
      <xdr:row>31</xdr:row>
      <xdr:rowOff>44228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3924B-D4B1-6D17-B53A-197E4C3A0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834070</xdr:colOff>
      <xdr:row>11</xdr:row>
      <xdr:rowOff>63367</xdr:rowOff>
    </xdr:from>
    <xdr:to>
      <xdr:col>18</xdr:col>
      <xdr:colOff>280307</xdr:colOff>
      <xdr:row>32</xdr:row>
      <xdr:rowOff>84223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B78DE-F745-F319-14FD-8DF4877C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648739</xdr:colOff>
      <xdr:row>12</xdr:row>
      <xdr:rowOff>20608</xdr:rowOff>
    </xdr:from>
    <xdr:to>
      <xdr:col>25</xdr:col>
      <xdr:colOff>105640</xdr:colOff>
      <xdr:row>32</xdr:row>
      <xdr:rowOff>112569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F6145-7AD1-1855-3867-6D08AE75A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516428</xdr:colOff>
      <xdr:row>10</xdr:row>
      <xdr:rowOff>7101</xdr:rowOff>
    </xdr:from>
    <xdr:to>
      <xdr:col>33</xdr:col>
      <xdr:colOff>569422</xdr:colOff>
      <xdr:row>32</xdr:row>
      <xdr:rowOff>149111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86D04F-80BE-DD98-AE23-7BEDC1E9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851063</xdr:colOff>
      <xdr:row>65</xdr:row>
      <xdr:rowOff>122712</xdr:rowOff>
    </xdr:from>
    <xdr:to>
      <xdr:col>8</xdr:col>
      <xdr:colOff>507669</xdr:colOff>
      <xdr:row>82</xdr:row>
      <xdr:rowOff>90055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B4A64-E40F-7E53-3B72-9D975000F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858157</xdr:colOff>
      <xdr:row>65</xdr:row>
      <xdr:rowOff>47171</xdr:rowOff>
    </xdr:from>
    <xdr:to>
      <xdr:col>16</xdr:col>
      <xdr:colOff>165100</xdr:colOff>
      <xdr:row>81</xdr:row>
      <xdr:rowOff>148770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C75248-0BBB-FEC0-AB16-9D327624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796735</xdr:colOff>
      <xdr:row>65</xdr:row>
      <xdr:rowOff>78859</xdr:rowOff>
    </xdr:from>
    <xdr:to>
      <xdr:col>24</xdr:col>
      <xdr:colOff>1</xdr:colOff>
      <xdr:row>81</xdr:row>
      <xdr:rowOff>166204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B2BA77-6D71-2C4C-9009-F1ECB7AAF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X61"/>
  <sheetViews>
    <sheetView tabSelected="1" zoomScale="60" zoomScaleNormal="55" workbookViewId="0">
      <selection activeCell="L3" sqref="L3"/>
    </sheetView>
  </sheetViews>
  <sheetFormatPr defaultColWidth="11.5546875" defaultRowHeight="14.4" x14ac:dyDescent="0.3"/>
  <cols>
    <col min="3" max="3" width="15.33203125" bestFit="1" customWidth="1"/>
    <col min="4" max="4" width="12.109375" customWidth="1"/>
    <col min="5" max="5" width="13.6640625" customWidth="1"/>
    <col min="9" max="9" width="11.6640625" bestFit="1" customWidth="1"/>
    <col min="10" max="11" width="13" bestFit="1" customWidth="1"/>
    <col min="12" max="12" width="13.44140625" customWidth="1"/>
    <col min="13" max="19" width="11.6640625" bestFit="1" customWidth="1"/>
    <col min="20" max="20" width="12.88671875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-32.640069424000004</v>
      </c>
      <c r="E2" s="3">
        <f>LCA_tech_results!D119</f>
        <v>14.537240494000013</v>
      </c>
      <c r="F2" s="4">
        <f>LCA_op_results!F118</f>
        <v>38.10282892099999</v>
      </c>
      <c r="G2" s="4">
        <f>SUM(D2:F2)</f>
        <v>19.999999990999999</v>
      </c>
    </row>
    <row r="3" spans="1:19" x14ac:dyDescent="0.3">
      <c r="C3" t="s">
        <v>170</v>
      </c>
      <c r="D3" s="4">
        <f>Results_split!D39</f>
        <v>-32.640069424000004</v>
      </c>
      <c r="E3" s="4">
        <f>Results_split!H117</f>
        <v>14.537240494000013</v>
      </c>
      <c r="F3" s="4">
        <f>Results_split!I117</f>
        <v>38.10282892099999</v>
      </c>
      <c r="G3" s="4">
        <f>SUM(D3:F3)</f>
        <v>19.999999990999999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202.36047975504098</v>
      </c>
      <c r="E7">
        <f>LCA_res_results!E40</f>
        <v>-32.640069424000004</v>
      </c>
      <c r="F7">
        <f>LCA_res_results!F40</f>
        <v>1340897.797373272</v>
      </c>
      <c r="G7">
        <f>LCA_res_results!G40</f>
        <v>5.1975763330889917</v>
      </c>
      <c r="H7">
        <f>LCA_res_results!H40</f>
        <v>51.227242883858743</v>
      </c>
      <c r="I7">
        <f>LCA_res_results!I40</f>
        <v>471.65507916980681</v>
      </c>
      <c r="J7">
        <f>LCA_res_results!J40</f>
        <v>3.927133564239651E-5</v>
      </c>
      <c r="K7">
        <f>LCA_res_results!K40</f>
        <v>7.5902021098632271E-4</v>
      </c>
      <c r="L7">
        <f>LCA_res_results!L40</f>
        <v>11972.69036949877</v>
      </c>
      <c r="M7">
        <f>LCA_res_results!M40</f>
        <v>911593.17058818485</v>
      </c>
      <c r="N7">
        <f>LCA_res_results!N40</f>
        <v>1.1797769474638589</v>
      </c>
      <c r="O7">
        <f>LCA_res_results!O40</f>
        <v>1.3213768367784612E-3</v>
      </c>
      <c r="P7">
        <f>LCA_res_results!P40</f>
        <v>98.872711090829284</v>
      </c>
      <c r="Q7">
        <f>LCA_res_results!Q40</f>
        <v>211725.17796094494</v>
      </c>
      <c r="R7">
        <f>LCA_res_results!R40</f>
        <v>414316.5605031224</v>
      </c>
      <c r="S7">
        <f>LCA_res_results!S40</f>
        <v>2.6010348555176887E-3</v>
      </c>
    </row>
    <row r="8" spans="1:19" x14ac:dyDescent="0.3">
      <c r="C8" t="s">
        <v>175</v>
      </c>
      <c r="D8">
        <f>LCA_tech_results!C119</f>
        <v>156.21308802336193</v>
      </c>
      <c r="E8">
        <f>LCA_tech_results!D119</f>
        <v>14.537240494000013</v>
      </c>
      <c r="F8">
        <f>LCA_tech_results!E119</f>
        <v>1482873.0815092095</v>
      </c>
      <c r="G8">
        <f>LCA_tech_results!F119</f>
        <v>10.570468024356318</v>
      </c>
      <c r="H8">
        <f>LCA_tech_results!G119</f>
        <v>21.678260926588322</v>
      </c>
      <c r="I8">
        <f>LCA_tech_results!H119</f>
        <v>211.39815560090298</v>
      </c>
      <c r="J8">
        <f>LCA_tech_results!I119</f>
        <v>6.7185452387210471E-5</v>
      </c>
      <c r="K8">
        <f>LCA_tech_results!J119</f>
        <v>1.3037109887180617E-3</v>
      </c>
      <c r="L8">
        <f>LCA_tech_results!K119</f>
        <v>1635.4808333209096</v>
      </c>
      <c r="M8">
        <f>LCA_tech_results!L119</f>
        <v>139653.62298775665</v>
      </c>
      <c r="N8">
        <f>LCA_tech_results!M119</f>
        <v>2.773249064198426</v>
      </c>
      <c r="O8">
        <f>LCA_tech_results!N119</f>
        <v>1.5981555595346395E-3</v>
      </c>
      <c r="P8">
        <f>LCA_tech_results!O119</f>
        <v>71.022076383029955</v>
      </c>
      <c r="Q8">
        <f>LCA_tech_results!P119</f>
        <v>12863.871950986082</v>
      </c>
      <c r="R8">
        <f>LCA_tech_results!Q119</f>
        <v>176253.01138834181</v>
      </c>
      <c r="S8">
        <f>LCA_tech_results!R119</f>
        <v>3.1152348285202543E-3</v>
      </c>
    </row>
    <row r="9" spans="1:19" ht="15" thickBot="1" x14ac:dyDescent="0.35">
      <c r="C9" t="s">
        <v>176</v>
      </c>
      <c r="D9">
        <f>LCA_op_results!E118</f>
        <v>37.196883825391012</v>
      </c>
      <c r="E9">
        <f>LCA_op_results!F118</f>
        <v>38.10282892099999</v>
      </c>
      <c r="F9">
        <f>LCA_op_results!G118</f>
        <v>307248.58318862895</v>
      </c>
      <c r="G9">
        <f>LCA_op_results!H118</f>
        <v>0.27963076180854518</v>
      </c>
      <c r="H9">
        <f>LCA_op_results!I118</f>
        <v>18.095152881869911</v>
      </c>
      <c r="I9">
        <f>LCA_op_results!J118</f>
        <v>184.9000913685683</v>
      </c>
      <c r="J9">
        <f>LCA_op_results!K118</f>
        <v>2.6879001505452241E-6</v>
      </c>
      <c r="K9">
        <f>LCA_op_results!L118</f>
        <v>2.8485771870041869E-4</v>
      </c>
      <c r="L9">
        <f>LCA_op_results!M118</f>
        <v>176.63546308284725</v>
      </c>
      <c r="M9">
        <f>LCA_op_results!N118</f>
        <v>21815.724134047625</v>
      </c>
      <c r="N9">
        <f>LCA_op_results!O118</f>
        <v>7.0784556905620771E-2</v>
      </c>
      <c r="O9">
        <f>LCA_op_results!P118</f>
        <v>8.9457325243344889E-4</v>
      </c>
      <c r="P9">
        <f>LCA_op_results!Q118</f>
        <v>50.751460611653542</v>
      </c>
      <c r="Q9">
        <f>LCA_op_results!R118</f>
        <v>1884.1356611885415</v>
      </c>
      <c r="R9">
        <f>LCA_op_results!S118</f>
        <v>21031.346989471145</v>
      </c>
      <c r="S9">
        <f>LCA_op_results!T118</f>
        <v>1.9847486064103219E-3</v>
      </c>
    </row>
    <row r="10" spans="1:19" ht="15" thickBot="1" x14ac:dyDescent="0.35">
      <c r="C10" s="6" t="s">
        <v>177</v>
      </c>
      <c r="D10" s="7">
        <f>SUM(D7:D9)</f>
        <v>395.7704516037939</v>
      </c>
      <c r="E10" s="8">
        <f t="shared" ref="E10:Q10" si="0">SUM(E7:E9)</f>
        <v>19.999999990999999</v>
      </c>
      <c r="F10" s="8">
        <f t="shared" si="0"/>
        <v>3131019.4620711105</v>
      </c>
      <c r="G10" s="8">
        <f t="shared" si="0"/>
        <v>16.047675119253853</v>
      </c>
      <c r="H10" s="8">
        <f t="shared" si="0"/>
        <v>91.00065669231698</v>
      </c>
      <c r="I10" s="8">
        <f t="shared" si="0"/>
        <v>867.95332613927803</v>
      </c>
      <c r="J10" s="8">
        <f t="shared" si="0"/>
        <v>1.091446881801522E-4</v>
      </c>
      <c r="K10" s="8">
        <f t="shared" si="0"/>
        <v>2.347588918404803E-3</v>
      </c>
      <c r="L10" s="8">
        <f t="shared" si="0"/>
        <v>13784.806665902526</v>
      </c>
      <c r="M10" s="8">
        <f t="shared" si="0"/>
        <v>1073062.5177099891</v>
      </c>
      <c r="N10" s="8">
        <f t="shared" si="0"/>
        <v>4.0238105685679058</v>
      </c>
      <c r="O10" s="8">
        <f>SUM(O7:O9)</f>
        <v>3.8141056487465495E-3</v>
      </c>
      <c r="P10" s="8">
        <f t="shared" si="0"/>
        <v>220.64624808551281</v>
      </c>
      <c r="Q10" s="9">
        <f t="shared" si="0"/>
        <v>226473.18557311958</v>
      </c>
      <c r="R10" s="9">
        <f t="shared" ref="R10:S10" si="1">SUM(R7:R9)</f>
        <v>611600.91888093529</v>
      </c>
      <c r="S10" s="9">
        <f t="shared" si="1"/>
        <v>7.7010182904482648E-3</v>
      </c>
    </row>
    <row r="12" spans="1:19" x14ac:dyDescent="0.3">
      <c r="D12" t="s">
        <v>160</v>
      </c>
      <c r="E12" t="s">
        <v>154</v>
      </c>
      <c r="F12" t="s">
        <v>153</v>
      </c>
      <c r="G12" t="s">
        <v>161</v>
      </c>
      <c r="H12" t="s">
        <v>162</v>
      </c>
      <c r="I12" t="s">
        <v>164</v>
      </c>
    </row>
    <row r="13" spans="1:19" x14ac:dyDescent="0.3">
      <c r="C13" t="s">
        <v>174</v>
      </c>
      <c r="D13" s="12">
        <f>M7/$M$10</f>
        <v>0.84952475325818466</v>
      </c>
      <c r="E13" s="12">
        <f>G7/$G$10</f>
        <v>0.32388344694571908</v>
      </c>
      <c r="F13" s="12">
        <f>F7/$F$10</f>
        <v>0.42826236426083836</v>
      </c>
      <c r="G13" s="12">
        <f>N7/$N$10</f>
        <v>0.29319892856778973</v>
      </c>
      <c r="H13" s="12">
        <f>O7/$O$10</f>
        <v>0.3464447392045138</v>
      </c>
      <c r="I13" s="12">
        <f>Q7/$Q$10</f>
        <v>0.93487967427643626</v>
      </c>
    </row>
    <row r="14" spans="1:19" x14ac:dyDescent="0.3">
      <c r="C14" t="s">
        <v>175</v>
      </c>
      <c r="D14" s="12">
        <f>M8/$M$10</f>
        <v>0.13014490831884606</v>
      </c>
      <c r="E14" s="12">
        <f>G8/$G$10</f>
        <v>0.65869155163005311</v>
      </c>
      <c r="F14" s="12">
        <f>F8/$F$10</f>
        <v>0.47360711086999019</v>
      </c>
      <c r="G14" s="12">
        <f>N8/$N$10</f>
        <v>0.68920964765631076</v>
      </c>
      <c r="H14" s="12">
        <f>O8/$O$10</f>
        <v>0.4190118750538151</v>
      </c>
      <c r="I14" s="12">
        <f>Q8/$Q$10</f>
        <v>5.6800861075152878E-2</v>
      </c>
    </row>
    <row r="15" spans="1:19" x14ac:dyDescent="0.3">
      <c r="C15" t="s">
        <v>176</v>
      </c>
      <c r="D15" s="12">
        <f>M9/$M$10</f>
        <v>2.0330338422969354E-2</v>
      </c>
      <c r="E15" s="12">
        <f>G9/$G$10</f>
        <v>1.7425001424227909E-2</v>
      </c>
      <c r="F15" s="12">
        <f>F9/$F$10</f>
        <v>9.8130524869171454E-2</v>
      </c>
      <c r="G15" s="12">
        <f>N9/$N$10</f>
        <v>1.7591423775899409E-2</v>
      </c>
      <c r="H15" s="12">
        <f>O9/$O$10</f>
        <v>0.23454338574167116</v>
      </c>
      <c r="I15" s="12">
        <f>Q9/$Q$10</f>
        <v>8.3194646484107751E-3</v>
      </c>
    </row>
    <row r="35" spans="3:24" x14ac:dyDescent="0.3">
      <c r="D35" s="18" t="s">
        <v>187</v>
      </c>
      <c r="E35" s="18"/>
      <c r="F35" s="18"/>
      <c r="G35" s="18"/>
      <c r="H35" s="18"/>
    </row>
    <row r="36" spans="3:24" x14ac:dyDescent="0.3">
      <c r="D36" t="s">
        <v>160</v>
      </c>
      <c r="E36" t="s">
        <v>154</v>
      </c>
      <c r="F36" t="s">
        <v>153</v>
      </c>
      <c r="G36" t="s">
        <v>161</v>
      </c>
      <c r="H36" t="s">
        <v>162</v>
      </c>
      <c r="L36" s="18" t="s">
        <v>189</v>
      </c>
      <c r="M36" s="18"/>
      <c r="N36" s="18"/>
      <c r="O36" s="18"/>
      <c r="P36" s="18"/>
      <c r="T36" s="18" t="s">
        <v>188</v>
      </c>
      <c r="U36" s="18"/>
      <c r="V36" s="18"/>
      <c r="W36" s="18"/>
      <c r="X36" s="18"/>
    </row>
    <row r="37" spans="3:24" x14ac:dyDescent="0.3">
      <c r="C37" t="s">
        <v>50</v>
      </c>
      <c r="D37" s="12">
        <v>0.56339261670370144</v>
      </c>
      <c r="E37" s="12">
        <v>0.65345284981478691</v>
      </c>
      <c r="F37" s="12">
        <v>0.55346678986254716</v>
      </c>
      <c r="G37" s="12">
        <v>0.70793708137743461</v>
      </c>
      <c r="H37" s="12">
        <v>0.63538458578400336</v>
      </c>
      <c r="L37" t="s">
        <v>160</v>
      </c>
      <c r="M37" t="s">
        <v>154</v>
      </c>
      <c r="N37" t="s">
        <v>153</v>
      </c>
      <c r="O37" t="s">
        <v>161</v>
      </c>
      <c r="P37" t="s">
        <v>162</v>
      </c>
      <c r="T37" t="s">
        <v>160</v>
      </c>
      <c r="U37" t="s">
        <v>154</v>
      </c>
      <c r="V37" t="s">
        <v>153</v>
      </c>
      <c r="W37" t="s">
        <v>161</v>
      </c>
      <c r="X37" t="s">
        <v>162</v>
      </c>
    </row>
    <row r="38" spans="3:24" x14ac:dyDescent="0.3">
      <c r="C38" t="s">
        <v>109</v>
      </c>
      <c r="D38" s="12">
        <v>8.750657295937074E-2</v>
      </c>
      <c r="E38" s="12">
        <v>0.13560533783515094</v>
      </c>
      <c r="F38" s="12">
        <v>0.10543097775025786</v>
      </c>
      <c r="G38" s="12">
        <v>0.1259801571865376</v>
      </c>
      <c r="H38" s="12">
        <v>7.979534197500196E-2</v>
      </c>
      <c r="K38" t="s">
        <v>126</v>
      </c>
      <c r="L38" s="12">
        <v>2.3919117834721787E-5</v>
      </c>
      <c r="M38" s="12">
        <v>7.321051737932917E-5</v>
      </c>
      <c r="N38" s="12">
        <v>4.6674158130957967E-2</v>
      </c>
      <c r="O38" s="12">
        <v>7.6469216925528866E-5</v>
      </c>
      <c r="P38" s="12">
        <v>0.60244684397758652</v>
      </c>
      <c r="S38" t="s">
        <v>9</v>
      </c>
      <c r="T38" s="13">
        <v>0.58579715505123964</v>
      </c>
      <c r="U38" s="13">
        <v>0.80641526032801125</v>
      </c>
      <c r="V38" s="13">
        <v>0.76815386283147569</v>
      </c>
      <c r="W38" s="13">
        <v>0.88464973693700755</v>
      </c>
      <c r="X38" s="13">
        <v>0.59411243195969277</v>
      </c>
    </row>
    <row r="39" spans="3:24" x14ac:dyDescent="0.3">
      <c r="C39" t="s">
        <v>117</v>
      </c>
      <c r="D39" s="12">
        <v>0.10059632180959696</v>
      </c>
      <c r="E39" s="12">
        <v>6.5186462576982379E-2</v>
      </c>
      <c r="F39" s="12">
        <v>5.5628588164535545E-2</v>
      </c>
      <c r="G39" s="12">
        <v>4.7508967019392778E-2</v>
      </c>
      <c r="H39" s="12">
        <v>9.2141630140471262E-2</v>
      </c>
      <c r="K39" t="s">
        <v>50</v>
      </c>
      <c r="L39" s="12">
        <v>0.39117587491637201</v>
      </c>
      <c r="M39" s="12">
        <v>0.45714167932431626</v>
      </c>
      <c r="N39" s="12">
        <v>9.639690685690637E-2</v>
      </c>
      <c r="O39" s="12">
        <v>0.76750885369040678</v>
      </c>
      <c r="P39" s="12">
        <v>0.23028981196930667</v>
      </c>
      <c r="S39" t="s">
        <v>11</v>
      </c>
      <c r="T39" s="13">
        <v>0.10409710277154884</v>
      </c>
      <c r="U39" s="13">
        <v>1.6800114357115068E-2</v>
      </c>
      <c r="V39" s="13">
        <v>3.473830343058594E-2</v>
      </c>
      <c r="W39" s="13">
        <v>3.6639169768465036E-3</v>
      </c>
      <c r="X39" s="13">
        <v>2.6589582149161944E-2</v>
      </c>
    </row>
    <row r="40" spans="3:24" x14ac:dyDescent="0.3">
      <c r="C40" t="s">
        <v>126</v>
      </c>
      <c r="D40" s="12">
        <v>8.6413556614202205E-2</v>
      </c>
      <c r="E40" s="12">
        <v>6.0508109776044629E-2</v>
      </c>
      <c r="F40" s="12">
        <v>0.21516134304140286</v>
      </c>
      <c r="G40" s="12">
        <v>4.2810387441183852E-2</v>
      </c>
      <c r="H40" s="12">
        <v>7.5267505485999822E-2</v>
      </c>
      <c r="K40" t="s">
        <v>39</v>
      </c>
      <c r="L40" s="12">
        <v>0.55769425383050675</v>
      </c>
      <c r="M40" s="12">
        <v>0.31854981892331818</v>
      </c>
      <c r="N40" s="12">
        <v>0.79673312719696687</v>
      </c>
      <c r="O40" s="12">
        <v>0.12803469242157914</v>
      </c>
      <c r="P40" s="12">
        <v>6.5264866659703435E-2</v>
      </c>
      <c r="S40" t="s">
        <v>4</v>
      </c>
      <c r="T40" s="13">
        <v>0.1030300666723892</v>
      </c>
      <c r="U40" s="13">
        <v>1.8104241038031887E-2</v>
      </c>
      <c r="V40" s="13">
        <v>3.6644147418577605E-2</v>
      </c>
      <c r="W40" s="13">
        <v>4.788975776699473E-3</v>
      </c>
      <c r="X40" s="13">
        <v>5.2153821908447563E-2</v>
      </c>
    </row>
    <row r="41" spans="3:24" x14ac:dyDescent="0.3">
      <c r="C41" t="s">
        <v>112</v>
      </c>
      <c r="D41" s="12">
        <v>4.8048779557721057E-2</v>
      </c>
      <c r="E41" s="12">
        <v>2.8609341746878455E-2</v>
      </c>
      <c r="F41" s="12">
        <v>2.3364231128599738E-2</v>
      </c>
      <c r="G41" s="12">
        <v>3.0454719649151023E-2</v>
      </c>
      <c r="H41" s="12">
        <v>1.9865816519010891E-2</v>
      </c>
      <c r="K41" t="s">
        <v>104</v>
      </c>
      <c r="L41" s="12">
        <v>3.4251984008660849E-2</v>
      </c>
      <c r="M41" s="12">
        <v>1.0662837958257256E-2</v>
      </c>
      <c r="N41" s="12">
        <v>2.1134245883373923E-3</v>
      </c>
      <c r="O41" s="12">
        <v>3.0924331544495945E-3</v>
      </c>
      <c r="P41" s="12">
        <v>4.8998793330844635E-2</v>
      </c>
      <c r="S41" t="s">
        <v>12</v>
      </c>
      <c r="T41" s="13">
        <v>9.8168224679569219E-2</v>
      </c>
      <c r="U41" s="13">
        <v>2.6320236853313455E-2</v>
      </c>
      <c r="V41" s="13">
        <v>2.4025647991009619E-2</v>
      </c>
      <c r="W41" s="13">
        <v>6.1348493615024768E-3</v>
      </c>
      <c r="X41" s="13">
        <v>6.7331059216502551E-2</v>
      </c>
    </row>
    <row r="42" spans="3:24" x14ac:dyDescent="0.3">
      <c r="C42" t="s">
        <v>93</v>
      </c>
      <c r="D42" s="12">
        <v>6.3433403516525615E-3</v>
      </c>
      <c r="E42" s="12">
        <v>1.3606215322292489E-2</v>
      </c>
      <c r="F42" s="12">
        <v>1.1497360701561226E-2</v>
      </c>
      <c r="G42" s="12">
        <v>1.6326813095936851E-2</v>
      </c>
      <c r="H42" s="12">
        <v>2.9571578573404688E-3</v>
      </c>
      <c r="K42" t="s">
        <v>121</v>
      </c>
      <c r="L42" s="12">
        <v>0</v>
      </c>
      <c r="M42" s="12">
        <v>0</v>
      </c>
      <c r="N42" s="12">
        <v>9.4911422187425414E-5</v>
      </c>
      <c r="O42" s="12">
        <v>0</v>
      </c>
      <c r="P42" s="12">
        <v>3.7271360486199417E-2</v>
      </c>
      <c r="S42" t="s">
        <v>0</v>
      </c>
      <c r="T42" s="13">
        <v>4.1404535634471641E-2</v>
      </c>
      <c r="U42" s="13">
        <v>3.7679301254649356E-2</v>
      </c>
      <c r="V42" s="13">
        <v>4.5007092847327297E-2</v>
      </c>
      <c r="W42" s="13">
        <v>2.6421635310920056E-2</v>
      </c>
      <c r="X42" s="13">
        <v>7.423984672124144E-2</v>
      </c>
    </row>
    <row r="43" spans="3:24" x14ac:dyDescent="0.3">
      <c r="C43" t="s">
        <v>71</v>
      </c>
      <c r="D43" s="12">
        <v>4.6174484278915526E-3</v>
      </c>
      <c r="E43" s="12">
        <v>1.0679558503288765E-2</v>
      </c>
      <c r="F43" s="12">
        <v>8.7257608058266233E-3</v>
      </c>
      <c r="G43" s="12">
        <v>1.2014084461109501E-2</v>
      </c>
      <c r="H43" s="12">
        <v>3.7293250567154985E-3</v>
      </c>
      <c r="K43" t="s">
        <v>100</v>
      </c>
      <c r="L43" s="12">
        <v>0</v>
      </c>
      <c r="M43" s="12">
        <v>0</v>
      </c>
      <c r="N43" s="12">
        <v>1.9068817106451688E-5</v>
      </c>
      <c r="O43" s="12">
        <v>0</v>
      </c>
      <c r="P43" s="12">
        <v>8.6558187814611935E-3</v>
      </c>
      <c r="S43" t="s">
        <v>21</v>
      </c>
      <c r="T43" s="13">
        <v>3.1731331169611639E-2</v>
      </c>
      <c r="U43" s="13">
        <v>2.125119826471699E-2</v>
      </c>
      <c r="V43" s="13">
        <v>2.1110025842288521E-2</v>
      </c>
      <c r="W43" s="13">
        <v>1.862038189267291E-2</v>
      </c>
      <c r="X43" s="13">
        <v>0.11320432509328865</v>
      </c>
    </row>
    <row r="44" spans="3:24" x14ac:dyDescent="0.3">
      <c r="C44" t="s">
        <v>142</v>
      </c>
      <c r="D44" s="12">
        <v>7.3802398308027714E-3</v>
      </c>
      <c r="E44" s="12">
        <v>5.0849295672411813E-3</v>
      </c>
      <c r="F44" s="12">
        <v>4.1078151951168479E-3</v>
      </c>
      <c r="G44" s="12">
        <v>3.773166736508723E-3</v>
      </c>
      <c r="H44" s="12">
        <v>8.2736490773855399E-3</v>
      </c>
      <c r="K44" t="s">
        <v>42</v>
      </c>
      <c r="L44" s="12">
        <v>2.0802500745423385E-4</v>
      </c>
      <c r="M44" s="12">
        <v>8.9653980938500001E-5</v>
      </c>
      <c r="N44" s="12">
        <v>1.1676596444056538E-4</v>
      </c>
      <c r="O44" s="12">
        <v>4.7317825263540388E-5</v>
      </c>
      <c r="P44" s="12">
        <v>4.0142561323519739E-3</v>
      </c>
      <c r="S44" t="s">
        <v>17</v>
      </c>
      <c r="T44" s="13">
        <v>2.7248944355821134E-2</v>
      </c>
      <c r="U44" s="13">
        <v>3.8576361795372542E-2</v>
      </c>
      <c r="V44" s="13">
        <v>2.6881361138866706E-2</v>
      </c>
      <c r="W44" s="13">
        <v>4.4026950724350832E-2</v>
      </c>
      <c r="X44" s="13">
        <v>2.5641266560902834E-2</v>
      </c>
    </row>
    <row r="45" spans="3:24" x14ac:dyDescent="0.3">
      <c r="C45" t="s">
        <v>84</v>
      </c>
      <c r="D45" s="12">
        <v>1.4494371656221456E-3</v>
      </c>
      <c r="E45" s="12">
        <v>3.3523599123706999E-3</v>
      </c>
      <c r="F45" s="12">
        <v>2.7390543084136409E-3</v>
      </c>
      <c r="G45" s="12">
        <v>3.7712734209805025E-3</v>
      </c>
      <c r="H45" s="12">
        <v>1.1706513725714997E-3</v>
      </c>
      <c r="K45" t="s">
        <v>110</v>
      </c>
      <c r="L45" s="12">
        <v>4.8184032488585932E-3</v>
      </c>
      <c r="M45" s="12">
        <v>0.19128426403818058</v>
      </c>
      <c r="N45" s="12">
        <v>2.6392020000864613E-2</v>
      </c>
      <c r="O45" s="12">
        <v>9.3941042688932663E-2</v>
      </c>
      <c r="P45" s="12">
        <v>1.1651948096859052E-3</v>
      </c>
      <c r="S45" t="s">
        <v>20</v>
      </c>
      <c r="T45" s="13">
        <v>8.5226342562924606E-3</v>
      </c>
      <c r="U45" s="13">
        <v>3.4853281002851955E-2</v>
      </c>
      <c r="V45" s="13">
        <v>4.3439553565581795E-2</v>
      </c>
      <c r="W45" s="13">
        <v>1.1693551091885921E-2</v>
      </c>
      <c r="X45" s="13">
        <v>4.6727660536304443E-2</v>
      </c>
    </row>
    <row r="46" spans="3:24" x14ac:dyDescent="0.3">
      <c r="C46" t="s">
        <v>143</v>
      </c>
      <c r="D46" s="12">
        <v>2.3514413599946347E-2</v>
      </c>
      <c r="E46" s="12">
        <v>6.211704267042345E-3</v>
      </c>
      <c r="F46" s="12">
        <v>4.9065664306110557E-3</v>
      </c>
      <c r="G46" s="12">
        <v>3.4980283806810325E-3</v>
      </c>
      <c r="H46" s="12">
        <v>1.222484770051575E-2</v>
      </c>
      <c r="K46" t="s">
        <v>71</v>
      </c>
      <c r="L46" s="12">
        <v>1.1458779351321479E-3</v>
      </c>
      <c r="M46" s="12">
        <v>3.5072496011037536E-3</v>
      </c>
      <c r="N46" s="12">
        <v>7.8073922378023481E-4</v>
      </c>
      <c r="O46" s="12">
        <v>3.6633620435866671E-3</v>
      </c>
      <c r="P46" s="12">
        <v>6.9309352326873985E-4</v>
      </c>
      <c r="S46" t="s">
        <v>3</v>
      </c>
      <c r="T46" s="13">
        <v>4.0588148019387772E-9</v>
      </c>
      <c r="U46" s="13">
        <v>8.1214892013756177E-10</v>
      </c>
      <c r="V46" s="13">
        <v>1.0450146341471495E-9</v>
      </c>
      <c r="W46" s="13">
        <v>1.9588604822193786E-10</v>
      </c>
      <c r="X46" s="13">
        <v>2.2997607546790652E-9</v>
      </c>
    </row>
    <row r="47" spans="3:24" x14ac:dyDescent="0.3">
      <c r="C47" t="s">
        <v>116</v>
      </c>
      <c r="D47" s="12">
        <v>4.0085707150122774E-2</v>
      </c>
      <c r="E47" s="12">
        <v>8.7502312839032471E-3</v>
      </c>
      <c r="F47" s="12">
        <v>8.18832702069241E-3</v>
      </c>
      <c r="G47" s="12">
        <v>2.4621441430643727E-3</v>
      </c>
      <c r="H47" s="12">
        <v>5.3703290042226591E-2</v>
      </c>
      <c r="K47" t="s">
        <v>94</v>
      </c>
      <c r="L47" s="12">
        <v>2.0094001225831435E-3</v>
      </c>
      <c r="M47" s="12">
        <v>1.4523479621875836E-2</v>
      </c>
      <c r="N47" s="12">
        <v>2.9820669407911005E-2</v>
      </c>
      <c r="O47" s="12">
        <v>1.1741260105662757E-3</v>
      </c>
      <c r="P47" s="12">
        <v>5.6979426705224575E-4</v>
      </c>
      <c r="S47" t="s">
        <v>24</v>
      </c>
      <c r="T47" s="13">
        <v>8.7428710404206458E-10</v>
      </c>
      <c r="U47" s="13">
        <v>2.3661111830385463E-9</v>
      </c>
      <c r="V47" s="13">
        <v>2.4747403713537603E-9</v>
      </c>
      <c r="W47" s="13">
        <v>1.6314912828753481E-9</v>
      </c>
      <c r="X47" s="13">
        <v>1.9660905042409992E-9</v>
      </c>
    </row>
    <row r="48" spans="3:24" x14ac:dyDescent="0.3">
      <c r="K48" t="s">
        <v>84</v>
      </c>
      <c r="L48" s="12">
        <v>5.2946989117983606E-4</v>
      </c>
      <c r="M48" s="12">
        <v>1.6205766842196615E-3</v>
      </c>
      <c r="N48" s="12">
        <v>3.6075213526742513E-4</v>
      </c>
      <c r="O48" s="12">
        <v>1.6927107531279006E-3</v>
      </c>
      <c r="P48" s="12">
        <v>3.2025413972233452E-4</v>
      </c>
      <c r="S48" t="s">
        <v>6</v>
      </c>
      <c r="T48" s="13">
        <v>3.1999888668058417E-10</v>
      </c>
      <c r="U48" s="13">
        <v>1.5402433112143598E-10</v>
      </c>
      <c r="V48" s="13">
        <v>8.3793191704736939E-10</v>
      </c>
      <c r="W48" s="13">
        <v>3.6360574021766178E-11</v>
      </c>
      <c r="X48" s="13">
        <v>1.0360528168082164E-9</v>
      </c>
    </row>
    <row r="49" spans="3:24" x14ac:dyDescent="0.3">
      <c r="L49" s="15"/>
      <c r="M49" s="15"/>
      <c r="N49" s="15"/>
      <c r="O49" s="15"/>
      <c r="P49" s="15"/>
    </row>
    <row r="50" spans="3:24" x14ac:dyDescent="0.3">
      <c r="D50" t="str">
        <f>D36</f>
        <v>LCA_LANDUSE</v>
      </c>
      <c r="E50" t="str">
        <f t="shared" ref="E50:H50" si="2">E36</f>
        <v>LCA_FRESHWATER_EUT</v>
      </c>
      <c r="F50" t="str">
        <f t="shared" si="2"/>
        <v>LCA_ECOTOXICITY</v>
      </c>
      <c r="G50" t="str">
        <f t="shared" si="2"/>
        <v>LCA_MINERAL_DEPLETION</v>
      </c>
      <c r="H50" t="str">
        <f t="shared" si="2"/>
        <v>LCA_PARTICULATE_MATTER</v>
      </c>
      <c r="L50" t="str">
        <f>L37</f>
        <v>LCA_LANDUSE</v>
      </c>
      <c r="M50" t="str">
        <f t="shared" ref="M50:P50" si="3">M37</f>
        <v>LCA_FRESHWATER_EUT</v>
      </c>
      <c r="N50" t="str">
        <f t="shared" si="3"/>
        <v>LCA_ECOTOXICITY</v>
      </c>
      <c r="O50" t="str">
        <f t="shared" si="3"/>
        <v>LCA_MINERAL_DEPLETION</v>
      </c>
      <c r="P50" t="str">
        <f t="shared" si="3"/>
        <v>LCA_PARTICULATE_MATTER</v>
      </c>
      <c r="T50" t="str">
        <f>T37</f>
        <v>LCA_LANDUSE</v>
      </c>
      <c r="U50" t="str">
        <f t="shared" ref="U50:X50" si="4">U37</f>
        <v>LCA_FRESHWATER_EUT</v>
      </c>
      <c r="V50" t="str">
        <f t="shared" si="4"/>
        <v>LCA_ECOTOXICITY</v>
      </c>
      <c r="W50" t="str">
        <f t="shared" si="4"/>
        <v>LCA_MINERAL_DEPLETION</v>
      </c>
      <c r="X50" t="str">
        <f t="shared" si="4"/>
        <v>LCA_PARTICULATE_MATTER</v>
      </c>
    </row>
    <row r="51" spans="3:24" x14ac:dyDescent="0.3">
      <c r="C51" t="str">
        <f>C37</f>
        <v>CAR_BEV</v>
      </c>
      <c r="D51" s="15">
        <f>D37*$D$14</f>
        <v>7.3322680448418012E-2</v>
      </c>
      <c r="E51" s="15">
        <f>E37*$E$14</f>
        <v>0.43042387156158207</v>
      </c>
      <c r="F51" s="15">
        <f>F37*$F$14</f>
        <v>0.26212580730928892</v>
      </c>
      <c r="G51" s="15">
        <f>G37*$G$14</f>
        <v>0.4879170664189787</v>
      </c>
      <c r="H51" s="15">
        <f>H37*$H$14</f>
        <v>0.26623368666964686</v>
      </c>
      <c r="K51" t="str">
        <f>K38</f>
        <v>TRUCK_FUEL_CELL</v>
      </c>
      <c r="L51" s="16">
        <f>L38*$D$15</f>
        <v>4.8628376035877591E-7</v>
      </c>
      <c r="M51" s="16">
        <f>M38*$E$15</f>
        <v>1.2756933696032729E-6</v>
      </c>
      <c r="N51" s="16">
        <f>N38*$F$15</f>
        <v>4.5801596352176115E-3</v>
      </c>
      <c r="O51" s="16">
        <f>O38*$G$15</f>
        <v>1.345202400748158E-6</v>
      </c>
      <c r="P51" s="16">
        <f>P38*$H$15</f>
        <v>0.14129992251588747</v>
      </c>
      <c r="S51" t="str">
        <f>S38</f>
        <v>GAS_RE_IMPORT</v>
      </c>
      <c r="T51" s="16">
        <f>T38*$D$13</f>
        <v>0.49764918360425092</v>
      </c>
      <c r="U51" s="16">
        <f>U38*$E$13</f>
        <v>0.26118455418466568</v>
      </c>
      <c r="V51" s="16">
        <f>V38*$F$13</f>
        <v>0.32897138941230353</v>
      </c>
      <c r="W51" s="16">
        <f>W38*$G$13</f>
        <v>0.25937835502770767</v>
      </c>
      <c r="X51" s="16">
        <f>X38*$H$13</f>
        <v>0.20582712654843521</v>
      </c>
    </row>
    <row r="52" spans="3:24" x14ac:dyDescent="0.3">
      <c r="C52" t="str">
        <f t="shared" ref="C52:C61" si="5">C38</f>
        <v>LFO_STORAGE</v>
      </c>
      <c r="D52" s="15">
        <f t="shared" ref="D52:D61" si="6">D38*$D$14</f>
        <v>1.1388534915093718E-2</v>
      </c>
      <c r="E52" s="15">
        <f t="shared" ref="E52:E61" si="7">E38*$E$14</f>
        <v>8.9322090387953121E-2</v>
      </c>
      <c r="F52" s="15">
        <f t="shared" ref="F52:F61" si="8">F38*$F$14</f>
        <v>4.9932860768497844E-2</v>
      </c>
      <c r="G52" s="15">
        <f t="shared" ref="G52:G61" si="9">G38*$G$14</f>
        <v>8.6826739746220225E-2</v>
      </c>
      <c r="H52" s="15">
        <f t="shared" ref="H52:H61" si="10">H38*$H$14</f>
        <v>3.3435195861505972E-2</v>
      </c>
      <c r="K52" t="str">
        <f t="shared" ref="K52:K61" si="11">K39</f>
        <v>CAR_BEV</v>
      </c>
      <c r="L52" s="16">
        <f t="shared" ref="L52:L61" si="12">L39*$D$15</f>
        <v>7.952737919950971E-3</v>
      </c>
      <c r="M52" s="16">
        <f t="shared" ref="M52:M61" si="13">M39*$E$15</f>
        <v>7.9656944133001482E-3</v>
      </c>
      <c r="N52" s="16">
        <f t="shared" ref="N52:N61" si="14">N39*$F$15</f>
        <v>9.4594790656328549E-3</v>
      </c>
      <c r="O52" s="16">
        <f t="shared" ref="O52:O61" si="15">O39*$G$15</f>
        <v>1.3501573497022723E-2</v>
      </c>
      <c r="P52" s="16">
        <f t="shared" ref="P52:P61" si="16">P39*$H$15</f>
        <v>5.4012952201094012E-2</v>
      </c>
      <c r="S52" t="str">
        <f t="shared" ref="S52:S61" si="17">S39</f>
        <v>WOOD</v>
      </c>
      <c r="T52" s="16">
        <f t="shared" ref="T52:T61" si="18">T39*$D$13</f>
        <v>8.8433065546891912E-2</v>
      </c>
      <c r="U52" s="16">
        <f t="shared" ref="U52:U61" si="19">U39*$E$13</f>
        <v>5.4412789470646913E-3</v>
      </c>
      <c r="V52" s="16">
        <f t="shared" ref="V52:V61" si="20">V39*$F$13</f>
        <v>1.4877107957593127E-2</v>
      </c>
      <c r="W52" s="16">
        <f t="shared" ref="W52:W61" si="21">W39*$G$13</f>
        <v>1.0742565319727302E-3</v>
      </c>
      <c r="X52" s="16">
        <f t="shared" ref="X52:X61" si="22">X39*$H$13</f>
        <v>9.2118208532234059E-3</v>
      </c>
    </row>
    <row r="53" spans="3:24" x14ac:dyDescent="0.3">
      <c r="C53" t="str">
        <f t="shared" si="5"/>
        <v>PV</v>
      </c>
      <c r="D53" s="15">
        <f t="shared" si="6"/>
        <v>1.3092099079123131E-2</v>
      </c>
      <c r="E53" s="15">
        <f t="shared" si="7"/>
        <v>4.2937772180106915E-2</v>
      </c>
      <c r="F53" s="15">
        <f t="shared" si="8"/>
        <v>2.6346094922382209E-2</v>
      </c>
      <c r="G53" s="15">
        <f t="shared" si="9"/>
        <v>3.2743638419950982E-2</v>
      </c>
      <c r="H53" s="15">
        <f t="shared" si="10"/>
        <v>3.8608437215673988E-2</v>
      </c>
      <c r="K53" t="str">
        <f t="shared" si="11"/>
        <v>BIO_HYDROLYSIS</v>
      </c>
      <c r="L53" s="16">
        <f t="shared" si="12"/>
        <v>1.1338112916919576E-2</v>
      </c>
      <c r="M53" s="16">
        <f t="shared" si="13"/>
        <v>5.5507310484263616E-3</v>
      </c>
      <c r="N53" s="16">
        <f t="shared" si="14"/>
        <v>7.8183839952494699E-2</v>
      </c>
      <c r="O53" s="16">
        <f t="shared" si="15"/>
        <v>2.252312532404935E-3</v>
      </c>
      <c r="P53" s="16">
        <f t="shared" si="16"/>
        <v>1.5307442796345556E-2</v>
      </c>
      <c r="S53" t="str">
        <f t="shared" si="17"/>
        <v>BIODIESEL</v>
      </c>
      <c r="T53" s="16">
        <f t="shared" si="18"/>
        <v>8.752659196803575E-2</v>
      </c>
      <c r="U53" s="16">
        <f t="shared" si="19"/>
        <v>5.863663991733911E-3</v>
      </c>
      <c r="V53" s="16">
        <f t="shared" si="20"/>
        <v>1.569330920980274E-2</v>
      </c>
      <c r="W53" s="16">
        <f t="shared" si="21"/>
        <v>1.4041225666653842E-3</v>
      </c>
      <c r="X53" s="16">
        <f t="shared" si="22"/>
        <v>1.8068417229590773E-2</v>
      </c>
    </row>
    <row r="54" spans="3:24" x14ac:dyDescent="0.3">
      <c r="C54" t="str">
        <f t="shared" si="5"/>
        <v>TRUCK_FUEL_CELL</v>
      </c>
      <c r="D54" s="15">
        <f t="shared" si="6"/>
        <v>1.1246284403060761E-2</v>
      </c>
      <c r="E54" s="15">
        <f t="shared" si="7"/>
        <v>3.9856180714584424E-2</v>
      </c>
      <c r="F54" s="15">
        <f t="shared" si="8"/>
        <v>0.10190194204874567</v>
      </c>
      <c r="G54" s="15">
        <f t="shared" si="9"/>
        <v>2.9505332044368473E-2</v>
      </c>
      <c r="H54" s="15">
        <f t="shared" si="10"/>
        <v>3.1537978604312102E-2</v>
      </c>
      <c r="K54" t="str">
        <f t="shared" si="11"/>
        <v>IND_COGEN_GAS</v>
      </c>
      <c r="L54" s="16">
        <f t="shared" si="12"/>
        <v>6.9635442655420954E-4</v>
      </c>
      <c r="M54" s="16">
        <f t="shared" si="13"/>
        <v>1.8579996660894409E-4</v>
      </c>
      <c r="N54" s="16">
        <f t="shared" si="14"/>
        <v>2.0739146412496092E-4</v>
      </c>
      <c r="O54" s="16">
        <f t="shared" si="15"/>
        <v>5.440030211856421E-5</v>
      </c>
      <c r="P54" s="16">
        <f t="shared" si="16"/>
        <v>1.1492342885072717E-2</v>
      </c>
      <c r="S54" t="str">
        <f t="shared" si="17"/>
        <v>WET_BIOMASS</v>
      </c>
      <c r="T54" s="16">
        <f t="shared" si="18"/>
        <v>8.339633684870508E-2</v>
      </c>
      <c r="U54" s="16">
        <f t="shared" si="19"/>
        <v>8.5246890364789087E-3</v>
      </c>
      <c r="V54" s="16">
        <f t="shared" si="20"/>
        <v>1.0289280811528441E-2</v>
      </c>
      <c r="W54" s="16">
        <f t="shared" si="21"/>
        <v>1.7987312597173152E-3</v>
      </c>
      <c r="X54" s="16">
        <f t="shared" si="22"/>
        <v>2.3326491250624901E-2</v>
      </c>
    </row>
    <row r="55" spans="3:24" x14ac:dyDescent="0.3">
      <c r="C55" t="str">
        <f t="shared" si="5"/>
        <v>METHANOL_TO_HVC</v>
      </c>
      <c r="D55" s="15">
        <f t="shared" si="6"/>
        <v>6.2533040103720516E-3</v>
      </c>
      <c r="E55" s="15">
        <f t="shared" si="7"/>
        <v>1.8844731706365823E-2</v>
      </c>
      <c r="F55" s="15">
        <f t="shared" si="8"/>
        <v>1.1065466002514813E-2</v>
      </c>
      <c r="G55" s="15">
        <f t="shared" si="9"/>
        <v>2.0989686598863102E-2</v>
      </c>
      <c r="H55" s="15">
        <f t="shared" si="10"/>
        <v>8.3240130291058079E-3</v>
      </c>
      <c r="K55" t="str">
        <f t="shared" si="11"/>
        <v>TRAIN_FREIGHT</v>
      </c>
      <c r="L55" s="16">
        <f t="shared" si="12"/>
        <v>0</v>
      </c>
      <c r="M55" s="16">
        <f t="shared" si="13"/>
        <v>0</v>
      </c>
      <c r="N55" s="16">
        <f t="shared" si="14"/>
        <v>9.3137076753315807E-6</v>
      </c>
      <c r="O55" s="16">
        <f t="shared" si="15"/>
        <v>0</v>
      </c>
      <c r="P55" s="16">
        <f t="shared" si="16"/>
        <v>8.7417510796315503E-3</v>
      </c>
      <c r="S55" t="str">
        <f t="shared" si="17"/>
        <v>ELECTRICITY</v>
      </c>
      <c r="T55" s="16">
        <f t="shared" si="18"/>
        <v>3.5174177918644238E-2</v>
      </c>
      <c r="U55" s="16">
        <f t="shared" si="19"/>
        <v>1.2203701968861991E-2</v>
      </c>
      <c r="V55" s="16">
        <f t="shared" si="20"/>
        <v>1.9274843991303456E-2</v>
      </c>
      <c r="W55" s="16">
        <f t="shared" si="21"/>
        <v>7.7467951641706405E-3</v>
      </c>
      <c r="X55" s="16">
        <f t="shared" si="22"/>
        <v>2.5720004335923568E-2</v>
      </c>
    </row>
    <row r="56" spans="3:24" x14ac:dyDescent="0.3">
      <c r="C56" t="str">
        <f t="shared" si="5"/>
        <v>GRID</v>
      </c>
      <c r="D56" s="15">
        <f t="shared" si="6"/>
        <v>8.2555344850105935E-4</v>
      </c>
      <c r="E56" s="15">
        <f t="shared" si="7"/>
        <v>8.9622990824534433E-3</v>
      </c>
      <c r="F56" s="15">
        <f t="shared" si="8"/>
        <v>5.4452317844965754E-3</v>
      </c>
      <c r="G56" s="15">
        <f t="shared" si="9"/>
        <v>1.1252597101201078E-2</v>
      </c>
      <c r="H56" s="15">
        <f t="shared" si="10"/>
        <v>1.2390842586343521E-3</v>
      </c>
      <c r="K56" t="str">
        <f t="shared" si="11"/>
        <v>IND_BOILER_GAS</v>
      </c>
      <c r="L56" s="16">
        <f t="shared" si="12"/>
        <v>0</v>
      </c>
      <c r="M56" s="16">
        <f t="shared" si="13"/>
        <v>0</v>
      </c>
      <c r="N56" s="16">
        <f t="shared" si="14"/>
        <v>1.8712330312903394E-6</v>
      </c>
      <c r="O56" s="16">
        <f t="shared" si="15"/>
        <v>0</v>
      </c>
      <c r="P56" s="16">
        <f t="shared" si="16"/>
        <v>2.0301650433702549E-3</v>
      </c>
      <c r="S56" t="str">
        <f t="shared" si="17"/>
        <v>AMMONIA_RE_IMPORT</v>
      </c>
      <c r="T56" s="16">
        <f t="shared" si="18"/>
        <v>2.695655128241807E-2</v>
      </c>
      <c r="U56" s="16">
        <f t="shared" si="19"/>
        <v>6.8829113457034227E-3</v>
      </c>
      <c r="V56" s="16">
        <f t="shared" si="20"/>
        <v>9.0406295768258784E-3</v>
      </c>
      <c r="W56" s="16">
        <f t="shared" si="21"/>
        <v>5.4594760204547694E-3</v>
      </c>
      <c r="X56" s="16">
        <f t="shared" si="22"/>
        <v>3.9219042883767381E-2</v>
      </c>
    </row>
    <row r="57" spans="3:24" x14ac:dyDescent="0.3">
      <c r="C57" t="str">
        <f t="shared" si="5"/>
        <v>DEC_HP_ELEC</v>
      </c>
      <c r="D57" s="15">
        <f t="shared" si="6"/>
        <v>6.0093740231494596E-4</v>
      </c>
      <c r="E57" s="15">
        <f t="shared" si="7"/>
        <v>7.0345349612552042E-3</v>
      </c>
      <c r="F57" s="15">
        <f t="shared" si="8"/>
        <v>4.1325823653901445E-3</v>
      </c>
      <c r="G57" s="15">
        <f t="shared" si="9"/>
        <v>8.2802229183544379E-3</v>
      </c>
      <c r="H57" s="15">
        <f t="shared" si="10"/>
        <v>1.5626314846995365E-3</v>
      </c>
      <c r="K57" t="str">
        <f t="shared" si="11"/>
        <v>BOAT_FREIGHT_DIESEL</v>
      </c>
      <c r="L57" s="16">
        <f t="shared" si="12"/>
        <v>4.2292188019852967E-6</v>
      </c>
      <c r="M57" s="16">
        <f t="shared" si="13"/>
        <v>1.5622207455410643E-6</v>
      </c>
      <c r="N57" s="16">
        <f t="shared" si="14"/>
        <v>1.1458305377407692E-5</v>
      </c>
      <c r="O57" s="16">
        <f t="shared" si="15"/>
        <v>8.3238791636489805E-7</v>
      </c>
      <c r="P57" s="16">
        <f t="shared" si="16"/>
        <v>9.4151722451609799E-4</v>
      </c>
      <c r="S57" t="str">
        <f t="shared" si="17"/>
        <v>H2_RE_IMPORT</v>
      </c>
      <c r="T57" s="16">
        <f t="shared" si="18"/>
        <v>2.3148652730424952E-2</v>
      </c>
      <c r="U57" s="16">
        <f t="shared" si="19"/>
        <v>1.2494245028910406E-2</v>
      </c>
      <c r="V57" s="16">
        <f t="shared" si="20"/>
        <v>1.1512275275880477E-2</v>
      </c>
      <c r="W57" s="16">
        <f t="shared" si="21"/>
        <v>1.2908654780486539E-2</v>
      </c>
      <c r="X57" s="16">
        <f t="shared" si="22"/>
        <v>8.8832819065654024E-3</v>
      </c>
    </row>
    <row r="58" spans="3:24" x14ac:dyDescent="0.3">
      <c r="C58" t="str">
        <f t="shared" si="5"/>
        <v>WIND_OFFSHORE</v>
      </c>
      <c r="D58" s="15">
        <f t="shared" si="6"/>
        <v>9.6050063615092272E-4</v>
      </c>
      <c r="E58" s="15">
        <f t="shared" si="7"/>
        <v>3.3494001465756281E-3</v>
      </c>
      <c r="F58" s="15">
        <f t="shared" si="8"/>
        <v>1.9454904865471353E-3</v>
      </c>
      <c r="G58" s="15">
        <f t="shared" si="9"/>
        <v>2.600502917017689E-3</v>
      </c>
      <c r="H58" s="15">
        <f t="shared" si="10"/>
        <v>3.4667572134525824E-3</v>
      </c>
      <c r="K58" t="str">
        <f t="shared" si="11"/>
        <v>METHANE_TO_METHANOL</v>
      </c>
      <c r="L58" s="16">
        <f t="shared" si="12"/>
        <v>9.7959768707630226E-5</v>
      </c>
      <c r="M58" s="16">
        <f t="shared" si="13"/>
        <v>3.3331285732976839E-3</v>
      </c>
      <c r="N58" s="16">
        <f t="shared" si="14"/>
        <v>2.5898627750425155E-3</v>
      </c>
      <c r="O58" s="16">
        <f t="shared" si="15"/>
        <v>1.6525566918908713E-3</v>
      </c>
      <c r="P58" s="16">
        <f t="shared" si="16"/>
        <v>2.7328873571235438E-4</v>
      </c>
      <c r="S58" t="str">
        <f t="shared" si="17"/>
        <v>METHANOL</v>
      </c>
      <c r="T58" s="16">
        <f t="shared" si="18"/>
        <v>7.2401887636866051E-3</v>
      </c>
      <c r="U58" s="16">
        <f t="shared" si="19"/>
        <v>1.128840078857144E-2</v>
      </c>
      <c r="V58" s="16">
        <f t="shared" si="20"/>
        <v>1.860352591243139E-2</v>
      </c>
      <c r="W58" s="16">
        <f t="shared" si="21"/>
        <v>3.4285366512936595E-3</v>
      </c>
      <c r="X58" s="16">
        <f t="shared" si="22"/>
        <v>1.6188552168137044E-2</v>
      </c>
    </row>
    <row r="59" spans="3:24" x14ac:dyDescent="0.3">
      <c r="C59" t="str">
        <f t="shared" si="5"/>
        <v>DHN_HP_ELEC</v>
      </c>
      <c r="D59" s="15">
        <f t="shared" si="6"/>
        <v>1.8863686703382224E-4</v>
      </c>
      <c r="E59" s="15">
        <f t="shared" si="7"/>
        <v>2.2081711523018453E-3</v>
      </c>
      <c r="F59" s="15">
        <f t="shared" si="8"/>
        <v>1.2972355975237836E-3</v>
      </c>
      <c r="G59" s="15">
        <f t="shared" si="9"/>
        <v>2.599198025689582E-3</v>
      </c>
      <c r="H59" s="15">
        <f t="shared" si="10"/>
        <v>4.9051682665550639E-4</v>
      </c>
      <c r="K59" t="str">
        <f t="shared" si="11"/>
        <v>DEC_HP_ELEC</v>
      </c>
      <c r="L59" s="16">
        <f t="shared" si="12"/>
        <v>2.3296086212649892E-5</v>
      </c>
      <c r="M59" s="16">
        <f t="shared" si="13"/>
        <v>6.1113829294355676E-5</v>
      </c>
      <c r="N59" s="16">
        <f t="shared" si="14"/>
        <v>7.6614349815503952E-5</v>
      </c>
      <c r="O59" s="16">
        <f t="shared" si="15"/>
        <v>6.4443754153277946E-5</v>
      </c>
      <c r="P59" s="16">
        <f t="shared" si="16"/>
        <v>1.62560501583074E-4</v>
      </c>
      <c r="S59" t="str">
        <f t="shared" si="17"/>
        <v>BIOETHANOL</v>
      </c>
      <c r="T59" s="16">
        <f t="shared" si="18"/>
        <v>3.4480636431377073E-9</v>
      </c>
      <c r="U59" s="16">
        <f t="shared" si="19"/>
        <v>2.6304159168739701E-10</v>
      </c>
      <c r="V59" s="16">
        <f t="shared" si="20"/>
        <v>4.4754043790703327E-10</v>
      </c>
      <c r="W59" s="16">
        <f t="shared" si="21"/>
        <v>5.7433579460050573E-11</v>
      </c>
      <c r="X59" s="16">
        <f t="shared" si="22"/>
        <v>7.9674001488756459E-10</v>
      </c>
    </row>
    <row r="60" spans="3:24" x14ac:dyDescent="0.3">
      <c r="C60" t="str">
        <f t="shared" si="5"/>
        <v>WIND_ONSHORE</v>
      </c>
      <c r="D60" s="15">
        <f t="shared" si="6"/>
        <v>3.0602812021364445E-3</v>
      </c>
      <c r="E60" s="15">
        <f t="shared" si="7"/>
        <v>4.0915971219251442E-3</v>
      </c>
      <c r="F60" s="15">
        <f t="shared" si="8"/>
        <v>2.3237847514933825E-3</v>
      </c>
      <c r="G60" s="15">
        <f t="shared" si="9"/>
        <v>2.4108749077409496E-3</v>
      </c>
      <c r="H60" s="15">
        <f t="shared" si="10"/>
        <v>5.1223563572404245E-3</v>
      </c>
      <c r="K60" t="str">
        <f t="shared" si="11"/>
        <v>H2_BIOMASS</v>
      </c>
      <c r="L60" s="16">
        <f t="shared" si="12"/>
        <v>4.0851784519271411E-5</v>
      </c>
      <c r="M60" s="16">
        <f t="shared" si="13"/>
        <v>2.5307165309593145E-4</v>
      </c>
      <c r="N60" s="16">
        <f t="shared" si="14"/>
        <v>2.9263179409483512E-3</v>
      </c>
      <c r="O60" s="16">
        <f t="shared" si="15"/>
        <v>2.0654548218177501E-5</v>
      </c>
      <c r="P60" s="16">
        <f t="shared" si="16"/>
        <v>1.3364147657062768E-4</v>
      </c>
      <c r="S60" t="str">
        <f t="shared" si="17"/>
        <v>METHANOL_RE_IMPORT</v>
      </c>
      <c r="T60" s="16">
        <f t="shared" si="18"/>
        <v>7.4272853633814772E-10</v>
      </c>
      <c r="U60" s="16">
        <f t="shared" si="19"/>
        <v>7.6634424581933765E-10</v>
      </c>
      <c r="V60" s="16">
        <f t="shared" si="20"/>
        <v>1.0598381623677065E-9</v>
      </c>
      <c r="W60" s="16">
        <f t="shared" si="21"/>
        <v>4.7835149610674083E-10</v>
      </c>
      <c r="X60" s="16">
        <f t="shared" si="22"/>
        <v>6.81141711994244E-10</v>
      </c>
    </row>
    <row r="61" spans="3:24" x14ac:dyDescent="0.3">
      <c r="C61" t="str">
        <f t="shared" si="5"/>
        <v>PHS</v>
      </c>
      <c r="D61" s="15">
        <f t="shared" si="6"/>
        <v>5.2169506819488409E-3</v>
      </c>
      <c r="E61" s="15">
        <f t="shared" si="7"/>
        <v>5.7637034215160619E-3</v>
      </c>
      <c r="F61" s="15">
        <f t="shared" si="8"/>
        <v>3.8780499031288067E-3</v>
      </c>
      <c r="G61" s="15">
        <f t="shared" si="9"/>
        <v>1.6969334973204455E-3</v>
      </c>
      <c r="H61" s="15">
        <f t="shared" si="10"/>
        <v>2.2502316257152242E-2</v>
      </c>
      <c r="K61" t="str">
        <f t="shared" si="11"/>
        <v>DHN_HP_ELEC</v>
      </c>
      <c r="L61" s="16">
        <f t="shared" si="12"/>
        <v>1.0764302072458824E-5</v>
      </c>
      <c r="M61" s="16">
        <f t="shared" si="13"/>
        <v>2.8238551030598144E-5</v>
      </c>
      <c r="N61" s="16">
        <f t="shared" si="14"/>
        <v>3.5400796381466767E-5</v>
      </c>
      <c r="O61" s="16">
        <f t="shared" si="15"/>
        <v>2.9777192188294745E-5</v>
      </c>
      <c r="P61" s="16">
        <f t="shared" si="16"/>
        <v>7.5113490228262563E-5</v>
      </c>
      <c r="S61" t="str">
        <f t="shared" si="17"/>
        <v>LFO</v>
      </c>
      <c r="T61" s="16">
        <f t="shared" si="18"/>
        <v>2.7184697525021708E-10</v>
      </c>
      <c r="U61" s="16">
        <f t="shared" si="19"/>
        <v>4.9885931277119482E-11</v>
      </c>
      <c r="V61" s="16">
        <f t="shared" si="20"/>
        <v>3.5885470388432312E-10</v>
      </c>
      <c r="W61" s="16">
        <f t="shared" si="21"/>
        <v>1.0660881345291652E-11</v>
      </c>
      <c r="X61" s="16">
        <f t="shared" si="22"/>
        <v>3.5893504792122442E-10</v>
      </c>
    </row>
  </sheetData>
  <mergeCells count="3">
    <mergeCell ref="D35:H35"/>
    <mergeCell ref="T36:X36"/>
    <mergeCell ref="L36:P3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4.7257086739711616E-9</v>
      </c>
      <c r="E3">
        <f>D3</f>
        <v>4.7257086739711616E-9</v>
      </c>
      <c r="F3">
        <f t="shared" ref="F3:Q18" si="0">E3</f>
        <v>4.7257086739711616E-9</v>
      </c>
      <c r="G3">
        <f t="shared" si="0"/>
        <v>4.7257086739711616E-9</v>
      </c>
      <c r="H3">
        <f t="shared" si="0"/>
        <v>4.7257086739711616E-9</v>
      </c>
      <c r="I3">
        <f t="shared" si="0"/>
        <v>4.7257086739711616E-9</v>
      </c>
      <c r="J3">
        <f t="shared" si="0"/>
        <v>4.7257086739711616E-9</v>
      </c>
      <c r="K3">
        <f t="shared" si="0"/>
        <v>4.7257086739711616E-9</v>
      </c>
      <c r="L3">
        <f t="shared" si="0"/>
        <v>4.7257086739711616E-9</v>
      </c>
      <c r="M3">
        <f t="shared" si="0"/>
        <v>4.7257086739711616E-9</v>
      </c>
      <c r="N3">
        <f t="shared" si="0"/>
        <v>4.7257086739711616E-9</v>
      </c>
      <c r="O3">
        <f t="shared" si="0"/>
        <v>4.7257086739711616E-9</v>
      </c>
      <c r="P3">
        <f t="shared" si="0"/>
        <v>4.7257086739711616E-9</v>
      </c>
      <c r="Q3">
        <f t="shared" si="0"/>
        <v>4.7257086739711616E-9</v>
      </c>
      <c r="R3">
        <f t="shared" ref="R3:R66" si="1">Q3</f>
        <v>4.7257086739711616E-9</v>
      </c>
      <c r="S3">
        <f t="shared" ref="S3:S66" si="2">R3</f>
        <v>4.7257086739711616E-9</v>
      </c>
    </row>
    <row r="4" spans="1:19" x14ac:dyDescent="0.3">
      <c r="C4" t="s">
        <v>145</v>
      </c>
      <c r="D4">
        <f>Mult_split!H4</f>
        <v>3.9463812841630392E-9</v>
      </c>
      <c r="E4">
        <f t="shared" ref="E4:E67" si="3">D4</f>
        <v>3.9463812841630392E-9</v>
      </c>
      <c r="F4">
        <f t="shared" si="0"/>
        <v>3.9463812841630392E-9</v>
      </c>
      <c r="G4">
        <f t="shared" si="0"/>
        <v>3.9463812841630392E-9</v>
      </c>
      <c r="H4">
        <f t="shared" si="0"/>
        <v>3.9463812841630392E-9</v>
      </c>
      <c r="I4">
        <f t="shared" si="0"/>
        <v>3.9463812841630392E-9</v>
      </c>
      <c r="J4">
        <f t="shared" si="0"/>
        <v>3.9463812841630392E-9</v>
      </c>
      <c r="K4">
        <f t="shared" si="0"/>
        <v>3.9463812841630392E-9</v>
      </c>
      <c r="L4">
        <f t="shared" si="0"/>
        <v>3.9463812841630392E-9</v>
      </c>
      <c r="M4">
        <f t="shared" si="0"/>
        <v>3.9463812841630392E-9</v>
      </c>
      <c r="N4">
        <f t="shared" si="0"/>
        <v>3.9463812841630392E-9</v>
      </c>
      <c r="O4">
        <f t="shared" si="0"/>
        <v>3.9463812841630392E-9</v>
      </c>
      <c r="P4">
        <f t="shared" si="0"/>
        <v>3.9463812841630392E-9</v>
      </c>
      <c r="Q4">
        <f t="shared" si="0"/>
        <v>3.9463812841630392E-9</v>
      </c>
      <c r="R4">
        <f t="shared" si="1"/>
        <v>3.9463812841630392E-9</v>
      </c>
      <c r="S4">
        <f t="shared" si="2"/>
        <v>3.9463812841630392E-9</v>
      </c>
    </row>
    <row r="5" spans="1:19" x14ac:dyDescent="0.3">
      <c r="C5" t="s">
        <v>34</v>
      </c>
      <c r="D5">
        <f>Mult_split!H5</f>
        <v>8.0003659739580542E-6</v>
      </c>
      <c r="E5">
        <f t="shared" si="3"/>
        <v>8.0003659739580542E-6</v>
      </c>
      <c r="F5">
        <f t="shared" si="0"/>
        <v>8.0003659739580542E-6</v>
      </c>
      <c r="G5">
        <f t="shared" si="0"/>
        <v>8.0003659739580542E-6</v>
      </c>
      <c r="H5">
        <f t="shared" si="0"/>
        <v>8.0003659739580542E-6</v>
      </c>
      <c r="I5">
        <f t="shared" si="0"/>
        <v>8.0003659739580542E-6</v>
      </c>
      <c r="J5">
        <f t="shared" si="0"/>
        <v>8.0003659739580542E-6</v>
      </c>
      <c r="K5">
        <f t="shared" si="0"/>
        <v>8.0003659739580542E-6</v>
      </c>
      <c r="L5">
        <f t="shared" si="0"/>
        <v>8.0003659739580542E-6</v>
      </c>
      <c r="M5">
        <f t="shared" si="0"/>
        <v>8.0003659739580542E-6</v>
      </c>
      <c r="N5">
        <f t="shared" si="0"/>
        <v>8.0003659739580542E-6</v>
      </c>
      <c r="O5">
        <f t="shared" si="0"/>
        <v>8.0003659739580542E-6</v>
      </c>
      <c r="P5">
        <f t="shared" si="0"/>
        <v>8.0003659739580542E-6</v>
      </c>
      <c r="Q5">
        <f t="shared" si="0"/>
        <v>8.0003659739580542E-6</v>
      </c>
      <c r="R5">
        <f t="shared" si="1"/>
        <v>8.0003659739580542E-6</v>
      </c>
      <c r="S5">
        <f t="shared" si="2"/>
        <v>8.0003659739580542E-6</v>
      </c>
    </row>
    <row r="6" spans="1:19" x14ac:dyDescent="0.3">
      <c r="C6" t="s">
        <v>35</v>
      </c>
      <c r="D6">
        <f>Mult_split!H6</f>
        <v>3.6815666244639347E-9</v>
      </c>
      <c r="E6">
        <f t="shared" si="3"/>
        <v>3.6815666244639347E-9</v>
      </c>
      <c r="F6">
        <f t="shared" si="0"/>
        <v>3.6815666244639347E-9</v>
      </c>
      <c r="G6">
        <f t="shared" si="0"/>
        <v>3.6815666244639347E-9</v>
      </c>
      <c r="H6">
        <f t="shared" si="0"/>
        <v>3.6815666244639347E-9</v>
      </c>
      <c r="I6">
        <f t="shared" si="0"/>
        <v>3.6815666244639347E-9</v>
      </c>
      <c r="J6">
        <f t="shared" si="0"/>
        <v>3.6815666244639347E-9</v>
      </c>
      <c r="K6">
        <f t="shared" si="0"/>
        <v>3.6815666244639347E-9</v>
      </c>
      <c r="L6">
        <f t="shared" si="0"/>
        <v>3.6815666244639347E-9</v>
      </c>
      <c r="M6">
        <f t="shared" si="0"/>
        <v>3.6815666244639347E-9</v>
      </c>
      <c r="N6">
        <f t="shared" si="0"/>
        <v>3.6815666244639347E-9</v>
      </c>
      <c r="O6">
        <f t="shared" si="0"/>
        <v>3.6815666244639347E-9</v>
      </c>
      <c r="P6">
        <f t="shared" si="0"/>
        <v>3.6815666244639347E-9</v>
      </c>
      <c r="Q6">
        <f t="shared" si="0"/>
        <v>3.6815666244639347E-9</v>
      </c>
      <c r="R6">
        <f t="shared" si="1"/>
        <v>3.6815666244639347E-9</v>
      </c>
      <c r="S6">
        <f t="shared" si="2"/>
        <v>3.6815666244639347E-9</v>
      </c>
    </row>
    <row r="7" spans="1:19" x14ac:dyDescent="0.3">
      <c r="C7" t="s">
        <v>36</v>
      </c>
      <c r="D7">
        <f>Mult_split!H7</f>
        <v>8.5952676649566517E-10</v>
      </c>
      <c r="E7">
        <f t="shared" si="3"/>
        <v>8.5952676649566517E-10</v>
      </c>
      <c r="F7">
        <f t="shared" si="0"/>
        <v>8.5952676649566517E-10</v>
      </c>
      <c r="G7">
        <f t="shared" si="0"/>
        <v>8.5952676649566517E-10</v>
      </c>
      <c r="H7">
        <f t="shared" si="0"/>
        <v>8.5952676649566517E-10</v>
      </c>
      <c r="I7">
        <f t="shared" si="0"/>
        <v>8.5952676649566517E-10</v>
      </c>
      <c r="J7">
        <f t="shared" si="0"/>
        <v>8.5952676649566517E-10</v>
      </c>
      <c r="K7">
        <f t="shared" si="0"/>
        <v>8.5952676649566517E-10</v>
      </c>
      <c r="L7">
        <f t="shared" si="0"/>
        <v>8.5952676649566517E-10</v>
      </c>
      <c r="M7">
        <f t="shared" si="0"/>
        <v>8.5952676649566517E-10</v>
      </c>
      <c r="N7">
        <f t="shared" si="0"/>
        <v>8.5952676649566517E-10</v>
      </c>
      <c r="O7">
        <f t="shared" si="0"/>
        <v>8.5952676649566517E-10</v>
      </c>
      <c r="P7">
        <f t="shared" si="0"/>
        <v>8.5952676649566517E-10</v>
      </c>
      <c r="Q7">
        <f t="shared" si="0"/>
        <v>8.5952676649566517E-10</v>
      </c>
      <c r="R7">
        <f t="shared" si="1"/>
        <v>8.5952676649566517E-10</v>
      </c>
      <c r="S7">
        <f t="shared" si="2"/>
        <v>8.5952676649566517E-10</v>
      </c>
    </row>
    <row r="8" spans="1:19" x14ac:dyDescent="0.3">
      <c r="C8" t="s">
        <v>37</v>
      </c>
      <c r="D8">
        <f>Mult_split!H8</f>
        <v>7.782322918963251E-8</v>
      </c>
      <c r="E8">
        <f t="shared" si="3"/>
        <v>7.782322918963251E-8</v>
      </c>
      <c r="F8">
        <f t="shared" si="0"/>
        <v>7.782322918963251E-8</v>
      </c>
      <c r="G8">
        <f t="shared" si="0"/>
        <v>7.782322918963251E-8</v>
      </c>
      <c r="H8">
        <f t="shared" si="0"/>
        <v>7.782322918963251E-8</v>
      </c>
      <c r="I8">
        <f t="shared" si="0"/>
        <v>7.782322918963251E-8</v>
      </c>
      <c r="J8">
        <f t="shared" si="0"/>
        <v>7.782322918963251E-8</v>
      </c>
      <c r="K8">
        <f t="shared" si="0"/>
        <v>7.782322918963251E-8</v>
      </c>
      <c r="L8">
        <f t="shared" si="0"/>
        <v>7.782322918963251E-8</v>
      </c>
      <c r="M8">
        <f t="shared" si="0"/>
        <v>7.782322918963251E-8</v>
      </c>
      <c r="N8">
        <f t="shared" si="0"/>
        <v>7.782322918963251E-8</v>
      </c>
      <c r="O8">
        <f t="shared" si="0"/>
        <v>7.782322918963251E-8</v>
      </c>
      <c r="P8">
        <f t="shared" si="0"/>
        <v>7.782322918963251E-8</v>
      </c>
      <c r="Q8">
        <f t="shared" si="0"/>
        <v>7.782322918963251E-8</v>
      </c>
      <c r="R8">
        <f t="shared" si="1"/>
        <v>7.782322918963251E-8</v>
      </c>
      <c r="S8">
        <f t="shared" si="2"/>
        <v>7.782322918963251E-8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0.14732448675505819</v>
      </c>
      <c r="E10">
        <f t="shared" si="3"/>
        <v>0.14732448675505819</v>
      </c>
      <c r="F10">
        <f t="shared" si="0"/>
        <v>0.14732448675505819</v>
      </c>
      <c r="G10">
        <f t="shared" si="0"/>
        <v>0.14732448675505819</v>
      </c>
      <c r="H10">
        <f t="shared" si="0"/>
        <v>0.14732448675505819</v>
      </c>
      <c r="I10">
        <f t="shared" si="0"/>
        <v>0.14732448675505819</v>
      </c>
      <c r="J10">
        <f t="shared" si="0"/>
        <v>0.14732448675505819</v>
      </c>
      <c r="K10">
        <f t="shared" si="0"/>
        <v>0.14732448675505819</v>
      </c>
      <c r="L10">
        <f t="shared" si="0"/>
        <v>0.14732448675505819</v>
      </c>
      <c r="M10">
        <f t="shared" si="0"/>
        <v>0.14732448675505819</v>
      </c>
      <c r="N10">
        <f t="shared" si="0"/>
        <v>0.14732448675505819</v>
      </c>
      <c r="O10">
        <f t="shared" si="0"/>
        <v>0.14732448675505819</v>
      </c>
      <c r="P10">
        <f t="shared" si="0"/>
        <v>0.14732448675505819</v>
      </c>
      <c r="Q10">
        <f t="shared" si="0"/>
        <v>0.14732448675505819</v>
      </c>
      <c r="R10">
        <f t="shared" si="1"/>
        <v>0.14732448675505819</v>
      </c>
      <c r="S10">
        <f t="shared" si="2"/>
        <v>0.14732448675505819</v>
      </c>
    </row>
    <row r="11" spans="1:19" x14ac:dyDescent="0.3">
      <c r="C11" t="s">
        <v>40</v>
      </c>
      <c r="D11">
        <f>Mult_split!H11</f>
        <v>1.6479394282531717E-9</v>
      </c>
      <c r="E11">
        <f t="shared" si="3"/>
        <v>1.6479394282531717E-9</v>
      </c>
      <c r="F11">
        <f t="shared" si="0"/>
        <v>1.6479394282531717E-9</v>
      </c>
      <c r="G11">
        <f t="shared" si="0"/>
        <v>1.6479394282531717E-9</v>
      </c>
      <c r="H11">
        <f t="shared" si="0"/>
        <v>1.6479394282531717E-9</v>
      </c>
      <c r="I11">
        <f t="shared" si="0"/>
        <v>1.6479394282531717E-9</v>
      </c>
      <c r="J11">
        <f t="shared" si="0"/>
        <v>1.6479394282531717E-9</v>
      </c>
      <c r="K11">
        <f t="shared" si="0"/>
        <v>1.6479394282531717E-9</v>
      </c>
      <c r="L11">
        <f t="shared" si="0"/>
        <v>1.6479394282531717E-9</v>
      </c>
      <c r="M11">
        <f t="shared" si="0"/>
        <v>1.6479394282531717E-9</v>
      </c>
      <c r="N11">
        <f t="shared" si="0"/>
        <v>1.6479394282531717E-9</v>
      </c>
      <c r="O11">
        <f t="shared" si="0"/>
        <v>1.6479394282531717E-9</v>
      </c>
      <c r="P11">
        <f t="shared" si="0"/>
        <v>1.6479394282531717E-9</v>
      </c>
      <c r="Q11">
        <f t="shared" si="0"/>
        <v>1.6479394282531717E-9</v>
      </c>
      <c r="R11">
        <f t="shared" si="1"/>
        <v>1.6479394282531717E-9</v>
      </c>
      <c r="S11">
        <f t="shared" si="2"/>
        <v>1.6479394282531717E-9</v>
      </c>
    </row>
    <row r="12" spans="1:19" x14ac:dyDescent="0.3">
      <c r="C12" t="s">
        <v>41</v>
      </c>
      <c r="D12">
        <f>Mult_split!H12</f>
        <v>7.9322851359827862E-9</v>
      </c>
      <c r="E12">
        <f t="shared" si="3"/>
        <v>7.9322851359827862E-9</v>
      </c>
      <c r="F12">
        <f t="shared" si="0"/>
        <v>7.9322851359827862E-9</v>
      </c>
      <c r="G12">
        <f t="shared" si="0"/>
        <v>7.9322851359827862E-9</v>
      </c>
      <c r="H12">
        <f t="shared" si="0"/>
        <v>7.9322851359827862E-9</v>
      </c>
      <c r="I12">
        <f t="shared" si="0"/>
        <v>7.9322851359827862E-9</v>
      </c>
      <c r="J12">
        <f t="shared" si="0"/>
        <v>7.9322851359827862E-9</v>
      </c>
      <c r="K12">
        <f t="shared" si="0"/>
        <v>7.9322851359827862E-9</v>
      </c>
      <c r="L12">
        <f t="shared" si="0"/>
        <v>7.9322851359827862E-9</v>
      </c>
      <c r="M12">
        <f t="shared" si="0"/>
        <v>7.9322851359827862E-9</v>
      </c>
      <c r="N12">
        <f t="shared" si="0"/>
        <v>7.9322851359827862E-9</v>
      </c>
      <c r="O12">
        <f t="shared" si="0"/>
        <v>7.9322851359827862E-9</v>
      </c>
      <c r="P12">
        <f t="shared" si="0"/>
        <v>7.9322851359827862E-9</v>
      </c>
      <c r="Q12">
        <f t="shared" si="0"/>
        <v>7.9322851359827862E-9</v>
      </c>
      <c r="R12">
        <f t="shared" si="1"/>
        <v>7.9322851359827862E-9</v>
      </c>
      <c r="S12">
        <f t="shared" si="2"/>
        <v>7.9322851359827862E-9</v>
      </c>
    </row>
    <row r="13" spans="1:19" x14ac:dyDescent="0.3">
      <c r="C13" t="s">
        <v>42</v>
      </c>
      <c r="D13">
        <f>Mult_split!H13</f>
        <v>0.63523349202417823</v>
      </c>
      <c r="E13">
        <f t="shared" si="3"/>
        <v>0.63523349202417823</v>
      </c>
      <c r="F13">
        <f t="shared" si="0"/>
        <v>0.63523349202417823</v>
      </c>
      <c r="G13">
        <f t="shared" si="0"/>
        <v>0.63523349202417823</v>
      </c>
      <c r="H13">
        <f t="shared" si="0"/>
        <v>0.63523349202417823</v>
      </c>
      <c r="I13">
        <f t="shared" si="0"/>
        <v>0.63523349202417823</v>
      </c>
      <c r="J13">
        <f t="shared" si="0"/>
        <v>0.63523349202417823</v>
      </c>
      <c r="K13">
        <f t="shared" si="0"/>
        <v>0.63523349202417823</v>
      </c>
      <c r="L13">
        <f t="shared" si="0"/>
        <v>0.63523349202417823</v>
      </c>
      <c r="M13">
        <f t="shared" si="0"/>
        <v>0.63523349202417823</v>
      </c>
      <c r="N13">
        <f t="shared" si="0"/>
        <v>0.63523349202417823</v>
      </c>
      <c r="O13">
        <f t="shared" si="0"/>
        <v>0.63523349202417823</v>
      </c>
      <c r="P13">
        <f t="shared" si="0"/>
        <v>0.63523349202417823</v>
      </c>
      <c r="Q13">
        <f t="shared" si="0"/>
        <v>0.63523349202417823</v>
      </c>
      <c r="R13">
        <f t="shared" si="1"/>
        <v>0.63523349202417823</v>
      </c>
      <c r="S13">
        <f t="shared" si="2"/>
        <v>0.63523349202417823</v>
      </c>
    </row>
    <row r="14" spans="1:19" x14ac:dyDescent="0.3">
      <c r="C14" t="s">
        <v>43</v>
      </c>
      <c r="D14">
        <f>Mult_split!H14</f>
        <v>0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19" x14ac:dyDescent="0.3">
      <c r="C15" t="s">
        <v>44</v>
      </c>
      <c r="D15">
        <f>Mult_split!H15</f>
        <v>0</v>
      </c>
      <c r="E15">
        <f t="shared" si="3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</v>
      </c>
      <c r="E18">
        <f t="shared" si="3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33.594626407503995</v>
      </c>
      <c r="E21">
        <f t="shared" si="3"/>
        <v>33.594626407503995</v>
      </c>
      <c r="F21">
        <f t="shared" si="4"/>
        <v>33.594626407503995</v>
      </c>
      <c r="G21">
        <f t="shared" si="4"/>
        <v>33.594626407503995</v>
      </c>
      <c r="H21">
        <f t="shared" si="4"/>
        <v>33.594626407503995</v>
      </c>
      <c r="I21">
        <f t="shared" si="4"/>
        <v>33.594626407503995</v>
      </c>
      <c r="J21">
        <f t="shared" si="4"/>
        <v>33.594626407503995</v>
      </c>
      <c r="K21">
        <f t="shared" si="4"/>
        <v>33.594626407503995</v>
      </c>
      <c r="L21">
        <f t="shared" si="4"/>
        <v>33.594626407503995</v>
      </c>
      <c r="M21">
        <f t="shared" si="4"/>
        <v>33.594626407503995</v>
      </c>
      <c r="N21">
        <f t="shared" si="4"/>
        <v>33.594626407503995</v>
      </c>
      <c r="O21">
        <f t="shared" si="4"/>
        <v>33.594626407503995</v>
      </c>
      <c r="P21">
        <f t="shared" si="4"/>
        <v>33.594626407503995</v>
      </c>
      <c r="Q21">
        <f t="shared" si="4"/>
        <v>33.594626407503995</v>
      </c>
      <c r="R21">
        <f t="shared" si="1"/>
        <v>33.594626407503995</v>
      </c>
      <c r="S21">
        <f t="shared" si="2"/>
        <v>33.594626407503995</v>
      </c>
    </row>
    <row r="22" spans="3:19" x14ac:dyDescent="0.3">
      <c r="C22" t="s">
        <v>51</v>
      </c>
      <c r="D22">
        <f>Mult_split!H22</f>
        <v>0</v>
      </c>
      <c r="E22">
        <f t="shared" si="3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Mult_split!H23</f>
        <v>0</v>
      </c>
      <c r="E23">
        <f t="shared" si="3"/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Mult_split!H24</f>
        <v>0</v>
      </c>
      <c r="E24">
        <f t="shared" si="3"/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Mult_split!H25</f>
        <v>5.1004145406342483E-9</v>
      </c>
      <c r="E25">
        <f t="shared" si="3"/>
        <v>5.1004145406342483E-9</v>
      </c>
      <c r="F25">
        <f t="shared" si="4"/>
        <v>5.1004145406342483E-9</v>
      </c>
      <c r="G25">
        <f t="shared" si="4"/>
        <v>5.1004145406342483E-9</v>
      </c>
      <c r="H25">
        <f t="shared" si="4"/>
        <v>5.1004145406342483E-9</v>
      </c>
      <c r="I25">
        <f t="shared" si="4"/>
        <v>5.1004145406342483E-9</v>
      </c>
      <c r="J25">
        <f t="shared" si="4"/>
        <v>5.1004145406342483E-9</v>
      </c>
      <c r="K25">
        <f t="shared" si="4"/>
        <v>5.1004145406342483E-9</v>
      </c>
      <c r="L25">
        <f t="shared" si="4"/>
        <v>5.1004145406342483E-9</v>
      </c>
      <c r="M25">
        <f t="shared" si="4"/>
        <v>5.1004145406342483E-9</v>
      </c>
      <c r="N25">
        <f t="shared" si="4"/>
        <v>5.1004145406342483E-9</v>
      </c>
      <c r="O25">
        <f t="shared" si="4"/>
        <v>5.1004145406342483E-9</v>
      </c>
      <c r="P25">
        <f t="shared" si="4"/>
        <v>5.1004145406342483E-9</v>
      </c>
      <c r="Q25">
        <f t="shared" si="4"/>
        <v>5.1004145406342483E-9</v>
      </c>
      <c r="R25">
        <f t="shared" si="1"/>
        <v>5.1004145406342483E-9</v>
      </c>
      <c r="S25">
        <f t="shared" si="2"/>
        <v>5.1004145406342483E-9</v>
      </c>
    </row>
    <row r="26" spans="3:19" x14ac:dyDescent="0.3">
      <c r="C26" t="s">
        <v>55</v>
      </c>
      <c r="D26">
        <f>Mult_split!H26</f>
        <v>0</v>
      </c>
      <c r="E26">
        <f t="shared" si="3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Mult_split!H27</f>
        <v>5.3120746564517884E-9</v>
      </c>
      <c r="E27">
        <f t="shared" si="3"/>
        <v>5.3120746564517884E-9</v>
      </c>
      <c r="F27">
        <f t="shared" si="4"/>
        <v>5.3120746564517884E-9</v>
      </c>
      <c r="G27">
        <f t="shared" si="4"/>
        <v>5.3120746564517884E-9</v>
      </c>
      <c r="H27">
        <f t="shared" si="4"/>
        <v>5.3120746564517884E-9</v>
      </c>
      <c r="I27">
        <f t="shared" si="4"/>
        <v>5.3120746564517884E-9</v>
      </c>
      <c r="J27">
        <f t="shared" si="4"/>
        <v>5.3120746564517884E-9</v>
      </c>
      <c r="K27">
        <f t="shared" si="4"/>
        <v>5.3120746564517884E-9</v>
      </c>
      <c r="L27">
        <f t="shared" si="4"/>
        <v>5.3120746564517884E-9</v>
      </c>
      <c r="M27">
        <f t="shared" si="4"/>
        <v>5.3120746564517884E-9</v>
      </c>
      <c r="N27">
        <f t="shared" si="4"/>
        <v>5.3120746564517884E-9</v>
      </c>
      <c r="O27">
        <f t="shared" si="4"/>
        <v>5.3120746564517884E-9</v>
      </c>
      <c r="P27">
        <f t="shared" si="4"/>
        <v>5.3120746564517884E-9</v>
      </c>
      <c r="Q27">
        <f t="shared" si="4"/>
        <v>5.3120746564517884E-9</v>
      </c>
      <c r="R27">
        <f t="shared" si="1"/>
        <v>5.3120746564517884E-9</v>
      </c>
      <c r="S27">
        <f t="shared" si="2"/>
        <v>5.3120746564517884E-9</v>
      </c>
    </row>
    <row r="28" spans="3:19" x14ac:dyDescent="0.3">
      <c r="C28" t="s">
        <v>57</v>
      </c>
      <c r="D28">
        <f>Mult_split!H28</f>
        <v>7.3213301684067317E-7</v>
      </c>
      <c r="E28">
        <f t="shared" si="3"/>
        <v>7.3213301684067317E-7</v>
      </c>
      <c r="F28">
        <f t="shared" si="4"/>
        <v>7.3213301684067317E-7</v>
      </c>
      <c r="G28">
        <f t="shared" si="4"/>
        <v>7.3213301684067317E-7</v>
      </c>
      <c r="H28">
        <f t="shared" si="4"/>
        <v>7.3213301684067317E-7</v>
      </c>
      <c r="I28">
        <f t="shared" si="4"/>
        <v>7.3213301684067317E-7</v>
      </c>
      <c r="J28">
        <f t="shared" si="4"/>
        <v>7.3213301684067317E-7</v>
      </c>
      <c r="K28">
        <f t="shared" si="4"/>
        <v>7.3213301684067317E-7</v>
      </c>
      <c r="L28">
        <f t="shared" si="4"/>
        <v>7.3213301684067317E-7</v>
      </c>
      <c r="M28">
        <f t="shared" si="4"/>
        <v>7.3213301684067317E-7</v>
      </c>
      <c r="N28">
        <f t="shared" si="4"/>
        <v>7.3213301684067317E-7</v>
      </c>
      <c r="O28">
        <f t="shared" si="4"/>
        <v>7.3213301684067317E-7</v>
      </c>
      <c r="P28">
        <f t="shared" si="4"/>
        <v>7.3213301684067317E-7</v>
      </c>
      <c r="Q28">
        <f t="shared" si="4"/>
        <v>7.3213301684067317E-7</v>
      </c>
      <c r="R28">
        <f t="shared" si="1"/>
        <v>7.3213301684067317E-7</v>
      </c>
      <c r="S28">
        <f t="shared" si="2"/>
        <v>7.3213301684067317E-7</v>
      </c>
    </row>
    <row r="29" spans="3:19" x14ac:dyDescent="0.3">
      <c r="C29" t="s">
        <v>58</v>
      </c>
      <c r="D29">
        <f>Mult_split!H29</f>
        <v>7.3132074808032852E-9</v>
      </c>
      <c r="E29">
        <f t="shared" si="3"/>
        <v>7.3132074808032852E-9</v>
      </c>
      <c r="F29">
        <f t="shared" si="4"/>
        <v>7.3132074808032852E-9</v>
      </c>
      <c r="G29">
        <f t="shared" si="4"/>
        <v>7.3132074808032852E-9</v>
      </c>
      <c r="H29">
        <f t="shared" si="4"/>
        <v>7.3132074808032852E-9</v>
      </c>
      <c r="I29">
        <f t="shared" si="4"/>
        <v>7.3132074808032852E-9</v>
      </c>
      <c r="J29">
        <f t="shared" si="4"/>
        <v>7.3132074808032852E-9</v>
      </c>
      <c r="K29">
        <f t="shared" si="4"/>
        <v>7.3132074808032852E-9</v>
      </c>
      <c r="L29">
        <f t="shared" si="4"/>
        <v>7.3132074808032852E-9</v>
      </c>
      <c r="M29">
        <f t="shared" si="4"/>
        <v>7.3132074808032852E-9</v>
      </c>
      <c r="N29">
        <f t="shared" si="4"/>
        <v>7.3132074808032852E-9</v>
      </c>
      <c r="O29">
        <f t="shared" si="4"/>
        <v>7.3132074808032852E-9</v>
      </c>
      <c r="P29">
        <f t="shared" si="4"/>
        <v>7.3132074808032852E-9</v>
      </c>
      <c r="Q29">
        <f t="shared" si="4"/>
        <v>7.3132074808032852E-9</v>
      </c>
      <c r="R29">
        <f t="shared" si="1"/>
        <v>7.3132074808032852E-9</v>
      </c>
      <c r="S29">
        <f t="shared" si="2"/>
        <v>7.3132074808032852E-9</v>
      </c>
    </row>
    <row r="30" spans="3:19" x14ac:dyDescent="0.3">
      <c r="C30" t="s">
        <v>59</v>
      </c>
      <c r="D30">
        <f>Mult_split!H30</f>
        <v>5.8041327455501525E-9</v>
      </c>
      <c r="E30">
        <f t="shared" si="3"/>
        <v>5.8041327455501525E-9</v>
      </c>
      <c r="F30">
        <f t="shared" si="4"/>
        <v>5.8041327455501525E-9</v>
      </c>
      <c r="G30">
        <f t="shared" si="4"/>
        <v>5.8041327455501525E-9</v>
      </c>
      <c r="H30">
        <f t="shared" si="4"/>
        <v>5.8041327455501525E-9</v>
      </c>
      <c r="I30">
        <f t="shared" si="4"/>
        <v>5.8041327455501525E-9</v>
      </c>
      <c r="J30">
        <f t="shared" si="4"/>
        <v>5.8041327455501525E-9</v>
      </c>
      <c r="K30">
        <f t="shared" si="4"/>
        <v>5.8041327455501525E-9</v>
      </c>
      <c r="L30">
        <f t="shared" si="4"/>
        <v>5.8041327455501525E-9</v>
      </c>
      <c r="M30">
        <f t="shared" si="4"/>
        <v>5.8041327455501525E-9</v>
      </c>
      <c r="N30">
        <f t="shared" si="4"/>
        <v>5.8041327455501525E-9</v>
      </c>
      <c r="O30">
        <f t="shared" si="4"/>
        <v>5.8041327455501525E-9</v>
      </c>
      <c r="P30">
        <f t="shared" si="4"/>
        <v>5.8041327455501525E-9</v>
      </c>
      <c r="Q30">
        <f t="shared" si="4"/>
        <v>5.8041327455501525E-9</v>
      </c>
      <c r="R30">
        <f t="shared" si="1"/>
        <v>5.8041327455501525E-9</v>
      </c>
      <c r="S30">
        <f t="shared" si="2"/>
        <v>5.8041327455501525E-9</v>
      </c>
    </row>
    <row r="31" spans="3:19" x14ac:dyDescent="0.3">
      <c r="C31" t="s">
        <v>60</v>
      </c>
      <c r="D31">
        <f>Mult_split!H31</f>
        <v>6.4508082642370748E-6</v>
      </c>
      <c r="E31">
        <f t="shared" si="3"/>
        <v>6.4508082642370748E-6</v>
      </c>
      <c r="F31">
        <f t="shared" si="4"/>
        <v>6.4508082642370748E-6</v>
      </c>
      <c r="G31">
        <f t="shared" si="4"/>
        <v>6.4508082642370748E-6</v>
      </c>
      <c r="H31">
        <f t="shared" si="4"/>
        <v>6.4508082642370748E-6</v>
      </c>
      <c r="I31">
        <f t="shared" si="4"/>
        <v>6.4508082642370748E-6</v>
      </c>
      <c r="J31">
        <f t="shared" si="4"/>
        <v>6.4508082642370748E-6</v>
      </c>
      <c r="K31">
        <f t="shared" si="4"/>
        <v>6.4508082642370748E-6</v>
      </c>
      <c r="L31">
        <f t="shared" si="4"/>
        <v>6.4508082642370748E-6</v>
      </c>
      <c r="M31">
        <f t="shared" si="4"/>
        <v>6.4508082642370748E-6</v>
      </c>
      <c r="N31">
        <f t="shared" si="4"/>
        <v>6.4508082642370748E-6</v>
      </c>
      <c r="O31">
        <f t="shared" si="4"/>
        <v>6.4508082642370748E-6</v>
      </c>
      <c r="P31">
        <f t="shared" si="4"/>
        <v>6.4508082642370748E-6</v>
      </c>
      <c r="Q31">
        <f t="shared" si="4"/>
        <v>6.4508082642370748E-6</v>
      </c>
      <c r="R31">
        <f t="shared" si="1"/>
        <v>6.4508082642370748E-6</v>
      </c>
      <c r="S31">
        <f t="shared" si="2"/>
        <v>6.4508082642370748E-6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1.5293433927077303E-9</v>
      </c>
      <c r="E34">
        <f t="shared" si="3"/>
        <v>1.5293433927077303E-9</v>
      </c>
      <c r="F34">
        <f t="shared" si="4"/>
        <v>1.5293433927077303E-9</v>
      </c>
      <c r="G34">
        <f t="shared" si="4"/>
        <v>1.5293433927077303E-9</v>
      </c>
      <c r="H34">
        <f t="shared" si="4"/>
        <v>1.5293433927077303E-9</v>
      </c>
      <c r="I34">
        <f t="shared" si="4"/>
        <v>1.5293433927077303E-9</v>
      </c>
      <c r="J34">
        <f t="shared" si="4"/>
        <v>1.5293433927077303E-9</v>
      </c>
      <c r="K34">
        <f t="shared" si="4"/>
        <v>1.5293433927077303E-9</v>
      </c>
      <c r="L34">
        <f t="shared" si="4"/>
        <v>1.5293433927077303E-9</v>
      </c>
      <c r="M34">
        <f t="shared" si="4"/>
        <v>1.5293433927077303E-9</v>
      </c>
      <c r="N34">
        <f t="shared" si="4"/>
        <v>1.5293433927077303E-9</v>
      </c>
      <c r="O34">
        <f t="shared" si="4"/>
        <v>1.5293433927077303E-9</v>
      </c>
      <c r="P34">
        <f t="shared" si="4"/>
        <v>1.5293433927077303E-9</v>
      </c>
      <c r="Q34">
        <f t="shared" si="4"/>
        <v>1.5293433927077303E-9</v>
      </c>
      <c r="R34">
        <f t="shared" si="1"/>
        <v>1.5293433927077303E-9</v>
      </c>
      <c r="S34">
        <f t="shared" si="2"/>
        <v>1.5293433927077303E-9</v>
      </c>
    </row>
    <row r="35" spans="3:19" x14ac:dyDescent="0.3">
      <c r="C35" t="s">
        <v>64</v>
      </c>
      <c r="D35">
        <f>Mult_split!H35</f>
        <v>3.0586867854154605E-9</v>
      </c>
      <c r="E35">
        <f t="shared" si="3"/>
        <v>3.0586867854154605E-9</v>
      </c>
      <c r="F35">
        <f t="shared" ref="F35:Q50" si="5">E35</f>
        <v>3.0586867854154605E-9</v>
      </c>
      <c r="G35">
        <f t="shared" si="5"/>
        <v>3.0586867854154605E-9</v>
      </c>
      <c r="H35">
        <f t="shared" si="5"/>
        <v>3.0586867854154605E-9</v>
      </c>
      <c r="I35">
        <f t="shared" si="5"/>
        <v>3.0586867854154605E-9</v>
      </c>
      <c r="J35">
        <f t="shared" si="5"/>
        <v>3.0586867854154605E-9</v>
      </c>
      <c r="K35">
        <f t="shared" si="5"/>
        <v>3.0586867854154605E-9</v>
      </c>
      <c r="L35">
        <f t="shared" si="5"/>
        <v>3.0586867854154605E-9</v>
      </c>
      <c r="M35">
        <f t="shared" si="5"/>
        <v>3.0586867854154605E-9</v>
      </c>
      <c r="N35">
        <f t="shared" si="5"/>
        <v>3.0586867854154605E-9</v>
      </c>
      <c r="O35">
        <f t="shared" si="5"/>
        <v>3.0586867854154605E-9</v>
      </c>
      <c r="P35">
        <f t="shared" si="5"/>
        <v>3.0586867854154605E-9</v>
      </c>
      <c r="Q35">
        <f t="shared" si="5"/>
        <v>3.0586867854154605E-9</v>
      </c>
      <c r="R35">
        <f t="shared" si="1"/>
        <v>3.0586867854154605E-9</v>
      </c>
      <c r="S35">
        <f t="shared" si="2"/>
        <v>3.0586867854154605E-9</v>
      </c>
    </row>
    <row r="36" spans="3:19" x14ac:dyDescent="0.3">
      <c r="C36" t="s">
        <v>65</v>
      </c>
      <c r="D36">
        <f>Mult_split!H36</f>
        <v>5.7595018903187863E-8</v>
      </c>
      <c r="E36">
        <f t="shared" si="3"/>
        <v>5.7595018903187863E-8</v>
      </c>
      <c r="F36">
        <f t="shared" si="5"/>
        <v>5.7595018903187863E-8</v>
      </c>
      <c r="G36">
        <f t="shared" si="5"/>
        <v>5.7595018903187863E-8</v>
      </c>
      <c r="H36">
        <f t="shared" si="5"/>
        <v>5.7595018903187863E-8</v>
      </c>
      <c r="I36">
        <f t="shared" si="5"/>
        <v>5.7595018903187863E-8</v>
      </c>
      <c r="J36">
        <f t="shared" si="5"/>
        <v>5.7595018903187863E-8</v>
      </c>
      <c r="K36">
        <f t="shared" si="5"/>
        <v>5.7595018903187863E-8</v>
      </c>
      <c r="L36">
        <f t="shared" si="5"/>
        <v>5.7595018903187863E-8</v>
      </c>
      <c r="M36">
        <f t="shared" si="5"/>
        <v>5.7595018903187863E-8</v>
      </c>
      <c r="N36">
        <f t="shared" si="5"/>
        <v>5.7595018903187863E-8</v>
      </c>
      <c r="O36">
        <f t="shared" si="5"/>
        <v>5.7595018903187863E-8</v>
      </c>
      <c r="P36">
        <f t="shared" si="5"/>
        <v>5.7595018903187863E-8</v>
      </c>
      <c r="Q36">
        <f t="shared" si="5"/>
        <v>5.7595018903187863E-8</v>
      </c>
      <c r="R36">
        <f t="shared" si="1"/>
        <v>5.7595018903187863E-8</v>
      </c>
      <c r="S36">
        <f t="shared" si="2"/>
        <v>5.7595018903187863E-8</v>
      </c>
    </row>
    <row r="37" spans="3:19" x14ac:dyDescent="0.3">
      <c r="C37" t="s">
        <v>66</v>
      </c>
      <c r="D37">
        <f>Mult_split!H37</f>
        <v>5.7595018903187863E-8</v>
      </c>
      <c r="E37">
        <f t="shared" si="3"/>
        <v>5.7595018903187863E-8</v>
      </c>
      <c r="F37">
        <f t="shared" si="5"/>
        <v>5.7595018903187863E-8</v>
      </c>
      <c r="G37">
        <f t="shared" si="5"/>
        <v>5.7595018903187863E-8</v>
      </c>
      <c r="H37">
        <f t="shared" si="5"/>
        <v>5.7595018903187863E-8</v>
      </c>
      <c r="I37">
        <f t="shared" si="5"/>
        <v>5.7595018903187863E-8</v>
      </c>
      <c r="J37">
        <f t="shared" si="5"/>
        <v>5.7595018903187863E-8</v>
      </c>
      <c r="K37">
        <f t="shared" si="5"/>
        <v>5.7595018903187863E-8</v>
      </c>
      <c r="L37">
        <f t="shared" si="5"/>
        <v>5.7595018903187863E-8</v>
      </c>
      <c r="M37">
        <f t="shared" si="5"/>
        <v>5.7595018903187863E-8</v>
      </c>
      <c r="N37">
        <f t="shared" si="5"/>
        <v>5.7595018903187863E-8</v>
      </c>
      <c r="O37">
        <f t="shared" si="5"/>
        <v>5.7595018903187863E-8</v>
      </c>
      <c r="P37">
        <f t="shared" si="5"/>
        <v>5.7595018903187863E-8</v>
      </c>
      <c r="Q37">
        <f t="shared" si="5"/>
        <v>5.7595018903187863E-8</v>
      </c>
      <c r="R37">
        <f t="shared" si="1"/>
        <v>5.7595018903187863E-8</v>
      </c>
      <c r="S37">
        <f t="shared" si="2"/>
        <v>5.7595018903187863E-8</v>
      </c>
    </row>
    <row r="38" spans="3:19" x14ac:dyDescent="0.3">
      <c r="C38" t="s">
        <v>67</v>
      </c>
      <c r="D38">
        <f>Mult_split!H38</f>
        <v>2.0033350176044258E-8</v>
      </c>
      <c r="E38">
        <f t="shared" si="3"/>
        <v>2.0033350176044258E-8</v>
      </c>
      <c r="F38">
        <f t="shared" si="5"/>
        <v>2.0033350176044258E-8</v>
      </c>
      <c r="G38">
        <f t="shared" si="5"/>
        <v>2.0033350176044258E-8</v>
      </c>
      <c r="H38">
        <f t="shared" si="5"/>
        <v>2.0033350176044258E-8</v>
      </c>
      <c r="I38">
        <f t="shared" si="5"/>
        <v>2.0033350176044258E-8</v>
      </c>
      <c r="J38">
        <f t="shared" si="5"/>
        <v>2.0033350176044258E-8</v>
      </c>
      <c r="K38">
        <f t="shared" si="5"/>
        <v>2.0033350176044258E-8</v>
      </c>
      <c r="L38">
        <f t="shared" si="5"/>
        <v>2.0033350176044258E-8</v>
      </c>
      <c r="M38">
        <f t="shared" si="5"/>
        <v>2.0033350176044258E-8</v>
      </c>
      <c r="N38">
        <f t="shared" si="5"/>
        <v>2.0033350176044258E-8</v>
      </c>
      <c r="O38">
        <f t="shared" si="5"/>
        <v>2.0033350176044258E-8</v>
      </c>
      <c r="P38">
        <f t="shared" si="5"/>
        <v>2.0033350176044258E-8</v>
      </c>
      <c r="Q38">
        <f t="shared" si="5"/>
        <v>2.0033350176044258E-8</v>
      </c>
      <c r="R38">
        <f t="shared" si="1"/>
        <v>2.0033350176044258E-8</v>
      </c>
      <c r="S38">
        <f t="shared" si="2"/>
        <v>2.0033350176044258E-8</v>
      </c>
    </row>
    <row r="39" spans="3:19" x14ac:dyDescent="0.3">
      <c r="C39" t="s">
        <v>68</v>
      </c>
      <c r="D39">
        <f>Mult_split!H39</f>
        <v>5.1331076147648149E-9</v>
      </c>
      <c r="E39">
        <f t="shared" si="3"/>
        <v>5.1331076147648149E-9</v>
      </c>
      <c r="F39">
        <f t="shared" si="5"/>
        <v>5.1331076147648149E-9</v>
      </c>
      <c r="G39">
        <f t="shared" si="5"/>
        <v>5.1331076147648149E-9</v>
      </c>
      <c r="H39">
        <f t="shared" si="5"/>
        <v>5.1331076147648149E-9</v>
      </c>
      <c r="I39">
        <f t="shared" si="5"/>
        <v>5.1331076147648149E-9</v>
      </c>
      <c r="J39">
        <f t="shared" si="5"/>
        <v>5.1331076147648149E-9</v>
      </c>
      <c r="K39">
        <f t="shared" si="5"/>
        <v>5.1331076147648149E-9</v>
      </c>
      <c r="L39">
        <f t="shared" si="5"/>
        <v>5.1331076147648149E-9</v>
      </c>
      <c r="M39">
        <f t="shared" si="5"/>
        <v>5.1331076147648149E-9</v>
      </c>
      <c r="N39">
        <f t="shared" si="5"/>
        <v>5.1331076147648149E-9</v>
      </c>
      <c r="O39">
        <f t="shared" si="5"/>
        <v>5.1331076147648149E-9</v>
      </c>
      <c r="P39">
        <f t="shared" si="5"/>
        <v>5.1331076147648149E-9</v>
      </c>
      <c r="Q39">
        <f t="shared" si="5"/>
        <v>5.1331076147648149E-9</v>
      </c>
      <c r="R39">
        <f t="shared" si="1"/>
        <v>5.1331076147648149E-9</v>
      </c>
      <c r="S39">
        <f t="shared" si="2"/>
        <v>5.1331076147648149E-9</v>
      </c>
    </row>
    <row r="40" spans="3:19" x14ac:dyDescent="0.3">
      <c r="C40" t="s">
        <v>69</v>
      </c>
      <c r="D40">
        <f>Mult_split!H40</f>
        <v>5.1331076147648149E-9</v>
      </c>
      <c r="E40">
        <f t="shared" si="3"/>
        <v>5.1331076147648149E-9</v>
      </c>
      <c r="F40">
        <f t="shared" si="5"/>
        <v>5.1331076147648149E-9</v>
      </c>
      <c r="G40">
        <f t="shared" si="5"/>
        <v>5.1331076147648149E-9</v>
      </c>
      <c r="H40">
        <f t="shared" si="5"/>
        <v>5.1331076147648149E-9</v>
      </c>
      <c r="I40">
        <f t="shared" si="5"/>
        <v>5.1331076147648149E-9</v>
      </c>
      <c r="J40">
        <f t="shared" si="5"/>
        <v>5.1331076147648149E-9</v>
      </c>
      <c r="K40">
        <f t="shared" si="5"/>
        <v>5.1331076147648149E-9</v>
      </c>
      <c r="L40">
        <f t="shared" si="5"/>
        <v>5.1331076147648149E-9</v>
      </c>
      <c r="M40">
        <f t="shared" si="5"/>
        <v>5.1331076147648149E-9</v>
      </c>
      <c r="N40">
        <f t="shared" si="5"/>
        <v>5.1331076147648149E-9</v>
      </c>
      <c r="O40">
        <f t="shared" si="5"/>
        <v>5.1331076147648149E-9</v>
      </c>
      <c r="P40">
        <f t="shared" si="5"/>
        <v>5.1331076147648149E-9</v>
      </c>
      <c r="Q40">
        <f t="shared" si="5"/>
        <v>5.1331076147648149E-9</v>
      </c>
      <c r="R40">
        <f t="shared" si="1"/>
        <v>5.1331076147648149E-9</v>
      </c>
      <c r="S40">
        <f t="shared" si="2"/>
        <v>5.1331076147648149E-9</v>
      </c>
    </row>
    <row r="41" spans="3:19" x14ac:dyDescent="0.3">
      <c r="C41" t="s">
        <v>70</v>
      </c>
      <c r="D41">
        <f>Mult_split!H41</f>
        <v>0</v>
      </c>
      <c r="E41">
        <f t="shared" si="3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Mult_split!H42</f>
        <v>1.1114632405488667</v>
      </c>
      <c r="E42">
        <f t="shared" si="3"/>
        <v>1.1114632405488667</v>
      </c>
      <c r="F42">
        <f t="shared" si="5"/>
        <v>1.1114632405488667</v>
      </c>
      <c r="G42">
        <f t="shared" si="5"/>
        <v>1.1114632405488667</v>
      </c>
      <c r="H42">
        <f t="shared" si="5"/>
        <v>1.1114632405488667</v>
      </c>
      <c r="I42">
        <f t="shared" si="5"/>
        <v>1.1114632405488667</v>
      </c>
      <c r="J42">
        <f t="shared" si="5"/>
        <v>1.1114632405488667</v>
      </c>
      <c r="K42">
        <f t="shared" si="5"/>
        <v>1.1114632405488667</v>
      </c>
      <c r="L42">
        <f t="shared" si="5"/>
        <v>1.1114632405488667</v>
      </c>
      <c r="M42">
        <f t="shared" si="5"/>
        <v>1.1114632405488667</v>
      </c>
      <c r="N42">
        <f t="shared" si="5"/>
        <v>1.1114632405488667</v>
      </c>
      <c r="O42">
        <f t="shared" si="5"/>
        <v>1.1114632405488667</v>
      </c>
      <c r="P42">
        <f t="shared" si="5"/>
        <v>1.1114632405488667</v>
      </c>
      <c r="Q42">
        <f t="shared" si="5"/>
        <v>1.1114632405488667</v>
      </c>
      <c r="R42">
        <f t="shared" si="1"/>
        <v>1.1114632405488667</v>
      </c>
      <c r="S42">
        <f t="shared" si="2"/>
        <v>1.1114632405488667</v>
      </c>
    </row>
    <row r="43" spans="3:19" x14ac:dyDescent="0.3">
      <c r="C43" t="s">
        <v>72</v>
      </c>
      <c r="D43">
        <f>Mult_split!H43</f>
        <v>1.4477252533652279E-8</v>
      </c>
      <c r="E43">
        <f t="shared" si="3"/>
        <v>1.4477252533652279E-8</v>
      </c>
      <c r="F43">
        <f t="shared" si="5"/>
        <v>1.4477252533652279E-8</v>
      </c>
      <c r="G43">
        <f t="shared" si="5"/>
        <v>1.4477252533652279E-8</v>
      </c>
      <c r="H43">
        <f t="shared" si="5"/>
        <v>1.4477252533652279E-8</v>
      </c>
      <c r="I43">
        <f t="shared" si="5"/>
        <v>1.4477252533652279E-8</v>
      </c>
      <c r="J43">
        <f t="shared" si="5"/>
        <v>1.4477252533652279E-8</v>
      </c>
      <c r="K43">
        <f t="shared" si="5"/>
        <v>1.4477252533652279E-8</v>
      </c>
      <c r="L43">
        <f t="shared" si="5"/>
        <v>1.4477252533652279E-8</v>
      </c>
      <c r="M43">
        <f t="shared" si="5"/>
        <v>1.4477252533652279E-8</v>
      </c>
      <c r="N43">
        <f t="shared" si="5"/>
        <v>1.4477252533652279E-8</v>
      </c>
      <c r="O43">
        <f t="shared" si="5"/>
        <v>1.4477252533652279E-8</v>
      </c>
      <c r="P43">
        <f t="shared" si="5"/>
        <v>1.4477252533652279E-8</v>
      </c>
      <c r="Q43">
        <f t="shared" si="5"/>
        <v>1.4477252533652279E-8</v>
      </c>
      <c r="R43">
        <f t="shared" si="1"/>
        <v>1.4477252533652279E-8</v>
      </c>
      <c r="S43">
        <f t="shared" si="2"/>
        <v>1.4477252533652279E-8</v>
      </c>
    </row>
    <row r="44" spans="3:19" x14ac:dyDescent="0.3">
      <c r="C44" t="s">
        <v>73</v>
      </c>
      <c r="D44">
        <f>Mult_split!H44</f>
        <v>2.4194928962883595E-8</v>
      </c>
      <c r="E44">
        <f t="shared" si="3"/>
        <v>2.4194928962883595E-8</v>
      </c>
      <c r="F44">
        <f t="shared" si="5"/>
        <v>2.4194928962883595E-8</v>
      </c>
      <c r="G44">
        <f t="shared" si="5"/>
        <v>2.4194928962883595E-8</v>
      </c>
      <c r="H44">
        <f t="shared" si="5"/>
        <v>2.4194928962883595E-8</v>
      </c>
      <c r="I44">
        <f t="shared" si="5"/>
        <v>2.4194928962883595E-8</v>
      </c>
      <c r="J44">
        <f t="shared" si="5"/>
        <v>2.4194928962883595E-8</v>
      </c>
      <c r="K44">
        <f t="shared" si="5"/>
        <v>2.4194928962883595E-8</v>
      </c>
      <c r="L44">
        <f t="shared" si="5"/>
        <v>2.4194928962883595E-8</v>
      </c>
      <c r="M44">
        <f t="shared" si="5"/>
        <v>2.4194928962883595E-8</v>
      </c>
      <c r="N44">
        <f t="shared" si="5"/>
        <v>2.4194928962883595E-8</v>
      </c>
      <c r="O44">
        <f t="shared" si="5"/>
        <v>2.4194928962883595E-8</v>
      </c>
      <c r="P44">
        <f t="shared" si="5"/>
        <v>2.4194928962883595E-8</v>
      </c>
      <c r="Q44">
        <f t="shared" si="5"/>
        <v>2.4194928962883595E-8</v>
      </c>
      <c r="R44">
        <f t="shared" si="1"/>
        <v>2.4194928962883595E-8</v>
      </c>
      <c r="S44">
        <f t="shared" si="2"/>
        <v>2.4194928962883595E-8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4.1685026568270389E-2</v>
      </c>
      <c r="E46">
        <f t="shared" si="3"/>
        <v>4.1685026568270389E-2</v>
      </c>
      <c r="F46">
        <f t="shared" si="5"/>
        <v>4.1685026568270389E-2</v>
      </c>
      <c r="G46">
        <f t="shared" si="5"/>
        <v>4.1685026568270389E-2</v>
      </c>
      <c r="H46">
        <f t="shared" si="5"/>
        <v>4.1685026568270389E-2</v>
      </c>
      <c r="I46">
        <f t="shared" si="5"/>
        <v>4.1685026568270389E-2</v>
      </c>
      <c r="J46">
        <f t="shared" si="5"/>
        <v>4.1685026568270389E-2</v>
      </c>
      <c r="K46">
        <f t="shared" si="5"/>
        <v>4.1685026568270389E-2</v>
      </c>
      <c r="L46">
        <f t="shared" si="5"/>
        <v>4.1685026568270389E-2</v>
      </c>
      <c r="M46">
        <f t="shared" si="5"/>
        <v>4.1685026568270389E-2</v>
      </c>
      <c r="N46">
        <f t="shared" si="5"/>
        <v>4.1685026568270389E-2</v>
      </c>
      <c r="O46">
        <f t="shared" si="5"/>
        <v>4.1685026568270389E-2</v>
      </c>
      <c r="P46">
        <f t="shared" si="5"/>
        <v>4.1685026568270389E-2</v>
      </c>
      <c r="Q46">
        <f t="shared" si="5"/>
        <v>4.1685026568270389E-2</v>
      </c>
      <c r="R46">
        <f t="shared" si="1"/>
        <v>4.1685026568270389E-2</v>
      </c>
      <c r="S46">
        <f t="shared" si="2"/>
        <v>4.1685026568270389E-2</v>
      </c>
    </row>
    <row r="47" spans="3:19" x14ac:dyDescent="0.3">
      <c r="C47" t="s">
        <v>76</v>
      </c>
      <c r="D47">
        <f>Mult_split!H47</f>
        <v>2.0367343168025169E-7</v>
      </c>
      <c r="E47">
        <f t="shared" si="3"/>
        <v>2.0367343168025169E-7</v>
      </c>
      <c r="F47">
        <f t="shared" si="5"/>
        <v>2.0367343168025169E-7</v>
      </c>
      <c r="G47">
        <f t="shared" si="5"/>
        <v>2.0367343168025169E-7</v>
      </c>
      <c r="H47">
        <f t="shared" si="5"/>
        <v>2.0367343168025169E-7</v>
      </c>
      <c r="I47">
        <f t="shared" si="5"/>
        <v>2.0367343168025169E-7</v>
      </c>
      <c r="J47">
        <f t="shared" si="5"/>
        <v>2.0367343168025169E-7</v>
      </c>
      <c r="K47">
        <f t="shared" si="5"/>
        <v>2.0367343168025169E-7</v>
      </c>
      <c r="L47">
        <f t="shared" si="5"/>
        <v>2.0367343168025169E-7</v>
      </c>
      <c r="M47">
        <f t="shared" si="5"/>
        <v>2.0367343168025169E-7</v>
      </c>
      <c r="N47">
        <f t="shared" si="5"/>
        <v>2.0367343168025169E-7</v>
      </c>
      <c r="O47">
        <f t="shared" si="5"/>
        <v>2.0367343168025169E-7</v>
      </c>
      <c r="P47">
        <f t="shared" si="5"/>
        <v>2.0367343168025169E-7</v>
      </c>
      <c r="Q47">
        <f t="shared" si="5"/>
        <v>2.0367343168025169E-7</v>
      </c>
      <c r="R47">
        <f t="shared" si="1"/>
        <v>2.0367343168025169E-7</v>
      </c>
      <c r="S47">
        <f t="shared" si="2"/>
        <v>2.0367343168025169E-7</v>
      </c>
    </row>
    <row r="48" spans="3:19" x14ac:dyDescent="0.3">
      <c r="C48" t="s">
        <v>77</v>
      </c>
      <c r="D48">
        <f>Mult_split!H48</f>
        <v>4.4841380522791746E-8</v>
      </c>
      <c r="E48">
        <f t="shared" si="3"/>
        <v>4.4841380522791746E-8</v>
      </c>
      <c r="F48">
        <f t="shared" si="5"/>
        <v>4.4841380522791746E-8</v>
      </c>
      <c r="G48">
        <f t="shared" si="5"/>
        <v>4.4841380522791746E-8</v>
      </c>
      <c r="H48">
        <f t="shared" si="5"/>
        <v>4.4841380522791746E-8</v>
      </c>
      <c r="I48">
        <f t="shared" si="5"/>
        <v>4.4841380522791746E-8</v>
      </c>
      <c r="J48">
        <f t="shared" si="5"/>
        <v>4.4841380522791746E-8</v>
      </c>
      <c r="K48">
        <f t="shared" si="5"/>
        <v>4.4841380522791746E-8</v>
      </c>
      <c r="L48">
        <f t="shared" si="5"/>
        <v>4.4841380522791746E-8</v>
      </c>
      <c r="M48">
        <f t="shared" si="5"/>
        <v>4.4841380522791746E-8</v>
      </c>
      <c r="N48">
        <f t="shared" si="5"/>
        <v>4.4841380522791746E-8</v>
      </c>
      <c r="O48">
        <f t="shared" si="5"/>
        <v>4.4841380522791746E-8</v>
      </c>
      <c r="P48">
        <f t="shared" si="5"/>
        <v>4.4841380522791746E-8</v>
      </c>
      <c r="Q48">
        <f t="shared" si="5"/>
        <v>4.4841380522791746E-8</v>
      </c>
      <c r="R48">
        <f t="shared" si="1"/>
        <v>4.4841380522791746E-8</v>
      </c>
      <c r="S48">
        <f t="shared" si="2"/>
        <v>4.4841380522791746E-8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5.8505659846426255E-9</v>
      </c>
      <c r="E50">
        <f t="shared" si="3"/>
        <v>5.8505659846426255E-9</v>
      </c>
      <c r="F50">
        <f t="shared" si="5"/>
        <v>5.8505659846426255E-9</v>
      </c>
      <c r="G50">
        <f t="shared" si="5"/>
        <v>5.8505659846426255E-9</v>
      </c>
      <c r="H50">
        <f t="shared" si="5"/>
        <v>5.8505659846426255E-9</v>
      </c>
      <c r="I50">
        <f t="shared" si="5"/>
        <v>5.8505659846426255E-9</v>
      </c>
      <c r="J50">
        <f t="shared" si="5"/>
        <v>5.8505659846426255E-9</v>
      </c>
      <c r="K50">
        <f t="shared" si="5"/>
        <v>5.8505659846426255E-9</v>
      </c>
      <c r="L50">
        <f t="shared" si="5"/>
        <v>5.8505659846426255E-9</v>
      </c>
      <c r="M50">
        <f t="shared" si="5"/>
        <v>5.8505659846426255E-9</v>
      </c>
      <c r="N50">
        <f t="shared" si="5"/>
        <v>5.8505659846426255E-9</v>
      </c>
      <c r="O50">
        <f t="shared" si="5"/>
        <v>5.8505659846426255E-9</v>
      </c>
      <c r="P50">
        <f t="shared" si="5"/>
        <v>5.8505659846426255E-9</v>
      </c>
      <c r="Q50">
        <f t="shared" si="5"/>
        <v>5.8505659846426255E-9</v>
      </c>
      <c r="R50">
        <f t="shared" si="1"/>
        <v>5.8505659846426255E-9</v>
      </c>
      <c r="S50">
        <f t="shared" si="2"/>
        <v>5.8505659846426255E-9</v>
      </c>
    </row>
    <row r="51" spans="3:19" x14ac:dyDescent="0.3">
      <c r="C51" t="s">
        <v>80</v>
      </c>
      <c r="D51">
        <f>Mult_split!H51</f>
        <v>1.3982257979023245E-9</v>
      </c>
      <c r="E51">
        <f t="shared" si="3"/>
        <v>1.3982257979023245E-9</v>
      </c>
      <c r="F51">
        <f t="shared" ref="F51:Q66" si="6">E51</f>
        <v>1.3982257979023245E-9</v>
      </c>
      <c r="G51">
        <f t="shared" si="6"/>
        <v>1.3982257979023245E-9</v>
      </c>
      <c r="H51">
        <f t="shared" si="6"/>
        <v>1.3982257979023245E-9</v>
      </c>
      <c r="I51">
        <f t="shared" si="6"/>
        <v>1.3982257979023245E-9</v>
      </c>
      <c r="J51">
        <f t="shared" si="6"/>
        <v>1.3982257979023245E-9</v>
      </c>
      <c r="K51">
        <f t="shared" si="6"/>
        <v>1.3982257979023245E-9</v>
      </c>
      <c r="L51">
        <f t="shared" si="6"/>
        <v>1.3982257979023245E-9</v>
      </c>
      <c r="M51">
        <f t="shared" si="6"/>
        <v>1.3982257979023245E-9</v>
      </c>
      <c r="N51">
        <f t="shared" si="6"/>
        <v>1.3982257979023245E-9</v>
      </c>
      <c r="O51">
        <f t="shared" si="6"/>
        <v>1.3982257979023245E-9</v>
      </c>
      <c r="P51">
        <f t="shared" si="6"/>
        <v>1.3982257979023245E-9</v>
      </c>
      <c r="Q51">
        <f t="shared" si="6"/>
        <v>1.3982257979023245E-9</v>
      </c>
      <c r="R51">
        <f t="shared" si="1"/>
        <v>1.3982257979023245E-9</v>
      </c>
      <c r="S51">
        <f t="shared" si="2"/>
        <v>1.3982257979023245E-9</v>
      </c>
    </row>
    <row r="52" spans="3:19" x14ac:dyDescent="0.3">
      <c r="C52" t="s">
        <v>81</v>
      </c>
      <c r="D52">
        <f>Mult_split!H52</f>
        <v>1.3839100598491445E-9</v>
      </c>
      <c r="E52">
        <f t="shared" si="3"/>
        <v>1.3839100598491445E-9</v>
      </c>
      <c r="F52">
        <f t="shared" si="6"/>
        <v>1.3839100598491445E-9</v>
      </c>
      <c r="G52">
        <f t="shared" si="6"/>
        <v>1.3839100598491445E-9</v>
      </c>
      <c r="H52">
        <f t="shared" si="6"/>
        <v>1.3839100598491445E-9</v>
      </c>
      <c r="I52">
        <f t="shared" si="6"/>
        <v>1.3839100598491445E-9</v>
      </c>
      <c r="J52">
        <f t="shared" si="6"/>
        <v>1.3839100598491445E-9</v>
      </c>
      <c r="K52">
        <f t="shared" si="6"/>
        <v>1.3839100598491445E-9</v>
      </c>
      <c r="L52">
        <f t="shared" si="6"/>
        <v>1.3839100598491445E-9</v>
      </c>
      <c r="M52">
        <f t="shared" si="6"/>
        <v>1.3839100598491445E-9</v>
      </c>
      <c r="N52">
        <f t="shared" si="6"/>
        <v>1.3839100598491445E-9</v>
      </c>
      <c r="O52">
        <f t="shared" si="6"/>
        <v>1.3839100598491445E-9</v>
      </c>
      <c r="P52">
        <f t="shared" si="6"/>
        <v>1.3839100598491445E-9</v>
      </c>
      <c r="Q52">
        <f t="shared" si="6"/>
        <v>1.3839100598491445E-9</v>
      </c>
      <c r="R52">
        <f t="shared" si="1"/>
        <v>1.3839100598491445E-9</v>
      </c>
      <c r="S52">
        <f t="shared" si="2"/>
        <v>1.3839100598491445E-9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0.34889315045581942</v>
      </c>
      <c r="E55">
        <f t="shared" si="3"/>
        <v>0.34889315045581942</v>
      </c>
      <c r="F55">
        <f t="shared" si="6"/>
        <v>0.34889315045581942</v>
      </c>
      <c r="G55">
        <f t="shared" si="6"/>
        <v>0.34889315045581942</v>
      </c>
      <c r="H55">
        <f t="shared" si="6"/>
        <v>0.34889315045581942</v>
      </c>
      <c r="I55">
        <f t="shared" si="6"/>
        <v>0.34889315045581942</v>
      </c>
      <c r="J55">
        <f t="shared" si="6"/>
        <v>0.34889315045581942</v>
      </c>
      <c r="K55">
        <f t="shared" si="6"/>
        <v>0.34889315045581942</v>
      </c>
      <c r="L55">
        <f t="shared" si="6"/>
        <v>0.34889315045581942</v>
      </c>
      <c r="M55">
        <f t="shared" si="6"/>
        <v>0.34889315045581942</v>
      </c>
      <c r="N55">
        <f t="shared" si="6"/>
        <v>0.34889315045581942</v>
      </c>
      <c r="O55">
        <f t="shared" si="6"/>
        <v>0.34889315045581942</v>
      </c>
      <c r="P55">
        <f t="shared" si="6"/>
        <v>0.34889315045581942</v>
      </c>
      <c r="Q55">
        <f t="shared" si="6"/>
        <v>0.34889315045581942</v>
      </c>
      <c r="R55">
        <f t="shared" si="1"/>
        <v>0.34889315045581942</v>
      </c>
      <c r="S55">
        <f t="shared" si="2"/>
        <v>0.34889315045581942</v>
      </c>
    </row>
    <row r="56" spans="3:19" x14ac:dyDescent="0.3">
      <c r="C56" t="s">
        <v>85</v>
      </c>
      <c r="D56">
        <f>Mult_split!H56</f>
        <v>1.0340894666894485E-9</v>
      </c>
      <c r="E56">
        <f t="shared" si="3"/>
        <v>1.0340894666894485E-9</v>
      </c>
      <c r="F56">
        <f t="shared" si="6"/>
        <v>1.0340894666894485E-9</v>
      </c>
      <c r="G56">
        <f t="shared" si="6"/>
        <v>1.0340894666894485E-9</v>
      </c>
      <c r="H56">
        <f t="shared" si="6"/>
        <v>1.0340894666894485E-9</v>
      </c>
      <c r="I56">
        <f t="shared" si="6"/>
        <v>1.0340894666894485E-9</v>
      </c>
      <c r="J56">
        <f t="shared" si="6"/>
        <v>1.0340894666894485E-9</v>
      </c>
      <c r="K56">
        <f t="shared" si="6"/>
        <v>1.0340894666894485E-9</v>
      </c>
      <c r="L56">
        <f t="shared" si="6"/>
        <v>1.0340894666894485E-9</v>
      </c>
      <c r="M56">
        <f t="shared" si="6"/>
        <v>1.0340894666894485E-9</v>
      </c>
      <c r="N56">
        <f t="shared" si="6"/>
        <v>1.0340894666894485E-9</v>
      </c>
      <c r="O56">
        <f t="shared" si="6"/>
        <v>1.0340894666894485E-9</v>
      </c>
      <c r="P56">
        <f t="shared" si="6"/>
        <v>1.0340894666894485E-9</v>
      </c>
      <c r="Q56">
        <f t="shared" si="6"/>
        <v>1.0340894666894485E-9</v>
      </c>
      <c r="R56">
        <f t="shared" si="1"/>
        <v>1.0340894666894485E-9</v>
      </c>
      <c r="S56">
        <f t="shared" si="2"/>
        <v>1.0340894666894485E-9</v>
      </c>
    </row>
    <row r="57" spans="3:19" x14ac:dyDescent="0.3">
      <c r="C57" t="s">
        <v>86</v>
      </c>
      <c r="D57">
        <f>Mult_split!H57</f>
        <v>1.2295787759880853E-2</v>
      </c>
      <c r="E57">
        <f t="shared" si="3"/>
        <v>1.2295787759880853E-2</v>
      </c>
      <c r="F57">
        <f t="shared" si="6"/>
        <v>1.2295787759880853E-2</v>
      </c>
      <c r="G57">
        <f t="shared" si="6"/>
        <v>1.2295787759880853E-2</v>
      </c>
      <c r="H57">
        <f t="shared" si="6"/>
        <v>1.2295787759880853E-2</v>
      </c>
      <c r="I57">
        <f t="shared" si="6"/>
        <v>1.2295787759880853E-2</v>
      </c>
      <c r="J57">
        <f t="shared" si="6"/>
        <v>1.2295787759880853E-2</v>
      </c>
      <c r="K57">
        <f t="shared" si="6"/>
        <v>1.2295787759880853E-2</v>
      </c>
      <c r="L57">
        <f t="shared" si="6"/>
        <v>1.2295787759880853E-2</v>
      </c>
      <c r="M57">
        <f t="shared" si="6"/>
        <v>1.2295787759880853E-2</v>
      </c>
      <c r="N57">
        <f t="shared" si="6"/>
        <v>1.2295787759880853E-2</v>
      </c>
      <c r="O57">
        <f t="shared" si="6"/>
        <v>1.2295787759880853E-2</v>
      </c>
      <c r="P57">
        <f t="shared" si="6"/>
        <v>1.2295787759880853E-2</v>
      </c>
      <c r="Q57">
        <f t="shared" si="6"/>
        <v>1.2295787759880853E-2</v>
      </c>
      <c r="R57">
        <f t="shared" si="1"/>
        <v>1.2295787759880853E-2</v>
      </c>
      <c r="S57">
        <f t="shared" si="2"/>
        <v>1.2295787759880853E-2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1.9912163475698766E-5</v>
      </c>
      <c r="E59">
        <f t="shared" si="3"/>
        <v>1.9912163475698766E-5</v>
      </c>
      <c r="F59">
        <f t="shared" si="6"/>
        <v>1.9912163475698766E-5</v>
      </c>
      <c r="G59">
        <f t="shared" si="6"/>
        <v>1.9912163475698766E-5</v>
      </c>
      <c r="H59">
        <f t="shared" si="6"/>
        <v>1.9912163475698766E-5</v>
      </c>
      <c r="I59">
        <f t="shared" si="6"/>
        <v>1.9912163475698766E-5</v>
      </c>
      <c r="J59">
        <f t="shared" si="6"/>
        <v>1.9912163475698766E-5</v>
      </c>
      <c r="K59">
        <f t="shared" si="6"/>
        <v>1.9912163475698766E-5</v>
      </c>
      <c r="L59">
        <f t="shared" si="6"/>
        <v>1.9912163475698766E-5</v>
      </c>
      <c r="M59">
        <f t="shared" si="6"/>
        <v>1.9912163475698766E-5</v>
      </c>
      <c r="N59">
        <f t="shared" si="6"/>
        <v>1.9912163475698766E-5</v>
      </c>
      <c r="O59">
        <f t="shared" si="6"/>
        <v>1.9912163475698766E-5</v>
      </c>
      <c r="P59">
        <f t="shared" si="6"/>
        <v>1.9912163475698766E-5</v>
      </c>
      <c r="Q59">
        <f t="shared" si="6"/>
        <v>1.9912163475698766E-5</v>
      </c>
      <c r="R59">
        <f t="shared" si="1"/>
        <v>1.9912163475698766E-5</v>
      </c>
      <c r="S59">
        <f t="shared" si="2"/>
        <v>1.9912163475698766E-5</v>
      </c>
    </row>
    <row r="60" spans="3:19" x14ac:dyDescent="0.3">
      <c r="C60" t="s">
        <v>89</v>
      </c>
      <c r="D60">
        <f>Mult_split!H60</f>
        <v>4.9329766052037992E-9</v>
      </c>
      <c r="E60">
        <f t="shared" si="3"/>
        <v>4.9329766052037992E-9</v>
      </c>
      <c r="F60">
        <f t="shared" si="6"/>
        <v>4.9329766052037992E-9</v>
      </c>
      <c r="G60">
        <f t="shared" si="6"/>
        <v>4.9329766052037992E-9</v>
      </c>
      <c r="H60">
        <f t="shared" si="6"/>
        <v>4.9329766052037992E-9</v>
      </c>
      <c r="I60">
        <f t="shared" si="6"/>
        <v>4.9329766052037992E-9</v>
      </c>
      <c r="J60">
        <f t="shared" si="6"/>
        <v>4.9329766052037992E-9</v>
      </c>
      <c r="K60">
        <f t="shared" si="6"/>
        <v>4.9329766052037992E-9</v>
      </c>
      <c r="L60">
        <f t="shared" si="6"/>
        <v>4.9329766052037992E-9</v>
      </c>
      <c r="M60">
        <f t="shared" si="6"/>
        <v>4.9329766052037992E-9</v>
      </c>
      <c r="N60">
        <f t="shared" si="6"/>
        <v>4.9329766052037992E-9</v>
      </c>
      <c r="O60">
        <f t="shared" si="6"/>
        <v>4.9329766052037992E-9</v>
      </c>
      <c r="P60">
        <f t="shared" si="6"/>
        <v>4.9329766052037992E-9</v>
      </c>
      <c r="Q60">
        <f t="shared" si="6"/>
        <v>4.9329766052037992E-9</v>
      </c>
      <c r="R60">
        <f t="shared" si="1"/>
        <v>4.9329766052037992E-9</v>
      </c>
      <c r="S60">
        <f t="shared" si="2"/>
        <v>4.9329766052037992E-9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1.7024391967157739E-2</v>
      </c>
      <c r="E62">
        <f t="shared" si="3"/>
        <v>1.7024391967157739E-2</v>
      </c>
      <c r="F62">
        <f t="shared" si="6"/>
        <v>1.7024391967157739E-2</v>
      </c>
      <c r="G62">
        <f t="shared" si="6"/>
        <v>1.7024391967157739E-2</v>
      </c>
      <c r="H62">
        <f t="shared" si="6"/>
        <v>1.7024391967157739E-2</v>
      </c>
      <c r="I62">
        <f t="shared" si="6"/>
        <v>1.7024391967157739E-2</v>
      </c>
      <c r="J62">
        <f t="shared" si="6"/>
        <v>1.7024391967157739E-2</v>
      </c>
      <c r="K62">
        <f t="shared" si="6"/>
        <v>1.7024391967157739E-2</v>
      </c>
      <c r="L62">
        <f t="shared" si="6"/>
        <v>1.7024391967157739E-2</v>
      </c>
      <c r="M62">
        <f t="shared" si="6"/>
        <v>1.7024391967157739E-2</v>
      </c>
      <c r="N62">
        <f t="shared" si="6"/>
        <v>1.7024391967157739E-2</v>
      </c>
      <c r="O62">
        <f t="shared" si="6"/>
        <v>1.7024391967157739E-2</v>
      </c>
      <c r="P62">
        <f t="shared" si="6"/>
        <v>1.7024391967157739E-2</v>
      </c>
      <c r="Q62">
        <f t="shared" si="6"/>
        <v>1.7024391967157739E-2</v>
      </c>
      <c r="R62">
        <f t="shared" si="1"/>
        <v>1.7024391967157739E-2</v>
      </c>
      <c r="S62">
        <f t="shared" si="2"/>
        <v>1.7024391967157739E-2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1.7113206233035732E-2</v>
      </c>
      <c r="E64">
        <f t="shared" si="3"/>
        <v>1.7113206233035732E-2</v>
      </c>
      <c r="F64">
        <f t="shared" si="6"/>
        <v>1.7113206233035732E-2</v>
      </c>
      <c r="G64">
        <f t="shared" si="6"/>
        <v>1.7113206233035732E-2</v>
      </c>
      <c r="H64">
        <f t="shared" si="6"/>
        <v>1.7113206233035732E-2</v>
      </c>
      <c r="I64">
        <f t="shared" si="6"/>
        <v>1.7113206233035732E-2</v>
      </c>
      <c r="J64">
        <f t="shared" si="6"/>
        <v>1.7113206233035732E-2</v>
      </c>
      <c r="K64">
        <f t="shared" si="6"/>
        <v>1.7113206233035732E-2</v>
      </c>
      <c r="L64">
        <f t="shared" si="6"/>
        <v>1.7113206233035732E-2</v>
      </c>
      <c r="M64">
        <f t="shared" si="6"/>
        <v>1.7113206233035732E-2</v>
      </c>
      <c r="N64">
        <f t="shared" si="6"/>
        <v>1.7113206233035732E-2</v>
      </c>
      <c r="O64">
        <f t="shared" si="6"/>
        <v>1.7113206233035732E-2</v>
      </c>
      <c r="P64">
        <f t="shared" si="6"/>
        <v>1.7113206233035732E-2</v>
      </c>
      <c r="Q64">
        <f t="shared" si="6"/>
        <v>1.7113206233035732E-2</v>
      </c>
      <c r="R64">
        <f t="shared" si="1"/>
        <v>1.7113206233035732E-2</v>
      </c>
      <c r="S64">
        <f t="shared" si="2"/>
        <v>1.7113206233035732E-2</v>
      </c>
    </row>
    <row r="65" spans="3:19" x14ac:dyDescent="0.3">
      <c r="C65" t="s">
        <v>94</v>
      </c>
      <c r="D65">
        <f>Mult_split!H65</f>
        <v>5.3428360045367815E-2</v>
      </c>
      <c r="E65">
        <f t="shared" si="3"/>
        <v>5.3428360045367815E-2</v>
      </c>
      <c r="F65">
        <f t="shared" si="6"/>
        <v>5.3428360045367815E-2</v>
      </c>
      <c r="G65">
        <f t="shared" si="6"/>
        <v>5.3428360045367815E-2</v>
      </c>
      <c r="H65">
        <f t="shared" si="6"/>
        <v>5.3428360045367815E-2</v>
      </c>
      <c r="I65">
        <f t="shared" si="6"/>
        <v>5.3428360045367815E-2</v>
      </c>
      <c r="J65">
        <f t="shared" si="6"/>
        <v>5.3428360045367815E-2</v>
      </c>
      <c r="K65">
        <f t="shared" si="6"/>
        <v>5.3428360045367815E-2</v>
      </c>
      <c r="L65">
        <f t="shared" si="6"/>
        <v>5.3428360045367815E-2</v>
      </c>
      <c r="M65">
        <f t="shared" si="6"/>
        <v>5.3428360045367815E-2</v>
      </c>
      <c r="N65">
        <f t="shared" si="6"/>
        <v>5.3428360045367815E-2</v>
      </c>
      <c r="O65">
        <f t="shared" si="6"/>
        <v>5.3428360045367815E-2</v>
      </c>
      <c r="P65">
        <f t="shared" si="6"/>
        <v>5.3428360045367815E-2</v>
      </c>
      <c r="Q65">
        <f t="shared" si="6"/>
        <v>5.3428360045367815E-2</v>
      </c>
      <c r="R65">
        <f t="shared" si="1"/>
        <v>5.3428360045367815E-2</v>
      </c>
      <c r="S65">
        <f t="shared" si="2"/>
        <v>5.3428360045367815E-2</v>
      </c>
    </row>
    <row r="66" spans="3:19" x14ac:dyDescent="0.3">
      <c r="C66" t="s">
        <v>95</v>
      </c>
      <c r="D66">
        <f>Mult_split!H66</f>
        <v>1.0831487331186955E-8</v>
      </c>
      <c r="E66">
        <f t="shared" si="3"/>
        <v>1.0831487331186955E-8</v>
      </c>
      <c r="F66">
        <f t="shared" si="6"/>
        <v>1.0831487331186955E-8</v>
      </c>
      <c r="G66">
        <f t="shared" si="6"/>
        <v>1.0831487331186955E-8</v>
      </c>
      <c r="H66">
        <f t="shared" si="6"/>
        <v>1.0831487331186955E-8</v>
      </c>
      <c r="I66">
        <f t="shared" si="6"/>
        <v>1.0831487331186955E-8</v>
      </c>
      <c r="J66">
        <f t="shared" si="6"/>
        <v>1.0831487331186955E-8</v>
      </c>
      <c r="K66">
        <f t="shared" si="6"/>
        <v>1.0831487331186955E-8</v>
      </c>
      <c r="L66">
        <f t="shared" si="6"/>
        <v>1.0831487331186955E-8</v>
      </c>
      <c r="M66">
        <f t="shared" si="6"/>
        <v>1.0831487331186955E-8</v>
      </c>
      <c r="N66">
        <f t="shared" si="6"/>
        <v>1.0831487331186955E-8</v>
      </c>
      <c r="O66">
        <f t="shared" si="6"/>
        <v>1.0831487331186955E-8</v>
      </c>
      <c r="P66">
        <f t="shared" si="6"/>
        <v>1.0831487331186955E-8</v>
      </c>
      <c r="Q66">
        <f t="shared" si="6"/>
        <v>1.0831487331186955E-8</v>
      </c>
      <c r="R66">
        <f t="shared" si="1"/>
        <v>1.0831487331186955E-8</v>
      </c>
      <c r="S66">
        <f t="shared" si="2"/>
        <v>1.0831487331186955E-8</v>
      </c>
    </row>
    <row r="67" spans="3:19" x14ac:dyDescent="0.3">
      <c r="C67" t="s">
        <v>96</v>
      </c>
      <c r="D67">
        <f>Mult_split!H67</f>
        <v>2.1628135772776604E-5</v>
      </c>
      <c r="E67">
        <f t="shared" si="3"/>
        <v>2.1628135772776604E-5</v>
      </c>
      <c r="F67">
        <f t="shared" ref="F67:Q82" si="7">E67</f>
        <v>2.1628135772776604E-5</v>
      </c>
      <c r="G67">
        <f t="shared" si="7"/>
        <v>2.1628135772776604E-5</v>
      </c>
      <c r="H67">
        <f t="shared" si="7"/>
        <v>2.1628135772776604E-5</v>
      </c>
      <c r="I67">
        <f t="shared" si="7"/>
        <v>2.1628135772776604E-5</v>
      </c>
      <c r="J67">
        <f t="shared" si="7"/>
        <v>2.1628135772776604E-5</v>
      </c>
      <c r="K67">
        <f t="shared" si="7"/>
        <v>2.1628135772776604E-5</v>
      </c>
      <c r="L67">
        <f t="shared" si="7"/>
        <v>2.1628135772776604E-5</v>
      </c>
      <c r="M67">
        <f t="shared" si="7"/>
        <v>2.1628135772776604E-5</v>
      </c>
      <c r="N67">
        <f t="shared" si="7"/>
        <v>2.1628135772776604E-5</v>
      </c>
      <c r="O67">
        <f t="shared" si="7"/>
        <v>2.1628135772776604E-5</v>
      </c>
      <c r="P67">
        <f t="shared" si="7"/>
        <v>2.1628135772776604E-5</v>
      </c>
      <c r="Q67">
        <f t="shared" si="7"/>
        <v>2.1628135772776604E-5</v>
      </c>
      <c r="R67">
        <f t="shared" ref="R67:R115" si="8">Q67</f>
        <v>2.1628135772776604E-5</v>
      </c>
      <c r="S67">
        <f t="shared" ref="S67:S115" si="9">R67</f>
        <v>2.1628135772776604E-5</v>
      </c>
    </row>
    <row r="68" spans="3:19" x14ac:dyDescent="0.3">
      <c r="C68" t="s">
        <v>97</v>
      </c>
      <c r="D68">
        <f>Mult_split!H68</f>
        <v>3.9436136405975121E-9</v>
      </c>
      <c r="E68">
        <f t="shared" ref="E68:E115" si="10">D68</f>
        <v>3.9436136405975121E-9</v>
      </c>
      <c r="F68">
        <f t="shared" si="7"/>
        <v>3.9436136405975121E-9</v>
      </c>
      <c r="G68">
        <f t="shared" si="7"/>
        <v>3.9436136405975121E-9</v>
      </c>
      <c r="H68">
        <f t="shared" si="7"/>
        <v>3.9436136405975121E-9</v>
      </c>
      <c r="I68">
        <f t="shared" si="7"/>
        <v>3.9436136405975121E-9</v>
      </c>
      <c r="J68">
        <f t="shared" si="7"/>
        <v>3.9436136405975121E-9</v>
      </c>
      <c r="K68">
        <f t="shared" si="7"/>
        <v>3.9436136405975121E-9</v>
      </c>
      <c r="L68">
        <f t="shared" si="7"/>
        <v>3.9436136405975121E-9</v>
      </c>
      <c r="M68">
        <f t="shared" si="7"/>
        <v>3.9436136405975121E-9</v>
      </c>
      <c r="N68">
        <f t="shared" si="7"/>
        <v>3.9436136405975121E-9</v>
      </c>
      <c r="O68">
        <f t="shared" si="7"/>
        <v>3.9436136405975121E-9</v>
      </c>
      <c r="P68">
        <f t="shared" si="7"/>
        <v>3.9436136405975121E-9</v>
      </c>
      <c r="Q68">
        <f t="shared" si="7"/>
        <v>3.9436136405975121E-9</v>
      </c>
      <c r="R68">
        <f t="shared" si="8"/>
        <v>3.9436136405975121E-9</v>
      </c>
      <c r="S68">
        <f t="shared" si="9"/>
        <v>3.9436136405975121E-9</v>
      </c>
    </row>
    <row r="69" spans="3:19" x14ac:dyDescent="0.3">
      <c r="C69" t="s">
        <v>98</v>
      </c>
      <c r="D69">
        <f>Mult_split!H69</f>
        <v>2.8750003666245536E-3</v>
      </c>
      <c r="E69">
        <f t="shared" si="10"/>
        <v>2.8750003666245536E-3</v>
      </c>
      <c r="F69">
        <f t="shared" si="7"/>
        <v>2.8750003666245536E-3</v>
      </c>
      <c r="G69">
        <f t="shared" si="7"/>
        <v>2.8750003666245536E-3</v>
      </c>
      <c r="H69">
        <f t="shared" si="7"/>
        <v>2.8750003666245536E-3</v>
      </c>
      <c r="I69">
        <f t="shared" si="7"/>
        <v>2.8750003666245536E-3</v>
      </c>
      <c r="J69">
        <f t="shared" si="7"/>
        <v>2.8750003666245536E-3</v>
      </c>
      <c r="K69">
        <f t="shared" si="7"/>
        <v>2.8750003666245536E-3</v>
      </c>
      <c r="L69">
        <f t="shared" si="7"/>
        <v>2.8750003666245536E-3</v>
      </c>
      <c r="M69">
        <f t="shared" si="7"/>
        <v>2.8750003666245536E-3</v>
      </c>
      <c r="N69">
        <f t="shared" si="7"/>
        <v>2.8750003666245536E-3</v>
      </c>
      <c r="O69">
        <f t="shared" si="7"/>
        <v>2.8750003666245536E-3</v>
      </c>
      <c r="P69">
        <f t="shared" si="7"/>
        <v>2.8750003666245536E-3</v>
      </c>
      <c r="Q69">
        <f t="shared" si="7"/>
        <v>2.8750003666245536E-3</v>
      </c>
      <c r="R69">
        <f t="shared" si="8"/>
        <v>2.8750003666245536E-3</v>
      </c>
      <c r="S69">
        <f t="shared" si="9"/>
        <v>2.8750003666245536E-3</v>
      </c>
    </row>
    <row r="70" spans="3:19" x14ac:dyDescent="0.3">
      <c r="C70" t="s">
        <v>99</v>
      </c>
      <c r="D70">
        <f>Mult_split!H70</f>
        <v>3.2333520622416773E-8</v>
      </c>
      <c r="E70">
        <f t="shared" si="10"/>
        <v>3.2333520622416773E-8</v>
      </c>
      <c r="F70">
        <f t="shared" si="7"/>
        <v>3.2333520622416773E-8</v>
      </c>
      <c r="G70">
        <f t="shared" si="7"/>
        <v>3.2333520622416773E-8</v>
      </c>
      <c r="H70">
        <f t="shared" si="7"/>
        <v>3.2333520622416773E-8</v>
      </c>
      <c r="I70">
        <f t="shared" si="7"/>
        <v>3.2333520622416773E-8</v>
      </c>
      <c r="J70">
        <f t="shared" si="7"/>
        <v>3.2333520622416773E-8</v>
      </c>
      <c r="K70">
        <f t="shared" si="7"/>
        <v>3.2333520622416773E-8</v>
      </c>
      <c r="L70">
        <f t="shared" si="7"/>
        <v>3.2333520622416773E-8</v>
      </c>
      <c r="M70">
        <f t="shared" si="7"/>
        <v>3.2333520622416773E-8</v>
      </c>
      <c r="N70">
        <f t="shared" si="7"/>
        <v>3.2333520622416773E-8</v>
      </c>
      <c r="O70">
        <f t="shared" si="7"/>
        <v>3.2333520622416773E-8</v>
      </c>
      <c r="P70">
        <f t="shared" si="7"/>
        <v>3.2333520622416773E-8</v>
      </c>
      <c r="Q70">
        <f t="shared" si="7"/>
        <v>3.2333520622416773E-8</v>
      </c>
      <c r="R70">
        <f t="shared" si="8"/>
        <v>3.2333520622416773E-8</v>
      </c>
      <c r="S70">
        <f t="shared" si="9"/>
        <v>3.2333520622416773E-8</v>
      </c>
    </row>
    <row r="71" spans="3:19" x14ac:dyDescent="0.3">
      <c r="C71" t="s">
        <v>100</v>
      </c>
      <c r="D71">
        <f>Mult_split!H71</f>
        <v>0.24645676722885784</v>
      </c>
      <c r="E71">
        <f t="shared" si="10"/>
        <v>0.24645676722885784</v>
      </c>
      <c r="F71">
        <f t="shared" si="7"/>
        <v>0.24645676722885784</v>
      </c>
      <c r="G71">
        <f t="shared" si="7"/>
        <v>0.24645676722885784</v>
      </c>
      <c r="H71">
        <f t="shared" si="7"/>
        <v>0.24645676722885784</v>
      </c>
      <c r="I71">
        <f t="shared" si="7"/>
        <v>0.24645676722885784</v>
      </c>
      <c r="J71">
        <f t="shared" si="7"/>
        <v>0.24645676722885784</v>
      </c>
      <c r="K71">
        <f t="shared" si="7"/>
        <v>0.24645676722885784</v>
      </c>
      <c r="L71">
        <f t="shared" si="7"/>
        <v>0.24645676722885784</v>
      </c>
      <c r="M71">
        <f t="shared" si="7"/>
        <v>0.24645676722885784</v>
      </c>
      <c r="N71">
        <f t="shared" si="7"/>
        <v>0.24645676722885784</v>
      </c>
      <c r="O71">
        <f t="shared" si="7"/>
        <v>0.24645676722885784</v>
      </c>
      <c r="P71">
        <f t="shared" si="7"/>
        <v>0.24645676722885784</v>
      </c>
      <c r="Q71">
        <f t="shared" si="7"/>
        <v>0.24645676722885784</v>
      </c>
      <c r="R71">
        <f t="shared" si="8"/>
        <v>0.24645676722885784</v>
      </c>
      <c r="S71">
        <f t="shared" si="9"/>
        <v>0.24645676722885784</v>
      </c>
    </row>
    <row r="72" spans="3:19" x14ac:dyDescent="0.3">
      <c r="C72" t="s">
        <v>101</v>
      </c>
      <c r="D72">
        <f>Mult_split!H72</f>
        <v>1.0183671584012584E-7</v>
      </c>
      <c r="E72">
        <f t="shared" si="10"/>
        <v>1.0183671584012584E-7</v>
      </c>
      <c r="F72">
        <f t="shared" si="7"/>
        <v>1.0183671584012584E-7</v>
      </c>
      <c r="G72">
        <f t="shared" si="7"/>
        <v>1.0183671584012584E-7</v>
      </c>
      <c r="H72">
        <f t="shared" si="7"/>
        <v>1.0183671584012584E-7</v>
      </c>
      <c r="I72">
        <f t="shared" si="7"/>
        <v>1.0183671584012584E-7</v>
      </c>
      <c r="J72">
        <f t="shared" si="7"/>
        <v>1.0183671584012584E-7</v>
      </c>
      <c r="K72">
        <f t="shared" si="7"/>
        <v>1.0183671584012584E-7</v>
      </c>
      <c r="L72">
        <f t="shared" si="7"/>
        <v>1.0183671584012584E-7</v>
      </c>
      <c r="M72">
        <f t="shared" si="7"/>
        <v>1.0183671584012584E-7</v>
      </c>
      <c r="N72">
        <f t="shared" si="7"/>
        <v>1.0183671584012584E-7</v>
      </c>
      <c r="O72">
        <f t="shared" si="7"/>
        <v>1.0183671584012584E-7</v>
      </c>
      <c r="P72">
        <f t="shared" si="7"/>
        <v>1.0183671584012584E-7</v>
      </c>
      <c r="Q72">
        <f t="shared" si="7"/>
        <v>1.0183671584012584E-7</v>
      </c>
      <c r="R72">
        <f t="shared" si="8"/>
        <v>1.0183671584012584E-7</v>
      </c>
      <c r="S72">
        <f t="shared" si="9"/>
        <v>1.0183671584012584E-7</v>
      </c>
    </row>
    <row r="73" spans="3:19" x14ac:dyDescent="0.3">
      <c r="C73" t="s">
        <v>102</v>
      </c>
      <c r="D73">
        <f>Mult_split!H73</f>
        <v>3.9702574286552005E-8</v>
      </c>
      <c r="E73">
        <f t="shared" si="10"/>
        <v>3.9702574286552005E-8</v>
      </c>
      <c r="F73">
        <f t="shared" si="7"/>
        <v>3.9702574286552005E-8</v>
      </c>
      <c r="G73">
        <f t="shared" si="7"/>
        <v>3.9702574286552005E-8</v>
      </c>
      <c r="H73">
        <f t="shared" si="7"/>
        <v>3.9702574286552005E-8</v>
      </c>
      <c r="I73">
        <f t="shared" si="7"/>
        <v>3.9702574286552005E-8</v>
      </c>
      <c r="J73">
        <f t="shared" si="7"/>
        <v>3.9702574286552005E-8</v>
      </c>
      <c r="K73">
        <f t="shared" si="7"/>
        <v>3.9702574286552005E-8</v>
      </c>
      <c r="L73">
        <f t="shared" si="7"/>
        <v>3.9702574286552005E-8</v>
      </c>
      <c r="M73">
        <f t="shared" si="7"/>
        <v>3.9702574286552005E-8</v>
      </c>
      <c r="N73">
        <f t="shared" si="7"/>
        <v>3.9702574286552005E-8</v>
      </c>
      <c r="O73">
        <f t="shared" si="7"/>
        <v>3.9702574286552005E-8</v>
      </c>
      <c r="P73">
        <f t="shared" si="7"/>
        <v>3.9702574286552005E-8</v>
      </c>
      <c r="Q73">
        <f t="shared" si="7"/>
        <v>3.9702574286552005E-8</v>
      </c>
      <c r="R73">
        <f t="shared" si="8"/>
        <v>3.9702574286552005E-8</v>
      </c>
      <c r="S73">
        <f t="shared" si="9"/>
        <v>3.9702574286552005E-8</v>
      </c>
    </row>
    <row r="74" spans="3:19" x14ac:dyDescent="0.3">
      <c r="C74" t="s">
        <v>103</v>
      </c>
      <c r="D74">
        <f>Mult_split!H74</f>
        <v>4.1846513298025754E-8</v>
      </c>
      <c r="E74">
        <f t="shared" si="10"/>
        <v>4.1846513298025754E-8</v>
      </c>
      <c r="F74">
        <f t="shared" si="7"/>
        <v>4.1846513298025754E-8</v>
      </c>
      <c r="G74">
        <f t="shared" si="7"/>
        <v>4.1846513298025754E-8</v>
      </c>
      <c r="H74">
        <f t="shared" si="7"/>
        <v>4.1846513298025754E-8</v>
      </c>
      <c r="I74">
        <f t="shared" si="7"/>
        <v>4.1846513298025754E-8</v>
      </c>
      <c r="J74">
        <f t="shared" si="7"/>
        <v>4.1846513298025754E-8</v>
      </c>
      <c r="K74">
        <f t="shared" si="7"/>
        <v>4.1846513298025754E-8</v>
      </c>
      <c r="L74">
        <f t="shared" si="7"/>
        <v>4.1846513298025754E-8</v>
      </c>
      <c r="M74">
        <f t="shared" si="7"/>
        <v>4.1846513298025754E-8</v>
      </c>
      <c r="N74">
        <f t="shared" si="7"/>
        <v>4.1846513298025754E-8</v>
      </c>
      <c r="O74">
        <f t="shared" si="7"/>
        <v>4.1846513298025754E-8</v>
      </c>
      <c r="P74">
        <f t="shared" si="7"/>
        <v>4.1846513298025754E-8</v>
      </c>
      <c r="Q74">
        <f t="shared" si="7"/>
        <v>4.1846513298025754E-8</v>
      </c>
      <c r="R74">
        <f t="shared" si="8"/>
        <v>4.1846513298025754E-8</v>
      </c>
      <c r="S74">
        <f t="shared" si="9"/>
        <v>4.1846513298025754E-8</v>
      </c>
    </row>
    <row r="75" spans="3:19" x14ac:dyDescent="0.3">
      <c r="C75" t="s">
        <v>104</v>
      </c>
      <c r="D75">
        <f>Mult_split!H75</f>
        <v>0.22971865258543753</v>
      </c>
      <c r="E75">
        <f t="shared" si="10"/>
        <v>0.22971865258543753</v>
      </c>
      <c r="F75">
        <f t="shared" si="7"/>
        <v>0.22971865258543753</v>
      </c>
      <c r="G75">
        <f t="shared" si="7"/>
        <v>0.22971865258543753</v>
      </c>
      <c r="H75">
        <f t="shared" si="7"/>
        <v>0.22971865258543753</v>
      </c>
      <c r="I75">
        <f t="shared" si="7"/>
        <v>0.22971865258543753</v>
      </c>
      <c r="J75">
        <f t="shared" si="7"/>
        <v>0.22971865258543753</v>
      </c>
      <c r="K75">
        <f t="shared" si="7"/>
        <v>0.22971865258543753</v>
      </c>
      <c r="L75">
        <f t="shared" si="7"/>
        <v>0.22971865258543753</v>
      </c>
      <c r="M75">
        <f t="shared" si="7"/>
        <v>0.22971865258543753</v>
      </c>
      <c r="N75">
        <f t="shared" si="7"/>
        <v>0.22971865258543753</v>
      </c>
      <c r="O75">
        <f t="shared" si="7"/>
        <v>0.22971865258543753</v>
      </c>
      <c r="P75">
        <f t="shared" si="7"/>
        <v>0.22971865258543753</v>
      </c>
      <c r="Q75">
        <f t="shared" si="7"/>
        <v>0.22971865258543753</v>
      </c>
      <c r="R75">
        <f t="shared" si="8"/>
        <v>0.22971865258543753</v>
      </c>
      <c r="S75">
        <f t="shared" si="9"/>
        <v>0.22971865258543753</v>
      </c>
    </row>
    <row r="76" spans="3:19" x14ac:dyDescent="0.3">
      <c r="C76" t="s">
        <v>105</v>
      </c>
      <c r="D76">
        <f>Mult_split!H76</f>
        <v>1.3982257979023245E-9</v>
      </c>
      <c r="E76">
        <f t="shared" si="10"/>
        <v>1.3982257979023245E-9</v>
      </c>
      <c r="F76">
        <f t="shared" si="7"/>
        <v>1.3982257979023245E-9</v>
      </c>
      <c r="G76">
        <f t="shared" si="7"/>
        <v>1.3982257979023245E-9</v>
      </c>
      <c r="H76">
        <f t="shared" si="7"/>
        <v>1.3982257979023245E-9</v>
      </c>
      <c r="I76">
        <f t="shared" si="7"/>
        <v>1.3982257979023245E-9</v>
      </c>
      <c r="J76">
        <f t="shared" si="7"/>
        <v>1.3982257979023245E-9</v>
      </c>
      <c r="K76">
        <f t="shared" si="7"/>
        <v>1.3982257979023245E-9</v>
      </c>
      <c r="L76">
        <f t="shared" si="7"/>
        <v>1.3982257979023245E-9</v>
      </c>
      <c r="M76">
        <f t="shared" si="7"/>
        <v>1.3982257979023245E-9</v>
      </c>
      <c r="N76">
        <f t="shared" si="7"/>
        <v>1.3982257979023245E-9</v>
      </c>
      <c r="O76">
        <f t="shared" si="7"/>
        <v>1.3982257979023245E-9</v>
      </c>
      <c r="P76">
        <f t="shared" si="7"/>
        <v>1.3982257979023245E-9</v>
      </c>
      <c r="Q76">
        <f t="shared" si="7"/>
        <v>1.3982257979023245E-9</v>
      </c>
      <c r="R76">
        <f t="shared" si="8"/>
        <v>1.3982257979023245E-9</v>
      </c>
      <c r="S76">
        <f t="shared" si="9"/>
        <v>1.3982257979023245E-9</v>
      </c>
    </row>
    <row r="77" spans="3:19" x14ac:dyDescent="0.3">
      <c r="C77" t="s">
        <v>106</v>
      </c>
      <c r="D77">
        <f>Mult_split!H77</f>
        <v>5.2076206990855006E-9</v>
      </c>
      <c r="E77">
        <f t="shared" si="10"/>
        <v>5.2076206990855006E-9</v>
      </c>
      <c r="F77">
        <f t="shared" si="7"/>
        <v>5.2076206990855006E-9</v>
      </c>
      <c r="G77">
        <f t="shared" si="7"/>
        <v>5.2076206990855006E-9</v>
      </c>
      <c r="H77">
        <f t="shared" si="7"/>
        <v>5.2076206990855006E-9</v>
      </c>
      <c r="I77">
        <f t="shared" si="7"/>
        <v>5.2076206990855006E-9</v>
      </c>
      <c r="J77">
        <f t="shared" si="7"/>
        <v>5.2076206990855006E-9</v>
      </c>
      <c r="K77">
        <f t="shared" si="7"/>
        <v>5.2076206990855006E-9</v>
      </c>
      <c r="L77">
        <f t="shared" si="7"/>
        <v>5.2076206990855006E-9</v>
      </c>
      <c r="M77">
        <f t="shared" si="7"/>
        <v>5.2076206990855006E-9</v>
      </c>
      <c r="N77">
        <f t="shared" si="7"/>
        <v>5.2076206990855006E-9</v>
      </c>
      <c r="O77">
        <f t="shared" si="7"/>
        <v>5.2076206990855006E-9</v>
      </c>
      <c r="P77">
        <f t="shared" si="7"/>
        <v>5.2076206990855006E-9</v>
      </c>
      <c r="Q77">
        <f t="shared" si="7"/>
        <v>5.2076206990855006E-9</v>
      </c>
      <c r="R77">
        <f t="shared" si="8"/>
        <v>5.2076206990855006E-9</v>
      </c>
      <c r="S77">
        <f t="shared" si="9"/>
        <v>5.2076206990855006E-9</v>
      </c>
    </row>
    <row r="78" spans="3:19" x14ac:dyDescent="0.3">
      <c r="C78" t="s">
        <v>107</v>
      </c>
      <c r="D78">
        <f>Mult_split!H78</f>
        <v>0</v>
      </c>
      <c r="E78">
        <f t="shared" si="10"/>
        <v>0</v>
      </c>
      <c r="F78">
        <f t="shared" si="7"/>
        <v>0</v>
      </c>
      <c r="G78">
        <f t="shared" si="7"/>
        <v>0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0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8"/>
        <v>0</v>
      </c>
      <c r="S78">
        <f t="shared" si="9"/>
        <v>0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40099.831829729999</v>
      </c>
      <c r="E80">
        <f t="shared" si="10"/>
        <v>40099.831829729999</v>
      </c>
      <c r="F80">
        <f t="shared" si="7"/>
        <v>40099.831829729999</v>
      </c>
      <c r="G80">
        <f t="shared" si="7"/>
        <v>40099.831829729999</v>
      </c>
      <c r="H80">
        <f t="shared" si="7"/>
        <v>40099.831829729999</v>
      </c>
      <c r="I80">
        <f t="shared" si="7"/>
        <v>40099.831829729999</v>
      </c>
      <c r="J80">
        <f t="shared" si="7"/>
        <v>40099.831829729999</v>
      </c>
      <c r="K80">
        <f t="shared" si="7"/>
        <v>40099.831829729999</v>
      </c>
      <c r="L80">
        <f t="shared" si="7"/>
        <v>40099.831829729999</v>
      </c>
      <c r="M80">
        <f t="shared" si="7"/>
        <v>40099.831829729999</v>
      </c>
      <c r="N80">
        <f t="shared" si="7"/>
        <v>40099.831829729999</v>
      </c>
      <c r="O80">
        <f t="shared" si="7"/>
        <v>40099.831829729999</v>
      </c>
      <c r="P80">
        <f t="shared" si="7"/>
        <v>40099.831829729999</v>
      </c>
      <c r="Q80">
        <f t="shared" si="7"/>
        <v>40099.831829729999</v>
      </c>
      <c r="R80">
        <f t="shared" si="8"/>
        <v>40099.831829729999</v>
      </c>
      <c r="S80">
        <f t="shared" si="9"/>
        <v>40099.831829729999</v>
      </c>
    </row>
    <row r="81" spans="3:19" x14ac:dyDescent="0.3">
      <c r="C81" t="s">
        <v>110</v>
      </c>
      <c r="D81">
        <f>Mult_split!H81</f>
        <v>0.14073041273705303</v>
      </c>
      <c r="E81">
        <f t="shared" si="10"/>
        <v>0.14073041273705303</v>
      </c>
      <c r="F81">
        <f t="shared" si="7"/>
        <v>0.14073041273705303</v>
      </c>
      <c r="G81">
        <f t="shared" si="7"/>
        <v>0.14073041273705303</v>
      </c>
      <c r="H81">
        <f t="shared" si="7"/>
        <v>0.14073041273705303</v>
      </c>
      <c r="I81">
        <f t="shared" si="7"/>
        <v>0.14073041273705303</v>
      </c>
      <c r="J81">
        <f t="shared" si="7"/>
        <v>0.14073041273705303</v>
      </c>
      <c r="K81">
        <f t="shared" si="7"/>
        <v>0.14073041273705303</v>
      </c>
      <c r="L81">
        <f t="shared" si="7"/>
        <v>0.14073041273705303</v>
      </c>
      <c r="M81">
        <f t="shared" si="7"/>
        <v>0.14073041273705303</v>
      </c>
      <c r="N81">
        <f t="shared" si="7"/>
        <v>0.14073041273705303</v>
      </c>
      <c r="O81">
        <f t="shared" si="7"/>
        <v>0.14073041273705303</v>
      </c>
      <c r="P81">
        <f t="shared" si="7"/>
        <v>0.14073041273705303</v>
      </c>
      <c r="Q81">
        <f t="shared" si="7"/>
        <v>0.14073041273705303</v>
      </c>
      <c r="R81">
        <f t="shared" si="8"/>
        <v>0.14073041273705303</v>
      </c>
      <c r="S81">
        <f t="shared" si="9"/>
        <v>0.14073041273705303</v>
      </c>
    </row>
    <row r="82" spans="3:19" x14ac:dyDescent="0.3">
      <c r="C82" t="s">
        <v>111</v>
      </c>
      <c r="D82">
        <f>Mult_split!H82</f>
        <v>2.5007480823741882E-7</v>
      </c>
      <c r="E82">
        <f t="shared" si="10"/>
        <v>2.5007480823741882E-7</v>
      </c>
      <c r="F82">
        <f t="shared" si="7"/>
        <v>2.5007480823741882E-7</v>
      </c>
      <c r="G82">
        <f t="shared" si="7"/>
        <v>2.5007480823741882E-7</v>
      </c>
      <c r="H82">
        <f t="shared" si="7"/>
        <v>2.5007480823741882E-7</v>
      </c>
      <c r="I82">
        <f t="shared" si="7"/>
        <v>2.5007480823741882E-7</v>
      </c>
      <c r="J82">
        <f t="shared" si="7"/>
        <v>2.5007480823741882E-7</v>
      </c>
      <c r="K82">
        <f t="shared" si="7"/>
        <v>2.5007480823741882E-7</v>
      </c>
      <c r="L82">
        <f t="shared" si="7"/>
        <v>2.5007480823741882E-7</v>
      </c>
      <c r="M82">
        <f t="shared" si="7"/>
        <v>2.5007480823741882E-7</v>
      </c>
      <c r="N82">
        <f t="shared" si="7"/>
        <v>2.5007480823741882E-7</v>
      </c>
      <c r="O82">
        <f t="shared" si="7"/>
        <v>2.5007480823741882E-7</v>
      </c>
      <c r="P82">
        <f t="shared" si="7"/>
        <v>2.5007480823741882E-7</v>
      </c>
      <c r="Q82">
        <f t="shared" si="7"/>
        <v>2.5007480823741882E-7</v>
      </c>
      <c r="R82">
        <f t="shared" si="8"/>
        <v>2.5007480823741882E-7</v>
      </c>
      <c r="S82">
        <f t="shared" si="9"/>
        <v>2.5007480823741882E-7</v>
      </c>
    </row>
    <row r="83" spans="3:19" x14ac:dyDescent="0.3">
      <c r="C83" t="s">
        <v>112</v>
      </c>
      <c r="D83">
        <f>Mult_split!H83</f>
        <v>0.23780629901437161</v>
      </c>
      <c r="E83">
        <f t="shared" si="10"/>
        <v>0.23780629901437161</v>
      </c>
      <c r="F83">
        <f t="shared" ref="F83:Q98" si="11">E83</f>
        <v>0.23780629901437161</v>
      </c>
      <c r="G83">
        <f t="shared" si="11"/>
        <v>0.23780629901437161</v>
      </c>
      <c r="H83">
        <f t="shared" si="11"/>
        <v>0.23780629901437161</v>
      </c>
      <c r="I83">
        <f t="shared" si="11"/>
        <v>0.23780629901437161</v>
      </c>
      <c r="J83">
        <f t="shared" si="11"/>
        <v>0.23780629901437161</v>
      </c>
      <c r="K83">
        <f t="shared" si="11"/>
        <v>0.23780629901437161</v>
      </c>
      <c r="L83">
        <f t="shared" si="11"/>
        <v>0.23780629901437161</v>
      </c>
      <c r="M83">
        <f t="shared" si="11"/>
        <v>0.23780629901437161</v>
      </c>
      <c r="N83">
        <f t="shared" si="11"/>
        <v>0.23780629901437161</v>
      </c>
      <c r="O83">
        <f t="shared" si="11"/>
        <v>0.23780629901437161</v>
      </c>
      <c r="P83">
        <f t="shared" si="11"/>
        <v>0.23780629901437161</v>
      </c>
      <c r="Q83">
        <f t="shared" si="11"/>
        <v>0.23780629901437161</v>
      </c>
      <c r="R83">
        <f t="shared" si="8"/>
        <v>0.23780629901437161</v>
      </c>
      <c r="S83">
        <f t="shared" si="9"/>
        <v>0.23780629901437161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7.8927625683260785E-9</v>
      </c>
      <c r="E85">
        <f t="shared" si="10"/>
        <v>7.8927625683260785E-9</v>
      </c>
      <c r="F85">
        <f t="shared" si="11"/>
        <v>7.8927625683260785E-9</v>
      </c>
      <c r="G85">
        <f t="shared" si="11"/>
        <v>7.8927625683260785E-9</v>
      </c>
      <c r="H85">
        <f t="shared" si="11"/>
        <v>7.8927625683260785E-9</v>
      </c>
      <c r="I85">
        <f t="shared" si="11"/>
        <v>7.8927625683260785E-9</v>
      </c>
      <c r="J85">
        <f t="shared" si="11"/>
        <v>7.8927625683260785E-9</v>
      </c>
      <c r="K85">
        <f t="shared" si="11"/>
        <v>7.8927625683260785E-9</v>
      </c>
      <c r="L85">
        <f t="shared" si="11"/>
        <v>7.8927625683260785E-9</v>
      </c>
      <c r="M85">
        <f t="shared" si="11"/>
        <v>7.8927625683260785E-9</v>
      </c>
      <c r="N85">
        <f t="shared" si="11"/>
        <v>7.8927625683260785E-9</v>
      </c>
      <c r="O85">
        <f t="shared" si="11"/>
        <v>7.8927625683260785E-9</v>
      </c>
      <c r="P85">
        <f t="shared" si="11"/>
        <v>7.8927625683260785E-9</v>
      </c>
      <c r="Q85">
        <f t="shared" si="11"/>
        <v>7.8927625683260785E-9</v>
      </c>
      <c r="R85">
        <f t="shared" si="8"/>
        <v>7.8927625683260785E-9</v>
      </c>
      <c r="S85">
        <f t="shared" si="9"/>
        <v>7.8927625683260785E-9</v>
      </c>
    </row>
    <row r="86" spans="3:19" x14ac:dyDescent="0.3">
      <c r="C86" t="s">
        <v>115</v>
      </c>
      <c r="D86">
        <f>Mult_split!H86</f>
        <v>1.4564061462631229E-6</v>
      </c>
      <c r="E86">
        <f t="shared" si="10"/>
        <v>1.4564061462631229E-6</v>
      </c>
      <c r="F86">
        <f t="shared" si="11"/>
        <v>1.4564061462631229E-6</v>
      </c>
      <c r="G86">
        <f t="shared" si="11"/>
        <v>1.4564061462631229E-6</v>
      </c>
      <c r="H86">
        <f t="shared" si="11"/>
        <v>1.4564061462631229E-6</v>
      </c>
      <c r="I86">
        <f t="shared" si="11"/>
        <v>1.4564061462631229E-6</v>
      </c>
      <c r="J86">
        <f t="shared" si="11"/>
        <v>1.4564061462631229E-6</v>
      </c>
      <c r="K86">
        <f t="shared" si="11"/>
        <v>1.4564061462631229E-6</v>
      </c>
      <c r="L86">
        <f t="shared" si="11"/>
        <v>1.4564061462631229E-6</v>
      </c>
      <c r="M86">
        <f t="shared" si="11"/>
        <v>1.4564061462631229E-6</v>
      </c>
      <c r="N86">
        <f t="shared" si="11"/>
        <v>1.4564061462631229E-6</v>
      </c>
      <c r="O86">
        <f t="shared" si="11"/>
        <v>1.4564061462631229E-6</v>
      </c>
      <c r="P86">
        <f t="shared" si="11"/>
        <v>1.4564061462631229E-6</v>
      </c>
      <c r="Q86">
        <f t="shared" si="11"/>
        <v>1.4564061462631229E-6</v>
      </c>
      <c r="R86">
        <f t="shared" si="8"/>
        <v>1.4564061462631229E-6</v>
      </c>
      <c r="S86">
        <f t="shared" si="9"/>
        <v>1.4564061462631229E-6</v>
      </c>
    </row>
    <row r="87" spans="3:19" x14ac:dyDescent="0.3">
      <c r="C87" t="s">
        <v>116</v>
      </c>
      <c r="D87">
        <f>Mult_split!H87</f>
        <v>0.10000000003524377</v>
      </c>
      <c r="E87">
        <f t="shared" si="10"/>
        <v>0.10000000003524377</v>
      </c>
      <c r="F87">
        <f t="shared" si="11"/>
        <v>0.10000000003524377</v>
      </c>
      <c r="G87">
        <f t="shared" si="11"/>
        <v>0.10000000003524377</v>
      </c>
      <c r="H87">
        <f t="shared" si="11"/>
        <v>0.10000000003524377</v>
      </c>
      <c r="I87">
        <f t="shared" si="11"/>
        <v>0.10000000003524377</v>
      </c>
      <c r="J87">
        <f t="shared" si="11"/>
        <v>0.10000000003524377</v>
      </c>
      <c r="K87">
        <f t="shared" si="11"/>
        <v>0.10000000003524377</v>
      </c>
      <c r="L87">
        <f t="shared" si="11"/>
        <v>0.10000000003524377</v>
      </c>
      <c r="M87">
        <f t="shared" si="11"/>
        <v>0.10000000003524377</v>
      </c>
      <c r="N87">
        <f t="shared" si="11"/>
        <v>0.10000000003524377</v>
      </c>
      <c r="O87">
        <f t="shared" si="11"/>
        <v>0.10000000003524377</v>
      </c>
      <c r="P87">
        <f t="shared" si="11"/>
        <v>0.10000000003524377</v>
      </c>
      <c r="Q87">
        <f t="shared" si="11"/>
        <v>0.10000000003524377</v>
      </c>
      <c r="R87">
        <f t="shared" si="8"/>
        <v>0.10000000003524377</v>
      </c>
      <c r="S87">
        <f t="shared" si="9"/>
        <v>0.10000000003524377</v>
      </c>
    </row>
    <row r="88" spans="3:19" x14ac:dyDescent="0.3">
      <c r="C88" t="s">
        <v>117</v>
      </c>
      <c r="D88">
        <f>Mult_split!H88</f>
        <v>2.366999989435278</v>
      </c>
      <c r="E88">
        <f t="shared" si="10"/>
        <v>2.366999989435278</v>
      </c>
      <c r="F88">
        <f t="shared" si="11"/>
        <v>2.366999989435278</v>
      </c>
      <c r="G88">
        <f t="shared" si="11"/>
        <v>2.366999989435278</v>
      </c>
      <c r="H88">
        <f t="shared" si="11"/>
        <v>2.366999989435278</v>
      </c>
      <c r="I88">
        <f t="shared" si="11"/>
        <v>2.366999989435278</v>
      </c>
      <c r="J88">
        <f t="shared" si="11"/>
        <v>2.366999989435278</v>
      </c>
      <c r="K88">
        <f t="shared" si="11"/>
        <v>2.366999989435278</v>
      </c>
      <c r="L88">
        <f t="shared" si="11"/>
        <v>2.366999989435278</v>
      </c>
      <c r="M88">
        <f t="shared" si="11"/>
        <v>2.366999989435278</v>
      </c>
      <c r="N88">
        <f t="shared" si="11"/>
        <v>2.366999989435278</v>
      </c>
      <c r="O88">
        <f t="shared" si="11"/>
        <v>2.366999989435278</v>
      </c>
      <c r="P88">
        <f t="shared" si="11"/>
        <v>2.366999989435278</v>
      </c>
      <c r="Q88">
        <f t="shared" si="11"/>
        <v>2.366999989435278</v>
      </c>
      <c r="R88">
        <f t="shared" si="8"/>
        <v>2.366999989435278</v>
      </c>
      <c r="S88">
        <f t="shared" si="9"/>
        <v>2.366999989435278</v>
      </c>
    </row>
    <row r="89" spans="3:19" x14ac:dyDescent="0.3">
      <c r="C89" t="s">
        <v>146</v>
      </c>
      <c r="D89">
        <f>Mult_split!H89</f>
        <v>7.691371079989423E-10</v>
      </c>
      <c r="E89">
        <f t="shared" si="10"/>
        <v>7.691371079989423E-10</v>
      </c>
      <c r="F89">
        <f t="shared" si="11"/>
        <v>7.691371079989423E-10</v>
      </c>
      <c r="G89">
        <f t="shared" si="11"/>
        <v>7.691371079989423E-10</v>
      </c>
      <c r="H89">
        <f t="shared" si="11"/>
        <v>7.691371079989423E-10</v>
      </c>
      <c r="I89">
        <f t="shared" si="11"/>
        <v>7.691371079989423E-10</v>
      </c>
      <c r="J89">
        <f t="shared" si="11"/>
        <v>7.691371079989423E-10</v>
      </c>
      <c r="K89">
        <f t="shared" si="11"/>
        <v>7.691371079989423E-10</v>
      </c>
      <c r="L89">
        <f t="shared" si="11"/>
        <v>7.691371079989423E-10</v>
      </c>
      <c r="M89">
        <f t="shared" si="11"/>
        <v>7.691371079989423E-10</v>
      </c>
      <c r="N89">
        <f t="shared" si="11"/>
        <v>7.691371079989423E-10</v>
      </c>
      <c r="O89">
        <f t="shared" si="11"/>
        <v>7.691371079989423E-10</v>
      </c>
      <c r="P89">
        <f t="shared" si="11"/>
        <v>7.691371079989423E-10</v>
      </c>
      <c r="Q89">
        <f t="shared" si="11"/>
        <v>7.691371079989423E-10</v>
      </c>
      <c r="R89">
        <f t="shared" si="8"/>
        <v>7.691371079989423E-10</v>
      </c>
      <c r="S89">
        <f t="shared" si="9"/>
        <v>7.691371079989423E-10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0</v>
      </c>
      <c r="E91">
        <f t="shared" si="10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8"/>
        <v>0</v>
      </c>
      <c r="S91">
        <f t="shared" si="9"/>
        <v>0</v>
      </c>
    </row>
    <row r="92" spans="3:19" x14ac:dyDescent="0.3">
      <c r="C92" t="s">
        <v>120</v>
      </c>
      <c r="D92">
        <f>Mult_split!H92</f>
        <v>4.1198485706329297E-9</v>
      </c>
      <c r="E92">
        <f t="shared" si="10"/>
        <v>4.1198485706329297E-9</v>
      </c>
      <c r="F92">
        <f t="shared" si="11"/>
        <v>4.1198485706329297E-9</v>
      </c>
      <c r="G92">
        <f t="shared" si="11"/>
        <v>4.1198485706329297E-9</v>
      </c>
      <c r="H92">
        <f t="shared" si="11"/>
        <v>4.1198485706329297E-9</v>
      </c>
      <c r="I92">
        <f t="shared" si="11"/>
        <v>4.1198485706329297E-9</v>
      </c>
      <c r="J92">
        <f t="shared" si="11"/>
        <v>4.1198485706329297E-9</v>
      </c>
      <c r="K92">
        <f t="shared" si="11"/>
        <v>4.1198485706329297E-9</v>
      </c>
      <c r="L92">
        <f t="shared" si="11"/>
        <v>4.1198485706329297E-9</v>
      </c>
      <c r="M92">
        <f t="shared" si="11"/>
        <v>4.1198485706329297E-9</v>
      </c>
      <c r="N92">
        <f t="shared" si="11"/>
        <v>4.1198485706329297E-9</v>
      </c>
      <c r="O92">
        <f t="shared" si="11"/>
        <v>4.1198485706329297E-9</v>
      </c>
      <c r="P92">
        <f t="shared" si="11"/>
        <v>4.1198485706329297E-9</v>
      </c>
      <c r="Q92">
        <f t="shared" si="11"/>
        <v>4.1198485706329297E-9</v>
      </c>
      <c r="R92">
        <f t="shared" si="8"/>
        <v>4.1198485706329297E-9</v>
      </c>
      <c r="S92">
        <f t="shared" si="9"/>
        <v>4.1198485706329297E-9</v>
      </c>
    </row>
    <row r="93" spans="3:19" x14ac:dyDescent="0.3">
      <c r="C93" t="s">
        <v>121</v>
      </c>
      <c r="D93">
        <f>Mult_split!H93</f>
        <v>0.17645889976169798</v>
      </c>
      <c r="E93">
        <f t="shared" si="10"/>
        <v>0.17645889976169798</v>
      </c>
      <c r="F93">
        <f t="shared" si="11"/>
        <v>0.17645889976169798</v>
      </c>
      <c r="G93">
        <f t="shared" si="11"/>
        <v>0.17645889976169798</v>
      </c>
      <c r="H93">
        <f t="shared" si="11"/>
        <v>0.17645889976169798</v>
      </c>
      <c r="I93">
        <f t="shared" si="11"/>
        <v>0.17645889976169798</v>
      </c>
      <c r="J93">
        <f t="shared" si="11"/>
        <v>0.17645889976169798</v>
      </c>
      <c r="K93">
        <f t="shared" si="11"/>
        <v>0.17645889976169798</v>
      </c>
      <c r="L93">
        <f t="shared" si="11"/>
        <v>0.17645889976169798</v>
      </c>
      <c r="M93">
        <f t="shared" si="11"/>
        <v>0.17645889976169798</v>
      </c>
      <c r="N93">
        <f t="shared" si="11"/>
        <v>0.17645889976169798</v>
      </c>
      <c r="O93">
        <f t="shared" si="11"/>
        <v>0.17645889976169798</v>
      </c>
      <c r="P93">
        <f t="shared" si="11"/>
        <v>0.17645889976169798</v>
      </c>
      <c r="Q93">
        <f t="shared" si="11"/>
        <v>0.17645889976169798</v>
      </c>
      <c r="R93">
        <f t="shared" si="8"/>
        <v>0.17645889976169798</v>
      </c>
      <c r="S93">
        <f t="shared" si="9"/>
        <v>0.17645889976169798</v>
      </c>
    </row>
    <row r="94" spans="3:19" x14ac:dyDescent="0.3">
      <c r="C94" t="s">
        <v>122</v>
      </c>
      <c r="D94">
        <f>Mult_split!H94</f>
        <v>0</v>
      </c>
      <c r="E94">
        <f t="shared" si="10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8"/>
        <v>0</v>
      </c>
      <c r="S94">
        <f t="shared" si="9"/>
        <v>0</v>
      </c>
    </row>
    <row r="95" spans="3:19" x14ac:dyDescent="0.3">
      <c r="C95" t="s">
        <v>123</v>
      </c>
      <c r="D95">
        <f>Mult_split!H95</f>
        <v>0</v>
      </c>
      <c r="E95">
        <f t="shared" si="10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8"/>
        <v>0</v>
      </c>
      <c r="S95">
        <f t="shared" si="9"/>
        <v>0</v>
      </c>
    </row>
    <row r="96" spans="3:19" x14ac:dyDescent="0.3">
      <c r="C96" t="s">
        <v>124</v>
      </c>
      <c r="D96">
        <f>Mult_split!H96</f>
        <v>0</v>
      </c>
      <c r="E96">
        <f t="shared" si="10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8"/>
        <v>0</v>
      </c>
      <c r="S96">
        <f t="shared" si="9"/>
        <v>0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3.1328763653084728</v>
      </c>
      <c r="E98">
        <f t="shared" si="10"/>
        <v>3.1328763653084728</v>
      </c>
      <c r="F98">
        <f t="shared" si="11"/>
        <v>3.1328763653084728</v>
      </c>
      <c r="G98">
        <f t="shared" si="11"/>
        <v>3.1328763653084728</v>
      </c>
      <c r="H98">
        <f t="shared" si="11"/>
        <v>3.1328763653084728</v>
      </c>
      <c r="I98">
        <f t="shared" si="11"/>
        <v>3.1328763653084728</v>
      </c>
      <c r="J98">
        <f t="shared" si="11"/>
        <v>3.1328763653084728</v>
      </c>
      <c r="K98">
        <f t="shared" si="11"/>
        <v>3.1328763653084728</v>
      </c>
      <c r="L98">
        <f t="shared" si="11"/>
        <v>3.1328763653084728</v>
      </c>
      <c r="M98">
        <f t="shared" si="11"/>
        <v>3.1328763653084728</v>
      </c>
      <c r="N98">
        <f t="shared" si="11"/>
        <v>3.1328763653084728</v>
      </c>
      <c r="O98">
        <f t="shared" si="11"/>
        <v>3.1328763653084728</v>
      </c>
      <c r="P98">
        <f t="shared" si="11"/>
        <v>3.1328763653084728</v>
      </c>
      <c r="Q98">
        <f t="shared" si="11"/>
        <v>3.1328763653084728</v>
      </c>
      <c r="R98">
        <f t="shared" si="8"/>
        <v>3.1328763653084728</v>
      </c>
      <c r="S98">
        <f t="shared" si="9"/>
        <v>3.1328763653084728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1.1354618165903802E-6</v>
      </c>
      <c r="E101">
        <f t="shared" si="10"/>
        <v>1.1354618165903802E-6</v>
      </c>
      <c r="F101">
        <f t="shared" si="12"/>
        <v>1.1354618165903802E-6</v>
      </c>
      <c r="G101">
        <f t="shared" si="12"/>
        <v>1.1354618165903802E-6</v>
      </c>
      <c r="H101">
        <f t="shared" si="12"/>
        <v>1.1354618165903802E-6</v>
      </c>
      <c r="I101">
        <f t="shared" si="12"/>
        <v>1.1354618165903802E-6</v>
      </c>
      <c r="J101">
        <f t="shared" si="12"/>
        <v>1.1354618165903802E-6</v>
      </c>
      <c r="K101">
        <f t="shared" si="12"/>
        <v>1.1354618165903802E-6</v>
      </c>
      <c r="L101">
        <f t="shared" si="12"/>
        <v>1.1354618165903802E-6</v>
      </c>
      <c r="M101">
        <f t="shared" si="12"/>
        <v>1.1354618165903802E-6</v>
      </c>
      <c r="N101">
        <f t="shared" si="12"/>
        <v>1.1354618165903802E-6</v>
      </c>
      <c r="O101">
        <f t="shared" si="12"/>
        <v>1.1354618165903802E-6</v>
      </c>
      <c r="P101">
        <f t="shared" si="12"/>
        <v>1.1354618165903802E-6</v>
      </c>
      <c r="Q101">
        <f t="shared" si="12"/>
        <v>1.1354618165903802E-6</v>
      </c>
      <c r="R101">
        <f t="shared" si="8"/>
        <v>1.1354618165903802E-6</v>
      </c>
      <c r="S101">
        <f t="shared" si="9"/>
        <v>1.1354618165903802E-6</v>
      </c>
    </row>
    <row r="102" spans="3:19" x14ac:dyDescent="0.3">
      <c r="C102" t="s">
        <v>130</v>
      </c>
      <c r="D102">
        <f>Mult_split!H102</f>
        <v>1.1354618165903802E-6</v>
      </c>
      <c r="E102">
        <f t="shared" si="10"/>
        <v>1.1354618165903802E-6</v>
      </c>
      <c r="F102">
        <f t="shared" si="12"/>
        <v>1.1354618165903802E-6</v>
      </c>
      <c r="G102">
        <f t="shared" si="12"/>
        <v>1.1354618165903802E-6</v>
      </c>
      <c r="H102">
        <f t="shared" si="12"/>
        <v>1.1354618165903802E-6</v>
      </c>
      <c r="I102">
        <f t="shared" si="12"/>
        <v>1.1354618165903802E-6</v>
      </c>
      <c r="J102">
        <f t="shared" si="12"/>
        <v>1.1354618165903802E-6</v>
      </c>
      <c r="K102">
        <f t="shared" si="12"/>
        <v>1.1354618165903802E-6</v>
      </c>
      <c r="L102">
        <f t="shared" si="12"/>
        <v>1.1354618165903802E-6</v>
      </c>
      <c r="M102">
        <f t="shared" si="12"/>
        <v>1.1354618165903802E-6</v>
      </c>
      <c r="N102">
        <f t="shared" si="12"/>
        <v>1.1354618165903802E-6</v>
      </c>
      <c r="O102">
        <f t="shared" si="12"/>
        <v>1.1354618165903802E-6</v>
      </c>
      <c r="P102">
        <f t="shared" si="12"/>
        <v>1.1354618165903802E-6</v>
      </c>
      <c r="Q102">
        <f t="shared" si="12"/>
        <v>1.1354618165903802E-6</v>
      </c>
      <c r="R102">
        <f t="shared" si="8"/>
        <v>1.1354618165903802E-6</v>
      </c>
      <c r="S102">
        <f t="shared" si="9"/>
        <v>1.1354618165903802E-6</v>
      </c>
    </row>
    <row r="103" spans="3:19" x14ac:dyDescent="0.3">
      <c r="C103" t="s">
        <v>131</v>
      </c>
      <c r="D103">
        <f>Mult_split!H103</f>
        <v>1.1354618165903802E-6</v>
      </c>
      <c r="E103">
        <f t="shared" si="10"/>
        <v>1.1354618165903802E-6</v>
      </c>
      <c r="F103">
        <f t="shared" si="12"/>
        <v>1.1354618165903802E-6</v>
      </c>
      <c r="G103">
        <f t="shared" si="12"/>
        <v>1.1354618165903802E-6</v>
      </c>
      <c r="H103">
        <f t="shared" si="12"/>
        <v>1.1354618165903802E-6</v>
      </c>
      <c r="I103">
        <f t="shared" si="12"/>
        <v>1.1354618165903802E-6</v>
      </c>
      <c r="J103">
        <f t="shared" si="12"/>
        <v>1.1354618165903802E-6</v>
      </c>
      <c r="K103">
        <f t="shared" si="12"/>
        <v>1.1354618165903802E-6</v>
      </c>
      <c r="L103">
        <f t="shared" si="12"/>
        <v>1.1354618165903802E-6</v>
      </c>
      <c r="M103">
        <f t="shared" si="12"/>
        <v>1.1354618165903802E-6</v>
      </c>
      <c r="N103">
        <f t="shared" si="12"/>
        <v>1.1354618165903802E-6</v>
      </c>
      <c r="O103">
        <f t="shared" si="12"/>
        <v>1.1354618165903802E-6</v>
      </c>
      <c r="P103">
        <f t="shared" si="12"/>
        <v>1.1354618165903802E-6</v>
      </c>
      <c r="Q103">
        <f t="shared" si="12"/>
        <v>1.1354618165903802E-6</v>
      </c>
      <c r="R103">
        <f t="shared" si="8"/>
        <v>1.1354618165903802E-6</v>
      </c>
      <c r="S103">
        <f t="shared" si="9"/>
        <v>1.1354618165903802E-6</v>
      </c>
    </row>
    <row r="104" spans="3:19" x14ac:dyDescent="0.3">
      <c r="C104" t="s">
        <v>132</v>
      </c>
      <c r="D104">
        <f>Mult_split!H104</f>
        <v>1.1354618165903802E-6</v>
      </c>
      <c r="E104">
        <f t="shared" si="10"/>
        <v>1.1354618165903802E-6</v>
      </c>
      <c r="F104">
        <f t="shared" si="12"/>
        <v>1.1354618165903802E-6</v>
      </c>
      <c r="G104">
        <f t="shared" si="12"/>
        <v>1.1354618165903802E-6</v>
      </c>
      <c r="H104">
        <f t="shared" si="12"/>
        <v>1.1354618165903802E-6</v>
      </c>
      <c r="I104">
        <f t="shared" si="12"/>
        <v>1.1354618165903802E-6</v>
      </c>
      <c r="J104">
        <f t="shared" si="12"/>
        <v>1.1354618165903802E-6</v>
      </c>
      <c r="K104">
        <f t="shared" si="12"/>
        <v>1.1354618165903802E-6</v>
      </c>
      <c r="L104">
        <f t="shared" si="12"/>
        <v>1.1354618165903802E-6</v>
      </c>
      <c r="M104">
        <f t="shared" si="12"/>
        <v>1.1354618165903802E-6</v>
      </c>
      <c r="N104">
        <f t="shared" si="12"/>
        <v>1.1354618165903802E-6</v>
      </c>
      <c r="O104">
        <f t="shared" si="12"/>
        <v>1.1354618165903802E-6</v>
      </c>
      <c r="P104">
        <f t="shared" si="12"/>
        <v>1.1354618165903802E-6</v>
      </c>
      <c r="Q104">
        <f t="shared" si="12"/>
        <v>1.1354618165903802E-6</v>
      </c>
      <c r="R104">
        <f t="shared" si="8"/>
        <v>1.1354618165903802E-6</v>
      </c>
      <c r="S104">
        <f t="shared" si="9"/>
        <v>1.1354618165903802E-6</v>
      </c>
    </row>
    <row r="105" spans="3:19" x14ac:dyDescent="0.3">
      <c r="C105" t="s">
        <v>133</v>
      </c>
      <c r="D105">
        <f>Mult_split!H105</f>
        <v>1.1354618165903802E-6</v>
      </c>
      <c r="E105">
        <f t="shared" si="10"/>
        <v>1.1354618165903802E-6</v>
      </c>
      <c r="F105">
        <f t="shared" si="12"/>
        <v>1.1354618165903802E-6</v>
      </c>
      <c r="G105">
        <f t="shared" si="12"/>
        <v>1.1354618165903802E-6</v>
      </c>
      <c r="H105">
        <f t="shared" si="12"/>
        <v>1.1354618165903802E-6</v>
      </c>
      <c r="I105">
        <f t="shared" si="12"/>
        <v>1.1354618165903802E-6</v>
      </c>
      <c r="J105">
        <f t="shared" si="12"/>
        <v>1.1354618165903802E-6</v>
      </c>
      <c r="K105">
        <f t="shared" si="12"/>
        <v>1.1354618165903802E-6</v>
      </c>
      <c r="L105">
        <f t="shared" si="12"/>
        <v>1.1354618165903802E-6</v>
      </c>
      <c r="M105">
        <f t="shared" si="12"/>
        <v>1.1354618165903802E-6</v>
      </c>
      <c r="N105">
        <f t="shared" si="12"/>
        <v>1.1354618165903802E-6</v>
      </c>
      <c r="O105">
        <f t="shared" si="12"/>
        <v>1.1354618165903802E-6</v>
      </c>
      <c r="P105">
        <f t="shared" si="12"/>
        <v>1.1354618165903802E-6</v>
      </c>
      <c r="Q105">
        <f t="shared" si="12"/>
        <v>1.1354618165903802E-6</v>
      </c>
      <c r="R105">
        <f t="shared" si="8"/>
        <v>1.1354618165903802E-6</v>
      </c>
      <c r="S105">
        <f t="shared" si="9"/>
        <v>1.1354618165903802E-6</v>
      </c>
    </row>
    <row r="106" spans="3:19" x14ac:dyDescent="0.3">
      <c r="C106" t="s">
        <v>134</v>
      </c>
      <c r="D106">
        <f>Mult_split!H106</f>
        <v>1.1354618165903802E-6</v>
      </c>
      <c r="E106">
        <f t="shared" si="10"/>
        <v>1.1354618165903802E-6</v>
      </c>
      <c r="F106">
        <f t="shared" si="12"/>
        <v>1.1354618165903802E-6</v>
      </c>
      <c r="G106">
        <f t="shared" si="12"/>
        <v>1.1354618165903802E-6</v>
      </c>
      <c r="H106">
        <f t="shared" si="12"/>
        <v>1.1354618165903802E-6</v>
      </c>
      <c r="I106">
        <f t="shared" si="12"/>
        <v>1.1354618165903802E-6</v>
      </c>
      <c r="J106">
        <f t="shared" si="12"/>
        <v>1.1354618165903802E-6</v>
      </c>
      <c r="K106">
        <f t="shared" si="12"/>
        <v>1.1354618165903802E-6</v>
      </c>
      <c r="L106">
        <f t="shared" si="12"/>
        <v>1.1354618165903802E-6</v>
      </c>
      <c r="M106">
        <f t="shared" si="12"/>
        <v>1.1354618165903802E-6</v>
      </c>
      <c r="N106">
        <f t="shared" si="12"/>
        <v>1.1354618165903802E-6</v>
      </c>
      <c r="O106">
        <f t="shared" si="12"/>
        <v>1.1354618165903802E-6</v>
      </c>
      <c r="P106">
        <f t="shared" si="12"/>
        <v>1.1354618165903802E-6</v>
      </c>
      <c r="Q106">
        <f t="shared" si="12"/>
        <v>1.1354618165903802E-6</v>
      </c>
      <c r="R106">
        <f t="shared" si="8"/>
        <v>1.1354618165903802E-6</v>
      </c>
      <c r="S106">
        <f t="shared" si="9"/>
        <v>1.1354618165903802E-6</v>
      </c>
    </row>
    <row r="107" spans="3:19" x14ac:dyDescent="0.3">
      <c r="C107" t="s">
        <v>135</v>
      </c>
      <c r="D107">
        <f>Mult_split!H107</f>
        <v>1.1354618165903802E-6</v>
      </c>
      <c r="E107">
        <f t="shared" si="10"/>
        <v>1.1354618165903802E-6</v>
      </c>
      <c r="F107">
        <f t="shared" si="12"/>
        <v>1.1354618165903802E-6</v>
      </c>
      <c r="G107">
        <f t="shared" si="12"/>
        <v>1.1354618165903802E-6</v>
      </c>
      <c r="H107">
        <f t="shared" si="12"/>
        <v>1.1354618165903802E-6</v>
      </c>
      <c r="I107">
        <f t="shared" si="12"/>
        <v>1.1354618165903802E-6</v>
      </c>
      <c r="J107">
        <f t="shared" si="12"/>
        <v>1.1354618165903802E-6</v>
      </c>
      <c r="K107">
        <f t="shared" si="12"/>
        <v>1.1354618165903802E-6</v>
      </c>
      <c r="L107">
        <f t="shared" si="12"/>
        <v>1.1354618165903802E-6</v>
      </c>
      <c r="M107">
        <f t="shared" si="12"/>
        <v>1.1354618165903802E-6</v>
      </c>
      <c r="N107">
        <f t="shared" si="12"/>
        <v>1.1354618165903802E-6</v>
      </c>
      <c r="O107">
        <f t="shared" si="12"/>
        <v>1.1354618165903802E-6</v>
      </c>
      <c r="P107">
        <f t="shared" si="12"/>
        <v>1.1354618165903802E-6</v>
      </c>
      <c r="Q107">
        <f t="shared" si="12"/>
        <v>1.1354618165903802E-6</v>
      </c>
      <c r="R107">
        <f t="shared" si="8"/>
        <v>1.1354618165903802E-6</v>
      </c>
      <c r="S107">
        <f t="shared" si="9"/>
        <v>1.1354618165903802E-6</v>
      </c>
    </row>
    <row r="108" spans="3:19" x14ac:dyDescent="0.3">
      <c r="C108" t="s">
        <v>136</v>
      </c>
      <c r="D108">
        <f>Mult_split!H108</f>
        <v>1.1354618165903802E-6</v>
      </c>
      <c r="E108">
        <f t="shared" si="10"/>
        <v>1.1354618165903802E-6</v>
      </c>
      <c r="F108">
        <f t="shared" si="12"/>
        <v>1.1354618165903802E-6</v>
      </c>
      <c r="G108">
        <f t="shared" si="12"/>
        <v>1.1354618165903802E-6</v>
      </c>
      <c r="H108">
        <f t="shared" si="12"/>
        <v>1.1354618165903802E-6</v>
      </c>
      <c r="I108">
        <f t="shared" si="12"/>
        <v>1.1354618165903802E-6</v>
      </c>
      <c r="J108">
        <f t="shared" si="12"/>
        <v>1.1354618165903802E-6</v>
      </c>
      <c r="K108">
        <f t="shared" si="12"/>
        <v>1.1354618165903802E-6</v>
      </c>
      <c r="L108">
        <f t="shared" si="12"/>
        <v>1.1354618165903802E-6</v>
      </c>
      <c r="M108">
        <f t="shared" si="12"/>
        <v>1.1354618165903802E-6</v>
      </c>
      <c r="N108">
        <f t="shared" si="12"/>
        <v>1.1354618165903802E-6</v>
      </c>
      <c r="O108">
        <f t="shared" si="12"/>
        <v>1.1354618165903802E-6</v>
      </c>
      <c r="P108">
        <f t="shared" si="12"/>
        <v>1.1354618165903802E-6</v>
      </c>
      <c r="Q108">
        <f t="shared" si="12"/>
        <v>1.1354618165903802E-6</v>
      </c>
      <c r="R108">
        <f t="shared" si="8"/>
        <v>1.1354618165903802E-6</v>
      </c>
      <c r="S108">
        <f t="shared" si="9"/>
        <v>1.1354618165903802E-6</v>
      </c>
    </row>
    <row r="109" spans="3:19" x14ac:dyDescent="0.3">
      <c r="C109" t="s">
        <v>137</v>
      </c>
      <c r="D109">
        <f>Mult_split!H109</f>
        <v>1.2470486169521644</v>
      </c>
      <c r="E109">
        <f t="shared" si="10"/>
        <v>1.2470486169521644</v>
      </c>
      <c r="F109">
        <f t="shared" si="12"/>
        <v>1.2470486169521644</v>
      </c>
      <c r="G109">
        <f t="shared" si="12"/>
        <v>1.2470486169521644</v>
      </c>
      <c r="H109">
        <f t="shared" si="12"/>
        <v>1.2470486169521644</v>
      </c>
      <c r="I109">
        <f t="shared" si="12"/>
        <v>1.2470486169521644</v>
      </c>
      <c r="J109">
        <f t="shared" si="12"/>
        <v>1.2470486169521644</v>
      </c>
      <c r="K109">
        <f t="shared" si="12"/>
        <v>1.2470486169521644</v>
      </c>
      <c r="L109">
        <f t="shared" si="12"/>
        <v>1.2470486169521644</v>
      </c>
      <c r="M109">
        <f t="shared" si="12"/>
        <v>1.2470486169521644</v>
      </c>
      <c r="N109">
        <f t="shared" si="12"/>
        <v>1.2470486169521644</v>
      </c>
      <c r="O109">
        <f t="shared" si="12"/>
        <v>1.2470486169521644</v>
      </c>
      <c r="P109">
        <f t="shared" si="12"/>
        <v>1.2470486169521644</v>
      </c>
      <c r="Q109">
        <f t="shared" si="12"/>
        <v>1.2470486169521644</v>
      </c>
      <c r="R109">
        <f t="shared" si="8"/>
        <v>1.2470486169521644</v>
      </c>
      <c r="S109">
        <f t="shared" si="9"/>
        <v>1.2470486169521644</v>
      </c>
    </row>
    <row r="110" spans="3:19" x14ac:dyDescent="0.3">
      <c r="C110" t="s">
        <v>138</v>
      </c>
      <c r="D110">
        <f>Mult_split!H110</f>
        <v>1.1354618165903802E-6</v>
      </c>
      <c r="E110">
        <f t="shared" si="10"/>
        <v>1.1354618165903802E-6</v>
      </c>
      <c r="F110">
        <f t="shared" si="12"/>
        <v>1.1354618165903802E-6</v>
      </c>
      <c r="G110">
        <f t="shared" si="12"/>
        <v>1.1354618165903802E-6</v>
      </c>
      <c r="H110">
        <f t="shared" si="12"/>
        <v>1.1354618165903802E-6</v>
      </c>
      <c r="I110">
        <f t="shared" si="12"/>
        <v>1.1354618165903802E-6</v>
      </c>
      <c r="J110">
        <f t="shared" si="12"/>
        <v>1.1354618165903802E-6</v>
      </c>
      <c r="K110">
        <f t="shared" si="12"/>
        <v>1.1354618165903802E-6</v>
      </c>
      <c r="L110">
        <f t="shared" si="12"/>
        <v>1.1354618165903802E-6</v>
      </c>
      <c r="M110">
        <f t="shared" si="12"/>
        <v>1.1354618165903802E-6</v>
      </c>
      <c r="N110">
        <f t="shared" si="12"/>
        <v>1.1354618165903802E-6</v>
      </c>
      <c r="O110">
        <f t="shared" si="12"/>
        <v>1.1354618165903802E-6</v>
      </c>
      <c r="P110">
        <f t="shared" si="12"/>
        <v>1.1354618165903802E-6</v>
      </c>
      <c r="Q110">
        <f t="shared" si="12"/>
        <v>1.1354618165903802E-6</v>
      </c>
      <c r="R110">
        <f t="shared" si="8"/>
        <v>1.1354618165903802E-6</v>
      </c>
      <c r="S110">
        <f t="shared" si="9"/>
        <v>1.1354618165903802E-6</v>
      </c>
    </row>
    <row r="111" spans="3:19" x14ac:dyDescent="0.3">
      <c r="C111" t="s">
        <v>139</v>
      </c>
      <c r="D111">
        <f>Mult_split!H111</f>
        <v>0.9783183010888109</v>
      </c>
      <c r="E111">
        <f t="shared" si="10"/>
        <v>0.9783183010888109</v>
      </c>
      <c r="F111">
        <f t="shared" si="12"/>
        <v>0.9783183010888109</v>
      </c>
      <c r="G111">
        <f t="shared" si="12"/>
        <v>0.9783183010888109</v>
      </c>
      <c r="H111">
        <f t="shared" si="12"/>
        <v>0.9783183010888109</v>
      </c>
      <c r="I111">
        <f t="shared" si="12"/>
        <v>0.9783183010888109</v>
      </c>
      <c r="J111">
        <f t="shared" si="12"/>
        <v>0.9783183010888109</v>
      </c>
      <c r="K111">
        <f t="shared" si="12"/>
        <v>0.9783183010888109</v>
      </c>
      <c r="L111">
        <f t="shared" si="12"/>
        <v>0.9783183010888109</v>
      </c>
      <c r="M111">
        <f t="shared" si="12"/>
        <v>0.9783183010888109</v>
      </c>
      <c r="N111">
        <f t="shared" si="12"/>
        <v>0.9783183010888109</v>
      </c>
      <c r="O111">
        <f t="shared" si="12"/>
        <v>0.9783183010888109</v>
      </c>
      <c r="P111">
        <f t="shared" si="12"/>
        <v>0.9783183010888109</v>
      </c>
      <c r="Q111">
        <f t="shared" si="12"/>
        <v>0.9783183010888109</v>
      </c>
      <c r="R111">
        <f t="shared" si="8"/>
        <v>0.9783183010888109</v>
      </c>
      <c r="S111">
        <f t="shared" si="9"/>
        <v>0.9783183010888109</v>
      </c>
    </row>
    <row r="112" spans="3:19" x14ac:dyDescent="0.3">
      <c r="C112" t="s">
        <v>140</v>
      </c>
      <c r="D112">
        <f>Mult_split!H112</f>
        <v>5.2958671498647032</v>
      </c>
      <c r="E112">
        <f t="shared" si="10"/>
        <v>5.2958671498647032</v>
      </c>
      <c r="F112">
        <f t="shared" si="12"/>
        <v>5.2958671498647032</v>
      </c>
      <c r="G112">
        <f t="shared" si="12"/>
        <v>5.2958671498647032</v>
      </c>
      <c r="H112">
        <f t="shared" si="12"/>
        <v>5.2958671498647032</v>
      </c>
      <c r="I112">
        <f t="shared" si="12"/>
        <v>5.2958671498647032</v>
      </c>
      <c r="J112">
        <f t="shared" si="12"/>
        <v>5.2958671498647032</v>
      </c>
      <c r="K112">
        <f t="shared" si="12"/>
        <v>5.2958671498647032</v>
      </c>
      <c r="L112">
        <f t="shared" si="12"/>
        <v>5.2958671498647032</v>
      </c>
      <c r="M112">
        <f t="shared" si="12"/>
        <v>5.2958671498647032</v>
      </c>
      <c r="N112">
        <f t="shared" si="12"/>
        <v>5.2958671498647032</v>
      </c>
      <c r="O112">
        <f t="shared" si="12"/>
        <v>5.2958671498647032</v>
      </c>
      <c r="P112">
        <f t="shared" si="12"/>
        <v>5.2958671498647032</v>
      </c>
      <c r="Q112">
        <f t="shared" si="12"/>
        <v>5.2958671498647032</v>
      </c>
      <c r="R112">
        <f t="shared" si="8"/>
        <v>5.2958671498647032</v>
      </c>
      <c r="S112">
        <f t="shared" si="9"/>
        <v>5.2958671498647032</v>
      </c>
    </row>
    <row r="113" spans="3:19" x14ac:dyDescent="0.3">
      <c r="C113" t="s">
        <v>141</v>
      </c>
      <c r="D113">
        <f>Mult_split!H113</f>
        <v>1.2773945436641776E-6</v>
      </c>
      <c r="E113">
        <f t="shared" si="10"/>
        <v>1.2773945436641776E-6</v>
      </c>
      <c r="F113">
        <f t="shared" si="12"/>
        <v>1.2773945436641776E-6</v>
      </c>
      <c r="G113">
        <f t="shared" si="12"/>
        <v>1.2773945436641776E-6</v>
      </c>
      <c r="H113">
        <f t="shared" si="12"/>
        <v>1.2773945436641776E-6</v>
      </c>
      <c r="I113">
        <f t="shared" si="12"/>
        <v>1.2773945436641776E-6</v>
      </c>
      <c r="J113">
        <f t="shared" si="12"/>
        <v>1.2773945436641776E-6</v>
      </c>
      <c r="K113">
        <f t="shared" si="12"/>
        <v>1.2773945436641776E-6</v>
      </c>
      <c r="L113">
        <f t="shared" si="12"/>
        <v>1.2773945436641776E-6</v>
      </c>
      <c r="M113">
        <f t="shared" si="12"/>
        <v>1.2773945436641776E-6</v>
      </c>
      <c r="N113">
        <f t="shared" si="12"/>
        <v>1.2773945436641776E-6</v>
      </c>
      <c r="O113">
        <f t="shared" si="12"/>
        <v>1.2773945436641776E-6</v>
      </c>
      <c r="P113">
        <f t="shared" si="12"/>
        <v>1.2773945436641776E-6</v>
      </c>
      <c r="Q113">
        <f t="shared" si="12"/>
        <v>1.2773945436641776E-6</v>
      </c>
      <c r="R113">
        <f t="shared" si="8"/>
        <v>1.2773945436641776E-6</v>
      </c>
      <c r="S113">
        <f t="shared" si="9"/>
        <v>1.2773945436641776E-6</v>
      </c>
    </row>
    <row r="114" spans="3:19" x14ac:dyDescent="0.3">
      <c r="C114" t="s">
        <v>142</v>
      </c>
      <c r="D114">
        <f>Mult_split!H114</f>
        <v>0.19999999992031028</v>
      </c>
      <c r="E114">
        <f t="shared" si="10"/>
        <v>0.19999999992031028</v>
      </c>
      <c r="F114">
        <f t="shared" si="12"/>
        <v>0.19999999992031028</v>
      </c>
      <c r="G114">
        <f t="shared" si="12"/>
        <v>0.19999999992031028</v>
      </c>
      <c r="H114">
        <f t="shared" si="12"/>
        <v>0.19999999992031028</v>
      </c>
      <c r="I114">
        <f t="shared" si="12"/>
        <v>0.19999999992031028</v>
      </c>
      <c r="J114">
        <f t="shared" si="12"/>
        <v>0.19999999992031028</v>
      </c>
      <c r="K114">
        <f t="shared" si="12"/>
        <v>0.19999999992031028</v>
      </c>
      <c r="L114">
        <f t="shared" si="12"/>
        <v>0.19999999992031028</v>
      </c>
      <c r="M114">
        <f t="shared" si="12"/>
        <v>0.19999999992031028</v>
      </c>
      <c r="N114">
        <f t="shared" si="12"/>
        <v>0.19999999992031028</v>
      </c>
      <c r="O114">
        <f t="shared" si="12"/>
        <v>0.19999999992031028</v>
      </c>
      <c r="P114">
        <f t="shared" si="12"/>
        <v>0.19999999992031028</v>
      </c>
      <c r="Q114">
        <f t="shared" si="12"/>
        <v>0.19999999992031028</v>
      </c>
      <c r="R114">
        <f t="shared" si="8"/>
        <v>0.19999999992031028</v>
      </c>
      <c r="S114">
        <f t="shared" si="9"/>
        <v>0.19999999992031028</v>
      </c>
    </row>
    <row r="115" spans="3:19" x14ac:dyDescent="0.3">
      <c r="C115" t="s">
        <v>143</v>
      </c>
      <c r="D115">
        <f>Mult_split!H115</f>
        <v>0.3333333331352461</v>
      </c>
      <c r="E115">
        <f t="shared" si="10"/>
        <v>0.3333333331352461</v>
      </c>
      <c r="F115">
        <f t="shared" ref="F115:Q115" si="13">E115</f>
        <v>0.3333333331352461</v>
      </c>
      <c r="G115">
        <f t="shared" si="13"/>
        <v>0.3333333331352461</v>
      </c>
      <c r="H115">
        <f t="shared" si="13"/>
        <v>0.3333333331352461</v>
      </c>
      <c r="I115">
        <f t="shared" si="13"/>
        <v>0.3333333331352461</v>
      </c>
      <c r="J115">
        <f t="shared" si="13"/>
        <v>0.3333333331352461</v>
      </c>
      <c r="K115">
        <f t="shared" si="13"/>
        <v>0.3333333331352461</v>
      </c>
      <c r="L115">
        <f t="shared" si="13"/>
        <v>0.3333333331352461</v>
      </c>
      <c r="M115">
        <f t="shared" si="13"/>
        <v>0.3333333331352461</v>
      </c>
      <c r="N115">
        <f t="shared" si="13"/>
        <v>0.3333333331352461</v>
      </c>
      <c r="O115">
        <f t="shared" si="13"/>
        <v>0.3333333331352461</v>
      </c>
      <c r="P115">
        <f t="shared" si="13"/>
        <v>0.3333333331352461</v>
      </c>
      <c r="Q115">
        <f t="shared" si="13"/>
        <v>0.3333333331352461</v>
      </c>
      <c r="R115">
        <f t="shared" si="8"/>
        <v>0.3333333331352461</v>
      </c>
      <c r="S115">
        <f t="shared" si="9"/>
        <v>0.3333333331352461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3.0978481317567488E-5</v>
      </c>
      <c r="E3">
        <f t="shared" ref="E3:Q3" si="0">D3</f>
        <v>3.0978481317567488E-5</v>
      </c>
      <c r="F3">
        <f t="shared" si="0"/>
        <v>3.0978481317567488E-5</v>
      </c>
      <c r="G3">
        <f t="shared" si="0"/>
        <v>3.0978481317567488E-5</v>
      </c>
      <c r="H3">
        <f t="shared" si="0"/>
        <v>3.0978481317567488E-5</v>
      </c>
      <c r="I3">
        <f t="shared" si="0"/>
        <v>3.0978481317567488E-5</v>
      </c>
      <c r="J3">
        <f t="shared" si="0"/>
        <v>3.0978481317567488E-5</v>
      </c>
      <c r="K3">
        <f t="shared" si="0"/>
        <v>3.0978481317567488E-5</v>
      </c>
      <c r="L3">
        <f t="shared" si="0"/>
        <v>3.0978481317567488E-5</v>
      </c>
      <c r="M3">
        <f t="shared" si="0"/>
        <v>3.0978481317567488E-5</v>
      </c>
      <c r="N3">
        <f t="shared" si="0"/>
        <v>3.0978481317567488E-5</v>
      </c>
      <c r="O3">
        <f t="shared" si="0"/>
        <v>3.0978481317567488E-5</v>
      </c>
      <c r="P3">
        <f t="shared" si="0"/>
        <v>3.0978481317567488E-5</v>
      </c>
      <c r="Q3">
        <f t="shared" si="0"/>
        <v>3.0978481317567488E-5</v>
      </c>
      <c r="R3">
        <f t="shared" ref="R3:R66" si="1">Q3</f>
        <v>3.0978481317567488E-5</v>
      </c>
      <c r="S3">
        <f t="shared" ref="S3:S66" si="2">R3</f>
        <v>3.0978481317567488E-5</v>
      </c>
    </row>
    <row r="4" spans="2:19" x14ac:dyDescent="0.3">
      <c r="C4" t="s">
        <v>145</v>
      </c>
      <c r="D4">
        <f>Mult_split!I4</f>
        <v>1.1649164035804389E-5</v>
      </c>
      <c r="E4">
        <f t="shared" ref="E4:Q4" si="3">D4</f>
        <v>1.1649164035804389E-5</v>
      </c>
      <c r="F4">
        <f t="shared" si="3"/>
        <v>1.1649164035804389E-5</v>
      </c>
      <c r="G4">
        <f t="shared" si="3"/>
        <v>1.1649164035804389E-5</v>
      </c>
      <c r="H4">
        <f t="shared" si="3"/>
        <v>1.1649164035804389E-5</v>
      </c>
      <c r="I4">
        <f t="shared" si="3"/>
        <v>1.1649164035804389E-5</v>
      </c>
      <c r="J4">
        <f t="shared" si="3"/>
        <v>1.1649164035804389E-5</v>
      </c>
      <c r="K4">
        <f t="shared" si="3"/>
        <v>1.1649164035804389E-5</v>
      </c>
      <c r="L4">
        <f t="shared" si="3"/>
        <v>1.1649164035804389E-5</v>
      </c>
      <c r="M4">
        <f t="shared" si="3"/>
        <v>1.1649164035804389E-5</v>
      </c>
      <c r="N4">
        <f t="shared" si="3"/>
        <v>1.1649164035804389E-5</v>
      </c>
      <c r="O4">
        <f t="shared" si="3"/>
        <v>1.1649164035804389E-5</v>
      </c>
      <c r="P4">
        <f t="shared" si="3"/>
        <v>1.1649164035804389E-5</v>
      </c>
      <c r="Q4">
        <f t="shared" si="3"/>
        <v>1.1649164035804389E-5</v>
      </c>
      <c r="R4">
        <f t="shared" si="1"/>
        <v>1.1649164035804389E-5</v>
      </c>
      <c r="S4">
        <f t="shared" si="2"/>
        <v>1.1649164035804389E-5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1.5424518221601396E-4</v>
      </c>
      <c r="E7">
        <f t="shared" ref="E7:Q7" si="6">D7</f>
        <v>1.5424518221601396E-4</v>
      </c>
      <c r="F7">
        <f t="shared" si="6"/>
        <v>1.5424518221601396E-4</v>
      </c>
      <c r="G7">
        <f t="shared" si="6"/>
        <v>1.5424518221601396E-4</v>
      </c>
      <c r="H7">
        <f t="shared" si="6"/>
        <v>1.5424518221601396E-4</v>
      </c>
      <c r="I7">
        <f t="shared" si="6"/>
        <v>1.5424518221601396E-4</v>
      </c>
      <c r="J7">
        <f t="shared" si="6"/>
        <v>1.5424518221601396E-4</v>
      </c>
      <c r="K7">
        <f t="shared" si="6"/>
        <v>1.5424518221601396E-4</v>
      </c>
      <c r="L7">
        <f t="shared" si="6"/>
        <v>1.5424518221601396E-4</v>
      </c>
      <c r="M7">
        <f t="shared" si="6"/>
        <v>1.5424518221601396E-4</v>
      </c>
      <c r="N7">
        <f t="shared" si="6"/>
        <v>1.5424518221601396E-4</v>
      </c>
      <c r="O7">
        <f t="shared" si="6"/>
        <v>1.5424518221601396E-4</v>
      </c>
      <c r="P7">
        <f t="shared" si="6"/>
        <v>1.5424518221601396E-4</v>
      </c>
      <c r="Q7">
        <f t="shared" si="6"/>
        <v>1.5424518221601396E-4</v>
      </c>
      <c r="R7">
        <f t="shared" si="1"/>
        <v>1.5424518221601396E-4</v>
      </c>
      <c r="S7">
        <f t="shared" si="2"/>
        <v>1.5424518221601396E-4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16454.672080080509</v>
      </c>
      <c r="E10">
        <f t="shared" ref="E10:Q10" si="9">D10</f>
        <v>16454.672080080509</v>
      </c>
      <c r="F10">
        <f t="shared" si="9"/>
        <v>16454.672080080509</v>
      </c>
      <c r="G10">
        <f t="shared" si="9"/>
        <v>16454.672080080509</v>
      </c>
      <c r="H10">
        <f t="shared" si="9"/>
        <v>16454.672080080509</v>
      </c>
      <c r="I10">
        <f t="shared" si="9"/>
        <v>16454.672080080509</v>
      </c>
      <c r="J10">
        <f t="shared" si="9"/>
        <v>16454.672080080509</v>
      </c>
      <c r="K10">
        <f t="shared" si="9"/>
        <v>16454.672080080509</v>
      </c>
      <c r="L10">
        <f t="shared" si="9"/>
        <v>16454.672080080509</v>
      </c>
      <c r="M10">
        <f t="shared" si="9"/>
        <v>16454.672080080509</v>
      </c>
      <c r="N10">
        <f t="shared" si="9"/>
        <v>16454.672080080509</v>
      </c>
      <c r="O10">
        <f t="shared" si="9"/>
        <v>16454.672080080509</v>
      </c>
      <c r="P10">
        <f t="shared" si="9"/>
        <v>16454.672080080509</v>
      </c>
      <c r="Q10">
        <f t="shared" si="9"/>
        <v>16454.672080080509</v>
      </c>
      <c r="R10">
        <f t="shared" si="1"/>
        <v>16454.672080080509</v>
      </c>
      <c r="S10">
        <f t="shared" si="2"/>
        <v>16454.672080080509</v>
      </c>
    </row>
    <row r="11" spans="2:19" x14ac:dyDescent="0.3">
      <c r="C11" t="s">
        <v>40</v>
      </c>
      <c r="D11">
        <f>Mult_split!I11</f>
        <v>1.2621937098450299E-5</v>
      </c>
      <c r="E11">
        <f t="shared" ref="E11:Q11" si="10">D11</f>
        <v>1.2621937098450299E-5</v>
      </c>
      <c r="F11">
        <f t="shared" si="10"/>
        <v>1.2621937098450299E-5</v>
      </c>
      <c r="G11">
        <f t="shared" si="10"/>
        <v>1.2621937098450299E-5</v>
      </c>
      <c r="H11">
        <f t="shared" si="10"/>
        <v>1.2621937098450299E-5</v>
      </c>
      <c r="I11">
        <f t="shared" si="10"/>
        <v>1.2621937098450299E-5</v>
      </c>
      <c r="J11">
        <f t="shared" si="10"/>
        <v>1.2621937098450299E-5</v>
      </c>
      <c r="K11">
        <f t="shared" si="10"/>
        <v>1.2621937098450299E-5</v>
      </c>
      <c r="L11">
        <f t="shared" si="10"/>
        <v>1.2621937098450299E-5</v>
      </c>
      <c r="M11">
        <f t="shared" si="10"/>
        <v>1.2621937098450299E-5</v>
      </c>
      <c r="N11">
        <f t="shared" si="10"/>
        <v>1.2621937098450299E-5</v>
      </c>
      <c r="O11">
        <f t="shared" si="10"/>
        <v>1.2621937098450299E-5</v>
      </c>
      <c r="P11">
        <f t="shared" si="10"/>
        <v>1.2621937098450299E-5</v>
      </c>
      <c r="Q11">
        <f t="shared" si="10"/>
        <v>1.2621937098450299E-5</v>
      </c>
      <c r="R11">
        <f t="shared" si="1"/>
        <v>1.2621937098450299E-5</v>
      </c>
      <c r="S11">
        <f t="shared" si="2"/>
        <v>1.2621937098450299E-5</v>
      </c>
    </row>
    <row r="12" spans="2:19" x14ac:dyDescent="0.3">
      <c r="C12" t="s">
        <v>41</v>
      </c>
      <c r="D12">
        <f>Mult_split!I12</f>
        <v>9.7332264497455715E-4</v>
      </c>
      <c r="E12">
        <f t="shared" ref="E12:Q12" si="11">D12</f>
        <v>9.7332264497455715E-4</v>
      </c>
      <c r="F12">
        <f t="shared" si="11"/>
        <v>9.7332264497455715E-4</v>
      </c>
      <c r="G12">
        <f t="shared" si="11"/>
        <v>9.7332264497455715E-4</v>
      </c>
      <c r="H12">
        <f t="shared" si="11"/>
        <v>9.7332264497455715E-4</v>
      </c>
      <c r="I12">
        <f t="shared" si="11"/>
        <v>9.7332264497455715E-4</v>
      </c>
      <c r="J12">
        <f t="shared" si="11"/>
        <v>9.7332264497455715E-4</v>
      </c>
      <c r="K12">
        <f t="shared" si="11"/>
        <v>9.7332264497455715E-4</v>
      </c>
      <c r="L12">
        <f t="shared" si="11"/>
        <v>9.7332264497455715E-4</v>
      </c>
      <c r="M12">
        <f t="shared" si="11"/>
        <v>9.7332264497455715E-4</v>
      </c>
      <c r="N12">
        <f t="shared" si="11"/>
        <v>9.7332264497455715E-4</v>
      </c>
      <c r="O12">
        <f t="shared" si="11"/>
        <v>9.7332264497455715E-4</v>
      </c>
      <c r="P12">
        <f t="shared" si="11"/>
        <v>9.7332264497455715E-4</v>
      </c>
      <c r="Q12">
        <f t="shared" si="11"/>
        <v>9.7332264497455715E-4</v>
      </c>
      <c r="R12">
        <f t="shared" si="1"/>
        <v>9.7332264497455715E-4</v>
      </c>
      <c r="S12">
        <f t="shared" si="2"/>
        <v>9.7332264497455715E-4</v>
      </c>
    </row>
    <row r="13" spans="2:19" x14ac:dyDescent="0.3">
      <c r="C13" t="s">
        <v>42</v>
      </c>
      <c r="D13">
        <f>Mult_split!I13</f>
        <v>25410.396956066012</v>
      </c>
      <c r="E13">
        <f t="shared" ref="E13:Q13" si="12">D13</f>
        <v>25410.396956066012</v>
      </c>
      <c r="F13">
        <f t="shared" si="12"/>
        <v>25410.396956066012</v>
      </c>
      <c r="G13">
        <f t="shared" si="12"/>
        <v>25410.396956066012</v>
      </c>
      <c r="H13">
        <f t="shared" si="12"/>
        <v>25410.396956066012</v>
      </c>
      <c r="I13">
        <f t="shared" si="12"/>
        <v>25410.396956066012</v>
      </c>
      <c r="J13">
        <f t="shared" si="12"/>
        <v>25410.396956066012</v>
      </c>
      <c r="K13">
        <f t="shared" si="12"/>
        <v>25410.396956066012</v>
      </c>
      <c r="L13">
        <f t="shared" si="12"/>
        <v>25410.396956066012</v>
      </c>
      <c r="M13">
        <f t="shared" si="12"/>
        <v>25410.396956066012</v>
      </c>
      <c r="N13">
        <f t="shared" si="12"/>
        <v>25410.396956066012</v>
      </c>
      <c r="O13">
        <f t="shared" si="12"/>
        <v>25410.396956066012</v>
      </c>
      <c r="P13">
        <f t="shared" si="12"/>
        <v>25410.396956066012</v>
      </c>
      <c r="Q13">
        <f t="shared" si="12"/>
        <v>25410.396956066012</v>
      </c>
      <c r="R13">
        <f t="shared" si="1"/>
        <v>25410.396956066012</v>
      </c>
      <c r="S13">
        <f t="shared" si="2"/>
        <v>25410.396956066012</v>
      </c>
    </row>
    <row r="14" spans="2:19" x14ac:dyDescent="0.3">
      <c r="C14" t="s">
        <v>43</v>
      </c>
      <c r="D14">
        <f>Mult_split!I14</f>
        <v>0</v>
      </c>
      <c r="E14">
        <f t="shared" ref="E14:Q14" si="13">D14</f>
        <v>0</v>
      </c>
      <c r="F14">
        <f t="shared" si="13"/>
        <v>0</v>
      </c>
      <c r="G14">
        <f t="shared" si="13"/>
        <v>0</v>
      </c>
      <c r="H14">
        <f t="shared" si="13"/>
        <v>0</v>
      </c>
      <c r="I14">
        <f t="shared" si="13"/>
        <v>0</v>
      </c>
      <c r="J14">
        <f t="shared" si="13"/>
        <v>0</v>
      </c>
      <c r="K14">
        <f t="shared" si="13"/>
        <v>0</v>
      </c>
      <c r="L14">
        <f t="shared" si="13"/>
        <v>0</v>
      </c>
      <c r="M14">
        <f t="shared" si="13"/>
        <v>0</v>
      </c>
      <c r="N14">
        <f t="shared" si="13"/>
        <v>0</v>
      </c>
      <c r="O14">
        <f t="shared" si="13"/>
        <v>0</v>
      </c>
      <c r="P14">
        <f t="shared" si="13"/>
        <v>0</v>
      </c>
      <c r="Q14">
        <f t="shared" si="13"/>
        <v>0</v>
      </c>
      <c r="R14">
        <f t="shared" si="1"/>
        <v>0</v>
      </c>
      <c r="S14">
        <f t="shared" si="2"/>
        <v>0</v>
      </c>
    </row>
    <row r="15" spans="2:19" x14ac:dyDescent="0.3">
      <c r="C15" t="s">
        <v>44</v>
      </c>
      <c r="D15">
        <f>Mult_split!I15</f>
        <v>0</v>
      </c>
      <c r="E15">
        <f t="shared" ref="E15:Q15" si="14">D15</f>
        <v>0</v>
      </c>
      <c r="F15">
        <f t="shared" si="14"/>
        <v>0</v>
      </c>
      <c r="G15">
        <f t="shared" si="14"/>
        <v>0</v>
      </c>
      <c r="H15">
        <f t="shared" si="14"/>
        <v>0</v>
      </c>
      <c r="I15">
        <f t="shared" si="14"/>
        <v>0</v>
      </c>
      <c r="J15">
        <f t="shared" si="14"/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  <c r="R15">
        <f t="shared" si="1"/>
        <v>0</v>
      </c>
      <c r="S15">
        <f t="shared" si="2"/>
        <v>0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151176.21721650282</v>
      </c>
      <c r="E21">
        <f t="shared" ref="E21:Q21" si="20">D21</f>
        <v>151176.21721650282</v>
      </c>
      <c r="F21">
        <f t="shared" si="20"/>
        <v>151176.21721650282</v>
      </c>
      <c r="G21">
        <f t="shared" si="20"/>
        <v>151176.21721650282</v>
      </c>
      <c r="H21">
        <f t="shared" si="20"/>
        <v>151176.21721650282</v>
      </c>
      <c r="I21">
        <f t="shared" si="20"/>
        <v>151176.21721650282</v>
      </c>
      <c r="J21">
        <f t="shared" si="20"/>
        <v>151176.21721650282</v>
      </c>
      <c r="K21">
        <f t="shared" si="20"/>
        <v>151176.21721650282</v>
      </c>
      <c r="L21">
        <f t="shared" si="20"/>
        <v>151176.21721650282</v>
      </c>
      <c r="M21">
        <f t="shared" si="20"/>
        <v>151176.21721650282</v>
      </c>
      <c r="N21">
        <f t="shared" si="20"/>
        <v>151176.21721650282</v>
      </c>
      <c r="O21">
        <f t="shared" si="20"/>
        <v>151176.21721650282</v>
      </c>
      <c r="P21">
        <f t="shared" si="20"/>
        <v>151176.21721650282</v>
      </c>
      <c r="Q21">
        <f t="shared" si="20"/>
        <v>151176.21721650282</v>
      </c>
      <c r="R21">
        <f t="shared" si="1"/>
        <v>151176.21721650282</v>
      </c>
      <c r="S21">
        <f t="shared" si="2"/>
        <v>151176.21721650282</v>
      </c>
    </row>
    <row r="22" spans="3:19" x14ac:dyDescent="0.3">
      <c r="C22" t="s">
        <v>51</v>
      </c>
      <c r="D22">
        <f>Mult_split!I22</f>
        <v>7.6931056720154976E-6</v>
      </c>
      <c r="E22">
        <f t="shared" ref="E22:Q22" si="21">D22</f>
        <v>7.6931056720154976E-6</v>
      </c>
      <c r="F22">
        <f t="shared" si="21"/>
        <v>7.6931056720154976E-6</v>
      </c>
      <c r="G22">
        <f t="shared" si="21"/>
        <v>7.6931056720154976E-6</v>
      </c>
      <c r="H22">
        <f t="shared" si="21"/>
        <v>7.6931056720154976E-6</v>
      </c>
      <c r="I22">
        <f t="shared" si="21"/>
        <v>7.6931056720154976E-6</v>
      </c>
      <c r="J22">
        <f t="shared" si="21"/>
        <v>7.6931056720154976E-6</v>
      </c>
      <c r="K22">
        <f t="shared" si="21"/>
        <v>7.6931056720154976E-6</v>
      </c>
      <c r="L22">
        <f t="shared" si="21"/>
        <v>7.6931056720154976E-6</v>
      </c>
      <c r="M22">
        <f t="shared" si="21"/>
        <v>7.6931056720154976E-6</v>
      </c>
      <c r="N22">
        <f t="shared" si="21"/>
        <v>7.6931056720154976E-6</v>
      </c>
      <c r="O22">
        <f t="shared" si="21"/>
        <v>7.6931056720154976E-6</v>
      </c>
      <c r="P22">
        <f t="shared" si="21"/>
        <v>7.6931056720154976E-6</v>
      </c>
      <c r="Q22">
        <f t="shared" si="21"/>
        <v>7.6931056720154976E-6</v>
      </c>
      <c r="R22">
        <f t="shared" si="1"/>
        <v>7.6931056720154976E-6</v>
      </c>
      <c r="S22">
        <f t="shared" si="2"/>
        <v>7.6931056720154976E-6</v>
      </c>
    </row>
    <row r="23" spans="3:19" x14ac:dyDescent="0.3">
      <c r="C23" t="s">
        <v>52</v>
      </c>
      <c r="D23">
        <f>Mult_split!I23</f>
        <v>0</v>
      </c>
      <c r="E23">
        <f t="shared" ref="E23:Q23" si="22">D23</f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Mult_split!I24</f>
        <v>6.7951683711300792E-6</v>
      </c>
      <c r="E24">
        <f t="shared" ref="E24:Q24" si="23">D24</f>
        <v>6.7951683711300792E-6</v>
      </c>
      <c r="F24">
        <f t="shared" si="23"/>
        <v>6.7951683711300792E-6</v>
      </c>
      <c r="G24">
        <f t="shared" si="23"/>
        <v>6.7951683711300792E-6</v>
      </c>
      <c r="H24">
        <f t="shared" si="23"/>
        <v>6.7951683711300792E-6</v>
      </c>
      <c r="I24">
        <f t="shared" si="23"/>
        <v>6.7951683711300792E-6</v>
      </c>
      <c r="J24">
        <f t="shared" si="23"/>
        <v>6.7951683711300792E-6</v>
      </c>
      <c r="K24">
        <f t="shared" si="23"/>
        <v>6.7951683711300792E-6</v>
      </c>
      <c r="L24">
        <f t="shared" si="23"/>
        <v>6.7951683711300792E-6</v>
      </c>
      <c r="M24">
        <f t="shared" si="23"/>
        <v>6.7951683711300792E-6</v>
      </c>
      <c r="N24">
        <f t="shared" si="23"/>
        <v>6.7951683711300792E-6</v>
      </c>
      <c r="O24">
        <f t="shared" si="23"/>
        <v>6.7951683711300792E-6</v>
      </c>
      <c r="P24">
        <f t="shared" si="23"/>
        <v>6.7951683711300792E-6</v>
      </c>
      <c r="Q24">
        <f t="shared" si="23"/>
        <v>6.7951683711300792E-6</v>
      </c>
      <c r="R24">
        <f t="shared" si="1"/>
        <v>6.7951683711300792E-6</v>
      </c>
      <c r="S24">
        <f t="shared" si="2"/>
        <v>6.7951683711300792E-6</v>
      </c>
    </row>
    <row r="25" spans="3:19" x14ac:dyDescent="0.3">
      <c r="C25" t="s">
        <v>54</v>
      </c>
      <c r="D25">
        <f>Mult_split!I25</f>
        <v>9.6104671805796116E-6</v>
      </c>
      <c r="E25">
        <f t="shared" ref="E25:Q25" si="24">D25</f>
        <v>9.6104671805796116E-6</v>
      </c>
      <c r="F25">
        <f t="shared" si="24"/>
        <v>9.6104671805796116E-6</v>
      </c>
      <c r="G25">
        <f t="shared" si="24"/>
        <v>9.6104671805796116E-6</v>
      </c>
      <c r="H25">
        <f t="shared" si="24"/>
        <v>9.6104671805796116E-6</v>
      </c>
      <c r="I25">
        <f t="shared" si="24"/>
        <v>9.6104671805796116E-6</v>
      </c>
      <c r="J25">
        <f t="shared" si="24"/>
        <v>9.6104671805796116E-6</v>
      </c>
      <c r="K25">
        <f t="shared" si="24"/>
        <v>9.6104671805796116E-6</v>
      </c>
      <c r="L25">
        <f t="shared" si="24"/>
        <v>9.6104671805796116E-6</v>
      </c>
      <c r="M25">
        <f t="shared" si="24"/>
        <v>9.6104671805796116E-6</v>
      </c>
      <c r="N25">
        <f t="shared" si="24"/>
        <v>9.6104671805796116E-6</v>
      </c>
      <c r="O25">
        <f t="shared" si="24"/>
        <v>9.6104671805796116E-6</v>
      </c>
      <c r="P25">
        <f t="shared" si="24"/>
        <v>9.6104671805796116E-6</v>
      </c>
      <c r="Q25">
        <f t="shared" si="24"/>
        <v>9.6104671805796116E-6</v>
      </c>
      <c r="R25">
        <f t="shared" si="1"/>
        <v>9.6104671805796116E-6</v>
      </c>
      <c r="S25">
        <f t="shared" si="2"/>
        <v>9.6104671805796116E-6</v>
      </c>
    </row>
    <row r="26" spans="3:19" x14ac:dyDescent="0.3">
      <c r="C26" t="s">
        <v>55</v>
      </c>
      <c r="D26">
        <f>Mult_split!I26</f>
        <v>7.3114637994124693E-6</v>
      </c>
      <c r="E26">
        <f t="shared" ref="E26:Q26" si="25">D26</f>
        <v>7.3114637994124693E-6</v>
      </c>
      <c r="F26">
        <f t="shared" si="25"/>
        <v>7.3114637994124693E-6</v>
      </c>
      <c r="G26">
        <f t="shared" si="25"/>
        <v>7.3114637994124693E-6</v>
      </c>
      <c r="H26">
        <f t="shared" si="25"/>
        <v>7.3114637994124693E-6</v>
      </c>
      <c r="I26">
        <f t="shared" si="25"/>
        <v>7.3114637994124693E-6</v>
      </c>
      <c r="J26">
        <f t="shared" si="25"/>
        <v>7.3114637994124693E-6</v>
      </c>
      <c r="K26">
        <f t="shared" si="25"/>
        <v>7.3114637994124693E-6</v>
      </c>
      <c r="L26">
        <f t="shared" si="25"/>
        <v>7.3114637994124693E-6</v>
      </c>
      <c r="M26">
        <f t="shared" si="25"/>
        <v>7.3114637994124693E-6</v>
      </c>
      <c r="N26">
        <f t="shared" si="25"/>
        <v>7.3114637994124693E-6</v>
      </c>
      <c r="O26">
        <f t="shared" si="25"/>
        <v>7.3114637994124693E-6</v>
      </c>
      <c r="P26">
        <f t="shared" si="25"/>
        <v>7.3114637994124693E-6</v>
      </c>
      <c r="Q26">
        <f t="shared" si="25"/>
        <v>7.3114637994124693E-6</v>
      </c>
      <c r="R26">
        <f t="shared" si="1"/>
        <v>7.3114637994124693E-6</v>
      </c>
      <c r="S26">
        <f t="shared" si="2"/>
        <v>7.3114637994124693E-6</v>
      </c>
    </row>
    <row r="27" spans="3:19" x14ac:dyDescent="0.3">
      <c r="C27" t="s">
        <v>56</v>
      </c>
      <c r="D27">
        <f>Mult_split!I27</f>
        <v>1.0157944826695076E-5</v>
      </c>
      <c r="E27">
        <f t="shared" ref="E27:Q27" si="26">D27</f>
        <v>1.0157944826695076E-5</v>
      </c>
      <c r="F27">
        <f t="shared" si="26"/>
        <v>1.0157944826695076E-5</v>
      </c>
      <c r="G27">
        <f t="shared" si="26"/>
        <v>1.0157944826695076E-5</v>
      </c>
      <c r="H27">
        <f t="shared" si="26"/>
        <v>1.0157944826695076E-5</v>
      </c>
      <c r="I27">
        <f t="shared" si="26"/>
        <v>1.0157944826695076E-5</v>
      </c>
      <c r="J27">
        <f t="shared" si="26"/>
        <v>1.0157944826695076E-5</v>
      </c>
      <c r="K27">
        <f t="shared" si="26"/>
        <v>1.0157944826695076E-5</v>
      </c>
      <c r="L27">
        <f t="shared" si="26"/>
        <v>1.0157944826695076E-5</v>
      </c>
      <c r="M27">
        <f t="shared" si="26"/>
        <v>1.0157944826695076E-5</v>
      </c>
      <c r="N27">
        <f t="shared" si="26"/>
        <v>1.0157944826695076E-5</v>
      </c>
      <c r="O27">
        <f t="shared" si="26"/>
        <v>1.0157944826695076E-5</v>
      </c>
      <c r="P27">
        <f t="shared" si="26"/>
        <v>1.0157944826695076E-5</v>
      </c>
      <c r="Q27">
        <f t="shared" si="26"/>
        <v>1.0157944826695076E-5</v>
      </c>
      <c r="R27">
        <f t="shared" si="1"/>
        <v>1.0157944826695076E-5</v>
      </c>
      <c r="S27">
        <f t="shared" si="2"/>
        <v>1.0157944826695076E-5</v>
      </c>
    </row>
    <row r="28" spans="3:19" x14ac:dyDescent="0.3">
      <c r="C28" t="s">
        <v>57</v>
      </c>
      <c r="D28">
        <f>Mult_split!I28</f>
        <v>1.7678748523758186E-3</v>
      </c>
      <c r="E28">
        <f t="shared" ref="E28:Q28" si="27">D28</f>
        <v>1.7678748523758186E-3</v>
      </c>
      <c r="F28">
        <f t="shared" si="27"/>
        <v>1.7678748523758186E-3</v>
      </c>
      <c r="G28">
        <f t="shared" si="27"/>
        <v>1.7678748523758186E-3</v>
      </c>
      <c r="H28">
        <f t="shared" si="27"/>
        <v>1.7678748523758186E-3</v>
      </c>
      <c r="I28">
        <f t="shared" si="27"/>
        <v>1.7678748523758186E-3</v>
      </c>
      <c r="J28">
        <f t="shared" si="27"/>
        <v>1.7678748523758186E-3</v>
      </c>
      <c r="K28">
        <f t="shared" si="27"/>
        <v>1.7678748523758186E-3</v>
      </c>
      <c r="L28">
        <f t="shared" si="27"/>
        <v>1.7678748523758186E-3</v>
      </c>
      <c r="M28">
        <f t="shared" si="27"/>
        <v>1.7678748523758186E-3</v>
      </c>
      <c r="N28">
        <f t="shared" si="27"/>
        <v>1.7678748523758186E-3</v>
      </c>
      <c r="O28">
        <f t="shared" si="27"/>
        <v>1.7678748523758186E-3</v>
      </c>
      <c r="P28">
        <f t="shared" si="27"/>
        <v>1.7678748523758186E-3</v>
      </c>
      <c r="Q28">
        <f t="shared" si="27"/>
        <v>1.7678748523758186E-3</v>
      </c>
      <c r="R28">
        <f t="shared" si="1"/>
        <v>1.7678748523758186E-3</v>
      </c>
      <c r="S28">
        <f t="shared" si="2"/>
        <v>1.7678748523758186E-3</v>
      </c>
    </row>
    <row r="29" spans="3:19" x14ac:dyDescent="0.3">
      <c r="C29" t="s">
        <v>58</v>
      </c>
      <c r="D29">
        <f>Mult_split!I29</f>
        <v>4.9381002841573019E-5</v>
      </c>
      <c r="E29">
        <f t="shared" ref="E29:Q29" si="28">D29</f>
        <v>4.9381002841573019E-5</v>
      </c>
      <c r="F29">
        <f t="shared" si="28"/>
        <v>4.9381002841573019E-5</v>
      </c>
      <c r="G29">
        <f t="shared" si="28"/>
        <v>4.9381002841573019E-5</v>
      </c>
      <c r="H29">
        <f t="shared" si="28"/>
        <v>4.9381002841573019E-5</v>
      </c>
      <c r="I29">
        <f t="shared" si="28"/>
        <v>4.9381002841573019E-5</v>
      </c>
      <c r="J29">
        <f t="shared" si="28"/>
        <v>4.9381002841573019E-5</v>
      </c>
      <c r="K29">
        <f t="shared" si="28"/>
        <v>4.9381002841573019E-5</v>
      </c>
      <c r="L29">
        <f t="shared" si="28"/>
        <v>4.9381002841573019E-5</v>
      </c>
      <c r="M29">
        <f t="shared" si="28"/>
        <v>4.9381002841573019E-5</v>
      </c>
      <c r="N29">
        <f t="shared" si="28"/>
        <v>4.9381002841573019E-5</v>
      </c>
      <c r="O29">
        <f t="shared" si="28"/>
        <v>4.9381002841573019E-5</v>
      </c>
      <c r="P29">
        <f t="shared" si="28"/>
        <v>4.9381002841573019E-5</v>
      </c>
      <c r="Q29">
        <f t="shared" si="28"/>
        <v>4.9381002841573019E-5</v>
      </c>
      <c r="R29">
        <f t="shared" si="1"/>
        <v>4.9381002841573019E-5</v>
      </c>
      <c r="S29">
        <f t="shared" si="2"/>
        <v>4.9381002841573019E-5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3.1128826899235849E-5</v>
      </c>
      <c r="E34">
        <f t="shared" ref="E34:Q34" si="33">D34</f>
        <v>3.1128826899235849E-5</v>
      </c>
      <c r="F34">
        <f t="shared" si="33"/>
        <v>3.1128826899235849E-5</v>
      </c>
      <c r="G34">
        <f t="shared" si="33"/>
        <v>3.1128826899235849E-5</v>
      </c>
      <c r="H34">
        <f t="shared" si="33"/>
        <v>3.1128826899235849E-5</v>
      </c>
      <c r="I34">
        <f t="shared" si="33"/>
        <v>3.1128826899235849E-5</v>
      </c>
      <c r="J34">
        <f t="shared" si="33"/>
        <v>3.1128826899235849E-5</v>
      </c>
      <c r="K34">
        <f t="shared" si="33"/>
        <v>3.1128826899235849E-5</v>
      </c>
      <c r="L34">
        <f t="shared" si="33"/>
        <v>3.1128826899235849E-5</v>
      </c>
      <c r="M34">
        <f t="shared" si="33"/>
        <v>3.1128826899235849E-5</v>
      </c>
      <c r="N34">
        <f t="shared" si="33"/>
        <v>3.1128826899235849E-5</v>
      </c>
      <c r="O34">
        <f t="shared" si="33"/>
        <v>3.1128826899235849E-5</v>
      </c>
      <c r="P34">
        <f t="shared" si="33"/>
        <v>3.1128826899235849E-5</v>
      </c>
      <c r="Q34">
        <f t="shared" si="33"/>
        <v>3.1128826899235849E-5</v>
      </c>
      <c r="R34">
        <f t="shared" si="1"/>
        <v>3.1128826899235849E-5</v>
      </c>
      <c r="S34">
        <f t="shared" si="2"/>
        <v>3.1128826899235849E-5</v>
      </c>
    </row>
    <row r="35" spans="3:19" x14ac:dyDescent="0.3">
      <c r="C35" t="s">
        <v>64</v>
      </c>
      <c r="D35">
        <f>Mult_split!I35</f>
        <v>1.6632883304048762E-4</v>
      </c>
      <c r="E35">
        <f t="shared" ref="E35:Q35" si="34">D35</f>
        <v>1.6632883304048762E-4</v>
      </c>
      <c r="F35">
        <f t="shared" si="34"/>
        <v>1.6632883304048762E-4</v>
      </c>
      <c r="G35">
        <f t="shared" si="34"/>
        <v>1.6632883304048762E-4</v>
      </c>
      <c r="H35">
        <f t="shared" si="34"/>
        <v>1.6632883304048762E-4</v>
      </c>
      <c r="I35">
        <f t="shared" si="34"/>
        <v>1.6632883304048762E-4</v>
      </c>
      <c r="J35">
        <f t="shared" si="34"/>
        <v>1.6632883304048762E-4</v>
      </c>
      <c r="K35">
        <f t="shared" si="34"/>
        <v>1.6632883304048762E-4</v>
      </c>
      <c r="L35">
        <f t="shared" si="34"/>
        <v>1.6632883304048762E-4</v>
      </c>
      <c r="M35">
        <f t="shared" si="34"/>
        <v>1.6632883304048762E-4</v>
      </c>
      <c r="N35">
        <f t="shared" si="34"/>
        <v>1.6632883304048762E-4</v>
      </c>
      <c r="O35">
        <f t="shared" si="34"/>
        <v>1.6632883304048762E-4</v>
      </c>
      <c r="P35">
        <f t="shared" si="34"/>
        <v>1.6632883304048762E-4</v>
      </c>
      <c r="Q35">
        <f t="shared" si="34"/>
        <v>1.6632883304048762E-4</v>
      </c>
      <c r="R35">
        <f t="shared" si="1"/>
        <v>1.6632883304048762E-4</v>
      </c>
      <c r="S35">
        <f t="shared" si="2"/>
        <v>1.6632883304048762E-4</v>
      </c>
    </row>
    <row r="36" spans="3:19" x14ac:dyDescent="0.3">
      <c r="C36" t="s">
        <v>65</v>
      </c>
      <c r="D36">
        <f>Mult_split!I36</f>
        <v>7.2166402068350876E-5</v>
      </c>
      <c r="E36">
        <f t="shared" ref="E36:Q36" si="35">D36</f>
        <v>7.2166402068350876E-5</v>
      </c>
      <c r="F36">
        <f t="shared" si="35"/>
        <v>7.2166402068350876E-5</v>
      </c>
      <c r="G36">
        <f t="shared" si="35"/>
        <v>7.2166402068350876E-5</v>
      </c>
      <c r="H36">
        <f t="shared" si="35"/>
        <v>7.2166402068350876E-5</v>
      </c>
      <c r="I36">
        <f t="shared" si="35"/>
        <v>7.2166402068350876E-5</v>
      </c>
      <c r="J36">
        <f t="shared" si="35"/>
        <v>7.2166402068350876E-5</v>
      </c>
      <c r="K36">
        <f t="shared" si="35"/>
        <v>7.2166402068350876E-5</v>
      </c>
      <c r="L36">
        <f t="shared" si="35"/>
        <v>7.2166402068350876E-5</v>
      </c>
      <c r="M36">
        <f t="shared" si="35"/>
        <v>7.2166402068350876E-5</v>
      </c>
      <c r="N36">
        <f t="shared" si="35"/>
        <v>7.2166402068350876E-5</v>
      </c>
      <c r="O36">
        <f t="shared" si="35"/>
        <v>7.2166402068350876E-5</v>
      </c>
      <c r="P36">
        <f t="shared" si="35"/>
        <v>7.2166402068350876E-5</v>
      </c>
      <c r="Q36">
        <f t="shared" si="35"/>
        <v>7.2166402068350876E-5</v>
      </c>
      <c r="R36">
        <f t="shared" si="1"/>
        <v>7.2166402068350876E-5</v>
      </c>
      <c r="S36">
        <f t="shared" si="2"/>
        <v>7.2166402068350876E-5</v>
      </c>
    </row>
    <row r="37" spans="3:19" x14ac:dyDescent="0.3">
      <c r="C37" t="s">
        <v>66</v>
      </c>
      <c r="D37">
        <f>Mult_split!I37</f>
        <v>4.5257846392129828E-5</v>
      </c>
      <c r="E37">
        <f t="shared" ref="E37:Q37" si="36">D37</f>
        <v>4.5257846392129828E-5</v>
      </c>
      <c r="F37">
        <f t="shared" si="36"/>
        <v>4.5257846392129828E-5</v>
      </c>
      <c r="G37">
        <f t="shared" si="36"/>
        <v>4.5257846392129828E-5</v>
      </c>
      <c r="H37">
        <f t="shared" si="36"/>
        <v>4.5257846392129828E-5</v>
      </c>
      <c r="I37">
        <f t="shared" si="36"/>
        <v>4.5257846392129828E-5</v>
      </c>
      <c r="J37">
        <f t="shared" si="36"/>
        <v>4.5257846392129828E-5</v>
      </c>
      <c r="K37">
        <f t="shared" si="36"/>
        <v>4.5257846392129828E-5</v>
      </c>
      <c r="L37">
        <f t="shared" si="36"/>
        <v>4.5257846392129828E-5</v>
      </c>
      <c r="M37">
        <f t="shared" si="36"/>
        <v>4.5257846392129828E-5</v>
      </c>
      <c r="N37">
        <f t="shared" si="36"/>
        <v>4.5257846392129828E-5</v>
      </c>
      <c r="O37">
        <f t="shared" si="36"/>
        <v>4.5257846392129828E-5</v>
      </c>
      <c r="P37">
        <f t="shared" si="36"/>
        <v>4.5257846392129828E-5</v>
      </c>
      <c r="Q37">
        <f t="shared" si="36"/>
        <v>4.5257846392129828E-5</v>
      </c>
      <c r="R37">
        <f t="shared" si="1"/>
        <v>4.5257846392129828E-5</v>
      </c>
      <c r="S37">
        <f t="shared" si="2"/>
        <v>4.5257846392129828E-5</v>
      </c>
    </row>
    <row r="38" spans="3:19" x14ac:dyDescent="0.3">
      <c r="C38" t="s">
        <v>67</v>
      </c>
      <c r="D38">
        <f>Mult_split!I38</f>
        <v>2.9417289889683882E-5</v>
      </c>
      <c r="E38">
        <f t="shared" ref="E38:Q38" si="37">D38</f>
        <v>2.9417289889683882E-5</v>
      </c>
      <c r="F38">
        <f t="shared" si="37"/>
        <v>2.9417289889683882E-5</v>
      </c>
      <c r="G38">
        <f t="shared" si="37"/>
        <v>2.9417289889683882E-5</v>
      </c>
      <c r="H38">
        <f t="shared" si="37"/>
        <v>2.9417289889683882E-5</v>
      </c>
      <c r="I38">
        <f t="shared" si="37"/>
        <v>2.9417289889683882E-5</v>
      </c>
      <c r="J38">
        <f t="shared" si="37"/>
        <v>2.9417289889683882E-5</v>
      </c>
      <c r="K38">
        <f t="shared" si="37"/>
        <v>2.9417289889683882E-5</v>
      </c>
      <c r="L38">
        <f t="shared" si="37"/>
        <v>2.9417289889683882E-5</v>
      </c>
      <c r="M38">
        <f t="shared" si="37"/>
        <v>2.9417289889683882E-5</v>
      </c>
      <c r="N38">
        <f t="shared" si="37"/>
        <v>2.9417289889683882E-5</v>
      </c>
      <c r="O38">
        <f t="shared" si="37"/>
        <v>2.9417289889683882E-5</v>
      </c>
      <c r="P38">
        <f t="shared" si="37"/>
        <v>2.9417289889683882E-5</v>
      </c>
      <c r="Q38">
        <f t="shared" si="37"/>
        <v>2.9417289889683882E-5</v>
      </c>
      <c r="R38">
        <f t="shared" si="1"/>
        <v>2.9417289889683882E-5</v>
      </c>
      <c r="S38">
        <f t="shared" si="2"/>
        <v>2.9417289889683882E-5</v>
      </c>
    </row>
    <row r="39" spans="3:19" x14ac:dyDescent="0.3">
      <c r="C39" t="s">
        <v>68</v>
      </c>
      <c r="D39">
        <f>Mult_split!I39</f>
        <v>7.3063593071958787E-5</v>
      </c>
      <c r="E39">
        <f t="shared" ref="E39:Q39" si="38">D39</f>
        <v>7.3063593071958787E-5</v>
      </c>
      <c r="F39">
        <f t="shared" si="38"/>
        <v>7.3063593071958787E-5</v>
      </c>
      <c r="G39">
        <f t="shared" si="38"/>
        <v>7.3063593071958787E-5</v>
      </c>
      <c r="H39">
        <f t="shared" si="38"/>
        <v>7.3063593071958787E-5</v>
      </c>
      <c r="I39">
        <f t="shared" si="38"/>
        <v>7.3063593071958787E-5</v>
      </c>
      <c r="J39">
        <f t="shared" si="38"/>
        <v>7.3063593071958787E-5</v>
      </c>
      <c r="K39">
        <f t="shared" si="38"/>
        <v>7.3063593071958787E-5</v>
      </c>
      <c r="L39">
        <f t="shared" si="38"/>
        <v>7.3063593071958787E-5</v>
      </c>
      <c r="M39">
        <f t="shared" si="38"/>
        <v>7.3063593071958787E-5</v>
      </c>
      <c r="N39">
        <f t="shared" si="38"/>
        <v>7.3063593071958787E-5</v>
      </c>
      <c r="O39">
        <f t="shared" si="38"/>
        <v>7.3063593071958787E-5</v>
      </c>
      <c r="P39">
        <f t="shared" si="38"/>
        <v>7.3063593071958787E-5</v>
      </c>
      <c r="Q39">
        <f t="shared" si="38"/>
        <v>7.3063593071958787E-5</v>
      </c>
      <c r="R39">
        <f t="shared" si="1"/>
        <v>7.3063593071958787E-5</v>
      </c>
      <c r="S39">
        <f t="shared" si="2"/>
        <v>7.3063593071958787E-5</v>
      </c>
    </row>
    <row r="40" spans="3:19" x14ac:dyDescent="0.3">
      <c r="C40" t="s">
        <v>69</v>
      </c>
      <c r="D40">
        <f>Mult_split!I40</f>
        <v>2.9993762654106747E-5</v>
      </c>
      <c r="E40">
        <f t="shared" ref="E40:Q40" si="39">D40</f>
        <v>2.9993762654106747E-5</v>
      </c>
      <c r="F40">
        <f t="shared" si="39"/>
        <v>2.9993762654106747E-5</v>
      </c>
      <c r="G40">
        <f t="shared" si="39"/>
        <v>2.9993762654106747E-5</v>
      </c>
      <c r="H40">
        <f t="shared" si="39"/>
        <v>2.9993762654106747E-5</v>
      </c>
      <c r="I40">
        <f t="shared" si="39"/>
        <v>2.9993762654106747E-5</v>
      </c>
      <c r="J40">
        <f t="shared" si="39"/>
        <v>2.9993762654106747E-5</v>
      </c>
      <c r="K40">
        <f t="shared" si="39"/>
        <v>2.9993762654106747E-5</v>
      </c>
      <c r="L40">
        <f t="shared" si="39"/>
        <v>2.9993762654106747E-5</v>
      </c>
      <c r="M40">
        <f t="shared" si="39"/>
        <v>2.9993762654106747E-5</v>
      </c>
      <c r="N40">
        <f t="shared" si="39"/>
        <v>2.9993762654106747E-5</v>
      </c>
      <c r="O40">
        <f t="shared" si="39"/>
        <v>2.9993762654106747E-5</v>
      </c>
      <c r="P40">
        <f t="shared" si="39"/>
        <v>2.9993762654106747E-5</v>
      </c>
      <c r="Q40">
        <f t="shared" si="39"/>
        <v>2.9993762654106747E-5</v>
      </c>
      <c r="R40">
        <f t="shared" si="1"/>
        <v>2.9993762654106747E-5</v>
      </c>
      <c r="S40">
        <f t="shared" si="2"/>
        <v>2.9993762654106747E-5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75918.296268644714</v>
      </c>
      <c r="E42">
        <f t="shared" ref="E42:Q42" si="41">D42</f>
        <v>75918.296268644714</v>
      </c>
      <c r="F42">
        <f t="shared" si="41"/>
        <v>75918.296268644714</v>
      </c>
      <c r="G42">
        <f t="shared" si="41"/>
        <v>75918.296268644714</v>
      </c>
      <c r="H42">
        <f t="shared" si="41"/>
        <v>75918.296268644714</v>
      </c>
      <c r="I42">
        <f t="shared" si="41"/>
        <v>75918.296268644714</v>
      </c>
      <c r="J42">
        <f t="shared" si="41"/>
        <v>75918.296268644714</v>
      </c>
      <c r="K42">
        <f t="shared" si="41"/>
        <v>75918.296268644714</v>
      </c>
      <c r="L42">
        <f t="shared" si="41"/>
        <v>75918.296268644714</v>
      </c>
      <c r="M42">
        <f t="shared" si="41"/>
        <v>75918.296268644714</v>
      </c>
      <c r="N42">
        <f t="shared" si="41"/>
        <v>75918.296268644714</v>
      </c>
      <c r="O42">
        <f t="shared" si="41"/>
        <v>75918.296268644714</v>
      </c>
      <c r="P42">
        <f t="shared" si="41"/>
        <v>75918.296268644714</v>
      </c>
      <c r="Q42">
        <f t="shared" si="41"/>
        <v>75918.296268644714</v>
      </c>
      <c r="R42">
        <f t="shared" si="1"/>
        <v>75918.296268644714</v>
      </c>
      <c r="S42">
        <f t="shared" si="2"/>
        <v>75918.296268644714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2.9462818875492322E-4</v>
      </c>
      <c r="E44">
        <f t="shared" ref="E44:Q44" si="43">D44</f>
        <v>2.9462818875492322E-4</v>
      </c>
      <c r="F44">
        <f t="shared" si="43"/>
        <v>2.9462818875492322E-4</v>
      </c>
      <c r="G44">
        <f t="shared" si="43"/>
        <v>2.9462818875492322E-4</v>
      </c>
      <c r="H44">
        <f t="shared" si="43"/>
        <v>2.9462818875492322E-4</v>
      </c>
      <c r="I44">
        <f t="shared" si="43"/>
        <v>2.9462818875492322E-4</v>
      </c>
      <c r="J44">
        <f t="shared" si="43"/>
        <v>2.9462818875492322E-4</v>
      </c>
      <c r="K44">
        <f t="shared" si="43"/>
        <v>2.9462818875492322E-4</v>
      </c>
      <c r="L44">
        <f t="shared" si="43"/>
        <v>2.9462818875492322E-4</v>
      </c>
      <c r="M44">
        <f t="shared" si="43"/>
        <v>2.9462818875492322E-4</v>
      </c>
      <c r="N44">
        <f t="shared" si="43"/>
        <v>2.9462818875492322E-4</v>
      </c>
      <c r="O44">
        <f t="shared" si="43"/>
        <v>2.9462818875492322E-4</v>
      </c>
      <c r="P44">
        <f t="shared" si="43"/>
        <v>2.9462818875492322E-4</v>
      </c>
      <c r="Q44">
        <f t="shared" si="43"/>
        <v>2.9462818875492322E-4</v>
      </c>
      <c r="R44">
        <f t="shared" si="1"/>
        <v>2.9462818875492322E-4</v>
      </c>
      <c r="S44">
        <f t="shared" si="2"/>
        <v>2.9462818875492322E-4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19.541248970858991</v>
      </c>
      <c r="E46">
        <f t="shared" ref="E46:Q46" si="45">D46</f>
        <v>19.541248970858991</v>
      </c>
      <c r="F46">
        <f t="shared" si="45"/>
        <v>19.541248970858991</v>
      </c>
      <c r="G46">
        <f t="shared" si="45"/>
        <v>19.541248970858991</v>
      </c>
      <c r="H46">
        <f t="shared" si="45"/>
        <v>19.541248970858991</v>
      </c>
      <c r="I46">
        <f t="shared" si="45"/>
        <v>19.541248970858991</v>
      </c>
      <c r="J46">
        <f t="shared" si="45"/>
        <v>19.541248970858991</v>
      </c>
      <c r="K46">
        <f t="shared" si="45"/>
        <v>19.541248970858991</v>
      </c>
      <c r="L46">
        <f t="shared" si="45"/>
        <v>19.541248970858991</v>
      </c>
      <c r="M46">
        <f t="shared" si="45"/>
        <v>19.541248970858991</v>
      </c>
      <c r="N46">
        <f t="shared" si="45"/>
        <v>19.541248970858991</v>
      </c>
      <c r="O46">
        <f t="shared" si="45"/>
        <v>19.541248970858991</v>
      </c>
      <c r="P46">
        <f t="shared" si="45"/>
        <v>19.541248970858991</v>
      </c>
      <c r="Q46">
        <f t="shared" si="45"/>
        <v>19.541248970858991</v>
      </c>
      <c r="R46">
        <f t="shared" si="1"/>
        <v>19.541248970858991</v>
      </c>
      <c r="S46">
        <f t="shared" si="2"/>
        <v>19.541248970858991</v>
      </c>
    </row>
    <row r="47" spans="3:19" x14ac:dyDescent="0.3">
      <c r="C47" t="s">
        <v>76</v>
      </c>
      <c r="D47">
        <f>Mult_split!I47</f>
        <v>1.493613457243225E-4</v>
      </c>
      <c r="E47">
        <f t="shared" ref="E47:Q47" si="46">D47</f>
        <v>1.493613457243225E-4</v>
      </c>
      <c r="F47">
        <f t="shared" si="46"/>
        <v>1.493613457243225E-4</v>
      </c>
      <c r="G47">
        <f t="shared" si="46"/>
        <v>1.493613457243225E-4</v>
      </c>
      <c r="H47">
        <f t="shared" si="46"/>
        <v>1.493613457243225E-4</v>
      </c>
      <c r="I47">
        <f t="shared" si="46"/>
        <v>1.493613457243225E-4</v>
      </c>
      <c r="J47">
        <f t="shared" si="46"/>
        <v>1.493613457243225E-4</v>
      </c>
      <c r="K47">
        <f t="shared" si="46"/>
        <v>1.493613457243225E-4</v>
      </c>
      <c r="L47">
        <f t="shared" si="46"/>
        <v>1.493613457243225E-4</v>
      </c>
      <c r="M47">
        <f t="shared" si="46"/>
        <v>1.493613457243225E-4</v>
      </c>
      <c r="N47">
        <f t="shared" si="46"/>
        <v>1.493613457243225E-4</v>
      </c>
      <c r="O47">
        <f t="shared" si="46"/>
        <v>1.493613457243225E-4</v>
      </c>
      <c r="P47">
        <f t="shared" si="46"/>
        <v>1.493613457243225E-4</v>
      </c>
      <c r="Q47">
        <f t="shared" si="46"/>
        <v>1.493613457243225E-4</v>
      </c>
      <c r="R47">
        <f t="shared" si="1"/>
        <v>1.493613457243225E-4</v>
      </c>
      <c r="S47">
        <f t="shared" si="2"/>
        <v>1.493613457243225E-4</v>
      </c>
    </row>
    <row r="48" spans="3:19" x14ac:dyDescent="0.3">
      <c r="C48" t="s">
        <v>77</v>
      </c>
      <c r="D48">
        <f>Mult_split!I48</f>
        <v>3.9101779614306981E-5</v>
      </c>
      <c r="E48">
        <f t="shared" ref="E48:Q48" si="47">D48</f>
        <v>3.9101779614306981E-5</v>
      </c>
      <c r="F48">
        <f t="shared" si="47"/>
        <v>3.9101779614306981E-5</v>
      </c>
      <c r="G48">
        <f t="shared" si="47"/>
        <v>3.9101779614306981E-5</v>
      </c>
      <c r="H48">
        <f t="shared" si="47"/>
        <v>3.9101779614306981E-5</v>
      </c>
      <c r="I48">
        <f t="shared" si="47"/>
        <v>3.9101779614306981E-5</v>
      </c>
      <c r="J48">
        <f t="shared" si="47"/>
        <v>3.9101779614306981E-5</v>
      </c>
      <c r="K48">
        <f t="shared" si="47"/>
        <v>3.9101779614306981E-5</v>
      </c>
      <c r="L48">
        <f t="shared" si="47"/>
        <v>3.9101779614306981E-5</v>
      </c>
      <c r="M48">
        <f t="shared" si="47"/>
        <v>3.9101779614306981E-5</v>
      </c>
      <c r="N48">
        <f t="shared" si="47"/>
        <v>3.9101779614306981E-5</v>
      </c>
      <c r="O48">
        <f t="shared" si="47"/>
        <v>3.9101779614306981E-5</v>
      </c>
      <c r="P48">
        <f t="shared" si="47"/>
        <v>3.9101779614306981E-5</v>
      </c>
      <c r="Q48">
        <f t="shared" si="47"/>
        <v>3.9101779614306981E-5</v>
      </c>
      <c r="R48">
        <f t="shared" si="1"/>
        <v>3.9101779614306981E-5</v>
      </c>
      <c r="S48">
        <f t="shared" si="2"/>
        <v>3.9101779614306981E-5</v>
      </c>
    </row>
    <row r="49" spans="3:19" x14ac:dyDescent="0.3">
      <c r="C49" t="s">
        <v>78</v>
      </c>
      <c r="D49">
        <f>Mult_split!I49</f>
        <v>4.5457112579224697E-6</v>
      </c>
      <c r="E49">
        <f t="shared" ref="E49:Q49" si="48">D49</f>
        <v>4.5457112579224697E-6</v>
      </c>
      <c r="F49">
        <f t="shared" si="48"/>
        <v>4.5457112579224697E-6</v>
      </c>
      <c r="G49">
        <f t="shared" si="48"/>
        <v>4.5457112579224697E-6</v>
      </c>
      <c r="H49">
        <f t="shared" si="48"/>
        <v>4.5457112579224697E-6</v>
      </c>
      <c r="I49">
        <f t="shared" si="48"/>
        <v>4.5457112579224697E-6</v>
      </c>
      <c r="J49">
        <f t="shared" si="48"/>
        <v>4.5457112579224697E-6</v>
      </c>
      <c r="K49">
        <f t="shared" si="48"/>
        <v>4.5457112579224697E-6</v>
      </c>
      <c r="L49">
        <f t="shared" si="48"/>
        <v>4.5457112579224697E-6</v>
      </c>
      <c r="M49">
        <f t="shared" si="48"/>
        <v>4.5457112579224697E-6</v>
      </c>
      <c r="N49">
        <f t="shared" si="48"/>
        <v>4.5457112579224697E-6</v>
      </c>
      <c r="O49">
        <f t="shared" si="48"/>
        <v>4.5457112579224697E-6</v>
      </c>
      <c r="P49">
        <f t="shared" si="48"/>
        <v>4.5457112579224697E-6</v>
      </c>
      <c r="Q49">
        <f t="shared" si="48"/>
        <v>4.5457112579224697E-6</v>
      </c>
      <c r="R49">
        <f t="shared" si="1"/>
        <v>4.5457112579224697E-6</v>
      </c>
      <c r="S49">
        <f t="shared" si="2"/>
        <v>4.5457112579224697E-6</v>
      </c>
    </row>
    <row r="50" spans="3:19" x14ac:dyDescent="0.3">
      <c r="C50" t="s">
        <v>79</v>
      </c>
      <c r="D50">
        <f>Mult_split!I50</f>
        <v>8.3141330047401378E-5</v>
      </c>
      <c r="E50">
        <f t="shared" ref="E50:Q50" si="49">D50</f>
        <v>8.3141330047401378E-5</v>
      </c>
      <c r="F50">
        <f t="shared" si="49"/>
        <v>8.3141330047401378E-5</v>
      </c>
      <c r="G50">
        <f t="shared" si="49"/>
        <v>8.3141330047401378E-5</v>
      </c>
      <c r="H50">
        <f t="shared" si="49"/>
        <v>8.3141330047401378E-5</v>
      </c>
      <c r="I50">
        <f t="shared" si="49"/>
        <v>8.3141330047401378E-5</v>
      </c>
      <c r="J50">
        <f t="shared" si="49"/>
        <v>8.3141330047401378E-5</v>
      </c>
      <c r="K50">
        <f t="shared" si="49"/>
        <v>8.3141330047401378E-5</v>
      </c>
      <c r="L50">
        <f t="shared" si="49"/>
        <v>8.3141330047401378E-5</v>
      </c>
      <c r="M50">
        <f t="shared" si="49"/>
        <v>8.3141330047401378E-5</v>
      </c>
      <c r="N50">
        <f t="shared" si="49"/>
        <v>8.3141330047401378E-5</v>
      </c>
      <c r="O50">
        <f t="shared" si="49"/>
        <v>8.3141330047401378E-5</v>
      </c>
      <c r="P50">
        <f t="shared" si="49"/>
        <v>8.3141330047401378E-5</v>
      </c>
      <c r="Q50">
        <f t="shared" si="49"/>
        <v>8.3141330047401378E-5</v>
      </c>
      <c r="R50">
        <f t="shared" si="1"/>
        <v>8.3141330047401378E-5</v>
      </c>
      <c r="S50">
        <f t="shared" si="2"/>
        <v>8.3141330047401378E-5</v>
      </c>
    </row>
    <row r="51" spans="3:19" x14ac:dyDescent="0.3">
      <c r="C51" t="s">
        <v>80</v>
      </c>
      <c r="D51">
        <f>Mult_split!I51</f>
        <v>7.2594557537734059E-6</v>
      </c>
      <c r="E51">
        <f t="shared" ref="E51:Q51" si="50">D51</f>
        <v>7.2594557537734059E-6</v>
      </c>
      <c r="F51">
        <f t="shared" si="50"/>
        <v>7.2594557537734059E-6</v>
      </c>
      <c r="G51">
        <f t="shared" si="50"/>
        <v>7.2594557537734059E-6</v>
      </c>
      <c r="H51">
        <f t="shared" si="50"/>
        <v>7.2594557537734059E-6</v>
      </c>
      <c r="I51">
        <f t="shared" si="50"/>
        <v>7.2594557537734059E-6</v>
      </c>
      <c r="J51">
        <f t="shared" si="50"/>
        <v>7.2594557537734059E-6</v>
      </c>
      <c r="K51">
        <f t="shared" si="50"/>
        <v>7.2594557537734059E-6</v>
      </c>
      <c r="L51">
        <f t="shared" si="50"/>
        <v>7.2594557537734059E-6</v>
      </c>
      <c r="M51">
        <f t="shared" si="50"/>
        <v>7.2594557537734059E-6</v>
      </c>
      <c r="N51">
        <f t="shared" si="50"/>
        <v>7.2594557537734059E-6</v>
      </c>
      <c r="O51">
        <f t="shared" si="50"/>
        <v>7.2594557537734059E-6</v>
      </c>
      <c r="P51">
        <f t="shared" si="50"/>
        <v>7.2594557537734059E-6</v>
      </c>
      <c r="Q51">
        <f t="shared" si="50"/>
        <v>7.2594557537734059E-6</v>
      </c>
      <c r="R51">
        <f t="shared" si="1"/>
        <v>7.2594557537734059E-6</v>
      </c>
      <c r="S51">
        <f t="shared" si="2"/>
        <v>7.2594557537734059E-6</v>
      </c>
    </row>
    <row r="52" spans="3:19" x14ac:dyDescent="0.3">
      <c r="C52" t="s">
        <v>81</v>
      </c>
      <c r="D52">
        <f>Mult_split!I52</f>
        <v>1.8832535699062108E-5</v>
      </c>
      <c r="E52">
        <f t="shared" ref="E52:Q52" si="51">D52</f>
        <v>1.8832535699062108E-5</v>
      </c>
      <c r="F52">
        <f t="shared" si="51"/>
        <v>1.8832535699062108E-5</v>
      </c>
      <c r="G52">
        <f t="shared" si="51"/>
        <v>1.8832535699062108E-5</v>
      </c>
      <c r="H52">
        <f t="shared" si="51"/>
        <v>1.8832535699062108E-5</v>
      </c>
      <c r="I52">
        <f t="shared" si="51"/>
        <v>1.8832535699062108E-5</v>
      </c>
      <c r="J52">
        <f t="shared" si="51"/>
        <v>1.8832535699062108E-5</v>
      </c>
      <c r="K52">
        <f t="shared" si="51"/>
        <v>1.8832535699062108E-5</v>
      </c>
      <c r="L52">
        <f t="shared" si="51"/>
        <v>1.8832535699062108E-5</v>
      </c>
      <c r="M52">
        <f t="shared" si="51"/>
        <v>1.8832535699062108E-5</v>
      </c>
      <c r="N52">
        <f t="shared" si="51"/>
        <v>1.8832535699062108E-5</v>
      </c>
      <c r="O52">
        <f t="shared" si="51"/>
        <v>1.8832535699062108E-5</v>
      </c>
      <c r="P52">
        <f t="shared" si="51"/>
        <v>1.8832535699062108E-5</v>
      </c>
      <c r="Q52">
        <f t="shared" si="51"/>
        <v>1.8832535699062108E-5</v>
      </c>
      <c r="R52">
        <f t="shared" si="1"/>
        <v>1.8832535699062108E-5</v>
      </c>
      <c r="S52">
        <f t="shared" si="2"/>
        <v>1.8832535699062108E-5</v>
      </c>
    </row>
    <row r="53" spans="3:19" x14ac:dyDescent="0.3">
      <c r="C53" t="s">
        <v>82</v>
      </c>
      <c r="D53">
        <f>Mult_split!I53</f>
        <v>1.6904147964702156E-5</v>
      </c>
      <c r="E53">
        <f t="shared" ref="E53:Q53" si="52">D53</f>
        <v>1.6904147964702156E-5</v>
      </c>
      <c r="F53">
        <f t="shared" si="52"/>
        <v>1.6904147964702156E-5</v>
      </c>
      <c r="G53">
        <f t="shared" si="52"/>
        <v>1.6904147964702156E-5</v>
      </c>
      <c r="H53">
        <f t="shared" si="52"/>
        <v>1.6904147964702156E-5</v>
      </c>
      <c r="I53">
        <f t="shared" si="52"/>
        <v>1.6904147964702156E-5</v>
      </c>
      <c r="J53">
        <f t="shared" si="52"/>
        <v>1.6904147964702156E-5</v>
      </c>
      <c r="K53">
        <f t="shared" si="52"/>
        <v>1.6904147964702156E-5</v>
      </c>
      <c r="L53">
        <f t="shared" si="52"/>
        <v>1.6904147964702156E-5</v>
      </c>
      <c r="M53">
        <f t="shared" si="52"/>
        <v>1.6904147964702156E-5</v>
      </c>
      <c r="N53">
        <f t="shared" si="52"/>
        <v>1.6904147964702156E-5</v>
      </c>
      <c r="O53">
        <f t="shared" si="52"/>
        <v>1.6904147964702156E-5</v>
      </c>
      <c r="P53">
        <f t="shared" si="52"/>
        <v>1.6904147964702156E-5</v>
      </c>
      <c r="Q53">
        <f t="shared" si="52"/>
        <v>1.6904147964702156E-5</v>
      </c>
      <c r="R53">
        <f t="shared" si="1"/>
        <v>1.6904147964702156E-5</v>
      </c>
      <c r="S53">
        <f t="shared" si="2"/>
        <v>1.6904147964702156E-5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46724.912487763504</v>
      </c>
      <c r="E55">
        <f t="shared" ref="E55:Q55" si="54">D55</f>
        <v>46724.912487763504</v>
      </c>
      <c r="F55">
        <f t="shared" si="54"/>
        <v>46724.912487763504</v>
      </c>
      <c r="G55">
        <f t="shared" si="54"/>
        <v>46724.912487763504</v>
      </c>
      <c r="H55">
        <f t="shared" si="54"/>
        <v>46724.912487763504</v>
      </c>
      <c r="I55">
        <f t="shared" si="54"/>
        <v>46724.912487763504</v>
      </c>
      <c r="J55">
        <f t="shared" si="54"/>
        <v>46724.912487763504</v>
      </c>
      <c r="K55">
        <f t="shared" si="54"/>
        <v>46724.912487763504</v>
      </c>
      <c r="L55">
        <f t="shared" si="54"/>
        <v>46724.912487763504</v>
      </c>
      <c r="M55">
        <f t="shared" si="54"/>
        <v>46724.912487763504</v>
      </c>
      <c r="N55">
        <f t="shared" si="54"/>
        <v>46724.912487763504</v>
      </c>
      <c r="O55">
        <f t="shared" si="54"/>
        <v>46724.912487763504</v>
      </c>
      <c r="P55">
        <f t="shared" si="54"/>
        <v>46724.912487763504</v>
      </c>
      <c r="Q55">
        <f t="shared" si="54"/>
        <v>46724.912487763504</v>
      </c>
      <c r="R55">
        <f t="shared" si="1"/>
        <v>46724.912487763504</v>
      </c>
      <c r="S55">
        <f t="shared" si="2"/>
        <v>46724.912487763504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2.3432518123758638E-5</v>
      </c>
      <c r="E60">
        <f t="shared" ref="E60:Q60" si="59">D60</f>
        <v>2.3432518123758638E-5</v>
      </c>
      <c r="F60">
        <f t="shared" si="59"/>
        <v>2.3432518123758638E-5</v>
      </c>
      <c r="G60">
        <f t="shared" si="59"/>
        <v>2.3432518123758638E-5</v>
      </c>
      <c r="H60">
        <f t="shared" si="59"/>
        <v>2.3432518123758638E-5</v>
      </c>
      <c r="I60">
        <f t="shared" si="59"/>
        <v>2.3432518123758638E-5</v>
      </c>
      <c r="J60">
        <f t="shared" si="59"/>
        <v>2.3432518123758638E-5</v>
      </c>
      <c r="K60">
        <f t="shared" si="59"/>
        <v>2.3432518123758638E-5</v>
      </c>
      <c r="L60">
        <f t="shared" si="59"/>
        <v>2.3432518123758638E-5</v>
      </c>
      <c r="M60">
        <f t="shared" si="59"/>
        <v>2.3432518123758638E-5</v>
      </c>
      <c r="N60">
        <f t="shared" si="59"/>
        <v>2.3432518123758638E-5</v>
      </c>
      <c r="O60">
        <f t="shared" si="59"/>
        <v>2.3432518123758638E-5</v>
      </c>
      <c r="P60">
        <f t="shared" si="59"/>
        <v>2.3432518123758638E-5</v>
      </c>
      <c r="Q60">
        <f t="shared" si="59"/>
        <v>2.3432518123758638E-5</v>
      </c>
      <c r="R60">
        <f t="shared" si="1"/>
        <v>2.3432518123758638E-5</v>
      </c>
      <c r="S60">
        <f t="shared" si="2"/>
        <v>2.3432518123758638E-5</v>
      </c>
    </row>
    <row r="61" spans="3:19" x14ac:dyDescent="0.3">
      <c r="C61" t="s">
        <v>90</v>
      </c>
      <c r="D61">
        <f>Mult_split!I61</f>
        <v>1.6996908368368234E-5</v>
      </c>
      <c r="E61">
        <f t="shared" ref="E61:Q61" si="60">D61</f>
        <v>1.6996908368368234E-5</v>
      </c>
      <c r="F61">
        <f t="shared" si="60"/>
        <v>1.6996908368368234E-5</v>
      </c>
      <c r="G61">
        <f t="shared" si="60"/>
        <v>1.6996908368368234E-5</v>
      </c>
      <c r="H61">
        <f t="shared" si="60"/>
        <v>1.6996908368368234E-5</v>
      </c>
      <c r="I61">
        <f t="shared" si="60"/>
        <v>1.6996908368368234E-5</v>
      </c>
      <c r="J61">
        <f t="shared" si="60"/>
        <v>1.6996908368368234E-5</v>
      </c>
      <c r="K61">
        <f t="shared" si="60"/>
        <v>1.6996908368368234E-5</v>
      </c>
      <c r="L61">
        <f t="shared" si="60"/>
        <v>1.6996908368368234E-5</v>
      </c>
      <c r="M61">
        <f t="shared" si="60"/>
        <v>1.6996908368368234E-5</v>
      </c>
      <c r="N61">
        <f t="shared" si="60"/>
        <v>1.6996908368368234E-5</v>
      </c>
      <c r="O61">
        <f t="shared" si="60"/>
        <v>1.6996908368368234E-5</v>
      </c>
      <c r="P61">
        <f t="shared" si="60"/>
        <v>1.6996908368368234E-5</v>
      </c>
      <c r="Q61">
        <f t="shared" si="60"/>
        <v>1.6996908368368234E-5</v>
      </c>
      <c r="R61">
        <f t="shared" si="1"/>
        <v>1.6996908368368234E-5</v>
      </c>
      <c r="S61">
        <f t="shared" si="2"/>
        <v>1.6996908368368234E-5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10062.700670607468</v>
      </c>
      <c r="E65">
        <f t="shared" ref="E65:Q65" si="64">D65</f>
        <v>10062.700670607468</v>
      </c>
      <c r="F65">
        <f t="shared" si="64"/>
        <v>10062.700670607468</v>
      </c>
      <c r="G65">
        <f t="shared" si="64"/>
        <v>10062.700670607468</v>
      </c>
      <c r="H65">
        <f t="shared" si="64"/>
        <v>10062.700670607468</v>
      </c>
      <c r="I65">
        <f t="shared" si="64"/>
        <v>10062.700670607468</v>
      </c>
      <c r="J65">
        <f t="shared" si="64"/>
        <v>10062.700670607468</v>
      </c>
      <c r="K65">
        <f t="shared" si="64"/>
        <v>10062.700670607468</v>
      </c>
      <c r="L65">
        <f t="shared" si="64"/>
        <v>10062.700670607468</v>
      </c>
      <c r="M65">
        <f t="shared" si="64"/>
        <v>10062.700670607468</v>
      </c>
      <c r="N65">
        <f t="shared" si="64"/>
        <v>10062.700670607468</v>
      </c>
      <c r="O65">
        <f t="shared" si="64"/>
        <v>10062.700670607468</v>
      </c>
      <c r="P65">
        <f t="shared" si="64"/>
        <v>10062.700670607468</v>
      </c>
      <c r="Q65">
        <f t="shared" si="64"/>
        <v>10062.700670607468</v>
      </c>
      <c r="R65">
        <f t="shared" si="1"/>
        <v>10062.700670607468</v>
      </c>
      <c r="S65">
        <f t="shared" si="2"/>
        <v>10062.700670607468</v>
      </c>
    </row>
    <row r="66" spans="3:19" x14ac:dyDescent="0.3">
      <c r="C66" t="s">
        <v>95</v>
      </c>
      <c r="D66">
        <f>Mult_split!I66</f>
        <v>0</v>
      </c>
      <c r="E66">
        <f t="shared" ref="E66:Q66" si="65">D66</f>
        <v>0</v>
      </c>
      <c r="F66">
        <f t="shared" si="65"/>
        <v>0</v>
      </c>
      <c r="G66">
        <f t="shared" si="65"/>
        <v>0</v>
      </c>
      <c r="H66">
        <f t="shared" si="65"/>
        <v>0</v>
      </c>
      <c r="I66">
        <f t="shared" si="65"/>
        <v>0</v>
      </c>
      <c r="J66">
        <f t="shared" si="65"/>
        <v>0</v>
      </c>
      <c r="K66">
        <f t="shared" si="65"/>
        <v>0</v>
      </c>
      <c r="L66">
        <f t="shared" si="65"/>
        <v>0</v>
      </c>
      <c r="M66">
        <f t="shared" si="65"/>
        <v>0</v>
      </c>
      <c r="N66">
        <f t="shared" si="65"/>
        <v>0</v>
      </c>
      <c r="O66">
        <f t="shared" si="65"/>
        <v>0</v>
      </c>
      <c r="P66">
        <f t="shared" si="65"/>
        <v>0</v>
      </c>
      <c r="Q66">
        <f t="shared" si="65"/>
        <v>0</v>
      </c>
      <c r="R66">
        <f t="shared" si="1"/>
        <v>0</v>
      </c>
      <c r="S66">
        <f t="shared" si="2"/>
        <v>0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0</v>
      </c>
      <c r="E68">
        <f t="shared" ref="E68:Q68" si="69">D68</f>
        <v>0</v>
      </c>
      <c r="F68">
        <f t="shared" si="69"/>
        <v>0</v>
      </c>
      <c r="G68">
        <f t="shared" si="69"/>
        <v>0</v>
      </c>
      <c r="H68">
        <f t="shared" si="69"/>
        <v>0</v>
      </c>
      <c r="I68">
        <f t="shared" si="69"/>
        <v>0</v>
      </c>
      <c r="J68">
        <f t="shared" si="69"/>
        <v>0</v>
      </c>
      <c r="K68">
        <f t="shared" si="69"/>
        <v>0</v>
      </c>
      <c r="L68">
        <f t="shared" si="69"/>
        <v>0</v>
      </c>
      <c r="M68">
        <f t="shared" si="69"/>
        <v>0</v>
      </c>
      <c r="N68">
        <f t="shared" si="69"/>
        <v>0</v>
      </c>
      <c r="O68">
        <f t="shared" si="69"/>
        <v>0</v>
      </c>
      <c r="P68">
        <f t="shared" si="69"/>
        <v>0</v>
      </c>
      <c r="Q68">
        <f t="shared" si="69"/>
        <v>0</v>
      </c>
      <c r="R68">
        <f t="shared" si="67"/>
        <v>0</v>
      </c>
      <c r="S68">
        <f t="shared" si="68"/>
        <v>0</v>
      </c>
    </row>
    <row r="69" spans="3:19" x14ac:dyDescent="0.3">
      <c r="C69" t="s">
        <v>98</v>
      </c>
      <c r="D69">
        <f>Mult_split!I69</f>
        <v>487.13853025798625</v>
      </c>
      <c r="E69">
        <f t="shared" ref="E69:Q69" si="70">D69</f>
        <v>487.13853025798625</v>
      </c>
      <c r="F69">
        <f t="shared" si="70"/>
        <v>487.13853025798625</v>
      </c>
      <c r="G69">
        <f t="shared" si="70"/>
        <v>487.13853025798625</v>
      </c>
      <c r="H69">
        <f t="shared" si="70"/>
        <v>487.13853025798625</v>
      </c>
      <c r="I69">
        <f t="shared" si="70"/>
        <v>487.13853025798625</v>
      </c>
      <c r="J69">
        <f t="shared" si="70"/>
        <v>487.13853025798625</v>
      </c>
      <c r="K69">
        <f t="shared" si="70"/>
        <v>487.13853025798625</v>
      </c>
      <c r="L69">
        <f t="shared" si="70"/>
        <v>487.13853025798625</v>
      </c>
      <c r="M69">
        <f t="shared" si="70"/>
        <v>487.13853025798625</v>
      </c>
      <c r="N69">
        <f t="shared" si="70"/>
        <v>487.13853025798625</v>
      </c>
      <c r="O69">
        <f t="shared" si="70"/>
        <v>487.13853025798625</v>
      </c>
      <c r="P69">
        <f t="shared" si="70"/>
        <v>487.13853025798625</v>
      </c>
      <c r="Q69">
        <f t="shared" si="70"/>
        <v>487.13853025798625</v>
      </c>
      <c r="R69">
        <f t="shared" si="67"/>
        <v>487.13853025798625</v>
      </c>
      <c r="S69">
        <f t="shared" si="68"/>
        <v>487.13853025798625</v>
      </c>
    </row>
    <row r="70" spans="3:19" x14ac:dyDescent="0.3">
      <c r="C70" t="s">
        <v>99</v>
      </c>
      <c r="D70">
        <f>Mult_split!I70</f>
        <v>4.4320679500368755E-5</v>
      </c>
      <c r="E70">
        <f t="shared" ref="E70:Q70" si="71">D70</f>
        <v>4.4320679500368755E-5</v>
      </c>
      <c r="F70">
        <f t="shared" si="71"/>
        <v>4.4320679500368755E-5</v>
      </c>
      <c r="G70">
        <f t="shared" si="71"/>
        <v>4.4320679500368755E-5</v>
      </c>
      <c r="H70">
        <f t="shared" si="71"/>
        <v>4.4320679500368755E-5</v>
      </c>
      <c r="I70">
        <f t="shared" si="71"/>
        <v>4.4320679500368755E-5</v>
      </c>
      <c r="J70">
        <f t="shared" si="71"/>
        <v>4.4320679500368755E-5</v>
      </c>
      <c r="K70">
        <f t="shared" si="71"/>
        <v>4.4320679500368755E-5</v>
      </c>
      <c r="L70">
        <f t="shared" si="71"/>
        <v>4.4320679500368755E-5</v>
      </c>
      <c r="M70">
        <f t="shared" si="71"/>
        <v>4.4320679500368755E-5</v>
      </c>
      <c r="N70">
        <f t="shared" si="71"/>
        <v>4.4320679500368755E-5</v>
      </c>
      <c r="O70">
        <f t="shared" si="71"/>
        <v>4.4320679500368755E-5</v>
      </c>
      <c r="P70">
        <f t="shared" si="71"/>
        <v>4.4320679500368755E-5</v>
      </c>
      <c r="Q70">
        <f t="shared" si="71"/>
        <v>4.4320679500368755E-5</v>
      </c>
      <c r="R70">
        <f t="shared" si="67"/>
        <v>4.4320679500368755E-5</v>
      </c>
      <c r="S70">
        <f t="shared" si="68"/>
        <v>4.4320679500368755E-5</v>
      </c>
    </row>
    <row r="71" spans="3:19" x14ac:dyDescent="0.3">
      <c r="C71" t="s">
        <v>100</v>
      </c>
      <c r="D71">
        <f>Mult_split!I71</f>
        <v>32919.281088546755</v>
      </c>
      <c r="E71">
        <f t="shared" ref="E71:Q71" si="72">D71</f>
        <v>32919.281088546755</v>
      </c>
      <c r="F71">
        <f t="shared" si="72"/>
        <v>32919.281088546755</v>
      </c>
      <c r="G71">
        <f t="shared" si="72"/>
        <v>32919.281088546755</v>
      </c>
      <c r="H71">
        <f t="shared" si="72"/>
        <v>32919.281088546755</v>
      </c>
      <c r="I71">
        <f t="shared" si="72"/>
        <v>32919.281088546755</v>
      </c>
      <c r="J71">
        <f t="shared" si="72"/>
        <v>32919.281088546755</v>
      </c>
      <c r="K71">
        <f t="shared" si="72"/>
        <v>32919.281088546755</v>
      </c>
      <c r="L71">
        <f t="shared" si="72"/>
        <v>32919.281088546755</v>
      </c>
      <c r="M71">
        <f t="shared" si="72"/>
        <v>32919.281088546755</v>
      </c>
      <c r="N71">
        <f t="shared" si="72"/>
        <v>32919.281088546755</v>
      </c>
      <c r="O71">
        <f t="shared" si="72"/>
        <v>32919.281088546755</v>
      </c>
      <c r="P71">
        <f t="shared" si="72"/>
        <v>32919.281088546755</v>
      </c>
      <c r="Q71">
        <f t="shared" si="72"/>
        <v>32919.281088546755</v>
      </c>
      <c r="R71">
        <f t="shared" si="67"/>
        <v>32919.281088546755</v>
      </c>
      <c r="S71">
        <f t="shared" si="68"/>
        <v>32919.281088546755</v>
      </c>
    </row>
    <row r="72" spans="3:19" x14ac:dyDescent="0.3">
      <c r="C72" t="s">
        <v>101</v>
      </c>
      <c r="D72">
        <f>Mult_split!I72</f>
        <v>9.9574230482881674E-5</v>
      </c>
      <c r="E72">
        <f t="shared" ref="E72:Q72" si="73">D72</f>
        <v>9.9574230482881674E-5</v>
      </c>
      <c r="F72">
        <f t="shared" si="73"/>
        <v>9.9574230482881674E-5</v>
      </c>
      <c r="G72">
        <f t="shared" si="73"/>
        <v>9.9574230482881674E-5</v>
      </c>
      <c r="H72">
        <f t="shared" si="73"/>
        <v>9.9574230482881674E-5</v>
      </c>
      <c r="I72">
        <f t="shared" si="73"/>
        <v>9.9574230482881674E-5</v>
      </c>
      <c r="J72">
        <f t="shared" si="73"/>
        <v>9.9574230482881674E-5</v>
      </c>
      <c r="K72">
        <f t="shared" si="73"/>
        <v>9.9574230482881674E-5</v>
      </c>
      <c r="L72">
        <f t="shared" si="73"/>
        <v>9.9574230482881674E-5</v>
      </c>
      <c r="M72">
        <f t="shared" si="73"/>
        <v>9.9574230482881674E-5</v>
      </c>
      <c r="N72">
        <f t="shared" si="73"/>
        <v>9.9574230482881674E-5</v>
      </c>
      <c r="O72">
        <f t="shared" si="73"/>
        <v>9.9574230482881674E-5</v>
      </c>
      <c r="P72">
        <f t="shared" si="73"/>
        <v>9.9574230482881674E-5</v>
      </c>
      <c r="Q72">
        <f t="shared" si="73"/>
        <v>9.9574230482881674E-5</v>
      </c>
      <c r="R72">
        <f t="shared" si="67"/>
        <v>9.9574230482881674E-5</v>
      </c>
      <c r="S72">
        <f t="shared" si="68"/>
        <v>9.9574230482881674E-5</v>
      </c>
    </row>
    <row r="73" spans="3:19" x14ac:dyDescent="0.3">
      <c r="C73" t="s">
        <v>102</v>
      </c>
      <c r="D73">
        <f>Mult_split!I73</f>
        <v>9.2258209381928323E-5</v>
      </c>
      <c r="E73">
        <f t="shared" ref="E73:Q73" si="74">D73</f>
        <v>9.2258209381928323E-5</v>
      </c>
      <c r="F73">
        <f t="shared" si="74"/>
        <v>9.2258209381928323E-5</v>
      </c>
      <c r="G73">
        <f t="shared" si="74"/>
        <v>9.2258209381928323E-5</v>
      </c>
      <c r="H73">
        <f t="shared" si="74"/>
        <v>9.2258209381928323E-5</v>
      </c>
      <c r="I73">
        <f t="shared" si="74"/>
        <v>9.2258209381928323E-5</v>
      </c>
      <c r="J73">
        <f t="shared" si="74"/>
        <v>9.2258209381928323E-5</v>
      </c>
      <c r="K73">
        <f t="shared" si="74"/>
        <v>9.2258209381928323E-5</v>
      </c>
      <c r="L73">
        <f t="shared" si="74"/>
        <v>9.2258209381928323E-5</v>
      </c>
      <c r="M73">
        <f t="shared" si="74"/>
        <v>9.2258209381928323E-5</v>
      </c>
      <c r="N73">
        <f t="shared" si="74"/>
        <v>9.2258209381928323E-5</v>
      </c>
      <c r="O73">
        <f t="shared" si="74"/>
        <v>9.2258209381928323E-5</v>
      </c>
      <c r="P73">
        <f t="shared" si="74"/>
        <v>9.2258209381928323E-5</v>
      </c>
      <c r="Q73">
        <f t="shared" si="74"/>
        <v>9.2258209381928323E-5</v>
      </c>
      <c r="R73">
        <f t="shared" si="67"/>
        <v>9.2258209381928323E-5</v>
      </c>
      <c r="S73">
        <f t="shared" si="68"/>
        <v>9.2258209381928323E-5</v>
      </c>
    </row>
    <row r="74" spans="3:19" x14ac:dyDescent="0.3">
      <c r="C74" t="s">
        <v>103</v>
      </c>
      <c r="D74">
        <f>Mult_split!I74</f>
        <v>3.9101779614306981E-5</v>
      </c>
      <c r="E74">
        <f t="shared" ref="E74:Q74" si="75">D74</f>
        <v>3.9101779614306981E-5</v>
      </c>
      <c r="F74">
        <f t="shared" si="75"/>
        <v>3.9101779614306981E-5</v>
      </c>
      <c r="G74">
        <f t="shared" si="75"/>
        <v>3.9101779614306981E-5</v>
      </c>
      <c r="H74">
        <f t="shared" si="75"/>
        <v>3.9101779614306981E-5</v>
      </c>
      <c r="I74">
        <f t="shared" si="75"/>
        <v>3.9101779614306981E-5</v>
      </c>
      <c r="J74">
        <f t="shared" si="75"/>
        <v>3.9101779614306981E-5</v>
      </c>
      <c r="K74">
        <f t="shared" si="75"/>
        <v>3.9101779614306981E-5</v>
      </c>
      <c r="L74">
        <f t="shared" si="75"/>
        <v>3.9101779614306981E-5</v>
      </c>
      <c r="M74">
        <f t="shared" si="75"/>
        <v>3.9101779614306981E-5</v>
      </c>
      <c r="N74">
        <f t="shared" si="75"/>
        <v>3.9101779614306981E-5</v>
      </c>
      <c r="O74">
        <f t="shared" si="75"/>
        <v>3.9101779614306981E-5</v>
      </c>
      <c r="P74">
        <f t="shared" si="75"/>
        <v>3.9101779614306981E-5</v>
      </c>
      <c r="Q74">
        <f t="shared" si="75"/>
        <v>3.9101779614306981E-5</v>
      </c>
      <c r="R74">
        <f t="shared" si="67"/>
        <v>3.9101779614306981E-5</v>
      </c>
      <c r="S74">
        <f t="shared" si="68"/>
        <v>3.9101779614306981E-5</v>
      </c>
    </row>
    <row r="75" spans="3:19" x14ac:dyDescent="0.3">
      <c r="C75" t="s">
        <v>104</v>
      </c>
      <c r="D75">
        <f>Mult_split!I75</f>
        <v>42762.127379064274</v>
      </c>
      <c r="E75">
        <f t="shared" ref="E75:Q75" si="76">D75</f>
        <v>42762.127379064274</v>
      </c>
      <c r="F75">
        <f t="shared" si="76"/>
        <v>42762.127379064274</v>
      </c>
      <c r="G75">
        <f t="shared" si="76"/>
        <v>42762.127379064274</v>
      </c>
      <c r="H75">
        <f t="shared" si="76"/>
        <v>42762.127379064274</v>
      </c>
      <c r="I75">
        <f t="shared" si="76"/>
        <v>42762.127379064274</v>
      </c>
      <c r="J75">
        <f t="shared" si="76"/>
        <v>42762.127379064274</v>
      </c>
      <c r="K75">
        <f t="shared" si="76"/>
        <v>42762.127379064274</v>
      </c>
      <c r="L75">
        <f t="shared" si="76"/>
        <v>42762.127379064274</v>
      </c>
      <c r="M75">
        <f t="shared" si="76"/>
        <v>42762.127379064274</v>
      </c>
      <c r="N75">
        <f t="shared" si="76"/>
        <v>42762.127379064274</v>
      </c>
      <c r="O75">
        <f t="shared" si="76"/>
        <v>42762.127379064274</v>
      </c>
      <c r="P75">
        <f t="shared" si="76"/>
        <v>42762.127379064274</v>
      </c>
      <c r="Q75">
        <f t="shared" si="76"/>
        <v>42762.127379064274</v>
      </c>
      <c r="R75">
        <f t="shared" si="67"/>
        <v>42762.127379064274</v>
      </c>
      <c r="S75">
        <f t="shared" si="68"/>
        <v>42762.127379064274</v>
      </c>
    </row>
    <row r="76" spans="3:19" x14ac:dyDescent="0.3">
      <c r="C76" t="s">
        <v>105</v>
      </c>
      <c r="D76">
        <f>Mult_split!I76</f>
        <v>7.9854013291507463E-6</v>
      </c>
      <c r="E76">
        <f t="shared" ref="E76:Q76" si="77">D76</f>
        <v>7.9854013291507463E-6</v>
      </c>
      <c r="F76">
        <f t="shared" si="77"/>
        <v>7.9854013291507463E-6</v>
      </c>
      <c r="G76">
        <f t="shared" si="77"/>
        <v>7.9854013291507463E-6</v>
      </c>
      <c r="H76">
        <f t="shared" si="77"/>
        <v>7.9854013291507463E-6</v>
      </c>
      <c r="I76">
        <f t="shared" si="77"/>
        <v>7.9854013291507463E-6</v>
      </c>
      <c r="J76">
        <f t="shared" si="77"/>
        <v>7.9854013291507463E-6</v>
      </c>
      <c r="K76">
        <f t="shared" si="77"/>
        <v>7.9854013291507463E-6</v>
      </c>
      <c r="L76">
        <f t="shared" si="77"/>
        <v>7.9854013291507463E-6</v>
      </c>
      <c r="M76">
        <f t="shared" si="77"/>
        <v>7.9854013291507463E-6</v>
      </c>
      <c r="N76">
        <f t="shared" si="77"/>
        <v>7.9854013291507463E-6</v>
      </c>
      <c r="O76">
        <f t="shared" si="77"/>
        <v>7.9854013291507463E-6</v>
      </c>
      <c r="P76">
        <f t="shared" si="77"/>
        <v>7.9854013291507463E-6</v>
      </c>
      <c r="Q76">
        <f t="shared" si="77"/>
        <v>7.9854013291507463E-6</v>
      </c>
      <c r="R76">
        <f t="shared" si="67"/>
        <v>7.9854013291507463E-6</v>
      </c>
      <c r="S76">
        <f t="shared" si="68"/>
        <v>7.9854013291507463E-6</v>
      </c>
    </row>
    <row r="77" spans="3:19" x14ac:dyDescent="0.3">
      <c r="C77" t="s">
        <v>106</v>
      </c>
      <c r="D77">
        <f>Mult_split!I77</f>
        <v>2.3655824542423044E-5</v>
      </c>
      <c r="E77">
        <f t="shared" ref="E77:Q77" si="78">D77</f>
        <v>2.3655824542423044E-5</v>
      </c>
      <c r="F77">
        <f t="shared" si="78"/>
        <v>2.3655824542423044E-5</v>
      </c>
      <c r="G77">
        <f t="shared" si="78"/>
        <v>2.3655824542423044E-5</v>
      </c>
      <c r="H77">
        <f t="shared" si="78"/>
        <v>2.3655824542423044E-5</v>
      </c>
      <c r="I77">
        <f t="shared" si="78"/>
        <v>2.3655824542423044E-5</v>
      </c>
      <c r="J77">
        <f t="shared" si="78"/>
        <v>2.3655824542423044E-5</v>
      </c>
      <c r="K77">
        <f t="shared" si="78"/>
        <v>2.3655824542423044E-5</v>
      </c>
      <c r="L77">
        <f t="shared" si="78"/>
        <v>2.3655824542423044E-5</v>
      </c>
      <c r="M77">
        <f t="shared" si="78"/>
        <v>2.3655824542423044E-5</v>
      </c>
      <c r="N77">
        <f t="shared" si="78"/>
        <v>2.3655824542423044E-5</v>
      </c>
      <c r="O77">
        <f t="shared" si="78"/>
        <v>2.3655824542423044E-5</v>
      </c>
      <c r="P77">
        <f t="shared" si="78"/>
        <v>2.3655824542423044E-5</v>
      </c>
      <c r="Q77">
        <f t="shared" si="78"/>
        <v>2.3655824542423044E-5</v>
      </c>
      <c r="R77">
        <f t="shared" si="67"/>
        <v>2.3655824542423044E-5</v>
      </c>
      <c r="S77">
        <f t="shared" si="68"/>
        <v>2.3655824542423044E-5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1.0781960151033632E-5</v>
      </c>
      <c r="E79">
        <f t="shared" ref="E79:Q79" si="80">D79</f>
        <v>1.0781960151033632E-5</v>
      </c>
      <c r="F79">
        <f t="shared" si="80"/>
        <v>1.0781960151033632E-5</v>
      </c>
      <c r="G79">
        <f t="shared" si="80"/>
        <v>1.0781960151033632E-5</v>
      </c>
      <c r="H79">
        <f t="shared" si="80"/>
        <v>1.0781960151033632E-5</v>
      </c>
      <c r="I79">
        <f t="shared" si="80"/>
        <v>1.0781960151033632E-5</v>
      </c>
      <c r="J79">
        <f t="shared" si="80"/>
        <v>1.0781960151033632E-5</v>
      </c>
      <c r="K79">
        <f t="shared" si="80"/>
        <v>1.0781960151033632E-5</v>
      </c>
      <c r="L79">
        <f t="shared" si="80"/>
        <v>1.0781960151033632E-5</v>
      </c>
      <c r="M79">
        <f t="shared" si="80"/>
        <v>1.0781960151033632E-5</v>
      </c>
      <c r="N79">
        <f t="shared" si="80"/>
        <v>1.0781960151033632E-5</v>
      </c>
      <c r="O79">
        <f t="shared" si="80"/>
        <v>1.0781960151033632E-5</v>
      </c>
      <c r="P79">
        <f t="shared" si="80"/>
        <v>1.0781960151033632E-5</v>
      </c>
      <c r="Q79">
        <f t="shared" si="80"/>
        <v>1.0781960151033632E-5</v>
      </c>
      <c r="R79">
        <f t="shared" si="67"/>
        <v>1.0781960151033632E-5</v>
      </c>
      <c r="S79">
        <f t="shared" si="68"/>
        <v>1.0781960151033632E-5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26196.965970921607</v>
      </c>
      <c r="E81">
        <f t="shared" ref="E81:Q81" si="82">D81</f>
        <v>26196.965970921607</v>
      </c>
      <c r="F81">
        <f t="shared" si="82"/>
        <v>26196.965970921607</v>
      </c>
      <c r="G81">
        <f t="shared" si="82"/>
        <v>26196.965970921607</v>
      </c>
      <c r="H81">
        <f t="shared" si="82"/>
        <v>26196.965970921607</v>
      </c>
      <c r="I81">
        <f t="shared" si="82"/>
        <v>26196.965970921607</v>
      </c>
      <c r="J81">
        <f t="shared" si="82"/>
        <v>26196.965970921607</v>
      </c>
      <c r="K81">
        <f t="shared" si="82"/>
        <v>26196.965970921607</v>
      </c>
      <c r="L81">
        <f t="shared" si="82"/>
        <v>26196.965970921607</v>
      </c>
      <c r="M81">
        <f t="shared" si="82"/>
        <v>26196.965970921607</v>
      </c>
      <c r="N81">
        <f t="shared" si="82"/>
        <v>26196.965970921607</v>
      </c>
      <c r="O81">
        <f t="shared" si="82"/>
        <v>26196.965970921607</v>
      </c>
      <c r="P81">
        <f t="shared" si="82"/>
        <v>26196.965970921607</v>
      </c>
      <c r="Q81">
        <f t="shared" si="82"/>
        <v>26196.965970921607</v>
      </c>
      <c r="R81">
        <f t="shared" si="67"/>
        <v>26196.965970921607</v>
      </c>
      <c r="S81">
        <f t="shared" si="68"/>
        <v>26196.965970921607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7.0512823548242383E-5</v>
      </c>
      <c r="E85">
        <f t="shared" ref="E85:Q85" si="86">D85</f>
        <v>7.0512823548242383E-5</v>
      </c>
      <c r="F85">
        <f t="shared" si="86"/>
        <v>7.0512823548242383E-5</v>
      </c>
      <c r="G85">
        <f t="shared" si="86"/>
        <v>7.0512823548242383E-5</v>
      </c>
      <c r="H85">
        <f t="shared" si="86"/>
        <v>7.0512823548242383E-5</v>
      </c>
      <c r="I85">
        <f t="shared" si="86"/>
        <v>7.0512823548242383E-5</v>
      </c>
      <c r="J85">
        <f t="shared" si="86"/>
        <v>7.0512823548242383E-5</v>
      </c>
      <c r="K85">
        <f t="shared" si="86"/>
        <v>7.0512823548242383E-5</v>
      </c>
      <c r="L85">
        <f t="shared" si="86"/>
        <v>7.0512823548242383E-5</v>
      </c>
      <c r="M85">
        <f t="shared" si="86"/>
        <v>7.0512823548242383E-5</v>
      </c>
      <c r="N85">
        <f t="shared" si="86"/>
        <v>7.0512823548242383E-5</v>
      </c>
      <c r="O85">
        <f t="shared" si="86"/>
        <v>7.0512823548242383E-5</v>
      </c>
      <c r="P85">
        <f t="shared" si="86"/>
        <v>7.0512823548242383E-5</v>
      </c>
      <c r="Q85">
        <f t="shared" si="86"/>
        <v>7.0512823548242383E-5</v>
      </c>
      <c r="R85">
        <f t="shared" si="67"/>
        <v>7.0512823548242383E-5</v>
      </c>
      <c r="S85">
        <f t="shared" si="68"/>
        <v>7.0512823548242383E-5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7.4177251168896033E-6</v>
      </c>
      <c r="E89">
        <f t="shared" ref="E89:Q89" si="90">D89</f>
        <v>7.4177251168896033E-6</v>
      </c>
      <c r="F89">
        <f t="shared" si="90"/>
        <v>7.4177251168896033E-6</v>
      </c>
      <c r="G89">
        <f t="shared" si="90"/>
        <v>7.4177251168896033E-6</v>
      </c>
      <c r="H89">
        <f t="shared" si="90"/>
        <v>7.4177251168896033E-6</v>
      </c>
      <c r="I89">
        <f t="shared" si="90"/>
        <v>7.4177251168896033E-6</v>
      </c>
      <c r="J89">
        <f t="shared" si="90"/>
        <v>7.4177251168896033E-6</v>
      </c>
      <c r="K89">
        <f t="shared" si="90"/>
        <v>7.4177251168896033E-6</v>
      </c>
      <c r="L89">
        <f t="shared" si="90"/>
        <v>7.4177251168896033E-6</v>
      </c>
      <c r="M89">
        <f t="shared" si="90"/>
        <v>7.4177251168896033E-6</v>
      </c>
      <c r="N89">
        <f t="shared" si="90"/>
        <v>7.4177251168896033E-6</v>
      </c>
      <c r="O89">
        <f t="shared" si="90"/>
        <v>7.4177251168896033E-6</v>
      </c>
      <c r="P89">
        <f t="shared" si="90"/>
        <v>7.4177251168896033E-6</v>
      </c>
      <c r="Q89">
        <f t="shared" si="90"/>
        <v>7.4177251168896033E-6</v>
      </c>
      <c r="R89">
        <f t="shared" si="67"/>
        <v>7.4177251168896033E-6</v>
      </c>
      <c r="S89">
        <f t="shared" si="68"/>
        <v>7.4177251168896033E-6</v>
      </c>
    </row>
    <row r="90" spans="3:19" x14ac:dyDescent="0.3">
      <c r="C90" t="s">
        <v>118</v>
      </c>
      <c r="D90">
        <f>Mult_split!I90</f>
        <v>4.6574347725943937E-5</v>
      </c>
      <c r="E90">
        <f t="shared" ref="E90:Q90" si="91">D90</f>
        <v>4.6574347725943937E-5</v>
      </c>
      <c r="F90">
        <f t="shared" si="91"/>
        <v>4.6574347725943937E-5</v>
      </c>
      <c r="G90">
        <f t="shared" si="91"/>
        <v>4.6574347725943937E-5</v>
      </c>
      <c r="H90">
        <f t="shared" si="91"/>
        <v>4.6574347725943937E-5</v>
      </c>
      <c r="I90">
        <f t="shared" si="91"/>
        <v>4.6574347725943937E-5</v>
      </c>
      <c r="J90">
        <f t="shared" si="91"/>
        <v>4.6574347725943937E-5</v>
      </c>
      <c r="K90">
        <f t="shared" si="91"/>
        <v>4.6574347725943937E-5</v>
      </c>
      <c r="L90">
        <f t="shared" si="91"/>
        <v>4.6574347725943937E-5</v>
      </c>
      <c r="M90">
        <f t="shared" si="91"/>
        <v>4.6574347725943937E-5</v>
      </c>
      <c r="N90">
        <f t="shared" si="91"/>
        <v>4.6574347725943937E-5</v>
      </c>
      <c r="O90">
        <f t="shared" si="91"/>
        <v>4.6574347725943937E-5</v>
      </c>
      <c r="P90">
        <f t="shared" si="91"/>
        <v>4.6574347725943937E-5</v>
      </c>
      <c r="Q90">
        <f t="shared" si="91"/>
        <v>4.6574347725943937E-5</v>
      </c>
      <c r="R90">
        <f t="shared" si="67"/>
        <v>4.6574347725943937E-5</v>
      </c>
      <c r="S90">
        <f t="shared" si="68"/>
        <v>4.6574347725943937E-5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4.4335701411958974E-4</v>
      </c>
      <c r="E92">
        <f t="shared" ref="E92:Q92" si="93">D92</f>
        <v>4.4335701411958974E-4</v>
      </c>
      <c r="F92">
        <f t="shared" si="93"/>
        <v>4.4335701411958974E-4</v>
      </c>
      <c r="G92">
        <f t="shared" si="93"/>
        <v>4.4335701411958974E-4</v>
      </c>
      <c r="H92">
        <f t="shared" si="93"/>
        <v>4.4335701411958974E-4</v>
      </c>
      <c r="I92">
        <f t="shared" si="93"/>
        <v>4.4335701411958974E-4</v>
      </c>
      <c r="J92">
        <f t="shared" si="93"/>
        <v>4.4335701411958974E-4</v>
      </c>
      <c r="K92">
        <f t="shared" si="93"/>
        <v>4.4335701411958974E-4</v>
      </c>
      <c r="L92">
        <f t="shared" si="93"/>
        <v>4.4335701411958974E-4</v>
      </c>
      <c r="M92">
        <f t="shared" si="93"/>
        <v>4.4335701411958974E-4</v>
      </c>
      <c r="N92">
        <f t="shared" si="93"/>
        <v>4.4335701411958974E-4</v>
      </c>
      <c r="O92">
        <f t="shared" si="93"/>
        <v>4.4335701411958974E-4</v>
      </c>
      <c r="P92">
        <f t="shared" si="93"/>
        <v>4.4335701411958974E-4</v>
      </c>
      <c r="Q92">
        <f t="shared" si="93"/>
        <v>4.4335701411958974E-4</v>
      </c>
      <c r="R92">
        <f t="shared" si="67"/>
        <v>4.4335701411958974E-4</v>
      </c>
      <c r="S92">
        <f t="shared" si="68"/>
        <v>4.4335701411958974E-4</v>
      </c>
    </row>
    <row r="93" spans="3:19" x14ac:dyDescent="0.3">
      <c r="C93" t="s">
        <v>121</v>
      </c>
      <c r="D93">
        <f>Mult_split!I93</f>
        <v>21175.3267235819</v>
      </c>
      <c r="E93">
        <f t="shared" ref="E93:Q93" si="94">D93</f>
        <v>21175.3267235819</v>
      </c>
      <c r="F93">
        <f t="shared" si="94"/>
        <v>21175.3267235819</v>
      </c>
      <c r="G93">
        <f t="shared" si="94"/>
        <v>21175.3267235819</v>
      </c>
      <c r="H93">
        <f t="shared" si="94"/>
        <v>21175.3267235819</v>
      </c>
      <c r="I93">
        <f t="shared" si="94"/>
        <v>21175.3267235819</v>
      </c>
      <c r="J93">
        <f t="shared" si="94"/>
        <v>21175.3267235819</v>
      </c>
      <c r="K93">
        <f t="shared" si="94"/>
        <v>21175.3267235819</v>
      </c>
      <c r="L93">
        <f t="shared" si="94"/>
        <v>21175.3267235819</v>
      </c>
      <c r="M93">
        <f t="shared" si="94"/>
        <v>21175.3267235819</v>
      </c>
      <c r="N93">
        <f t="shared" si="94"/>
        <v>21175.3267235819</v>
      </c>
      <c r="O93">
        <f t="shared" si="94"/>
        <v>21175.3267235819</v>
      </c>
      <c r="P93">
        <f t="shared" si="94"/>
        <v>21175.3267235819</v>
      </c>
      <c r="Q93">
        <f t="shared" si="94"/>
        <v>21175.3267235819</v>
      </c>
      <c r="R93">
        <f t="shared" si="67"/>
        <v>21175.3267235819</v>
      </c>
      <c r="S93">
        <f t="shared" si="68"/>
        <v>21175.3267235819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0</v>
      </c>
      <c r="E96">
        <f t="shared" ref="E96:Q96" si="97">D96</f>
        <v>0</v>
      </c>
      <c r="F96">
        <f t="shared" si="97"/>
        <v>0</v>
      </c>
      <c r="G96">
        <f t="shared" si="97"/>
        <v>0</v>
      </c>
      <c r="H96">
        <f t="shared" si="97"/>
        <v>0</v>
      </c>
      <c r="I96">
        <f t="shared" si="97"/>
        <v>0</v>
      </c>
      <c r="J96">
        <f t="shared" si="97"/>
        <v>0</v>
      </c>
      <c r="K96">
        <f t="shared" si="97"/>
        <v>0</v>
      </c>
      <c r="L96">
        <f t="shared" si="97"/>
        <v>0</v>
      </c>
      <c r="M96">
        <f t="shared" si="97"/>
        <v>0</v>
      </c>
      <c r="N96">
        <f t="shared" si="97"/>
        <v>0</v>
      </c>
      <c r="O96">
        <f t="shared" si="97"/>
        <v>0</v>
      </c>
      <c r="P96">
        <f t="shared" si="97"/>
        <v>0</v>
      </c>
      <c r="Q96">
        <f t="shared" si="97"/>
        <v>0</v>
      </c>
      <c r="R96">
        <f t="shared" si="67"/>
        <v>0</v>
      </c>
      <c r="S96">
        <f t="shared" si="68"/>
        <v>0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38115.618935909246</v>
      </c>
      <c r="E98">
        <f t="shared" ref="E98:Q98" si="99">D98</f>
        <v>38115.618935909246</v>
      </c>
      <c r="F98">
        <f t="shared" si="99"/>
        <v>38115.618935909246</v>
      </c>
      <c r="G98">
        <f t="shared" si="99"/>
        <v>38115.618935909246</v>
      </c>
      <c r="H98">
        <f t="shared" si="99"/>
        <v>38115.618935909246</v>
      </c>
      <c r="I98">
        <f t="shared" si="99"/>
        <v>38115.618935909246</v>
      </c>
      <c r="J98">
        <f t="shared" si="99"/>
        <v>38115.618935909246</v>
      </c>
      <c r="K98">
        <f t="shared" si="99"/>
        <v>38115.618935909246</v>
      </c>
      <c r="L98">
        <f t="shared" si="99"/>
        <v>38115.618935909246</v>
      </c>
      <c r="M98">
        <f t="shared" si="99"/>
        <v>38115.618935909246</v>
      </c>
      <c r="N98">
        <f t="shared" si="99"/>
        <v>38115.618935909246</v>
      </c>
      <c r="O98">
        <f t="shared" si="99"/>
        <v>38115.618935909246</v>
      </c>
      <c r="P98">
        <f t="shared" si="99"/>
        <v>38115.618935909246</v>
      </c>
      <c r="Q98">
        <f t="shared" si="99"/>
        <v>38115.618935909246</v>
      </c>
      <c r="R98">
        <f t="shared" si="67"/>
        <v>38115.618935909246</v>
      </c>
      <c r="S98">
        <f t="shared" si="68"/>
        <v>38115.618935909246</v>
      </c>
    </row>
    <row r="99" spans="3:19" x14ac:dyDescent="0.3">
      <c r="C99" t="s">
        <v>127</v>
      </c>
      <c r="D99">
        <f>Mult_split!I99</f>
        <v>0</v>
      </c>
      <c r="E99">
        <f t="shared" ref="E99:Q99" si="100">D99</f>
        <v>0</v>
      </c>
      <c r="F99">
        <f t="shared" si="100"/>
        <v>0</v>
      </c>
      <c r="G99">
        <f t="shared" si="100"/>
        <v>0</v>
      </c>
      <c r="H99">
        <f t="shared" si="100"/>
        <v>0</v>
      </c>
      <c r="I99">
        <f t="shared" si="100"/>
        <v>0</v>
      </c>
      <c r="J99">
        <f t="shared" si="100"/>
        <v>0</v>
      </c>
      <c r="K99">
        <f t="shared" si="100"/>
        <v>0</v>
      </c>
      <c r="L99">
        <f t="shared" si="100"/>
        <v>0</v>
      </c>
      <c r="M99">
        <f t="shared" si="100"/>
        <v>0</v>
      </c>
      <c r="N99">
        <f t="shared" si="100"/>
        <v>0</v>
      </c>
      <c r="O99">
        <f t="shared" si="100"/>
        <v>0</v>
      </c>
      <c r="P99">
        <f t="shared" si="100"/>
        <v>0</v>
      </c>
      <c r="Q99">
        <f t="shared" si="100"/>
        <v>0</v>
      </c>
      <c r="R99">
        <f t="shared" si="67"/>
        <v>0</v>
      </c>
      <c r="S99">
        <f t="shared" si="68"/>
        <v>0</v>
      </c>
    </row>
    <row r="100" spans="3:19" x14ac:dyDescent="0.3">
      <c r="C100" t="s">
        <v>128</v>
      </c>
      <c r="D100">
        <f>Mult_split!I100</f>
        <v>0</v>
      </c>
      <c r="E100">
        <f t="shared" ref="E100:Q100" si="101">D100</f>
        <v>0</v>
      </c>
      <c r="F100">
        <f t="shared" si="101"/>
        <v>0</v>
      </c>
      <c r="G100">
        <f t="shared" si="101"/>
        <v>0</v>
      </c>
      <c r="H100">
        <f t="shared" si="101"/>
        <v>0</v>
      </c>
      <c r="I100">
        <f t="shared" si="101"/>
        <v>0</v>
      </c>
      <c r="J100">
        <f t="shared" si="101"/>
        <v>0</v>
      </c>
      <c r="K100">
        <f t="shared" si="101"/>
        <v>0</v>
      </c>
      <c r="L100">
        <f t="shared" si="101"/>
        <v>0</v>
      </c>
      <c r="M100">
        <f t="shared" si="101"/>
        <v>0</v>
      </c>
      <c r="N100">
        <f t="shared" si="101"/>
        <v>0</v>
      </c>
      <c r="O100">
        <f t="shared" si="101"/>
        <v>0</v>
      </c>
      <c r="P100">
        <f t="shared" si="101"/>
        <v>0</v>
      </c>
      <c r="Q100">
        <f t="shared" si="101"/>
        <v>0</v>
      </c>
      <c r="R100">
        <f t="shared" si="67"/>
        <v>0</v>
      </c>
      <c r="S100">
        <f t="shared" si="68"/>
        <v>0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21655.943511098041</v>
      </c>
      <c r="E114">
        <f t="shared" ref="E114:Q114" si="115">D114</f>
        <v>21655.943511098041</v>
      </c>
      <c r="F114">
        <f t="shared" si="115"/>
        <v>21655.943511098041</v>
      </c>
      <c r="G114">
        <f t="shared" si="115"/>
        <v>21655.943511098041</v>
      </c>
      <c r="H114">
        <f t="shared" si="115"/>
        <v>21655.943511098041</v>
      </c>
      <c r="I114">
        <f t="shared" si="115"/>
        <v>21655.943511098041</v>
      </c>
      <c r="J114">
        <f t="shared" si="115"/>
        <v>21655.943511098041</v>
      </c>
      <c r="K114">
        <f t="shared" si="115"/>
        <v>21655.943511098041</v>
      </c>
      <c r="L114">
        <f t="shared" si="115"/>
        <v>21655.943511098041</v>
      </c>
      <c r="M114">
        <f t="shared" si="115"/>
        <v>21655.943511098041</v>
      </c>
      <c r="N114">
        <f t="shared" si="115"/>
        <v>21655.943511098041</v>
      </c>
      <c r="O114">
        <f t="shared" si="115"/>
        <v>21655.943511098041</v>
      </c>
      <c r="P114">
        <f t="shared" si="115"/>
        <v>21655.943511098041</v>
      </c>
      <c r="Q114">
        <f t="shared" si="115"/>
        <v>21655.943511098041</v>
      </c>
      <c r="R114">
        <f t="shared" si="67"/>
        <v>21655.943511098041</v>
      </c>
      <c r="S114">
        <f t="shared" si="68"/>
        <v>21655.943511098041</v>
      </c>
    </row>
    <row r="115" spans="3:19" x14ac:dyDescent="0.3">
      <c r="C115" t="s">
        <v>143</v>
      </c>
      <c r="D115">
        <f>Mult_split!I115</f>
        <v>21309.104780093581</v>
      </c>
      <c r="E115">
        <f t="shared" ref="E115:Q115" si="116">D115</f>
        <v>21309.104780093581</v>
      </c>
      <c r="F115">
        <f t="shared" si="116"/>
        <v>21309.104780093581</v>
      </c>
      <c r="G115">
        <f t="shared" si="116"/>
        <v>21309.104780093581</v>
      </c>
      <c r="H115">
        <f t="shared" si="116"/>
        <v>21309.104780093581</v>
      </c>
      <c r="I115">
        <f t="shared" si="116"/>
        <v>21309.104780093581</v>
      </c>
      <c r="J115">
        <f t="shared" si="116"/>
        <v>21309.104780093581</v>
      </c>
      <c r="K115">
        <f t="shared" si="116"/>
        <v>21309.104780093581</v>
      </c>
      <c r="L115">
        <f t="shared" si="116"/>
        <v>21309.104780093581</v>
      </c>
      <c r="M115">
        <f t="shared" si="116"/>
        <v>21309.104780093581</v>
      </c>
      <c r="N115">
        <f t="shared" si="116"/>
        <v>21309.104780093581</v>
      </c>
      <c r="O115">
        <f t="shared" si="116"/>
        <v>21309.104780093581</v>
      </c>
      <c r="P115">
        <f t="shared" si="116"/>
        <v>21309.104780093581</v>
      </c>
      <c r="Q115">
        <f t="shared" si="116"/>
        <v>21309.104780093581</v>
      </c>
      <c r="R115">
        <f t="shared" si="67"/>
        <v>21309.104780093581</v>
      </c>
      <c r="S115">
        <f t="shared" si="68"/>
        <v>21309.104780093581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AF119"/>
  <sheetViews>
    <sheetView topLeftCell="H1" zoomScale="69" workbookViewId="0">
      <selection activeCell="AB3" sqref="AB3:AF3"/>
    </sheetView>
  </sheetViews>
  <sheetFormatPr defaultColWidth="11.5546875" defaultRowHeight="14.4" x14ac:dyDescent="0.3"/>
  <cols>
    <col min="2" max="2" width="27.21875" bestFit="1" customWidth="1"/>
  </cols>
  <sheetData>
    <row r="1" spans="1:32" x14ac:dyDescent="0.3">
      <c r="A1" s="5" t="s">
        <v>168</v>
      </c>
    </row>
    <row r="2" spans="1:32" x14ac:dyDescent="0.3">
      <c r="U2" t="s">
        <v>182</v>
      </c>
      <c r="V2" t="s">
        <v>183</v>
      </c>
      <c r="W2" t="s">
        <v>184</v>
      </c>
      <c r="X2" t="s">
        <v>185</v>
      </c>
      <c r="Y2" t="s">
        <v>186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</row>
    <row r="3" spans="1:32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  <c r="U3" t="s">
        <v>160</v>
      </c>
      <c r="V3" t="s">
        <v>154</v>
      </c>
      <c r="W3" t="s">
        <v>153</v>
      </c>
      <c r="X3" t="s">
        <v>161</v>
      </c>
      <c r="Y3" t="s">
        <v>162</v>
      </c>
      <c r="AB3" t="s">
        <v>160</v>
      </c>
      <c r="AC3" t="s">
        <v>154</v>
      </c>
      <c r="AD3" t="s">
        <v>153</v>
      </c>
      <c r="AE3" t="s">
        <v>161</v>
      </c>
      <c r="AF3" t="s">
        <v>162</v>
      </c>
    </row>
    <row r="4" spans="1:32" x14ac:dyDescent="0.3">
      <c r="B4" t="s">
        <v>144</v>
      </c>
      <c r="C4">
        <f>LCA_tech_data!D3*Mult_tech!D3</f>
        <v>8.0651486752860077E-8</v>
      </c>
      <c r="D4">
        <f>LCA_tech_data!E3*Mult_tech!E3</f>
        <v>5.0000000000000004E-6</v>
      </c>
      <c r="E4">
        <f>LCA_tech_data!F3*Mult_tech!F3</f>
        <v>7.186892968399052E-4</v>
      </c>
      <c r="F4">
        <f>LCA_tech_data!G3*Mult_tech!G3</f>
        <v>6.2731805048033218E-9</v>
      </c>
      <c r="G4">
        <f>LCA_tech_data!H3*Mult_tech!H3</f>
        <v>8.0533318666561751E-9</v>
      </c>
      <c r="H4">
        <f>LCA_tech_data!I3*Mult_tech!I3</f>
        <v>9.4200573855573313E-8</v>
      </c>
      <c r="I4">
        <f>LCA_tech_data!J3*Mult_tech!J3</f>
        <v>4.1029805851313269E-14</v>
      </c>
      <c r="J4">
        <f>LCA_tech_data!K3*Mult_tech!K3</f>
        <v>8.834030491319833E-13</v>
      </c>
      <c r="K4">
        <f>LCA_tech_data!L3*Mult_tech!L3</f>
        <v>8.3979719208530455E-7</v>
      </c>
      <c r="L4">
        <f>LCA_tech_data!M3*Mult_tech!M3</f>
        <v>1.3919392130862381E-4</v>
      </c>
      <c r="M4">
        <f>LCA_tech_data!N3*Mult_tech!N3</f>
        <v>1.7519801563231208E-9</v>
      </c>
      <c r="N4">
        <f>LCA_tech_data!O3*Mult_tech!O3</f>
        <v>6.5858399422410454E-13</v>
      </c>
      <c r="O4">
        <f>LCA_tech_data!P3*Mult_tech!P3</f>
        <v>2.706593420701169E-8</v>
      </c>
      <c r="P4">
        <f>LCA_tech_data!Q3*Mult_tech!Q3</f>
        <v>3.2450788882220329E-6</v>
      </c>
      <c r="Q4">
        <f>LCA_tech_data!R3*Mult_tech!R3</f>
        <v>6.5828971916831935E-5</v>
      </c>
      <c r="R4">
        <f>LCA_tech_data!S3*Mult_tech!S3</f>
        <v>3.9477117367790423E-13</v>
      </c>
      <c r="T4" t="s">
        <v>144</v>
      </c>
      <c r="U4" s="12">
        <f t="shared" ref="U4:U35" si="0">L4/$L$118</f>
        <v>9.9670827244365046E-10</v>
      </c>
      <c r="V4" s="12">
        <f t="shared" ref="V4:V35" si="1">F4/$F$118</f>
        <v>5.9346289022858318E-10</v>
      </c>
      <c r="W4" s="12">
        <f t="shared" ref="W4:W35" si="2">E4/$E$118</f>
        <v>4.8466001966159622E-10</v>
      </c>
      <c r="X4" s="12">
        <f t="shared" ref="X4:X35" si="3">M4/$M$118</f>
        <v>6.3174280988336313E-10</v>
      </c>
      <c r="Y4" s="12">
        <f t="shared" ref="Y4:Y35" si="4">N4/$N$118</f>
        <v>4.120900436099443E-10</v>
      </c>
      <c r="AA4" t="s">
        <v>50</v>
      </c>
      <c r="AB4" s="13">
        <v>0.56339261670370144</v>
      </c>
      <c r="AC4" s="13">
        <v>0.65345284981478691</v>
      </c>
      <c r="AD4" s="13">
        <v>0.55346678986254716</v>
      </c>
      <c r="AE4" s="13">
        <v>0.70793708137743461</v>
      </c>
      <c r="AF4" s="13">
        <v>0.63538458578400336</v>
      </c>
    </row>
    <row r="5" spans="1:32" x14ac:dyDescent="0.3">
      <c r="B5" t="s">
        <v>145</v>
      </c>
      <c r="C5">
        <f>LCA_tech_data!D4*Mult_tech!D4</f>
        <v>6.4521189402288157E-8</v>
      </c>
      <c r="D5">
        <f>LCA_tech_data!E4*Mult_tech!E4</f>
        <v>3.9999999999999998E-6</v>
      </c>
      <c r="E5">
        <f>LCA_tech_data!F4*Mult_tech!F4</f>
        <v>5.7495143747192466E-4</v>
      </c>
      <c r="F5">
        <f>LCA_tech_data!G4*Mult_tech!G4</f>
        <v>5.0185444038426631E-9</v>
      </c>
      <c r="G5">
        <f>LCA_tech_data!H4*Mult_tech!H4</f>
        <v>6.4426654933249472E-9</v>
      </c>
      <c r="H5">
        <f>LCA_tech_data!I4*Mult_tech!I4</f>
        <v>7.5360459084458732E-8</v>
      </c>
      <c r="I5">
        <f>LCA_tech_data!J4*Mult_tech!J4</f>
        <v>3.2823844681050063E-14</v>
      </c>
      <c r="J5">
        <f>LCA_tech_data!K4*Mult_tech!K4</f>
        <v>7.0672243930552195E-13</v>
      </c>
      <c r="K5">
        <f>LCA_tech_data!L4*Mult_tech!L4</f>
        <v>6.7183775366824453E-7</v>
      </c>
      <c r="L5">
        <f>LCA_tech_data!M4*Mult_tech!M4</f>
        <v>1.1135513704689905E-4</v>
      </c>
      <c r="M5">
        <f>LCA_tech_data!N4*Mult_tech!N4</f>
        <v>1.4015841250584973E-9</v>
      </c>
      <c r="N5">
        <f>LCA_tech_data!O4*Mult_tech!O4</f>
        <v>5.2686719537928383E-13</v>
      </c>
      <c r="O5">
        <f>LCA_tech_data!P4*Mult_tech!P4</f>
        <v>2.1652747365609368E-8</v>
      </c>
      <c r="P5">
        <f>LCA_tech_data!Q4*Mult_tech!Q4</f>
        <v>2.5960631105776305E-6</v>
      </c>
      <c r="Q5">
        <f>LCA_tech_data!R4*Mult_tech!R4</f>
        <v>5.2663177533465556E-5</v>
      </c>
      <c r="R5">
        <f>LCA_tech_data!S4*Mult_tech!S4</f>
        <v>3.1581693894232421E-13</v>
      </c>
      <c r="T5" t="s">
        <v>145</v>
      </c>
      <c r="U5" s="12">
        <f t="shared" si="0"/>
        <v>7.9736661795492047E-10</v>
      </c>
      <c r="V5" s="12">
        <f t="shared" si="1"/>
        <v>4.7477031218286702E-10</v>
      </c>
      <c r="W5" s="12">
        <f t="shared" si="2"/>
        <v>3.8772801572927729E-10</v>
      </c>
      <c r="X5" s="12">
        <f t="shared" si="3"/>
        <v>5.0539424790669069E-10</v>
      </c>
      <c r="Y5" s="12">
        <f t="shared" si="4"/>
        <v>3.2967203488795557E-10</v>
      </c>
      <c r="AA5" t="s">
        <v>109</v>
      </c>
      <c r="AB5" s="13">
        <v>8.750657295937074E-2</v>
      </c>
      <c r="AC5" s="13">
        <v>0.13560533783515094</v>
      </c>
      <c r="AD5" s="13">
        <v>0.10543097775025786</v>
      </c>
      <c r="AE5" s="13">
        <v>0.1259801571865376</v>
      </c>
      <c r="AF5" s="13">
        <v>7.979534197500196E-2</v>
      </c>
    </row>
    <row r="6" spans="1:32" x14ac:dyDescent="0.3">
      <c r="B6" t="s">
        <v>34</v>
      </c>
      <c r="C6">
        <f>LCA_tech_data!D5*Mult_tech!D5</f>
        <v>4.2686725573208194E-6</v>
      </c>
      <c r="D6">
        <f>LCA_tech_data!E5*Mult_tech!E5</f>
        <v>6.0700000000000001E-4</v>
      </c>
      <c r="E6">
        <f>LCA_tech_data!F5*Mult_tech!F5</f>
        <v>1.4664424854517527E-2</v>
      </c>
      <c r="F6">
        <f>LCA_tech_data!G5*Mult_tech!G5</f>
        <v>7.7670725746570488E-8</v>
      </c>
      <c r="G6">
        <f>LCA_tech_data!H5*Mult_tech!H5</f>
        <v>1.1968554163607433E-6</v>
      </c>
      <c r="H6">
        <f>LCA_tech_data!I5*Mult_tech!I5</f>
        <v>1.4603830351747847E-5</v>
      </c>
      <c r="I6">
        <f>LCA_tech_data!J5*Mult_tech!J5</f>
        <v>5.5466757117157236E-13</v>
      </c>
      <c r="J6">
        <f>LCA_tech_data!K5*Mult_tech!K5</f>
        <v>6.677267604309334E-12</v>
      </c>
      <c r="K6">
        <f>LCA_tech_data!L5*Mult_tech!L5</f>
        <v>1.1230616312982393E-4</v>
      </c>
      <c r="L6">
        <f>LCA_tech_data!M5*Mult_tech!M5</f>
        <v>2.0155358161366974E-3</v>
      </c>
      <c r="M6">
        <f>LCA_tech_data!N5*Mult_tech!N5</f>
        <v>8.4654927126990851E-9</v>
      </c>
      <c r="N6">
        <f>LCA_tech_data!O5*Mult_tech!O5</f>
        <v>3.2993200426496101E-11</v>
      </c>
      <c r="O6">
        <f>LCA_tech_data!P5*Mult_tech!P5</f>
        <v>2.5596559581593624E-6</v>
      </c>
      <c r="P6">
        <f>LCA_tech_data!Q5*Mult_tech!Q5</f>
        <v>3.1484610894562122E-4</v>
      </c>
      <c r="Q6">
        <f>LCA_tech_data!R5*Mult_tech!R5</f>
        <v>1.1839290361408341E-2</v>
      </c>
      <c r="R6">
        <f>LCA_tech_data!S5*Mult_tech!S5</f>
        <v>6.050293907761629E-11</v>
      </c>
      <c r="T6" t="s">
        <v>34</v>
      </c>
      <c r="U6" s="12">
        <f t="shared" si="0"/>
        <v>1.4432391892284801E-8</v>
      </c>
      <c r="V6" s="12">
        <f t="shared" si="1"/>
        <v>7.347898462736251E-9</v>
      </c>
      <c r="W6" s="12">
        <f t="shared" si="2"/>
        <v>9.8891975566733302E-9</v>
      </c>
      <c r="X6" s="12">
        <f t="shared" si="3"/>
        <v>3.0525540680731947E-9</v>
      </c>
      <c r="Y6" s="12">
        <f t="shared" si="4"/>
        <v>2.0644548792298577E-8</v>
      </c>
      <c r="AA6" t="s">
        <v>117</v>
      </c>
      <c r="AB6" s="13">
        <v>0.10059632180959696</v>
      </c>
      <c r="AC6" s="13">
        <v>6.5186462576982379E-2</v>
      </c>
      <c r="AD6" s="13">
        <v>5.5628588164535545E-2</v>
      </c>
      <c r="AE6" s="13">
        <v>4.7508967019392778E-2</v>
      </c>
      <c r="AF6" s="13">
        <v>9.2141630140471262E-2</v>
      </c>
    </row>
    <row r="7" spans="1:32" x14ac:dyDescent="0.3">
      <c r="B7" t="s">
        <v>35</v>
      </c>
      <c r="C7">
        <f>LCA_tech_data!D6*Mult_tech!D6</f>
        <v>3.2260594701143986E-8</v>
      </c>
      <c r="D7">
        <f>LCA_tech_data!E6*Mult_tech!E6</f>
        <v>1.9999999999999999E-6</v>
      </c>
      <c r="E7">
        <f>LCA_tech_data!F6*Mult_tech!F6</f>
        <v>2.8747571873596222E-4</v>
      </c>
      <c r="F7">
        <f>LCA_tech_data!G6*Mult_tech!G6</f>
        <v>2.5092722019213291E-9</v>
      </c>
      <c r="G7">
        <f>LCA_tech_data!H6*Mult_tech!H6</f>
        <v>3.2213327466624662E-9</v>
      </c>
      <c r="H7">
        <f>LCA_tech_data!I6*Mult_tech!I6</f>
        <v>3.7680229542229333E-8</v>
      </c>
      <c r="I7">
        <f>LCA_tech_data!J6*Mult_tech!J6</f>
        <v>1.6411922340525748E-14</v>
      </c>
      <c r="J7">
        <f>LCA_tech_data!K6*Mult_tech!K6</f>
        <v>3.5336121965284615E-13</v>
      </c>
      <c r="K7">
        <f>LCA_tech_data!L6*Mult_tech!L6</f>
        <v>3.3591887683412184E-7</v>
      </c>
      <c r="L7">
        <f>LCA_tech_data!M6*Mult_tech!M6</f>
        <v>5.5677568523449485E-5</v>
      </c>
      <c r="M7">
        <f>LCA_tech_data!N6*Mult_tech!N6</f>
        <v>7.0079206252924895E-10</v>
      </c>
      <c r="N7">
        <f>LCA_tech_data!O6*Mult_tech!O6</f>
        <v>2.6343359768964161E-13</v>
      </c>
      <c r="O7">
        <f>LCA_tech_data!P6*Mult_tech!P6</f>
        <v>1.0826373682804682E-8</v>
      </c>
      <c r="P7">
        <f>LCA_tech_data!Q6*Mult_tech!Q6</f>
        <v>1.2980315552888123E-6</v>
      </c>
      <c r="Q7">
        <f>LCA_tech_data!R6*Mult_tech!R6</f>
        <v>2.6331588766732771E-5</v>
      </c>
      <c r="R7">
        <f>LCA_tech_data!S6*Mult_tech!S6</f>
        <v>1.5790846947116198E-13</v>
      </c>
      <c r="T7" t="s">
        <v>35</v>
      </c>
      <c r="U7" s="12">
        <f t="shared" si="0"/>
        <v>3.9868330897745993E-10</v>
      </c>
      <c r="V7" s="12">
        <f t="shared" si="1"/>
        <v>2.373851560914333E-10</v>
      </c>
      <c r="W7" s="12">
        <f t="shared" si="2"/>
        <v>1.9386400786463857E-10</v>
      </c>
      <c r="X7" s="12">
        <f t="shared" si="3"/>
        <v>2.5269712395334545E-10</v>
      </c>
      <c r="Y7" s="12">
        <f t="shared" si="4"/>
        <v>1.648360174439776E-10</v>
      </c>
      <c r="AA7" t="s">
        <v>126</v>
      </c>
      <c r="AB7" s="13">
        <v>8.6413556614202205E-2</v>
      </c>
      <c r="AC7" s="13">
        <v>6.0508109776044629E-2</v>
      </c>
      <c r="AD7" s="13">
        <v>0.21516134304140286</v>
      </c>
      <c r="AE7" s="13">
        <v>4.2810387441183852E-2</v>
      </c>
      <c r="AF7" s="13">
        <v>7.5267505485999822E-2</v>
      </c>
    </row>
    <row r="8" spans="1:32" x14ac:dyDescent="0.3">
      <c r="B8" t="s">
        <v>36</v>
      </c>
      <c r="C8">
        <f>LCA_tech_data!D7*Mult_tech!D7</f>
        <v>4.1258170733251686E-9</v>
      </c>
      <c r="D8">
        <f>LCA_tech_data!E7*Mult_tech!E7</f>
        <v>9.9999999999999995E-7</v>
      </c>
      <c r="E8">
        <f>LCA_tech_data!F7*Mult_tech!F7</f>
        <v>2.2531709247538509E-5</v>
      </c>
      <c r="F8">
        <f>LCA_tech_data!G7*Mult_tech!G7</f>
        <v>1.6642698031565006E-10</v>
      </c>
      <c r="G8">
        <f>LCA_tech_data!H7*Mult_tech!H7</f>
        <v>1.1936435203858816E-9</v>
      </c>
      <c r="H8">
        <f>LCA_tech_data!I7*Mult_tech!I7</f>
        <v>1.1712578480524234E-8</v>
      </c>
      <c r="I8">
        <f>LCA_tech_data!J7*Mult_tech!J7</f>
        <v>2.3376909254697459E-15</v>
      </c>
      <c r="J8">
        <f>LCA_tech_data!K7*Mult_tech!K7</f>
        <v>1.9662562334226347E-14</v>
      </c>
      <c r="K8">
        <f>LCA_tech_data!L7*Mult_tech!L7</f>
        <v>5.6585552003861614E-8</v>
      </c>
      <c r="L8">
        <f>LCA_tech_data!M7*Mult_tech!M7</f>
        <v>1.1059587876810625E-5</v>
      </c>
      <c r="M8">
        <f>LCA_tech_data!N7*Mult_tech!N7</f>
        <v>1.6331640040932722E-11</v>
      </c>
      <c r="N8">
        <f>LCA_tech_data!O7*Mult_tech!O7</f>
        <v>7.6990265999981444E-14</v>
      </c>
      <c r="O8">
        <f>LCA_tech_data!P7*Mult_tech!P7</f>
        <v>3.3949868670878147E-9</v>
      </c>
      <c r="P8">
        <f>LCA_tech_data!Q7*Mult_tech!Q7</f>
        <v>4.227944738023669E-7</v>
      </c>
      <c r="Q8">
        <f>LCA_tech_data!R7*Mult_tech!R7</f>
        <v>1.1594582657041085E-5</v>
      </c>
      <c r="R8">
        <f>LCA_tech_data!S7*Mult_tech!S7</f>
        <v>1.8628735955223102E-13</v>
      </c>
      <c r="T8" t="s">
        <v>36</v>
      </c>
      <c r="U8" s="12">
        <f t="shared" si="0"/>
        <v>7.9192989341781788E-11</v>
      </c>
      <c r="V8" s="12">
        <f t="shared" si="1"/>
        <v>1.5744523320270344E-11</v>
      </c>
      <c r="W8" s="12">
        <f t="shared" si="2"/>
        <v>1.5194630969095905E-11</v>
      </c>
      <c r="X8" s="12">
        <f t="shared" si="3"/>
        <v>5.888991454740898E-12</v>
      </c>
      <c r="Y8" s="12">
        <f t="shared" si="4"/>
        <v>4.8174450566251468E-11</v>
      </c>
      <c r="AA8" t="s">
        <v>112</v>
      </c>
      <c r="AB8" s="13">
        <v>4.8048779557721057E-2</v>
      </c>
      <c r="AC8" s="13">
        <v>2.8609341746878455E-2</v>
      </c>
      <c r="AD8" s="13">
        <v>2.3364231128599738E-2</v>
      </c>
      <c r="AE8" s="13">
        <v>3.0454719649151023E-2</v>
      </c>
      <c r="AF8" s="13">
        <v>1.9865816519010891E-2</v>
      </c>
    </row>
    <row r="9" spans="1:32" x14ac:dyDescent="0.3">
      <c r="B9" t="s">
        <v>37</v>
      </c>
      <c r="C9">
        <f>LCA_tech_data!D8*Mult_tech!D8</f>
        <v>1.0774705436528826E-7</v>
      </c>
      <c r="D9">
        <f>LCA_tech_data!E8*Mult_tech!E8</f>
        <v>6.9999999999999999E-6</v>
      </c>
      <c r="E9">
        <f>LCA_tech_data!F8*Mult_tech!F8</f>
        <v>7.0946994048980074E-4</v>
      </c>
      <c r="F9">
        <f>LCA_tech_data!G8*Mult_tech!G8</f>
        <v>6.0413244170888808E-9</v>
      </c>
      <c r="G9">
        <f>LCA_tech_data!H8*Mult_tech!H8</f>
        <v>1.1256644193351061E-8</v>
      </c>
      <c r="H9">
        <f>LCA_tech_data!I8*Mult_tech!I8</f>
        <v>1.0908016951332638E-7</v>
      </c>
      <c r="I9">
        <f>LCA_tech_data!J8*Mult_tech!J8</f>
        <v>7.2963607393005946E-14</v>
      </c>
      <c r="J9">
        <f>LCA_tech_data!K8*Mult_tech!K8</f>
        <v>9.6863308713031332E-13</v>
      </c>
      <c r="K9">
        <f>LCA_tech_data!L8*Mult_tech!L8</f>
        <v>1.8296643237424882E-6</v>
      </c>
      <c r="L9">
        <f>LCA_tech_data!M8*Mult_tech!M8</f>
        <v>7.0691921152268413E-5</v>
      </c>
      <c r="M9">
        <f>LCA_tech_data!N8*Mult_tech!N8</f>
        <v>2.1367809858355751E-9</v>
      </c>
      <c r="N9">
        <f>LCA_tech_data!O8*Mult_tech!O8</f>
        <v>8.1156563965397645E-13</v>
      </c>
      <c r="O9">
        <f>LCA_tech_data!P8*Mult_tech!P8</f>
        <v>3.1277720947343784E-8</v>
      </c>
      <c r="P9">
        <f>LCA_tech_data!Q8*Mult_tech!Q8</f>
        <v>2.6274654050495312E-5</v>
      </c>
      <c r="Q9">
        <f>LCA_tech_data!R8*Mult_tech!R8</f>
        <v>1.133018368452418E-4</v>
      </c>
      <c r="R9">
        <f>LCA_tech_data!S8*Mult_tech!S8</f>
        <v>9.3480548760414494E-13</v>
      </c>
      <c r="T9" t="s">
        <v>37</v>
      </c>
      <c r="U9" s="12">
        <f t="shared" si="0"/>
        <v>5.061946810965723E-10</v>
      </c>
      <c r="V9" s="12">
        <f t="shared" si="1"/>
        <v>5.7152856459794866E-10</v>
      </c>
      <c r="W9" s="12">
        <f t="shared" si="2"/>
        <v>4.7844279415183009E-10</v>
      </c>
      <c r="X9" s="12">
        <f t="shared" si="3"/>
        <v>7.7049732511247987E-10</v>
      </c>
      <c r="Y9" s="12">
        <f t="shared" si="4"/>
        <v>5.0781392012320309E-10</v>
      </c>
      <c r="AA9" t="s">
        <v>93</v>
      </c>
      <c r="AB9" s="13">
        <v>6.3433403516525615E-3</v>
      </c>
      <c r="AC9" s="13">
        <v>1.3606215322292489E-2</v>
      </c>
      <c r="AD9" s="13">
        <v>1.1497360701561226E-2</v>
      </c>
      <c r="AE9" s="13">
        <v>1.6326813095936851E-2</v>
      </c>
      <c r="AF9" s="13">
        <v>2.9571578573404688E-3</v>
      </c>
    </row>
    <row r="10" spans="1:32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  <c r="T10" t="s">
        <v>38</v>
      </c>
      <c r="U10" s="12">
        <f t="shared" si="0"/>
        <v>0</v>
      </c>
      <c r="V10" s="12">
        <f t="shared" si="1"/>
        <v>0</v>
      </c>
      <c r="W10" s="12">
        <f t="shared" si="2"/>
        <v>0</v>
      </c>
      <c r="X10" s="12">
        <f t="shared" si="3"/>
        <v>0</v>
      </c>
      <c r="Y10" s="12">
        <f t="shared" si="4"/>
        <v>0</v>
      </c>
      <c r="AA10" t="s">
        <v>71</v>
      </c>
      <c r="AB10" s="13">
        <v>4.6174484278915526E-3</v>
      </c>
      <c r="AC10" s="13">
        <v>1.0679558503288765E-2</v>
      </c>
      <c r="AD10" s="13">
        <v>8.7257608058266233E-3</v>
      </c>
      <c r="AE10" s="13">
        <v>1.2014084461109501E-2</v>
      </c>
      <c r="AF10" s="13">
        <v>3.7293250567154985E-3</v>
      </c>
    </row>
    <row r="11" spans="1:32" x14ac:dyDescent="0.3">
      <c r="B11" t="s">
        <v>39</v>
      </c>
      <c r="C11">
        <f>LCA_tech_data!D10*Mult_tech!D10</f>
        <v>0.12224896214248188</v>
      </c>
      <c r="D11">
        <f>LCA_tech_data!E10*Mult_tech!E10</f>
        <v>14.447676</v>
      </c>
      <c r="E11">
        <f>LCA_tech_data!F10*Mult_tech!F10</f>
        <v>633.68605676131949</v>
      </c>
      <c r="F11">
        <f>LCA_tech_data!G10*Mult_tech!G10</f>
        <v>5.4470663111512042E-3</v>
      </c>
      <c r="G11">
        <f>LCA_tech_data!H10*Mult_tech!H10</f>
        <v>2.9364578794784879E-2</v>
      </c>
      <c r="H11">
        <f>LCA_tech_data!I10*Mult_tech!I10</f>
        <v>0.30284259253558515</v>
      </c>
      <c r="I11">
        <f>LCA_tech_data!J10*Mult_tech!J10</f>
        <v>4.4859948568746297E-8</v>
      </c>
      <c r="J11">
        <f>LCA_tech_data!K10*Mult_tech!K10</f>
        <v>7.1256085002316194E-7</v>
      </c>
      <c r="K11">
        <f>LCA_tech_data!L10*Mult_tech!L10</f>
        <v>0.7981928000131483</v>
      </c>
      <c r="L11">
        <f>LCA_tech_data!M10*Mult_tech!M10</f>
        <v>1555.1049809596523</v>
      </c>
      <c r="M11">
        <f>LCA_tech_data!N10*Mult_tech!N10</f>
        <v>8.0390908303526964E-4</v>
      </c>
      <c r="N11">
        <f>LCA_tech_data!O10*Mult_tech!O10</f>
        <v>2.341927745742505E-6</v>
      </c>
      <c r="O11">
        <f>LCA_tech_data!P10*Mult_tech!P10</f>
        <v>8.9767774129365735E-2</v>
      </c>
      <c r="P11">
        <f>LCA_tech_data!Q10*Mult_tech!Q10</f>
        <v>4.9359161476160507</v>
      </c>
      <c r="Q11">
        <f>LCA_tech_data!R10*Mult_tech!R10</f>
        <v>146.95295715489516</v>
      </c>
      <c r="R11">
        <f>LCA_tech_data!S10*Mult_tech!S10</f>
        <v>1.2298211972416763E-6</v>
      </c>
      <c r="T11" t="s">
        <v>39</v>
      </c>
      <c r="U11" s="12">
        <f t="shared" si="0"/>
        <v>1.1135443160654609E-2</v>
      </c>
      <c r="V11" s="12">
        <f t="shared" si="1"/>
        <v>5.1530985180600836E-4</v>
      </c>
      <c r="W11" s="12">
        <f t="shared" si="2"/>
        <v>4.2733667814401143E-4</v>
      </c>
      <c r="X11" s="12">
        <f t="shared" si="3"/>
        <v>2.8987987174084915E-4</v>
      </c>
      <c r="Y11" s="12">
        <f t="shared" si="4"/>
        <v>1.4653941112118282E-3</v>
      </c>
      <c r="AA11" t="s">
        <v>142</v>
      </c>
      <c r="AB11" s="13">
        <v>7.3802398308027714E-3</v>
      </c>
      <c r="AC11" s="13">
        <v>5.0849295672411813E-3</v>
      </c>
      <c r="AD11" s="13">
        <v>4.1078151951168479E-3</v>
      </c>
      <c r="AE11" s="13">
        <v>3.773166736508723E-3</v>
      </c>
      <c r="AF11" s="13">
        <v>8.2736490773855399E-3</v>
      </c>
    </row>
    <row r="12" spans="1:32" x14ac:dyDescent="0.3">
      <c r="B12" t="s">
        <v>40</v>
      </c>
      <c r="C12">
        <f>LCA_tech_data!D11*Mult_tech!D11</f>
        <v>6.4521189402287905E-8</v>
      </c>
      <c r="D12">
        <f>LCA_tech_data!E11*Mult_tech!E11</f>
        <v>3.9999999999999998E-6</v>
      </c>
      <c r="E12">
        <f>LCA_tech_data!F11*Mult_tech!F11</f>
        <v>5.7495143747192379E-4</v>
      </c>
      <c r="F12">
        <f>LCA_tech_data!G11*Mult_tech!G11</f>
        <v>5.0185444038426515E-9</v>
      </c>
      <c r="G12">
        <f>LCA_tech_data!H11*Mult_tech!H11</f>
        <v>6.442665493324929E-9</v>
      </c>
      <c r="H12">
        <f>LCA_tech_data!I11*Mult_tech!I11</f>
        <v>7.536045908445864E-8</v>
      </c>
      <c r="I12">
        <f>LCA_tech_data!J11*Mult_tech!J11</f>
        <v>3.2823844681049357E-14</v>
      </c>
      <c r="J12">
        <f>LCA_tech_data!K11*Mult_tech!K11</f>
        <v>7.0672243930544218E-13</v>
      </c>
      <c r="K12">
        <f>LCA_tech_data!L11*Mult_tech!L11</f>
        <v>6.7183775366824294E-7</v>
      </c>
      <c r="L12">
        <f>LCA_tech_data!M11*Mult_tech!M11</f>
        <v>1.1135513704689886E-4</v>
      </c>
      <c r="M12">
        <f>LCA_tech_data!N11*Mult_tech!N11</f>
        <v>1.4015841250584946E-9</v>
      </c>
      <c r="N12">
        <f>LCA_tech_data!O11*Mult_tech!O11</f>
        <v>5.2686719537928302E-13</v>
      </c>
      <c r="O12">
        <f>LCA_tech_data!P11*Mult_tech!P11</f>
        <v>2.1652747365609325E-8</v>
      </c>
      <c r="P12">
        <f>LCA_tech_data!Q11*Mult_tech!Q11</f>
        <v>2.5960631105776259E-6</v>
      </c>
      <c r="Q12">
        <f>LCA_tech_data!R11*Mult_tech!R11</f>
        <v>5.2663177533465495E-5</v>
      </c>
      <c r="R12">
        <f>LCA_tech_data!S11*Mult_tech!S11</f>
        <v>3.1581693894232325E-13</v>
      </c>
      <c r="T12" t="s">
        <v>40</v>
      </c>
      <c r="U12" s="12">
        <f t="shared" si="0"/>
        <v>7.9736661795491903E-10</v>
      </c>
      <c r="V12" s="12">
        <f t="shared" si="1"/>
        <v>4.7477031218286599E-10</v>
      </c>
      <c r="W12" s="12">
        <f t="shared" si="2"/>
        <v>3.8772801572927672E-10</v>
      </c>
      <c r="X12" s="12">
        <f t="shared" si="3"/>
        <v>5.0539424790668976E-10</v>
      </c>
      <c r="Y12" s="12">
        <f t="shared" si="4"/>
        <v>3.2967203488795505E-10</v>
      </c>
      <c r="AA12" t="s">
        <v>84</v>
      </c>
      <c r="AB12" s="13">
        <v>1.4494371656221456E-3</v>
      </c>
      <c r="AC12" s="13">
        <v>3.3523599123706999E-3</v>
      </c>
      <c r="AD12" s="13">
        <v>2.7390543084136409E-3</v>
      </c>
      <c r="AE12" s="13">
        <v>3.7712734209805025E-3</v>
      </c>
      <c r="AF12" s="13">
        <v>1.1706513725714997E-3</v>
      </c>
    </row>
    <row r="13" spans="1:32" x14ac:dyDescent="0.3">
      <c r="B13" t="s">
        <v>41</v>
      </c>
      <c r="C13">
        <f>LCA_tech_data!D12*Mult_tech!D12</f>
        <v>9.2605740996883556E-8</v>
      </c>
      <c r="D13">
        <f>LCA_tech_data!E12*Mult_tech!E12</f>
        <v>1.5999999999999999E-5</v>
      </c>
      <c r="E13">
        <f>LCA_tech_data!F12*Mult_tech!F12</f>
        <v>6.2616061407455949E-4</v>
      </c>
      <c r="F13">
        <f>LCA_tech_data!G12*Mult_tech!G12</f>
        <v>5.4108992164981452E-9</v>
      </c>
      <c r="G13">
        <f>LCA_tech_data!H12*Mult_tech!H12</f>
        <v>2.2630664132529364E-8</v>
      </c>
      <c r="H13">
        <f>LCA_tech_data!I12*Mult_tech!I12</f>
        <v>2.221949418159775E-7</v>
      </c>
      <c r="I13">
        <f>LCA_tech_data!J12*Mult_tech!J12</f>
        <v>1.0420027058061349E-13</v>
      </c>
      <c r="J13">
        <f>LCA_tech_data!K12*Mult_tech!K12</f>
        <v>1.4522606666522192E-12</v>
      </c>
      <c r="K13">
        <f>LCA_tech_data!L12*Mult_tech!L12</f>
        <v>8.2030940060664564E-7</v>
      </c>
      <c r="L13">
        <f>LCA_tech_data!M12*Mult_tech!M12</f>
        <v>4.7525455685752861E-4</v>
      </c>
      <c r="M13">
        <f>LCA_tech_data!N12*Mult_tech!N12</f>
        <v>7.4279400176551208E-10</v>
      </c>
      <c r="N13">
        <f>LCA_tech_data!O12*Mult_tech!O12</f>
        <v>2.3879410903620011E-12</v>
      </c>
      <c r="O13">
        <f>LCA_tech_data!P12*Mult_tech!P12</f>
        <v>7.2909306359947861E-8</v>
      </c>
      <c r="P13">
        <f>LCA_tech_data!Q12*Mult_tech!Q12</f>
        <v>6.3122505490024985E-6</v>
      </c>
      <c r="Q13">
        <f>LCA_tech_data!R12*Mult_tech!R12</f>
        <v>1.6170197451359391E-4</v>
      </c>
      <c r="R13">
        <f>LCA_tech_data!S12*Mult_tech!S12</f>
        <v>1.3963570803958048E-12</v>
      </c>
      <c r="T13" t="s">
        <v>41</v>
      </c>
      <c r="U13" s="12">
        <f t="shared" si="0"/>
        <v>3.4030950768759783E-9</v>
      </c>
      <c r="V13" s="12">
        <f t="shared" si="1"/>
        <v>5.1188832926133741E-10</v>
      </c>
      <c r="W13" s="12">
        <f t="shared" si="2"/>
        <v>4.2226177134274908E-10</v>
      </c>
      <c r="X13" s="12">
        <f t="shared" si="3"/>
        <v>2.6784251416675684E-10</v>
      </c>
      <c r="Y13" s="12">
        <f t="shared" si="4"/>
        <v>1.4941856417640195E-9</v>
      </c>
      <c r="AA13" t="s">
        <v>143</v>
      </c>
      <c r="AB13" s="13">
        <v>2.3514413599946347E-2</v>
      </c>
      <c r="AC13" s="13">
        <v>6.211704267042345E-3</v>
      </c>
      <c r="AD13" s="13">
        <v>4.9065664306110557E-3</v>
      </c>
      <c r="AE13" s="13">
        <v>3.4980283806810325E-3</v>
      </c>
      <c r="AF13" s="13">
        <v>1.222484770051575E-2</v>
      </c>
    </row>
    <row r="14" spans="1:32" x14ac:dyDescent="0.3">
      <c r="B14" t="s">
        <v>42</v>
      </c>
      <c r="C14">
        <f>LCA_tech_data!D13*Mult_tech!D13</f>
        <v>0.15774928273381766</v>
      </c>
      <c r="D14">
        <f>LCA_tech_data!E13*Mult_tech!E13</f>
        <v>21.641276999999999</v>
      </c>
      <c r="E14">
        <f>LCA_tech_data!F13*Mult_tech!F13</f>
        <v>947.68399441937481</v>
      </c>
      <c r="F14">
        <f>LCA_tech_data!G13*Mult_tech!G13</f>
        <v>9.0943009511462395E-3</v>
      </c>
      <c r="G14">
        <f>LCA_tech_data!H13*Mult_tech!H13</f>
        <v>2.6830045624688222E-2</v>
      </c>
      <c r="H14">
        <f>LCA_tech_data!I13*Mult_tech!I13</f>
        <v>0.23397569693259648</v>
      </c>
      <c r="I14">
        <f>LCA_tech_data!J13*Mult_tech!J13</f>
        <v>9.7228556813637476E-8</v>
      </c>
      <c r="J14">
        <f>LCA_tech_data!K13*Mult_tech!K13</f>
        <v>9.9321302951831769E-7</v>
      </c>
      <c r="K14">
        <f>LCA_tech_data!L13*Mult_tech!L13</f>
        <v>1.1293142565143868</v>
      </c>
      <c r="L14">
        <f>LCA_tech_data!M13*Mult_tech!M13</f>
        <v>206.66832046339925</v>
      </c>
      <c r="M14">
        <f>LCA_tech_data!N13*Mult_tech!N13</f>
        <v>8.044990689473311E-4</v>
      </c>
      <c r="N14">
        <f>LCA_tech_data!O13*Mult_tech!O13</f>
        <v>2.3583174628963827E-6</v>
      </c>
      <c r="O14">
        <f>LCA_tech_data!P13*Mult_tech!P13</f>
        <v>0.38783637199739357</v>
      </c>
      <c r="P14">
        <f>LCA_tech_data!Q13*Mult_tech!Q13</f>
        <v>9.9068206507185046</v>
      </c>
      <c r="Q14">
        <f>LCA_tech_data!R13*Mult_tech!R13</f>
        <v>224.30688751247808</v>
      </c>
      <c r="R14">
        <f>LCA_tech_data!S13*Mult_tech!S13</f>
        <v>1.1996830159585936E-6</v>
      </c>
      <c r="T14" t="s">
        <v>42</v>
      </c>
      <c r="U14" s="12">
        <f t="shared" si="0"/>
        <v>1.4798636515253008E-3</v>
      </c>
      <c r="V14" s="12">
        <f t="shared" si="1"/>
        <v>8.6034988518874321E-4</v>
      </c>
      <c r="W14" s="12">
        <f t="shared" si="2"/>
        <v>6.3908638320877707E-4</v>
      </c>
      <c r="X14" s="12">
        <f t="shared" si="3"/>
        <v>2.9009261350994514E-4</v>
      </c>
      <c r="Y14" s="12">
        <f t="shared" si="4"/>
        <v>1.4756495065994025E-3</v>
      </c>
      <c r="AA14" t="s">
        <v>116</v>
      </c>
      <c r="AB14" s="13">
        <v>4.0085707150122774E-2</v>
      </c>
      <c r="AC14" s="13">
        <v>8.7502312839032471E-3</v>
      </c>
      <c r="AD14" s="13">
        <v>8.18832702069241E-3</v>
      </c>
      <c r="AE14" s="13">
        <v>2.4621441430643727E-3</v>
      </c>
      <c r="AF14" s="13">
        <v>5.3703290042226591E-2</v>
      </c>
    </row>
    <row r="15" spans="1:32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  <c r="T15" t="s">
        <v>43</v>
      </c>
      <c r="U15" s="12">
        <f t="shared" si="0"/>
        <v>0</v>
      </c>
      <c r="V15" s="12">
        <f t="shared" si="1"/>
        <v>0</v>
      </c>
      <c r="W15" s="12">
        <f t="shared" si="2"/>
        <v>0</v>
      </c>
      <c r="X15" s="12">
        <f t="shared" si="3"/>
        <v>0</v>
      </c>
      <c r="Y15" s="12">
        <f t="shared" si="4"/>
        <v>0</v>
      </c>
      <c r="AA15" t="s">
        <v>104</v>
      </c>
      <c r="AB15" s="13">
        <v>3.9855731724030901E-3</v>
      </c>
      <c r="AC15" s="13">
        <v>3.9221265246017246E-3</v>
      </c>
      <c r="AD15" s="13">
        <v>3.0611813468778342E-3</v>
      </c>
      <c r="AE15" s="13">
        <v>2.0385646258089217E-3</v>
      </c>
      <c r="AF15" s="13">
        <v>5.1228541848767559E-3</v>
      </c>
    </row>
    <row r="16" spans="1:32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  <c r="Q16">
        <f>LCA_tech_data!R15*Mult_tech!R15</f>
        <v>0</v>
      </c>
      <c r="R16">
        <f>LCA_tech_data!S15*Mult_tech!S15</f>
        <v>0</v>
      </c>
      <c r="T16" t="s">
        <v>44</v>
      </c>
      <c r="U16" s="12">
        <f t="shared" si="0"/>
        <v>0</v>
      </c>
      <c r="V16" s="12">
        <f t="shared" si="1"/>
        <v>0</v>
      </c>
      <c r="W16" s="12">
        <f t="shared" si="2"/>
        <v>0</v>
      </c>
      <c r="X16" s="12">
        <f t="shared" si="3"/>
        <v>0</v>
      </c>
      <c r="Y16" s="12">
        <f t="shared" si="4"/>
        <v>0</v>
      </c>
      <c r="AA16" t="s">
        <v>140</v>
      </c>
      <c r="AB16" s="13">
        <v>5.4006604154341348E-3</v>
      </c>
      <c r="AC16" s="13">
        <v>1.4770144833958269E-3</v>
      </c>
      <c r="AD16" s="13">
        <v>1.0076256288224289E-3</v>
      </c>
      <c r="AE16" s="13">
        <v>3.0191381681828419E-4</v>
      </c>
      <c r="AF16" s="13">
        <v>2.7445824612899504E-3</v>
      </c>
    </row>
    <row r="17" spans="2:32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  <c r="T17" t="s">
        <v>45</v>
      </c>
      <c r="U17" s="12">
        <f t="shared" si="0"/>
        <v>0</v>
      </c>
      <c r="V17" s="12">
        <f t="shared" si="1"/>
        <v>0</v>
      </c>
      <c r="W17" s="12">
        <f t="shared" si="2"/>
        <v>0</v>
      </c>
      <c r="X17" s="12">
        <f t="shared" si="3"/>
        <v>0</v>
      </c>
      <c r="Y17" s="12">
        <f t="shared" si="4"/>
        <v>0</v>
      </c>
      <c r="AA17" t="s">
        <v>42</v>
      </c>
      <c r="AB17" s="13">
        <v>1.4798636515253008E-3</v>
      </c>
      <c r="AC17" s="13">
        <v>8.6034988518874321E-4</v>
      </c>
      <c r="AD17" s="13">
        <v>6.3908638320877707E-4</v>
      </c>
      <c r="AE17" s="13">
        <v>2.9009261350994514E-4</v>
      </c>
      <c r="AF17" s="13">
        <v>1.4756495065994025E-3</v>
      </c>
    </row>
    <row r="18" spans="2:32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  <c r="T18" t="s">
        <v>46</v>
      </c>
      <c r="U18" s="12">
        <f t="shared" si="0"/>
        <v>0</v>
      </c>
      <c r="V18" s="12">
        <f t="shared" si="1"/>
        <v>0</v>
      </c>
      <c r="W18" s="12">
        <f t="shared" si="2"/>
        <v>0</v>
      </c>
      <c r="X18" s="12">
        <f t="shared" si="3"/>
        <v>0</v>
      </c>
      <c r="Y18" s="12">
        <f t="shared" si="4"/>
        <v>0</v>
      </c>
      <c r="AA18" t="s">
        <v>39</v>
      </c>
      <c r="AB18" s="13">
        <v>1.1135443160654609E-2</v>
      </c>
      <c r="AC18" s="13">
        <v>5.1530985180600836E-4</v>
      </c>
      <c r="AD18" s="13">
        <v>4.2733667814401143E-4</v>
      </c>
      <c r="AE18" s="13">
        <v>2.8987987174084915E-4</v>
      </c>
      <c r="AF18" s="13">
        <v>1.4653941112118282E-3</v>
      </c>
    </row>
    <row r="19" spans="2:32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  <c r="Q19">
        <f>LCA_tech_data!R18*Mult_tech!R18</f>
        <v>0</v>
      </c>
      <c r="R19">
        <f>LCA_tech_data!S18*Mult_tech!S18</f>
        <v>0</v>
      </c>
      <c r="T19" t="s">
        <v>48</v>
      </c>
      <c r="U19" s="12">
        <f t="shared" si="0"/>
        <v>0</v>
      </c>
      <c r="V19" s="12">
        <f t="shared" si="1"/>
        <v>0</v>
      </c>
      <c r="W19" s="12">
        <f t="shared" si="2"/>
        <v>0</v>
      </c>
      <c r="X19" s="12">
        <f t="shared" si="3"/>
        <v>0</v>
      </c>
      <c r="Y19" s="12">
        <f t="shared" si="4"/>
        <v>0</v>
      </c>
      <c r="AA19" t="s">
        <v>121</v>
      </c>
      <c r="AB19" s="13">
        <v>1.7451419717940367E-3</v>
      </c>
      <c r="AC19" s="13">
        <v>1.1039498810272766E-3</v>
      </c>
      <c r="AD19" s="13">
        <v>7.9326633699788093E-4</v>
      </c>
      <c r="AE19" s="13">
        <v>2.3664917710454597E-4</v>
      </c>
      <c r="AF19" s="13">
        <v>2.1352941805464496E-3</v>
      </c>
    </row>
    <row r="20" spans="2:32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  <c r="T20" t="s">
        <v>47</v>
      </c>
      <c r="U20" s="12">
        <f t="shared" si="0"/>
        <v>0</v>
      </c>
      <c r="V20" s="12">
        <f t="shared" si="1"/>
        <v>0</v>
      </c>
      <c r="W20" s="12">
        <f t="shared" si="2"/>
        <v>0</v>
      </c>
      <c r="X20" s="12">
        <f t="shared" si="3"/>
        <v>0</v>
      </c>
      <c r="Y20" s="12">
        <f t="shared" si="4"/>
        <v>0</v>
      </c>
      <c r="AA20" t="s">
        <v>94</v>
      </c>
      <c r="AB20" s="13">
        <v>4.0383542448129816E-3</v>
      </c>
      <c r="AC20" s="13">
        <v>1.8688108747998925E-4</v>
      </c>
      <c r="AD20" s="13">
        <v>1.5497693834447249E-4</v>
      </c>
      <c r="AE20" s="13">
        <v>1.0512716859502909E-4</v>
      </c>
      <c r="AF20" s="13">
        <v>5.3143646318862345E-4</v>
      </c>
    </row>
    <row r="21" spans="2:32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  <c r="T21" t="s">
        <v>49</v>
      </c>
      <c r="U21" s="12">
        <f t="shared" si="0"/>
        <v>0</v>
      </c>
      <c r="V21" s="12">
        <f t="shared" si="1"/>
        <v>0</v>
      </c>
      <c r="W21" s="12">
        <f t="shared" si="2"/>
        <v>0</v>
      </c>
      <c r="X21" s="12">
        <f t="shared" si="3"/>
        <v>0</v>
      </c>
      <c r="Y21" s="12">
        <f t="shared" si="4"/>
        <v>0</v>
      </c>
      <c r="AA21" t="s">
        <v>137</v>
      </c>
      <c r="AB21" s="13">
        <v>1.2717248962462171E-3</v>
      </c>
      <c r="AC21" s="13">
        <v>3.4780118470006146E-4</v>
      </c>
      <c r="AD21" s="13">
        <v>2.3727146306165683E-4</v>
      </c>
      <c r="AE21" s="13">
        <v>7.1093401146138854E-5</v>
      </c>
      <c r="AF21" s="13">
        <v>6.4628278346261767E-4</v>
      </c>
    </row>
    <row r="22" spans="2:32" x14ac:dyDescent="0.3">
      <c r="B22" t="s">
        <v>50</v>
      </c>
      <c r="C22">
        <f>LCA_tech_data!D21*Mult_tech!D21</f>
        <v>88.47664544625755</v>
      </c>
      <c r="D22">
        <f>LCA_tech_data!E21*Mult_tech!E21</f>
        <v>9454.3024559999994</v>
      </c>
      <c r="E22">
        <f>LCA_tech_data!F21*Mult_tech!F21</f>
        <v>820721.00419648539</v>
      </c>
      <c r="F22">
        <f>LCA_tech_data!G21*Mult_tech!G21</f>
        <v>6.9073024543917168</v>
      </c>
      <c r="G22">
        <f>LCA_tech_data!H21*Mult_tech!H21</f>
        <v>12.989173346472475</v>
      </c>
      <c r="H22">
        <f>LCA_tech_data!I21*Mult_tech!I21</f>
        <v>119.06990268417771</v>
      </c>
      <c r="I22">
        <f>LCA_tech_data!J21*Mult_tech!J21</f>
        <v>4.1281634333533976E-5</v>
      </c>
      <c r="J22">
        <f>LCA_tech_data!K21*Mult_tech!K21</f>
        <v>8.1201189019818737E-4</v>
      </c>
      <c r="K22">
        <f>LCA_tech_data!L21*Mult_tech!L21</f>
        <v>1141.429542804203</v>
      </c>
      <c r="L22">
        <f>LCA_tech_data!M21*Mult_tech!M21</f>
        <v>78679.820087224405</v>
      </c>
      <c r="M22">
        <f>LCA_tech_data!N21*Mult_tech!N21</f>
        <v>1.9632858484413354</v>
      </c>
      <c r="N22">
        <f>LCA_tech_data!O21*Mult_tech!O21</f>
        <v>1.015443408213319E-3</v>
      </c>
      <c r="O22">
        <f>LCA_tech_data!P21*Mult_tech!P21</f>
        <v>42.353774714686139</v>
      </c>
      <c r="P22">
        <f>LCA_tech_data!Q21*Mult_tech!Q21</f>
        <v>8989.1471217557919</v>
      </c>
      <c r="Q22">
        <f>LCA_tech_data!R21*Mult_tech!R21</f>
        <v>116635.81825464738</v>
      </c>
      <c r="R22">
        <f>LCA_tech_data!S21*Mult_tech!S21</f>
        <v>8.2307255460462925E-4</v>
      </c>
      <c r="T22" t="s">
        <v>50</v>
      </c>
      <c r="U22" s="12">
        <f t="shared" si="0"/>
        <v>0.56339261670370144</v>
      </c>
      <c r="V22" s="12">
        <f t="shared" si="1"/>
        <v>0.65345284981478691</v>
      </c>
      <c r="W22" s="12">
        <f t="shared" si="2"/>
        <v>0.55346678986254716</v>
      </c>
      <c r="X22" s="12">
        <f t="shared" si="3"/>
        <v>0.70793708137743461</v>
      </c>
      <c r="Y22" s="12">
        <f t="shared" si="4"/>
        <v>0.63538458578400336</v>
      </c>
      <c r="AA22" t="s">
        <v>139</v>
      </c>
      <c r="AB22" s="13">
        <v>9.9767701357842721E-4</v>
      </c>
      <c r="AC22" s="13">
        <v>2.7285244497046897E-4</v>
      </c>
      <c r="AD22" s="13">
        <v>1.8614111068633731E-4</v>
      </c>
      <c r="AE22" s="13">
        <v>5.5773266962040049E-5</v>
      </c>
      <c r="AF22" s="13">
        <v>5.0701333223510505E-4</v>
      </c>
    </row>
    <row r="23" spans="2:32" x14ac:dyDescent="0.3">
      <c r="B23" t="s">
        <v>51</v>
      </c>
      <c r="C23">
        <f>LCA_tech_data!D22*Mult_tech!D22</f>
        <v>0</v>
      </c>
      <c r="D23">
        <f>LCA_tech_data!E22*Mult_tech!E22</f>
        <v>0</v>
      </c>
      <c r="E23">
        <f>LCA_tech_data!F22*Mult_tech!F22</f>
        <v>0</v>
      </c>
      <c r="F23">
        <f>LCA_tech_data!G22*Mult_tech!G22</f>
        <v>0</v>
      </c>
      <c r="G23">
        <f>LCA_tech_data!H22*Mult_tech!H22</f>
        <v>0</v>
      </c>
      <c r="H23">
        <f>LCA_tech_data!I22*Mult_tech!I22</f>
        <v>0</v>
      </c>
      <c r="I23">
        <f>LCA_tech_data!J22*Mult_tech!J22</f>
        <v>0</v>
      </c>
      <c r="J23">
        <f>LCA_tech_data!K22*Mult_tech!K22</f>
        <v>0</v>
      </c>
      <c r="K23">
        <f>LCA_tech_data!L22*Mult_tech!L22</f>
        <v>0</v>
      </c>
      <c r="L23">
        <f>LCA_tech_data!M22*Mult_tech!M22</f>
        <v>0</v>
      </c>
      <c r="M23">
        <f>LCA_tech_data!N22*Mult_tech!N22</f>
        <v>0</v>
      </c>
      <c r="N23">
        <f>LCA_tech_data!O22*Mult_tech!O22</f>
        <v>0</v>
      </c>
      <c r="O23">
        <f>LCA_tech_data!P22*Mult_tech!P22</f>
        <v>0</v>
      </c>
      <c r="P23">
        <f>LCA_tech_data!Q22*Mult_tech!Q22</f>
        <v>0</v>
      </c>
      <c r="Q23">
        <f>LCA_tech_data!R22*Mult_tech!R22</f>
        <v>0</v>
      </c>
      <c r="R23">
        <f>LCA_tech_data!S22*Mult_tech!S22</f>
        <v>0</v>
      </c>
      <c r="T23" t="s">
        <v>51</v>
      </c>
      <c r="U23" s="12">
        <f t="shared" si="0"/>
        <v>0</v>
      </c>
      <c r="V23" s="12">
        <f t="shared" si="1"/>
        <v>0</v>
      </c>
      <c r="W23" s="12">
        <f t="shared" si="2"/>
        <v>0</v>
      </c>
      <c r="X23" s="12">
        <f t="shared" si="3"/>
        <v>0</v>
      </c>
      <c r="Y23" s="12">
        <f t="shared" si="4"/>
        <v>0</v>
      </c>
      <c r="AA23" t="s">
        <v>110</v>
      </c>
      <c r="AB23" s="13">
        <v>2.3964137912772085E-4</v>
      </c>
      <c r="AC23" s="13">
        <v>1.2200753239259603E-4</v>
      </c>
      <c r="AD23" s="13">
        <v>1.6420430921187528E-4</v>
      </c>
      <c r="AE23" s="13">
        <v>5.0685864976133688E-5</v>
      </c>
      <c r="AF23" s="13">
        <v>3.4279059084452152E-4</v>
      </c>
    </row>
    <row r="24" spans="2:32" x14ac:dyDescent="0.3">
      <c r="B24" t="s">
        <v>52</v>
      </c>
      <c r="C24">
        <f>LCA_tech_data!D23*Mult_tech!D23</f>
        <v>0</v>
      </c>
      <c r="D24">
        <f>LCA_tech_data!E23*Mult_tech!E23</f>
        <v>0</v>
      </c>
      <c r="E24">
        <f>LCA_tech_data!F23*Mult_tech!F23</f>
        <v>0</v>
      </c>
      <c r="F24">
        <f>LCA_tech_data!G23*Mult_tech!G23</f>
        <v>0</v>
      </c>
      <c r="G24">
        <f>LCA_tech_data!H23*Mult_tech!H23</f>
        <v>0</v>
      </c>
      <c r="H24">
        <f>LCA_tech_data!I23*Mult_tech!I23</f>
        <v>0</v>
      </c>
      <c r="I24">
        <f>LCA_tech_data!J23*Mult_tech!J23</f>
        <v>0</v>
      </c>
      <c r="J24">
        <f>LCA_tech_data!K23*Mult_tech!K23</f>
        <v>0</v>
      </c>
      <c r="K24">
        <f>LCA_tech_data!L23*Mult_tech!L23</f>
        <v>0</v>
      </c>
      <c r="L24">
        <f>LCA_tech_data!M23*Mult_tech!M23</f>
        <v>0</v>
      </c>
      <c r="M24">
        <f>LCA_tech_data!N23*Mult_tech!N23</f>
        <v>0</v>
      </c>
      <c r="N24">
        <f>LCA_tech_data!O23*Mult_tech!O23</f>
        <v>0</v>
      </c>
      <c r="O24">
        <f>LCA_tech_data!P23*Mult_tech!P23</f>
        <v>0</v>
      </c>
      <c r="P24">
        <f>LCA_tech_data!Q23*Mult_tech!Q23</f>
        <v>0</v>
      </c>
      <c r="Q24">
        <f>LCA_tech_data!R23*Mult_tech!R23</f>
        <v>0</v>
      </c>
      <c r="R24">
        <f>LCA_tech_data!S23*Mult_tech!S23</f>
        <v>0</v>
      </c>
      <c r="T24" t="s">
        <v>52</v>
      </c>
      <c r="U24" s="12">
        <f t="shared" si="0"/>
        <v>0</v>
      </c>
      <c r="V24" s="12">
        <f t="shared" si="1"/>
        <v>0</v>
      </c>
      <c r="W24" s="12">
        <f t="shared" si="2"/>
        <v>0</v>
      </c>
      <c r="X24" s="12">
        <f t="shared" si="3"/>
        <v>0</v>
      </c>
      <c r="Y24" s="12">
        <f t="shared" si="4"/>
        <v>0</v>
      </c>
      <c r="AA24" t="s">
        <v>98</v>
      </c>
      <c r="AB24" s="13">
        <v>2.4388608914266316E-4</v>
      </c>
      <c r="AC24" s="13">
        <v>6.1220015303782398E-5</v>
      </c>
      <c r="AD24" s="13">
        <v>5.1996284463052412E-5</v>
      </c>
      <c r="AE24" s="13">
        <v>1.4844899930426212E-5</v>
      </c>
      <c r="AF24" s="13">
        <v>3.2902156175259982E-4</v>
      </c>
    </row>
    <row r="25" spans="2:32" x14ac:dyDescent="0.3">
      <c r="B25" t="s">
        <v>53</v>
      </c>
      <c r="C25">
        <f>LCA_tech_data!D24*Mult_tech!D24</f>
        <v>0</v>
      </c>
      <c r="D25">
        <f>LCA_tech_data!E24*Mult_tech!E24</f>
        <v>0</v>
      </c>
      <c r="E25">
        <f>LCA_tech_data!F24*Mult_tech!F24</f>
        <v>0</v>
      </c>
      <c r="F25">
        <f>LCA_tech_data!G24*Mult_tech!G24</f>
        <v>0</v>
      </c>
      <c r="G25">
        <f>LCA_tech_data!H24*Mult_tech!H24</f>
        <v>0</v>
      </c>
      <c r="H25">
        <f>LCA_tech_data!I24*Mult_tech!I24</f>
        <v>0</v>
      </c>
      <c r="I25">
        <f>LCA_tech_data!J24*Mult_tech!J24</f>
        <v>0</v>
      </c>
      <c r="J25">
        <f>LCA_tech_data!K24*Mult_tech!K24</f>
        <v>0</v>
      </c>
      <c r="K25">
        <f>LCA_tech_data!L24*Mult_tech!L24</f>
        <v>0</v>
      </c>
      <c r="L25">
        <f>LCA_tech_data!M24*Mult_tech!M24</f>
        <v>0</v>
      </c>
      <c r="M25">
        <f>LCA_tech_data!N24*Mult_tech!N24</f>
        <v>0</v>
      </c>
      <c r="N25">
        <f>LCA_tech_data!O24*Mult_tech!O24</f>
        <v>0</v>
      </c>
      <c r="O25">
        <f>LCA_tech_data!P24*Mult_tech!P24</f>
        <v>0</v>
      </c>
      <c r="P25">
        <f>LCA_tech_data!Q24*Mult_tech!Q24</f>
        <v>0</v>
      </c>
      <c r="Q25">
        <f>LCA_tech_data!R24*Mult_tech!R24</f>
        <v>0</v>
      </c>
      <c r="R25">
        <f>LCA_tech_data!S24*Mult_tech!S24</f>
        <v>0</v>
      </c>
      <c r="T25" t="s">
        <v>53</v>
      </c>
      <c r="U25" s="12">
        <f t="shared" si="0"/>
        <v>0</v>
      </c>
      <c r="V25" s="12">
        <f t="shared" si="1"/>
        <v>0</v>
      </c>
      <c r="W25" s="12">
        <f t="shared" si="2"/>
        <v>0</v>
      </c>
      <c r="X25" s="12">
        <f t="shared" si="3"/>
        <v>0</v>
      </c>
      <c r="Y25" s="12">
        <f t="shared" si="4"/>
        <v>0</v>
      </c>
      <c r="AA25" t="s">
        <v>100</v>
      </c>
      <c r="AB25" s="13">
        <v>9.691572192338845E-5</v>
      </c>
      <c r="AC25" s="13">
        <v>7.1106622086274956E-5</v>
      </c>
      <c r="AD25" s="13">
        <v>5.1222679027695676E-5</v>
      </c>
      <c r="AE25" s="13">
        <v>7.1109946110761739E-6</v>
      </c>
      <c r="AF25" s="13">
        <v>1.5880494572901078E-4</v>
      </c>
    </row>
    <row r="26" spans="2:32" x14ac:dyDescent="0.3">
      <c r="B26" t="s">
        <v>54</v>
      </c>
      <c r="C26">
        <f>LCA_tech_data!D25*Mult_tech!D25</f>
        <v>7.0225294222201383E-9</v>
      </c>
      <c r="D26">
        <f>LCA_tech_data!E25*Mult_tech!E25</f>
        <v>9.9999999999999995E-7</v>
      </c>
      <c r="E26">
        <f>LCA_tech_data!F25*Mult_tech!F25</f>
        <v>7.4271620474489409E-5</v>
      </c>
      <c r="F26">
        <f>LCA_tech_data!G25*Mult_tech!G25</f>
        <v>5.7523194435369728E-10</v>
      </c>
      <c r="G26">
        <f>LCA_tech_data!H25*Mult_tech!H25</f>
        <v>1.2251132597693553E-9</v>
      </c>
      <c r="H26">
        <f>LCA_tech_data!I25*Mult_tech!I25</f>
        <v>1.106217639902687E-8</v>
      </c>
      <c r="I26">
        <f>LCA_tech_data!J25*Mult_tech!J25</f>
        <v>3.5789166541823898E-15</v>
      </c>
      <c r="J26">
        <f>LCA_tech_data!K25*Mult_tech!K25</f>
        <v>5.4675822640960335E-14</v>
      </c>
      <c r="K26">
        <f>LCA_tech_data!L25*Mult_tech!L25</f>
        <v>9.3986014563277654E-8</v>
      </c>
      <c r="L26">
        <f>LCA_tech_data!M25*Mult_tech!M25</f>
        <v>6.6610055496287135E-6</v>
      </c>
      <c r="M26">
        <f>LCA_tech_data!N25*Mult_tech!N25</f>
        <v>1.4039229615490056E-10</v>
      </c>
      <c r="N26">
        <f>LCA_tech_data!O25*Mult_tech!O25</f>
        <v>9.7995837751849468E-14</v>
      </c>
      <c r="O26">
        <f>LCA_tech_data!P25*Mult_tech!P25</f>
        <v>4.5683412448376836E-9</v>
      </c>
      <c r="P26">
        <f>LCA_tech_data!Q25*Mult_tech!Q25</f>
        <v>5.6005262366710327E-7</v>
      </c>
      <c r="Q26">
        <f>LCA_tech_data!R25*Mult_tech!R25</f>
        <v>1.1736308313919282E-5</v>
      </c>
      <c r="R26">
        <f>LCA_tech_data!S25*Mult_tech!S25</f>
        <v>7.2487004722052463E-14</v>
      </c>
      <c r="T26" t="s">
        <v>54</v>
      </c>
      <c r="U26" s="12">
        <f t="shared" si="0"/>
        <v>4.7696618298350056E-11</v>
      </c>
      <c r="V26" s="12">
        <f t="shared" si="1"/>
        <v>5.4418777203455537E-11</v>
      </c>
      <c r="W26" s="12">
        <f t="shared" si="2"/>
        <v>5.0086296258678253E-11</v>
      </c>
      <c r="X26" s="12">
        <f t="shared" si="3"/>
        <v>5.0623760399781923E-11</v>
      </c>
      <c r="Y26" s="12">
        <f t="shared" si="4"/>
        <v>6.1318084567677802E-11</v>
      </c>
      <c r="AA26" t="s">
        <v>75</v>
      </c>
      <c r="AB26" s="13">
        <v>1.6392061328582229E-5</v>
      </c>
      <c r="AC26" s="13">
        <v>1.2026780453928092E-5</v>
      </c>
      <c r="AD26" s="13">
        <v>8.6636644640588548E-6</v>
      </c>
      <c r="AE26" s="13">
        <v>1.2027342670379293E-6</v>
      </c>
      <c r="AF26" s="13">
        <v>2.6859836134016426E-5</v>
      </c>
    </row>
    <row r="27" spans="2:32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  <c r="Q27">
        <f>LCA_tech_data!R26*Mult_tech!R26</f>
        <v>0</v>
      </c>
      <c r="R27">
        <f>LCA_tech_data!S26*Mult_tech!S26</f>
        <v>0</v>
      </c>
      <c r="T27" t="s">
        <v>55</v>
      </c>
      <c r="U27" s="12">
        <f t="shared" si="0"/>
        <v>0</v>
      </c>
      <c r="V27" s="12">
        <f t="shared" si="1"/>
        <v>0</v>
      </c>
      <c r="W27" s="12">
        <f t="shared" si="2"/>
        <v>0</v>
      </c>
      <c r="X27" s="12">
        <f t="shared" si="3"/>
        <v>0</v>
      </c>
      <c r="Y27" s="12">
        <f t="shared" si="4"/>
        <v>0</v>
      </c>
      <c r="AA27" t="s">
        <v>111</v>
      </c>
      <c r="AB27" s="13">
        <v>1.2100038427465898E-7</v>
      </c>
      <c r="AC27" s="13">
        <v>7.204639487374991E-8</v>
      </c>
      <c r="AD27" s="13">
        <v>5.8837726386917741E-8</v>
      </c>
      <c r="AE27" s="13">
        <v>7.6693577119840179E-8</v>
      </c>
      <c r="AF27" s="13">
        <v>5.0027731294247189E-8</v>
      </c>
    </row>
    <row r="28" spans="2:32" x14ac:dyDescent="0.3">
      <c r="B28" t="s">
        <v>56</v>
      </c>
      <c r="C28">
        <f>LCA_tech_data!D27*Mult_tech!D27</f>
        <v>6.5812658487811881E-9</v>
      </c>
      <c r="D28">
        <f>LCA_tech_data!E27*Mult_tech!E27</f>
        <v>9.9999999999999995E-7</v>
      </c>
      <c r="E28">
        <f>LCA_tech_data!F27*Mult_tech!F27</f>
        <v>6.8084881626844114E-5</v>
      </c>
      <c r="F28">
        <f>LCA_tech_data!G27*Mult_tech!G27</f>
        <v>5.061287893359522E-10</v>
      </c>
      <c r="G28">
        <f>LCA_tech_data!H27*Mult_tech!H27</f>
        <v>1.1653151460721506E-9</v>
      </c>
      <c r="H28">
        <f>LCA_tech_data!I27*Mult_tech!I27</f>
        <v>1.0731206944475697E-8</v>
      </c>
      <c r="I28">
        <f>LCA_tech_data!J27*Mult_tech!J27</f>
        <v>4.3677555305527633E-15</v>
      </c>
      <c r="J28">
        <f>LCA_tech_data!K27*Mult_tech!K27</f>
        <v>4.840762905184037E-14</v>
      </c>
      <c r="K28">
        <f>LCA_tech_data!L27*Mult_tech!L27</f>
        <v>9.1328644840489898E-8</v>
      </c>
      <c r="L28">
        <f>LCA_tech_data!M27*Mult_tech!M27</f>
        <v>6.4657135426789172E-6</v>
      </c>
      <c r="M28">
        <f>LCA_tech_data!N27*Mult_tech!N27</f>
        <v>1.1523736877188726E-10</v>
      </c>
      <c r="N28">
        <f>LCA_tech_data!O27*Mult_tech!O27</f>
        <v>9.8124948534711336E-14</v>
      </c>
      <c r="O28">
        <f>LCA_tech_data!P27*Mult_tech!P27</f>
        <v>4.5036638507965341E-9</v>
      </c>
      <c r="P28">
        <f>LCA_tech_data!Q27*Mult_tech!Q27</f>
        <v>5.3125858997969464E-7</v>
      </c>
      <c r="Q28">
        <f>LCA_tech_data!R27*Mult_tech!R27</f>
        <v>1.155376124050762E-5</v>
      </c>
      <c r="R28">
        <f>LCA_tech_data!S27*Mult_tech!S27</f>
        <v>7.0927144908082379E-14</v>
      </c>
      <c r="T28" t="s">
        <v>56</v>
      </c>
      <c r="U28" s="12">
        <f t="shared" si="0"/>
        <v>4.6298215573295671E-11</v>
      </c>
      <c r="V28" s="12">
        <f t="shared" si="1"/>
        <v>4.788139826635279E-11</v>
      </c>
      <c r="W28" s="12">
        <f t="shared" si="2"/>
        <v>4.5914166543201405E-11</v>
      </c>
      <c r="X28" s="12">
        <f t="shared" si="3"/>
        <v>4.1553198470183282E-11</v>
      </c>
      <c r="Y28" s="12">
        <f t="shared" si="4"/>
        <v>6.1398871936649233E-11</v>
      </c>
      <c r="AA28" t="s">
        <v>91</v>
      </c>
      <c r="AB28" s="13">
        <v>4.730602938943104E-8</v>
      </c>
      <c r="AC28" s="13">
        <v>7.3308208515625626E-8</v>
      </c>
      <c r="AD28" s="13">
        <v>5.6995957713094717E-8</v>
      </c>
      <c r="AE28" s="13">
        <v>6.8104838491601387E-8</v>
      </c>
      <c r="AF28" s="13">
        <v>4.3137340030008591E-8</v>
      </c>
    </row>
    <row r="29" spans="2:32" x14ac:dyDescent="0.3">
      <c r="B29" t="s">
        <v>57</v>
      </c>
      <c r="C29">
        <f>LCA_tech_data!D28*Mult_tech!D28</f>
        <v>1.3146253638214846E-6</v>
      </c>
      <c r="D29">
        <f>LCA_tech_data!E28*Mult_tech!E28</f>
        <v>1.66E-4</v>
      </c>
      <c r="E29">
        <f>LCA_tech_data!F28*Mult_tech!F28</f>
        <v>1.3428885541291671E-2</v>
      </c>
      <c r="F29">
        <f>LCA_tech_data!G28*Mult_tech!G28</f>
        <v>1.0568599166653325E-7</v>
      </c>
      <c r="G29">
        <f>LCA_tech_data!H28*Mult_tech!H28</f>
        <v>2.1682315436058797E-7</v>
      </c>
      <c r="H29">
        <f>LCA_tech_data!I28*Mult_tech!I28</f>
        <v>1.9339892523181113E-6</v>
      </c>
      <c r="I29">
        <f>LCA_tech_data!J28*Mult_tech!J28</f>
        <v>6.3184116082376385E-13</v>
      </c>
      <c r="J29">
        <f>LCA_tech_data!K28*Mult_tech!K28</f>
        <v>1.0908400539285263E-11</v>
      </c>
      <c r="K29">
        <f>LCA_tech_data!L28*Mult_tech!L28</f>
        <v>1.6915790021680412E-5</v>
      </c>
      <c r="L29">
        <f>LCA_tech_data!M28*Mult_tech!M28</f>
        <v>1.2092769663799407E-3</v>
      </c>
      <c r="M29">
        <f>LCA_tech_data!N28*Mult_tech!N28</f>
        <v>2.7307861097023879E-8</v>
      </c>
      <c r="N29">
        <f>LCA_tech_data!O28*Mult_tech!O28</f>
        <v>1.6652053219560752E-11</v>
      </c>
      <c r="O29">
        <f>LCA_tech_data!P28*Mult_tech!P28</f>
        <v>7.5485759199733499E-7</v>
      </c>
      <c r="P29">
        <f>LCA_tech_data!Q28*Mult_tech!Q28</f>
        <v>1.1065576806595493E-4</v>
      </c>
      <c r="Q29">
        <f>LCA_tech_data!R28*Mult_tech!R28</f>
        <v>1.9813828289961255E-3</v>
      </c>
      <c r="R29">
        <f>LCA_tech_data!S28*Mult_tech!S28</f>
        <v>1.2762099597968826E-11</v>
      </c>
      <c r="T29" t="s">
        <v>57</v>
      </c>
      <c r="U29" s="12">
        <f t="shared" si="0"/>
        <v>8.6591163230040755E-9</v>
      </c>
      <c r="V29" s="12">
        <f t="shared" si="1"/>
        <v>9.9982320009873864E-9</v>
      </c>
      <c r="W29" s="12">
        <f t="shared" si="2"/>
        <v>9.0559911760110201E-9</v>
      </c>
      <c r="X29" s="12">
        <f t="shared" si="3"/>
        <v>9.8468837327154694E-9</v>
      </c>
      <c r="Y29" s="12">
        <f t="shared" si="4"/>
        <v>1.0419544655846641E-8</v>
      </c>
      <c r="AA29" t="s">
        <v>86</v>
      </c>
      <c r="AB29" s="13">
        <v>3.302340620553647E-8</v>
      </c>
      <c r="AC29" s="13">
        <v>5.1175014670593878E-8</v>
      </c>
      <c r="AD29" s="13">
        <v>3.9787754075458856E-8</v>
      </c>
      <c r="AE29" s="13">
        <v>4.7542644671274944E-8</v>
      </c>
      <c r="AF29" s="13">
        <v>3.0113326373478986E-8</v>
      </c>
    </row>
    <row r="30" spans="2:32" x14ac:dyDescent="0.3">
      <c r="B30" t="s">
        <v>58</v>
      </c>
      <c r="C30">
        <f>LCA_tech_data!D29*Mult_tech!D29</f>
        <v>1.4571186654579921E-8</v>
      </c>
      <c r="D30">
        <f>LCA_tech_data!E29*Mult_tech!E29</f>
        <v>9.9999999999999995E-7</v>
      </c>
      <c r="E30">
        <f>LCA_tech_data!F29*Mult_tech!F29</f>
        <v>5.926761285732818E-5</v>
      </c>
      <c r="F30">
        <f>LCA_tech_data!G29*Mult_tech!G29</f>
        <v>4.5787563474276091E-10</v>
      </c>
      <c r="G30">
        <f>LCA_tech_data!H29*Mult_tech!H29</f>
        <v>2.105364913278281E-9</v>
      </c>
      <c r="H30">
        <f>LCA_tech_data!I29*Mult_tech!I29</f>
        <v>2.2571753735116207E-8</v>
      </c>
      <c r="I30">
        <f>LCA_tech_data!J29*Mult_tech!J29</f>
        <v>7.2657594060587405E-15</v>
      </c>
      <c r="J30">
        <f>LCA_tech_data!K29*Mult_tech!K29</f>
        <v>1.1181739097296134E-13</v>
      </c>
      <c r="K30">
        <f>LCA_tech_data!L29*Mult_tech!L29</f>
        <v>7.6927282099847332E-8</v>
      </c>
      <c r="L30">
        <f>LCA_tech_data!M29*Mult_tech!M29</f>
        <v>1.3093838116036609E-5</v>
      </c>
      <c r="M30">
        <f>LCA_tech_data!N29*Mult_tech!N29</f>
        <v>1.7700039017414531E-10</v>
      </c>
      <c r="N30">
        <f>LCA_tech_data!O29*Mult_tech!O29</f>
        <v>1.6805470828832539E-13</v>
      </c>
      <c r="O30">
        <f>LCA_tech_data!P29*Mult_tech!P29</f>
        <v>7.2250859892800059E-9</v>
      </c>
      <c r="P30">
        <f>LCA_tech_data!Q29*Mult_tech!Q29</f>
        <v>4.216803431769117E-7</v>
      </c>
      <c r="Q30">
        <f>LCA_tech_data!R29*Mult_tech!R29</f>
        <v>1.3306745853654952E-5</v>
      </c>
      <c r="R30">
        <f>LCA_tech_data!S29*Mult_tech!S29</f>
        <v>1.2987792603404399E-13</v>
      </c>
      <c r="T30" t="s">
        <v>58</v>
      </c>
      <c r="U30" s="12">
        <f t="shared" si="0"/>
        <v>9.3759387231826695E-11</v>
      </c>
      <c r="V30" s="12">
        <f t="shared" si="1"/>
        <v>4.3316495890979526E-11</v>
      </c>
      <c r="W30" s="12">
        <f t="shared" si="2"/>
        <v>3.9968095446852374E-11</v>
      </c>
      <c r="X30" s="12">
        <f t="shared" si="3"/>
        <v>6.3824195402840646E-11</v>
      </c>
      <c r="Y30" s="12">
        <f t="shared" si="4"/>
        <v>1.0515541324228823E-10</v>
      </c>
      <c r="AA30" t="s">
        <v>115</v>
      </c>
      <c r="AB30" s="13">
        <v>9.4730718890929979E-9</v>
      </c>
      <c r="AC30" s="13">
        <v>1.0695748851761612E-8</v>
      </c>
      <c r="AD30" s="13">
        <v>8.9537151476985384E-9</v>
      </c>
      <c r="AE30" s="13">
        <v>1.4419307084247839E-8</v>
      </c>
      <c r="AF30" s="13">
        <v>9.503374790877089E-9</v>
      </c>
    </row>
    <row r="31" spans="2:32" x14ac:dyDescent="0.3">
      <c r="B31" t="s">
        <v>59</v>
      </c>
      <c r="C31">
        <f>LCA_tech_data!D30*Mult_tech!D30</f>
        <v>1.4571186654579918E-8</v>
      </c>
      <c r="D31">
        <f>LCA_tech_data!E30*Mult_tech!E30</f>
        <v>9.9999999999999995E-7</v>
      </c>
      <c r="E31">
        <f>LCA_tech_data!F30*Mult_tech!F30</f>
        <v>5.9267612857328214E-5</v>
      </c>
      <c r="F31">
        <f>LCA_tech_data!G30*Mult_tech!G30</f>
        <v>4.5787563474276096E-10</v>
      </c>
      <c r="G31">
        <f>LCA_tech_data!H30*Mult_tech!H30</f>
        <v>2.1053649132782826E-9</v>
      </c>
      <c r="H31">
        <f>LCA_tech_data!I30*Mult_tech!I30</f>
        <v>2.25717537351162E-8</v>
      </c>
      <c r="I31">
        <f>LCA_tech_data!J30*Mult_tech!J30</f>
        <v>7.2657594060586459E-15</v>
      </c>
      <c r="J31">
        <f>LCA_tech_data!K30*Mult_tech!K30</f>
        <v>1.1181739097295021E-13</v>
      </c>
      <c r="K31">
        <f>LCA_tech_data!L30*Mult_tech!L30</f>
        <v>7.6927282099847306E-8</v>
      </c>
      <c r="L31">
        <f>LCA_tech_data!M30*Mult_tech!M30</f>
        <v>1.3093838116036592E-5</v>
      </c>
      <c r="M31">
        <f>LCA_tech_data!N30*Mult_tech!N30</f>
        <v>1.7700039017414534E-10</v>
      </c>
      <c r="N31">
        <f>LCA_tech_data!O30*Mult_tech!O30</f>
        <v>1.6805470828832552E-13</v>
      </c>
      <c r="O31">
        <f>LCA_tech_data!P30*Mult_tech!P30</f>
        <v>7.2250859892800076E-9</v>
      </c>
      <c r="P31">
        <f>LCA_tech_data!Q30*Mult_tech!Q30</f>
        <v>4.2168034317691064E-7</v>
      </c>
      <c r="Q31">
        <f>LCA_tech_data!R30*Mult_tech!R30</f>
        <v>1.330674585365495E-5</v>
      </c>
      <c r="R31">
        <f>LCA_tech_data!S30*Mult_tech!S30</f>
        <v>1.2987792603404411E-13</v>
      </c>
      <c r="T31" t="s">
        <v>59</v>
      </c>
      <c r="U31" s="12">
        <f t="shared" si="0"/>
        <v>9.3759387231826565E-11</v>
      </c>
      <c r="V31" s="12">
        <f t="shared" si="1"/>
        <v>4.3316495890979533E-11</v>
      </c>
      <c r="W31" s="12">
        <f t="shared" si="2"/>
        <v>3.9968095446852393E-11</v>
      </c>
      <c r="X31" s="12">
        <f t="shared" si="3"/>
        <v>6.3824195402840659E-11</v>
      </c>
      <c r="Y31" s="12">
        <f t="shared" si="4"/>
        <v>1.0515541324228831E-10</v>
      </c>
      <c r="AA31" t="s">
        <v>57</v>
      </c>
      <c r="AB31" s="13">
        <v>8.6591163230040755E-9</v>
      </c>
      <c r="AC31" s="13">
        <v>9.9982320009873864E-9</v>
      </c>
      <c r="AD31" s="13">
        <v>9.0559911760110201E-9</v>
      </c>
      <c r="AE31" s="13">
        <v>9.8468837327154694E-9</v>
      </c>
      <c r="AF31" s="13">
        <v>1.0419544655846641E-8</v>
      </c>
    </row>
    <row r="32" spans="2:32" x14ac:dyDescent="0.3">
      <c r="B32" t="s">
        <v>60</v>
      </c>
      <c r="C32">
        <f>LCA_tech_data!D31*Mult_tech!D31</f>
        <v>6.9620853900289988E-7</v>
      </c>
      <c r="D32">
        <f>LCA_tech_data!E31*Mult_tech!E31</f>
        <v>9.8999999999999994E-5</v>
      </c>
      <c r="E32">
        <f>LCA_tech_data!F31*Mult_tech!F31</f>
        <v>2.3917266237186729E-3</v>
      </c>
      <c r="F32">
        <f>LCA_tech_data!G31*Mult_tech!G31</f>
        <v>1.2667877840050221E-8</v>
      </c>
      <c r="G32">
        <f>LCA_tech_data!H31*Mult_tech!H31</f>
        <v>1.9520376642456966E-7</v>
      </c>
      <c r="H32">
        <f>LCA_tech_data!I31*Mult_tech!I31</f>
        <v>2.3818438300214792E-6</v>
      </c>
      <c r="I32">
        <f>LCA_tech_data!J31*Mult_tech!J31</f>
        <v>9.046472742337005E-14</v>
      </c>
      <c r="J32">
        <f>LCA_tech_data!K31*Mult_tech!K31</f>
        <v>1.0890436455133411E-12</v>
      </c>
      <c r="K32">
        <f>LCA_tech_data!L31*Mult_tech!L31</f>
        <v>1.8316820675210208E-5</v>
      </c>
      <c r="L32">
        <f>LCA_tech_data!M31*Mult_tech!M31</f>
        <v>3.2872824678341502E-4</v>
      </c>
      <c r="M32">
        <f>LCA_tech_data!N31*Mult_tech!N31</f>
        <v>1.3806981524830413E-9</v>
      </c>
      <c r="N32">
        <f>LCA_tech_data!O31*Mult_tech!O31</f>
        <v>5.381098586858463E-12</v>
      </c>
      <c r="O32">
        <f>LCA_tech_data!P31*Mult_tech!P31</f>
        <v>4.1747271805234987E-7</v>
      </c>
      <c r="P32">
        <f>LCA_tech_data!Q31*Mult_tech!Q31</f>
        <v>5.1350518592449014E-5</v>
      </c>
      <c r="Q32">
        <f>LCA_tech_data!R31*Mult_tech!R31</f>
        <v>1.9309551001308485E-3</v>
      </c>
      <c r="R32">
        <f>LCA_tech_data!S31*Mult_tech!S31</f>
        <v>9.8678599154528287E-12</v>
      </c>
      <c r="T32" t="s">
        <v>60</v>
      </c>
      <c r="U32" s="12">
        <f t="shared" si="0"/>
        <v>2.3538826974237139E-9</v>
      </c>
      <c r="V32" s="12">
        <f t="shared" si="1"/>
        <v>1.1984216603144803E-9</v>
      </c>
      <c r="W32" s="12">
        <f t="shared" si="2"/>
        <v>1.6129004252234914E-9</v>
      </c>
      <c r="X32" s="12">
        <f t="shared" si="3"/>
        <v>4.9786301933977771E-10</v>
      </c>
      <c r="Y32" s="12">
        <f t="shared" si="4"/>
        <v>3.3670680896829363E-9</v>
      </c>
      <c r="AA32" t="s">
        <v>72</v>
      </c>
      <c r="AB32" s="13">
        <v>2.3842529943474369E-9</v>
      </c>
      <c r="AC32" s="13">
        <v>3.9952199081329193E-9</v>
      </c>
      <c r="AD32" s="13">
        <v>3.3612219916967088E-9</v>
      </c>
      <c r="AE32" s="13">
        <v>4.3247901025242789E-9</v>
      </c>
      <c r="AF32" s="13">
        <v>2.0354810422839554E-9</v>
      </c>
    </row>
    <row r="33" spans="2:32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  <c r="T33" t="s">
        <v>61</v>
      </c>
      <c r="U33" s="12">
        <f t="shared" si="0"/>
        <v>0</v>
      </c>
      <c r="V33" s="12">
        <f t="shared" si="1"/>
        <v>0</v>
      </c>
      <c r="W33" s="12">
        <f t="shared" si="2"/>
        <v>0</v>
      </c>
      <c r="X33" s="12">
        <f t="shared" si="3"/>
        <v>0</v>
      </c>
      <c r="Y33" s="12">
        <f t="shared" si="4"/>
        <v>0</v>
      </c>
      <c r="AA33" t="s">
        <v>34</v>
      </c>
      <c r="AB33" s="13">
        <v>1.4432391892284801E-8</v>
      </c>
      <c r="AC33" s="13">
        <v>7.347898462736251E-9</v>
      </c>
      <c r="AD33" s="13">
        <v>9.8891975566733302E-9</v>
      </c>
      <c r="AE33" s="13">
        <v>3.0525540680731947E-9</v>
      </c>
      <c r="AF33" s="13">
        <v>2.0644548792298577E-8</v>
      </c>
    </row>
    <row r="34" spans="2:32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  <c r="T34" t="s">
        <v>62</v>
      </c>
      <c r="U34" s="12">
        <f t="shared" si="0"/>
        <v>0</v>
      </c>
      <c r="V34" s="12">
        <f t="shared" si="1"/>
        <v>0</v>
      </c>
      <c r="W34" s="12">
        <f t="shared" si="2"/>
        <v>0</v>
      </c>
      <c r="X34" s="12">
        <f t="shared" si="3"/>
        <v>0</v>
      </c>
      <c r="Y34" s="12">
        <f t="shared" si="4"/>
        <v>0</v>
      </c>
      <c r="AA34" t="s">
        <v>88</v>
      </c>
      <c r="AB34" s="13">
        <v>1.4313508927768437E-8</v>
      </c>
      <c r="AC34" s="13">
        <v>7.2873721162557167E-9</v>
      </c>
      <c r="AD34" s="13">
        <v>9.8077379392378004E-9</v>
      </c>
      <c r="AE34" s="13">
        <v>3.0274094711368339E-9</v>
      </c>
      <c r="AF34" s="13">
        <v>2.0474494848375088E-8</v>
      </c>
    </row>
    <row r="35" spans="2:32" x14ac:dyDescent="0.3">
      <c r="B35" t="s">
        <v>63</v>
      </c>
      <c r="C35">
        <f>LCA_tech_data!D34*Mult_tech!D34</f>
        <v>2.1911353251443957E-8</v>
      </c>
      <c r="D35">
        <f>LCA_tech_data!E34*Mult_tech!E34</f>
        <v>1.9999999999999999E-6</v>
      </c>
      <c r="E35">
        <f>LCA_tech_data!F34*Mult_tech!F34</f>
        <v>1.9181964751720912E-4</v>
      </c>
      <c r="F35">
        <f>LCA_tech_data!G34*Mult_tech!G34</f>
        <v>1.1691319793746939E-9</v>
      </c>
      <c r="G35">
        <f>LCA_tech_data!H34*Mult_tech!H34</f>
        <v>1.7180815321076909E-8</v>
      </c>
      <c r="H35">
        <f>LCA_tech_data!I34*Mult_tech!I34</f>
        <v>3.0089450393257257E-8</v>
      </c>
      <c r="I35">
        <f>LCA_tech_data!J34*Mult_tech!J34</f>
        <v>1.5623578262393313E-14</v>
      </c>
      <c r="J35">
        <f>LCA_tech_data!K34*Mult_tech!K34</f>
        <v>1.4625976764345743E-13</v>
      </c>
      <c r="K35">
        <f>LCA_tech_data!L34*Mult_tech!L34</f>
        <v>4.9022275237104017E-7</v>
      </c>
      <c r="L35">
        <f>LCA_tech_data!M34*Mult_tech!M34</f>
        <v>3.0803950166041011E-5</v>
      </c>
      <c r="M35">
        <f>LCA_tech_data!N34*Mult_tech!N34</f>
        <v>2.1198222200908242E-10</v>
      </c>
      <c r="N35">
        <f>LCA_tech_data!O34*Mult_tech!O34</f>
        <v>2.0642964384450034E-13</v>
      </c>
      <c r="O35">
        <f>LCA_tech_data!P34*Mult_tech!P34</f>
        <v>1.0106185700591007E-8</v>
      </c>
      <c r="P35">
        <f>LCA_tech_data!Q34*Mult_tech!Q34</f>
        <v>1.4947397889303822E-6</v>
      </c>
      <c r="Q35">
        <f>LCA_tech_data!R34*Mult_tech!R34</f>
        <v>2.4874435825952052E-5</v>
      </c>
      <c r="R35">
        <f>LCA_tech_data!S34*Mult_tech!S34</f>
        <v>1.6906334965908456E-13</v>
      </c>
      <c r="T35" t="s">
        <v>63</v>
      </c>
      <c r="U35" s="12">
        <f t="shared" si="0"/>
        <v>2.2057394220801256E-10</v>
      </c>
      <c r="V35" s="12">
        <f t="shared" si="1"/>
        <v>1.1060361534425884E-10</v>
      </c>
      <c r="W35" s="12">
        <f t="shared" si="2"/>
        <v>1.2935675339253087E-10</v>
      </c>
      <c r="X35" s="12">
        <f t="shared" si="3"/>
        <v>7.6438219972988007E-11</v>
      </c>
      <c r="Y35" s="12">
        <f t="shared" si="4"/>
        <v>1.2916742842268107E-10</v>
      </c>
      <c r="AA35" t="s">
        <v>96</v>
      </c>
      <c r="AB35" s="13">
        <v>6.1105843761403739E-9</v>
      </c>
      <c r="AC35" s="13">
        <v>3.1110542090992204E-9</v>
      </c>
      <c r="AD35" s="13">
        <v>4.187024336186241E-9</v>
      </c>
      <c r="AE35" s="13">
        <v>1.2924322825285245E-9</v>
      </c>
      <c r="AF35" s="13">
        <v>8.7407727176616997E-9</v>
      </c>
    </row>
    <row r="36" spans="2:32" x14ac:dyDescent="0.3">
      <c r="B36" t="s">
        <v>64</v>
      </c>
      <c r="C36">
        <f>LCA_tech_data!D35*Mult_tech!D35</f>
        <v>4.3822706502887915E-8</v>
      </c>
      <c r="D36">
        <f>LCA_tech_data!E35*Mult_tech!E35</f>
        <v>3.9999999999999998E-6</v>
      </c>
      <c r="E36">
        <f>LCA_tech_data!F35*Mult_tech!F35</f>
        <v>3.8363929503441825E-4</v>
      </c>
      <c r="F36">
        <f>LCA_tech_data!G35*Mult_tech!G35</f>
        <v>2.3382639587493877E-9</v>
      </c>
      <c r="G36">
        <f>LCA_tech_data!H35*Mult_tech!H35</f>
        <v>3.4361630642153817E-8</v>
      </c>
      <c r="H36">
        <f>LCA_tech_data!I35*Mult_tech!I35</f>
        <v>6.0178900786514515E-8</v>
      </c>
      <c r="I36">
        <f>LCA_tech_data!J35*Mult_tech!J35</f>
        <v>3.1247156524786625E-14</v>
      </c>
      <c r="J36">
        <f>LCA_tech_data!K35*Mult_tech!K35</f>
        <v>2.9251953528691486E-13</v>
      </c>
      <c r="K36">
        <f>LCA_tech_data!L35*Mult_tech!L35</f>
        <v>9.8044550474208034E-7</v>
      </c>
      <c r="L36">
        <f>LCA_tech_data!M35*Mult_tech!M35</f>
        <v>6.1607900332082022E-5</v>
      </c>
      <c r="M36">
        <f>LCA_tech_data!N35*Mult_tech!N35</f>
        <v>4.2396444401816484E-10</v>
      </c>
      <c r="N36">
        <f>LCA_tech_data!O35*Mult_tech!O35</f>
        <v>4.1285928768900069E-13</v>
      </c>
      <c r="O36">
        <f>LCA_tech_data!P35*Mult_tech!P35</f>
        <v>2.0212371401182013E-8</v>
      </c>
      <c r="P36">
        <f>LCA_tech_data!Q35*Mult_tech!Q35</f>
        <v>2.9894795778607645E-6</v>
      </c>
      <c r="Q36">
        <f>LCA_tech_data!R35*Mult_tech!R35</f>
        <v>4.9748871651904103E-5</v>
      </c>
      <c r="R36">
        <f>LCA_tech_data!S35*Mult_tech!S35</f>
        <v>3.3812669931816912E-13</v>
      </c>
      <c r="T36" t="s">
        <v>64</v>
      </c>
      <c r="U36" s="12">
        <f t="shared" ref="U36:U67" si="5">L36/$L$118</f>
        <v>4.4114788441602513E-10</v>
      </c>
      <c r="V36" s="12">
        <f t="shared" ref="V36:V67" si="6">F36/$F$118</f>
        <v>2.2120723068851768E-10</v>
      </c>
      <c r="W36" s="12">
        <f t="shared" ref="W36:W67" si="7">E36/$E$118</f>
        <v>2.5871350678506174E-10</v>
      </c>
      <c r="X36" s="12">
        <f t="shared" ref="X36:X67" si="8">M36/$M$118</f>
        <v>1.5287643994597601E-10</v>
      </c>
      <c r="Y36" s="12">
        <f t="shared" ref="Y36:Y67" si="9">N36/$N$118</f>
        <v>2.5833485684536213E-10</v>
      </c>
      <c r="AA36" t="s">
        <v>97</v>
      </c>
      <c r="AB36" s="13">
        <v>1.9934165448873001E-9</v>
      </c>
      <c r="AC36" s="13">
        <v>1.1869257804571659E-9</v>
      </c>
      <c r="AD36" s="13">
        <v>9.6932003932319347E-10</v>
      </c>
      <c r="AE36" s="13">
        <v>1.263485619766726E-9</v>
      </c>
      <c r="AF36" s="13">
        <v>8.2418008721988797E-10</v>
      </c>
    </row>
    <row r="37" spans="2:32" x14ac:dyDescent="0.3">
      <c r="B37" t="s">
        <v>65</v>
      </c>
      <c r="C37">
        <f>LCA_tech_data!D36*Mult_tech!D36</f>
        <v>2.6354542613055057E-8</v>
      </c>
      <c r="D37">
        <f>LCA_tech_data!E36*Mult_tech!E36</f>
        <v>1.9999999999999999E-6</v>
      </c>
      <c r="E37">
        <f>LCA_tech_data!F36*Mult_tech!F36</f>
        <v>2.2625718772663019E-4</v>
      </c>
      <c r="F37">
        <f>LCA_tech_data!G36*Mult_tech!G36</f>
        <v>2.0275934495026935E-9</v>
      </c>
      <c r="G37">
        <f>LCA_tech_data!H36*Mult_tech!H36</f>
        <v>2.8104851484799022E-9</v>
      </c>
      <c r="H37">
        <f>LCA_tech_data!I36*Mult_tech!I36</f>
        <v>2.9165805567663034E-8</v>
      </c>
      <c r="I37">
        <f>LCA_tech_data!J36*Mult_tech!J36</f>
        <v>1.7599944805917482E-14</v>
      </c>
      <c r="J37">
        <f>LCA_tech_data!K36*Mult_tech!K36</f>
        <v>3.0131975107395582E-13</v>
      </c>
      <c r="K37">
        <f>LCA_tech_data!L36*Mult_tech!L36</f>
        <v>1.6910050230586518E-7</v>
      </c>
      <c r="L37">
        <f>LCA_tech_data!M36*Mult_tech!M36</f>
        <v>1.8632001321729439E-5</v>
      </c>
      <c r="M37">
        <f>LCA_tech_data!N36*Mult_tech!N36</f>
        <v>4.6699611327708608E-10</v>
      </c>
      <c r="N37">
        <f>LCA_tech_data!O36*Mult_tech!O36</f>
        <v>2.156865681327226E-13</v>
      </c>
      <c r="O37">
        <f>LCA_tech_data!P36*Mult_tech!P36</f>
        <v>1.0340709927161172E-8</v>
      </c>
      <c r="P37">
        <f>LCA_tech_data!Q36*Mult_tech!Q36</f>
        <v>1.2517732517399268E-6</v>
      </c>
      <c r="Q37">
        <f>LCA_tech_data!R36*Mult_tech!R36</f>
        <v>2.3168697252918264E-5</v>
      </c>
      <c r="R37">
        <f>LCA_tech_data!S36*Mult_tech!S36</f>
        <v>1.2294123293154472E-13</v>
      </c>
      <c r="T37" t="s">
        <v>65</v>
      </c>
      <c r="U37" s="12">
        <f t="shared" si="5"/>
        <v>1.3341581065435657E-10</v>
      </c>
      <c r="V37" s="12">
        <f t="shared" si="6"/>
        <v>1.9181680932487969E-10</v>
      </c>
      <c r="W37" s="12">
        <f t="shared" si="7"/>
        <v>1.5258027847963535E-10</v>
      </c>
      <c r="X37" s="12">
        <f t="shared" si="8"/>
        <v>1.6839313832494365E-10</v>
      </c>
      <c r="Y37" s="12">
        <f t="shared" si="9"/>
        <v>1.3495968327108753E-10</v>
      </c>
      <c r="AA37" t="s">
        <v>120</v>
      </c>
      <c r="AB37" s="13">
        <v>1.993416544887298E-9</v>
      </c>
      <c r="AC37" s="13">
        <v>1.1869257804571649E-9</v>
      </c>
      <c r="AD37" s="13">
        <v>9.6932003932319182E-10</v>
      </c>
      <c r="AE37" s="13">
        <v>1.2634856197667246E-9</v>
      </c>
      <c r="AF37" s="13">
        <v>8.2418008721988776E-10</v>
      </c>
    </row>
    <row r="38" spans="2:32" x14ac:dyDescent="0.3">
      <c r="B38" t="s">
        <v>66</v>
      </c>
      <c r="C38">
        <f>LCA_tech_data!D37*Mult_tech!D37</f>
        <v>2.6354542613055057E-8</v>
      </c>
      <c r="D38">
        <f>LCA_tech_data!E37*Mult_tech!E37</f>
        <v>1.9999999999999999E-6</v>
      </c>
      <c r="E38">
        <f>LCA_tech_data!F37*Mult_tech!F37</f>
        <v>2.2625718772663019E-4</v>
      </c>
      <c r="F38">
        <f>LCA_tech_data!G37*Mult_tech!G37</f>
        <v>2.0275934495026935E-9</v>
      </c>
      <c r="G38">
        <f>LCA_tech_data!H37*Mult_tech!H37</f>
        <v>2.8104851484799022E-9</v>
      </c>
      <c r="H38">
        <f>LCA_tech_data!I37*Mult_tech!I37</f>
        <v>2.9165805567663034E-8</v>
      </c>
      <c r="I38">
        <f>LCA_tech_data!J37*Mult_tech!J37</f>
        <v>1.7599944805917482E-14</v>
      </c>
      <c r="J38">
        <f>LCA_tech_data!K37*Mult_tech!K37</f>
        <v>3.0131975107395582E-13</v>
      </c>
      <c r="K38">
        <f>LCA_tech_data!L37*Mult_tech!L37</f>
        <v>1.6910050230586518E-7</v>
      </c>
      <c r="L38">
        <f>LCA_tech_data!M37*Mult_tech!M37</f>
        <v>1.8632001321729439E-5</v>
      </c>
      <c r="M38">
        <f>LCA_tech_data!N37*Mult_tech!N37</f>
        <v>4.6699611327708608E-10</v>
      </c>
      <c r="N38">
        <f>LCA_tech_data!O37*Mult_tech!O37</f>
        <v>2.156865681327226E-13</v>
      </c>
      <c r="O38">
        <f>LCA_tech_data!P37*Mult_tech!P37</f>
        <v>1.0340709927161172E-8</v>
      </c>
      <c r="P38">
        <f>LCA_tech_data!Q37*Mult_tech!Q37</f>
        <v>1.2517732517399268E-6</v>
      </c>
      <c r="Q38">
        <f>LCA_tech_data!R37*Mult_tech!R37</f>
        <v>2.3168697252918264E-5</v>
      </c>
      <c r="R38">
        <f>LCA_tech_data!S37*Mult_tech!S37</f>
        <v>1.2294123293154472E-13</v>
      </c>
      <c r="T38" t="s">
        <v>66</v>
      </c>
      <c r="U38" s="12">
        <f t="shared" si="5"/>
        <v>1.3341581065435657E-10</v>
      </c>
      <c r="V38" s="12">
        <f t="shared" si="6"/>
        <v>1.9181680932487969E-10</v>
      </c>
      <c r="W38" s="12">
        <f t="shared" si="7"/>
        <v>1.5258027847963535E-10</v>
      </c>
      <c r="X38" s="12">
        <f t="shared" si="8"/>
        <v>1.6839313832494365E-10</v>
      </c>
      <c r="Y38" s="12">
        <f t="shared" si="9"/>
        <v>1.3495968327108753E-10</v>
      </c>
      <c r="AA38" t="s">
        <v>114</v>
      </c>
      <c r="AB38" s="13">
        <v>1.5947332359098409E-9</v>
      </c>
      <c r="AC38" s="13">
        <v>9.4954062436573404E-10</v>
      </c>
      <c r="AD38" s="13">
        <v>7.7545603145855457E-10</v>
      </c>
      <c r="AE38" s="13">
        <v>1.0107884958133814E-9</v>
      </c>
      <c r="AF38" s="13">
        <v>6.5934406977591114E-10</v>
      </c>
    </row>
    <row r="39" spans="2:32" x14ac:dyDescent="0.3">
      <c r="B39" t="s">
        <v>67</v>
      </c>
      <c r="C39">
        <f>LCA_tech_data!D38*Mult_tech!D38</f>
        <v>2.3043738487244219E-8</v>
      </c>
      <c r="D39">
        <f>LCA_tech_data!E38*Mult_tech!E38</f>
        <v>5.0000000000000004E-6</v>
      </c>
      <c r="E39">
        <f>LCA_tech_data!F38*Mult_tech!F38</f>
        <v>1.2351033932012423E-4</v>
      </c>
      <c r="F39">
        <f>LCA_tech_data!G38*Mult_tech!G38</f>
        <v>8.0535593772943234E-10</v>
      </c>
      <c r="G39">
        <f>LCA_tech_data!H38*Mult_tech!H38</f>
        <v>7.2021377421649252E-9</v>
      </c>
      <c r="H39">
        <f>LCA_tech_data!I38*Mult_tech!I38</f>
        <v>6.9787934883154748E-8</v>
      </c>
      <c r="I39">
        <f>LCA_tech_data!J38*Mult_tech!J38</f>
        <v>6.4276622534687945E-15</v>
      </c>
      <c r="J39">
        <f>LCA_tech_data!K38*Mult_tech!K38</f>
        <v>1.1705997133392078E-13</v>
      </c>
      <c r="K39">
        <f>LCA_tech_data!L38*Mult_tech!L38</f>
        <v>2.5199868684719159E-7</v>
      </c>
      <c r="L39">
        <f>LCA_tech_data!M38*Mult_tech!M38</f>
        <v>2.3770098338979245E-4</v>
      </c>
      <c r="M39">
        <f>LCA_tech_data!N38*Mult_tech!N38</f>
        <v>1.001585176387422E-10</v>
      </c>
      <c r="N39">
        <f>LCA_tech_data!O38*Mult_tech!O38</f>
        <v>4.3999627933319398E-13</v>
      </c>
      <c r="O39">
        <f>LCA_tech_data!P38*Mult_tech!P38</f>
        <v>1.8581797821223256E-8</v>
      </c>
      <c r="P39">
        <f>LCA_tech_data!Q38*Mult_tech!Q38</f>
        <v>1.7679321284336344E-6</v>
      </c>
      <c r="Q39">
        <f>LCA_tech_data!R38*Mult_tech!R38</f>
        <v>4.1809407013755272E-5</v>
      </c>
      <c r="R39">
        <f>LCA_tech_data!S38*Mult_tech!S38</f>
        <v>4.3869032510526394E-13</v>
      </c>
      <c r="T39" t="s">
        <v>67</v>
      </c>
      <c r="U39" s="12">
        <f t="shared" si="5"/>
        <v>1.7020753082118861E-9</v>
      </c>
      <c r="V39" s="12">
        <f t="shared" si="6"/>
        <v>7.6189241183431326E-11</v>
      </c>
      <c r="W39" s="12">
        <f t="shared" si="7"/>
        <v>8.3291241078043111E-11</v>
      </c>
      <c r="X39" s="12">
        <f t="shared" si="8"/>
        <v>3.6115947511440629E-11</v>
      </c>
      <c r="Y39" s="12">
        <f t="shared" si="9"/>
        <v>2.7531505097120502E-10</v>
      </c>
      <c r="AA39" t="s">
        <v>37</v>
      </c>
      <c r="AB39" s="13">
        <v>5.061946810965723E-10</v>
      </c>
      <c r="AC39" s="13">
        <v>5.7152856459794866E-10</v>
      </c>
      <c r="AD39" s="13">
        <v>4.7844279415183009E-10</v>
      </c>
      <c r="AE39" s="13">
        <v>7.7049732511247987E-10</v>
      </c>
      <c r="AF39" s="13">
        <v>5.0781392012320309E-10</v>
      </c>
    </row>
    <row r="40" spans="2:32" x14ac:dyDescent="0.3">
      <c r="B40" t="s">
        <v>68</v>
      </c>
      <c r="C40">
        <f>LCA_tech_data!D39*Mult_tech!D39</f>
        <v>2.2700113119901694E-8</v>
      </c>
      <c r="D40">
        <f>LCA_tech_data!E39*Mult_tech!E39</f>
        <v>3.0000000000000001E-6</v>
      </c>
      <c r="E40">
        <f>LCA_tech_data!F39*Mult_tech!F39</f>
        <v>1.3960547843159694E-4</v>
      </c>
      <c r="F40">
        <f>LCA_tech_data!G39*Mult_tech!G39</f>
        <v>1.2804899933358676E-9</v>
      </c>
      <c r="G40">
        <f>LCA_tech_data!H39*Mult_tech!H39</f>
        <v>3.2970246183880795E-9</v>
      </c>
      <c r="H40">
        <f>LCA_tech_data!I39*Mult_tech!I39</f>
        <v>3.4347237708765416E-8</v>
      </c>
      <c r="I40">
        <f>LCA_tech_data!J39*Mult_tech!J39</f>
        <v>9.8299287976050745E-15</v>
      </c>
      <c r="J40">
        <f>LCA_tech_data!K39*Mult_tech!K39</f>
        <v>1.3673654964393104E-13</v>
      </c>
      <c r="K40">
        <f>LCA_tech_data!L39*Mult_tech!L39</f>
        <v>3.3827198080813005E-7</v>
      </c>
      <c r="L40">
        <f>LCA_tech_data!M39*Mult_tech!M39</f>
        <v>1.8759352370857822E-5</v>
      </c>
      <c r="M40">
        <f>LCA_tech_data!N39*Mult_tech!N39</f>
        <v>1.4567724238549972E-10</v>
      </c>
      <c r="N40">
        <f>LCA_tech_data!O39*Mult_tech!O39</f>
        <v>2.7963836551788533E-13</v>
      </c>
      <c r="O40">
        <f>LCA_tech_data!P39*Mult_tech!P39</f>
        <v>1.1671816751843033E-8</v>
      </c>
      <c r="P40">
        <f>LCA_tech_data!Q39*Mult_tech!Q39</f>
        <v>1.0547065391371886E-6</v>
      </c>
      <c r="Q40">
        <f>LCA_tech_data!R39*Mult_tech!R39</f>
        <v>3.6463128545565813E-5</v>
      </c>
      <c r="R40">
        <f>LCA_tech_data!S39*Mult_tech!S39</f>
        <v>2.0364299109389348E-13</v>
      </c>
      <c r="T40" t="s">
        <v>68</v>
      </c>
      <c r="U40" s="12">
        <f t="shared" si="5"/>
        <v>1.3432771717281151E-10</v>
      </c>
      <c r="V40" s="12">
        <f t="shared" si="6"/>
        <v>1.211384387508085E-10</v>
      </c>
      <c r="W40" s="12">
        <f t="shared" si="7"/>
        <v>9.4145264468292871E-11</v>
      </c>
      <c r="X40" s="12">
        <f t="shared" si="8"/>
        <v>5.2529447955517823E-11</v>
      </c>
      <c r="Y40" s="12">
        <f t="shared" si="9"/>
        <v>1.749756860961095E-10</v>
      </c>
      <c r="AA40" t="s">
        <v>89</v>
      </c>
      <c r="AB40" s="13">
        <v>9.9670827244365046E-10</v>
      </c>
      <c r="AC40" s="13">
        <v>5.934628902285838E-10</v>
      </c>
      <c r="AD40" s="13">
        <v>4.8466001966159663E-10</v>
      </c>
      <c r="AE40" s="13">
        <v>6.3174280988336344E-10</v>
      </c>
      <c r="AF40" s="13">
        <v>4.120900436099445E-10</v>
      </c>
    </row>
    <row r="41" spans="2:32" x14ac:dyDescent="0.3">
      <c r="B41" t="s">
        <v>69</v>
      </c>
      <c r="C41">
        <f>LCA_tech_data!D40*Mult_tech!D40</f>
        <v>2.2700113119901694E-8</v>
      </c>
      <c r="D41">
        <f>LCA_tech_data!E40*Mult_tech!E40</f>
        <v>3.0000000000000001E-6</v>
      </c>
      <c r="E41">
        <f>LCA_tech_data!F40*Mult_tech!F40</f>
        <v>1.3960547843159694E-4</v>
      </c>
      <c r="F41">
        <f>LCA_tech_data!G40*Mult_tech!G40</f>
        <v>1.2804899933358676E-9</v>
      </c>
      <c r="G41">
        <f>LCA_tech_data!H40*Mult_tech!H40</f>
        <v>3.2970246183880795E-9</v>
      </c>
      <c r="H41">
        <f>LCA_tech_data!I40*Mult_tech!I40</f>
        <v>3.4347237708765416E-8</v>
      </c>
      <c r="I41">
        <f>LCA_tech_data!J40*Mult_tech!J40</f>
        <v>9.8299287976050745E-15</v>
      </c>
      <c r="J41">
        <f>LCA_tech_data!K40*Mult_tech!K40</f>
        <v>1.3673654964393104E-13</v>
      </c>
      <c r="K41">
        <f>LCA_tech_data!L40*Mult_tech!L40</f>
        <v>3.3827198080813005E-7</v>
      </c>
      <c r="L41">
        <f>LCA_tech_data!M40*Mult_tech!M40</f>
        <v>1.8759352370857822E-5</v>
      </c>
      <c r="M41">
        <f>LCA_tech_data!N40*Mult_tech!N40</f>
        <v>1.4567724238549972E-10</v>
      </c>
      <c r="N41">
        <f>LCA_tech_data!O40*Mult_tech!O40</f>
        <v>2.7963836551788533E-13</v>
      </c>
      <c r="O41">
        <f>LCA_tech_data!P40*Mult_tech!P40</f>
        <v>1.1671816751843033E-8</v>
      </c>
      <c r="P41">
        <f>LCA_tech_data!Q40*Mult_tech!Q40</f>
        <v>1.0547065391371886E-6</v>
      </c>
      <c r="Q41">
        <f>LCA_tech_data!R40*Mult_tech!R40</f>
        <v>3.6463128545565813E-5</v>
      </c>
      <c r="R41">
        <f>LCA_tech_data!S40*Mult_tech!S40</f>
        <v>2.0364299109389348E-13</v>
      </c>
      <c r="T41" t="s">
        <v>69</v>
      </c>
      <c r="U41" s="12">
        <f t="shared" si="5"/>
        <v>1.3432771717281151E-10</v>
      </c>
      <c r="V41" s="12">
        <f t="shared" si="6"/>
        <v>1.211384387508085E-10</v>
      </c>
      <c r="W41" s="12">
        <f t="shared" si="7"/>
        <v>9.4145264468292871E-11</v>
      </c>
      <c r="X41" s="12">
        <f t="shared" si="8"/>
        <v>5.2529447955517823E-11</v>
      </c>
      <c r="Y41" s="12">
        <f t="shared" si="9"/>
        <v>1.749756860961095E-10</v>
      </c>
      <c r="AA41" t="s">
        <v>144</v>
      </c>
      <c r="AB41" s="13">
        <v>9.9670827244365046E-10</v>
      </c>
      <c r="AC41" s="13">
        <v>5.9346289022858318E-10</v>
      </c>
      <c r="AD41" s="13">
        <v>4.8466001966159622E-10</v>
      </c>
      <c r="AE41" s="13">
        <v>6.3174280988336313E-10</v>
      </c>
      <c r="AF41" s="13">
        <v>4.120900436099443E-10</v>
      </c>
    </row>
    <row r="42" spans="2:32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  <c r="Q42">
        <f>LCA_tech_data!R41*Mult_tech!R41</f>
        <v>0</v>
      </c>
      <c r="R42">
        <f>LCA_tech_data!S41*Mult_tech!S41</f>
        <v>0</v>
      </c>
      <c r="T42" t="s">
        <v>70</v>
      </c>
      <c r="U42" s="12">
        <f t="shared" si="5"/>
        <v>0</v>
      </c>
      <c r="V42" s="12">
        <f t="shared" si="6"/>
        <v>0</v>
      </c>
      <c r="W42" s="12">
        <f t="shared" si="7"/>
        <v>0</v>
      </c>
      <c r="X42" s="12">
        <f t="shared" si="8"/>
        <v>0</v>
      </c>
      <c r="Y42" s="12">
        <f t="shared" si="9"/>
        <v>0</v>
      </c>
      <c r="AA42" t="s">
        <v>145</v>
      </c>
      <c r="AB42" s="13">
        <v>7.9736661795492047E-10</v>
      </c>
      <c r="AC42" s="13">
        <v>4.7477031218286702E-10</v>
      </c>
      <c r="AD42" s="13">
        <v>3.8772801572927729E-10</v>
      </c>
      <c r="AE42" s="13">
        <v>5.0539424790669069E-10</v>
      </c>
      <c r="AF42" s="13">
        <v>3.2967203488795557E-10</v>
      </c>
    </row>
    <row r="43" spans="2:32" x14ac:dyDescent="0.3">
      <c r="B43" t="s">
        <v>71</v>
      </c>
      <c r="C43">
        <f>LCA_tech_data!D42*Mult_tech!D42</f>
        <v>1.4597602195474852</v>
      </c>
      <c r="D43">
        <f>LCA_tech_data!E42*Mult_tech!E42</f>
        <v>143.560586</v>
      </c>
      <c r="E43">
        <f>LCA_tech_data!F42*Mult_tech!F42</f>
        <v>12939.195814648408</v>
      </c>
      <c r="F43">
        <f>LCA_tech_data!G42*Mult_tech!G42</f>
        <v>0.1128879316732565</v>
      </c>
      <c r="G43">
        <f>LCA_tech_data!H42*Mult_tech!H42</f>
        <v>9.0244439589445655E-2</v>
      </c>
      <c r="H43">
        <f>LCA_tech_data!I42*Mult_tech!I42</f>
        <v>1.1130567567123977</v>
      </c>
      <c r="I43">
        <f>LCA_tech_data!J42*Mult_tech!J42</f>
        <v>4.0270779577445401E-7</v>
      </c>
      <c r="J43">
        <f>LCA_tech_data!K42*Mult_tech!K42</f>
        <v>1.8982105169665357E-5</v>
      </c>
      <c r="K43">
        <f>LCA_tech_data!L42*Mult_tech!L42</f>
        <v>5.1622410663314655</v>
      </c>
      <c r="L43">
        <f>LCA_tech_data!M42*Mult_tech!M42</f>
        <v>644.84340191417652</v>
      </c>
      <c r="M43">
        <f>LCA_tech_data!N42*Mult_tech!N42</f>
        <v>3.3318048488972775E-2</v>
      </c>
      <c r="N43">
        <f>LCA_tech_data!O42*Mult_tech!O42</f>
        <v>5.9600415727017085E-6</v>
      </c>
      <c r="O43">
        <f>LCA_tech_data!P42*Mult_tech!P42</f>
        <v>0.36585007158891386</v>
      </c>
      <c r="P43">
        <f>LCA_tech_data!Q42*Mult_tech!Q42</f>
        <v>34.636695583004148</v>
      </c>
      <c r="Q43">
        <f>LCA_tech_data!R42*Mult_tech!R42</f>
        <v>606.52626199492386</v>
      </c>
      <c r="R43">
        <f>LCA_tech_data!S42*Mult_tech!S42</f>
        <v>2.7292939491068753E-4</v>
      </c>
      <c r="T43" t="s">
        <v>71</v>
      </c>
      <c r="U43" s="12">
        <f t="shared" si="5"/>
        <v>4.6174484278915526E-3</v>
      </c>
      <c r="V43" s="12">
        <f t="shared" si="6"/>
        <v>1.0679558503288765E-2</v>
      </c>
      <c r="W43" s="12">
        <f t="shared" si="7"/>
        <v>8.7257608058266233E-3</v>
      </c>
      <c r="X43" s="12">
        <f t="shared" si="8"/>
        <v>1.2014084461109501E-2</v>
      </c>
      <c r="Y43" s="12">
        <f t="shared" si="9"/>
        <v>3.7293250567154985E-3</v>
      </c>
      <c r="AA43" t="s">
        <v>40</v>
      </c>
      <c r="AB43" s="13">
        <v>7.9736661795491903E-10</v>
      </c>
      <c r="AC43" s="13">
        <v>4.7477031218286599E-10</v>
      </c>
      <c r="AD43" s="13">
        <v>3.8772801572927672E-10</v>
      </c>
      <c r="AE43" s="13">
        <v>5.0539424790668976E-10</v>
      </c>
      <c r="AF43" s="13">
        <v>3.2967203488795505E-10</v>
      </c>
    </row>
    <row r="44" spans="2:32" x14ac:dyDescent="0.3">
      <c r="B44" t="s">
        <v>72</v>
      </c>
      <c r="C44">
        <f>LCA_tech_data!D43*Mult_tech!D43</f>
        <v>6.1354556548754808E-7</v>
      </c>
      <c r="D44">
        <f>LCA_tech_data!E43*Mult_tech!E43</f>
        <v>2.8E-5</v>
      </c>
      <c r="E44">
        <f>LCA_tech_data!F43*Mult_tech!F43</f>
        <v>4.9842656124638209E-3</v>
      </c>
      <c r="F44">
        <f>LCA_tech_data!G43*Mult_tech!G43</f>
        <v>4.2231344289190812E-8</v>
      </c>
      <c r="G44">
        <f>LCA_tech_data!H43*Mult_tech!H43</f>
        <v>4.6012707318178853E-8</v>
      </c>
      <c r="H44">
        <f>LCA_tech_data!I43*Mult_tech!I43</f>
        <v>5.453343265087103E-7</v>
      </c>
      <c r="I44">
        <f>LCA_tech_data!J43*Mult_tech!J43</f>
        <v>2.4862992852528936E-13</v>
      </c>
      <c r="J44">
        <f>LCA_tech_data!K43*Mult_tech!K43</f>
        <v>6.8984748496109635E-12</v>
      </c>
      <c r="K44">
        <f>LCA_tech_data!L43*Mult_tech!L43</f>
        <v>2.1782268911649821E-6</v>
      </c>
      <c r="L44">
        <f>LCA_tech_data!M43*Mult_tech!M43</f>
        <v>3.3296956878002684E-4</v>
      </c>
      <c r="M44">
        <f>LCA_tech_data!N43*Mult_tech!N43</f>
        <v>1.1993720104680072E-8</v>
      </c>
      <c r="N44">
        <f>LCA_tech_data!O43*Mult_tech!O43</f>
        <v>3.2530153440534664E-12</v>
      </c>
      <c r="O44">
        <f>LCA_tech_data!P43*Mult_tech!P43</f>
        <v>1.5967320521539786E-7</v>
      </c>
      <c r="P44">
        <f>LCA_tech_data!Q43*Mult_tech!Q43</f>
        <v>1.6183175175616855E-5</v>
      </c>
      <c r="Q44">
        <f>LCA_tech_data!R43*Mult_tech!R43</f>
        <v>3.1742921152895829E-4</v>
      </c>
      <c r="R44">
        <f>LCA_tech_data!S43*Mult_tech!S43</f>
        <v>2.1654824363522861E-12</v>
      </c>
      <c r="T44" t="s">
        <v>72</v>
      </c>
      <c r="U44" s="12">
        <f t="shared" si="5"/>
        <v>2.3842529943474369E-9</v>
      </c>
      <c r="V44" s="12">
        <f t="shared" si="6"/>
        <v>3.9952199081329193E-9</v>
      </c>
      <c r="W44" s="12">
        <f t="shared" si="7"/>
        <v>3.3612219916967088E-9</v>
      </c>
      <c r="X44" s="12">
        <f t="shared" si="8"/>
        <v>4.3247901025242789E-9</v>
      </c>
      <c r="Y44" s="12">
        <f t="shared" si="9"/>
        <v>2.0354810422839554E-9</v>
      </c>
      <c r="AA44" t="s">
        <v>60</v>
      </c>
      <c r="AB44" s="13">
        <v>2.3538826974237139E-9</v>
      </c>
      <c r="AC44" s="13">
        <v>1.1984216603144803E-9</v>
      </c>
      <c r="AD44" s="13">
        <v>1.6129004252234914E-9</v>
      </c>
      <c r="AE44" s="13">
        <v>4.9786301933977771E-10</v>
      </c>
      <c r="AF44" s="13">
        <v>3.3670680896829363E-9</v>
      </c>
    </row>
    <row r="45" spans="2:32" x14ac:dyDescent="0.3">
      <c r="B45" t="s">
        <v>73</v>
      </c>
      <c r="C45">
        <f>LCA_tech_data!D44*Mult_tech!D44</f>
        <v>9.4037845963608906E-8</v>
      </c>
      <c r="D45">
        <f>LCA_tech_data!E44*Mult_tech!E44</f>
        <v>7.9999999999999996E-6</v>
      </c>
      <c r="E45">
        <f>LCA_tech_data!F44*Mult_tech!F44</f>
        <v>4.8890497435529888E-4</v>
      </c>
      <c r="F45">
        <f>LCA_tech_data!G44*Mult_tech!G44</f>
        <v>4.2219796073709475E-9</v>
      </c>
      <c r="G45">
        <f>LCA_tech_data!H44*Mult_tech!H44</f>
        <v>1.3668412549827546E-8</v>
      </c>
      <c r="H45">
        <f>LCA_tech_data!I44*Mult_tech!I44</f>
        <v>2.6645820733011661E-7</v>
      </c>
      <c r="I45">
        <f>LCA_tech_data!J44*Mult_tech!J44</f>
        <v>4.7025869729321397E-14</v>
      </c>
      <c r="J45">
        <f>LCA_tech_data!K44*Mult_tech!K44</f>
        <v>4.9588406786794287E-13</v>
      </c>
      <c r="K45">
        <f>LCA_tech_data!L44*Mult_tech!L44</f>
        <v>6.5086653045452298E-7</v>
      </c>
      <c r="L45">
        <f>LCA_tech_data!M44*Mult_tech!M44</f>
        <v>6.0600427175756318E-5</v>
      </c>
      <c r="M45">
        <f>LCA_tech_data!N44*Mult_tech!N44</f>
        <v>9.0320983753091513E-10</v>
      </c>
      <c r="N45">
        <f>LCA_tech_data!O44*Mult_tech!O44</f>
        <v>1.1800193256965712E-12</v>
      </c>
      <c r="O45">
        <f>LCA_tech_data!P44*Mult_tech!P44</f>
        <v>4.367604522433537E-8</v>
      </c>
      <c r="P45">
        <f>LCA_tech_data!Q44*Mult_tech!Q44</f>
        <v>4.0695438122406216E-6</v>
      </c>
      <c r="Q45">
        <f>LCA_tech_data!R44*Mult_tech!R44</f>
        <v>1.0241720960873466E-4</v>
      </c>
      <c r="R45">
        <f>LCA_tech_data!S44*Mult_tech!S44</f>
        <v>6.987231913584291E-13</v>
      </c>
      <c r="T45" t="s">
        <v>73</v>
      </c>
      <c r="U45" s="12">
        <f t="shared" si="5"/>
        <v>4.3393379906133275E-10</v>
      </c>
      <c r="V45" s="12">
        <f t="shared" si="6"/>
        <v>3.9941274101040026E-10</v>
      </c>
      <c r="W45" s="12">
        <f t="shared" si="7"/>
        <v>3.2970115949350889E-10</v>
      </c>
      <c r="X45" s="12">
        <f t="shared" si="8"/>
        <v>3.2568652025921695E-10</v>
      </c>
      <c r="Y45" s="12">
        <f t="shared" si="9"/>
        <v>7.3836324546540149E-10</v>
      </c>
      <c r="AA45" t="s">
        <v>73</v>
      </c>
      <c r="AB45" s="13">
        <v>4.3393379906133275E-10</v>
      </c>
      <c r="AC45" s="13">
        <v>3.9941274101040026E-10</v>
      </c>
      <c r="AD45" s="13">
        <v>3.2970115949350889E-10</v>
      </c>
      <c r="AE45" s="13">
        <v>3.2568652025921695E-10</v>
      </c>
      <c r="AF45" s="13">
        <v>7.3836324546540149E-10</v>
      </c>
    </row>
    <row r="46" spans="2:32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  <c r="T46" t="s">
        <v>74</v>
      </c>
      <c r="U46" s="12">
        <f t="shared" si="5"/>
        <v>0</v>
      </c>
      <c r="V46" s="12">
        <f t="shared" si="6"/>
        <v>0</v>
      </c>
      <c r="W46" s="12">
        <f t="shared" si="7"/>
        <v>0</v>
      </c>
      <c r="X46" s="12">
        <f t="shared" si="8"/>
        <v>0</v>
      </c>
      <c r="Y46" s="12">
        <f t="shared" si="9"/>
        <v>0</v>
      </c>
      <c r="AA46" t="s">
        <v>85</v>
      </c>
      <c r="AB46" s="13">
        <v>1.703037853105312E-10</v>
      </c>
      <c r="AC46" s="13">
        <v>2.8537285058092279E-10</v>
      </c>
      <c r="AD46" s="13">
        <v>2.4008728512119349E-10</v>
      </c>
      <c r="AE46" s="13">
        <v>3.0891357875173425E-10</v>
      </c>
      <c r="AF46" s="13">
        <v>1.4539150302028254E-10</v>
      </c>
    </row>
    <row r="47" spans="2:32" x14ac:dyDescent="0.3">
      <c r="B47" t="s">
        <v>75</v>
      </c>
      <c r="C47">
        <f>LCA_tech_data!D46*Mult_tech!D46</f>
        <v>1.8070894837008845E-3</v>
      </c>
      <c r="D47">
        <f>LCA_tech_data!E46*Mult_tech!E46</f>
        <v>0.40933199999999997</v>
      </c>
      <c r="E47">
        <f>LCA_tech_data!F46*Mult_tech!F46</f>
        <v>12.847114820980787</v>
      </c>
      <c r="F47">
        <f>LCA_tech_data!G46*Mult_tech!G46</f>
        <v>1.2712869822420047E-4</v>
      </c>
      <c r="G47">
        <f>LCA_tech_data!H46*Mult_tech!H46</f>
        <v>3.9410556075316489E-4</v>
      </c>
      <c r="H47">
        <f>LCA_tech_data!I46*Mult_tech!I46</f>
        <v>3.9330409532657732E-3</v>
      </c>
      <c r="I47">
        <f>LCA_tech_data!J46*Mult_tech!J46</f>
        <v>5.5867283478511577E-9</v>
      </c>
      <c r="J47">
        <f>LCA_tech_data!K46*Mult_tech!K46</f>
        <v>6.0304071119983846E-8</v>
      </c>
      <c r="K47">
        <f>LCA_tech_data!L46*Mult_tech!L46</f>
        <v>3.006360361755811E-2</v>
      </c>
      <c r="L47">
        <f>LCA_tech_data!M46*Mult_tech!M46</f>
        <v>2.2892107527740078</v>
      </c>
      <c r="M47">
        <f>LCA_tech_data!N46*Mult_tech!N46</f>
        <v>3.3354816805423172E-6</v>
      </c>
      <c r="N47">
        <f>LCA_tech_data!O46*Mult_tech!O46</f>
        <v>4.2926196445767751E-8</v>
      </c>
      <c r="O47">
        <f>LCA_tech_data!P46*Mult_tech!P46</f>
        <v>1.7065269522398294E-3</v>
      </c>
      <c r="P47">
        <f>LCA_tech_data!Q46*Mult_tech!Q46</f>
        <v>0.12214762041330317</v>
      </c>
      <c r="Q47">
        <f>LCA_tech_data!R46*Mult_tech!R46</f>
        <v>4.7302371956965139</v>
      </c>
      <c r="R47">
        <f>LCA_tech_data!S46*Mult_tech!S46</f>
        <v>2.2751661979002651E-8</v>
      </c>
      <c r="T47" t="s">
        <v>75</v>
      </c>
      <c r="U47" s="12">
        <f t="shared" si="5"/>
        <v>1.6392061328582229E-5</v>
      </c>
      <c r="V47" s="12">
        <f t="shared" si="6"/>
        <v>1.2026780453928092E-5</v>
      </c>
      <c r="W47" s="12">
        <f t="shared" si="7"/>
        <v>8.6636644640588548E-6</v>
      </c>
      <c r="X47" s="12">
        <f t="shared" si="8"/>
        <v>1.2027342670379293E-6</v>
      </c>
      <c r="Y47" s="12">
        <f t="shared" si="9"/>
        <v>2.6859836134016426E-5</v>
      </c>
      <c r="AA47" t="s">
        <v>41</v>
      </c>
      <c r="AB47" s="13">
        <v>3.4030950768759783E-9</v>
      </c>
      <c r="AC47" s="13">
        <v>5.1188832926133741E-10</v>
      </c>
      <c r="AD47" s="13">
        <v>4.2226177134274908E-10</v>
      </c>
      <c r="AE47" s="13">
        <v>2.6784251416675684E-10</v>
      </c>
      <c r="AF47" s="13">
        <v>1.4941856417640195E-9</v>
      </c>
    </row>
    <row r="48" spans="2:32" x14ac:dyDescent="0.3">
      <c r="B48" t="s">
        <v>76</v>
      </c>
      <c r="C48">
        <f>LCA_tech_data!D47*Mult_tech!D47</f>
        <v>8.8294562052362608E-9</v>
      </c>
      <c r="D48">
        <f>LCA_tech_data!E47*Mult_tech!E47</f>
        <v>1.9999999999999999E-6</v>
      </c>
      <c r="E48">
        <f>LCA_tech_data!F47*Mult_tech!F47</f>
        <v>6.2771123786954292E-5</v>
      </c>
      <c r="F48">
        <f>LCA_tech_data!G47*Mult_tech!G47</f>
        <v>6.2115201461991966E-10</v>
      </c>
      <c r="G48">
        <f>LCA_tech_data!H47*Mult_tech!H47</f>
        <v>1.925603474701049E-9</v>
      </c>
      <c r="H48">
        <f>LCA_tech_data!I47*Mult_tech!I47</f>
        <v>1.9216875070924205E-8</v>
      </c>
      <c r="I48">
        <f>LCA_tech_data!J47*Mult_tech!J47</f>
        <v>2.7296807226657861E-14</v>
      </c>
      <c r="J48">
        <f>LCA_tech_data!K47*Mult_tech!K47</f>
        <v>2.9464625839164222E-13</v>
      </c>
      <c r="K48">
        <f>LCA_tech_data!L47*Mult_tech!L47</f>
        <v>1.4689104989376892E-7</v>
      </c>
      <c r="L48">
        <f>LCA_tech_data!M47*Mult_tech!M47</f>
        <v>1.1185105258196319E-5</v>
      </c>
      <c r="M48">
        <f>LCA_tech_data!N47*Mult_tech!N47</f>
        <v>1.6297194846932649E-11</v>
      </c>
      <c r="N48">
        <f>LCA_tech_data!O47*Mult_tech!O47</f>
        <v>2.0973779936954723E-13</v>
      </c>
      <c r="O48">
        <f>LCA_tech_data!P47*Mult_tech!P47</f>
        <v>8.3381067311611585E-9</v>
      </c>
      <c r="P48">
        <f>LCA_tech_data!Q47*Mult_tech!Q47</f>
        <v>5.9681442161034648E-7</v>
      </c>
      <c r="Q48">
        <f>LCA_tech_data!R47*Mult_tech!R47</f>
        <v>2.311198340562924E-5</v>
      </c>
      <c r="R48">
        <f>LCA_tech_data!S47*Mult_tech!S47</f>
        <v>1.1116483431054818E-13</v>
      </c>
      <c r="T48" t="s">
        <v>76</v>
      </c>
      <c r="U48" s="12">
        <f t="shared" si="5"/>
        <v>8.0091765748010066E-11</v>
      </c>
      <c r="V48" s="12">
        <f t="shared" si="6"/>
        <v>5.8762962357832248E-11</v>
      </c>
      <c r="W48" s="12">
        <f t="shared" si="7"/>
        <v>4.2330746015746897E-11</v>
      </c>
      <c r="X48" s="12">
        <f t="shared" si="8"/>
        <v>5.8765709352698023E-12</v>
      </c>
      <c r="Y48" s="12">
        <f t="shared" si="9"/>
        <v>1.3123741185158468E-10</v>
      </c>
      <c r="AA48" t="s">
        <v>35</v>
      </c>
      <c r="AB48" s="13">
        <v>3.9868330897745993E-10</v>
      </c>
      <c r="AC48" s="13">
        <v>2.373851560914333E-10</v>
      </c>
      <c r="AD48" s="13">
        <v>1.9386400786463857E-10</v>
      </c>
      <c r="AE48" s="13">
        <v>2.5269712395334545E-10</v>
      </c>
      <c r="AF48" s="13">
        <v>1.648360174439776E-10</v>
      </c>
    </row>
    <row r="49" spans="2:32" x14ac:dyDescent="0.3">
      <c r="B49" t="s">
        <v>77</v>
      </c>
      <c r="C49">
        <f>LCA_tech_data!D48*Mult_tech!D48</f>
        <v>2.3131166620101634E-8</v>
      </c>
      <c r="D49">
        <f>LCA_tech_data!E48*Mult_tech!E48</f>
        <v>3.0000000000000001E-6</v>
      </c>
      <c r="E49">
        <f>LCA_tech_data!F48*Mult_tech!F48</f>
        <v>1.0771129100539289E-4</v>
      </c>
      <c r="F49">
        <f>LCA_tech_data!G48*Mult_tech!G48</f>
        <v>1.0425771398772902E-9</v>
      </c>
      <c r="G49">
        <f>LCA_tech_data!H48*Mult_tech!H48</f>
        <v>4.109661490386902E-9</v>
      </c>
      <c r="H49">
        <f>LCA_tech_data!I48*Mult_tech!I48</f>
        <v>3.7954661578862209E-8</v>
      </c>
      <c r="I49">
        <f>LCA_tech_data!J48*Mult_tech!J48</f>
        <v>2.136177138745034E-14</v>
      </c>
      <c r="J49">
        <f>LCA_tech_data!K48*Mult_tech!K48</f>
        <v>1.2322128030195288E-13</v>
      </c>
      <c r="K49">
        <f>LCA_tech_data!L48*Mult_tech!L48</f>
        <v>2.2118744699981256E-7</v>
      </c>
      <c r="L49">
        <f>LCA_tech_data!M48*Mult_tech!M48</f>
        <v>5.7047502030229757E-5</v>
      </c>
      <c r="M49">
        <f>LCA_tech_data!N48*Mult_tech!N48</f>
        <v>7.2772298049051842E-11</v>
      </c>
      <c r="N49">
        <f>LCA_tech_data!O48*Mult_tech!O48</f>
        <v>3.160960480554476E-13</v>
      </c>
      <c r="O49">
        <f>LCA_tech_data!P48*Mult_tech!P48</f>
        <v>1.4651511127643866E-8</v>
      </c>
      <c r="P49">
        <f>LCA_tech_data!Q48*Mult_tech!Q48</f>
        <v>1.9836310887780252E-6</v>
      </c>
      <c r="Q49">
        <f>LCA_tech_data!R48*Mult_tech!R48</f>
        <v>3.5131572850389072E-5</v>
      </c>
      <c r="R49">
        <f>LCA_tech_data!S48*Mult_tech!S48</f>
        <v>2.3990730059948384E-13</v>
      </c>
      <c r="T49" t="s">
        <v>77</v>
      </c>
      <c r="U49" s="12">
        <f t="shared" si="5"/>
        <v>4.0849281822950686E-10</v>
      </c>
      <c r="V49" s="12">
        <f t="shared" si="6"/>
        <v>9.8631123756772093E-11</v>
      </c>
      <c r="W49" s="12">
        <f t="shared" si="7"/>
        <v>7.2636891416066849E-11</v>
      </c>
      <c r="X49" s="12">
        <f t="shared" si="8"/>
        <v>2.6240808655996353E-11</v>
      </c>
      <c r="Y49" s="12">
        <f t="shared" si="9"/>
        <v>1.9778803519445275E-10</v>
      </c>
      <c r="AA49" t="s">
        <v>65</v>
      </c>
      <c r="AB49" s="13">
        <v>1.3341581065435657E-10</v>
      </c>
      <c r="AC49" s="13">
        <v>1.9181680932487969E-10</v>
      </c>
      <c r="AD49" s="13">
        <v>1.5258027847963535E-10</v>
      </c>
      <c r="AE49" s="13">
        <v>1.6839313832494365E-10</v>
      </c>
      <c r="AF49" s="13">
        <v>1.3495968327108753E-10</v>
      </c>
    </row>
    <row r="50" spans="2:32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  <c r="T50" t="s">
        <v>78</v>
      </c>
      <c r="U50" s="12">
        <f t="shared" si="5"/>
        <v>0</v>
      </c>
      <c r="V50" s="12">
        <f t="shared" si="6"/>
        <v>0</v>
      </c>
      <c r="W50" s="12">
        <f t="shared" si="7"/>
        <v>0</v>
      </c>
      <c r="X50" s="12">
        <f t="shared" si="8"/>
        <v>0</v>
      </c>
      <c r="Y50" s="12">
        <f t="shared" si="9"/>
        <v>0</v>
      </c>
      <c r="AA50" t="s">
        <v>66</v>
      </c>
      <c r="AB50" s="13">
        <v>1.3341581065435657E-10</v>
      </c>
      <c r="AC50" s="13">
        <v>1.9181680932487969E-10</v>
      </c>
      <c r="AD50" s="13">
        <v>1.5258027847963535E-10</v>
      </c>
      <c r="AE50" s="13">
        <v>1.6839313832494365E-10</v>
      </c>
      <c r="AF50" s="13">
        <v>1.3495968327108753E-10</v>
      </c>
    </row>
    <row r="51" spans="2:32" x14ac:dyDescent="0.3">
      <c r="B51" t="s">
        <v>79</v>
      </c>
      <c r="C51">
        <f>LCA_tech_data!D50*Mult_tech!D50</f>
        <v>1.4571186654579935E-8</v>
      </c>
      <c r="D51">
        <f>LCA_tech_data!E50*Mult_tech!E50</f>
        <v>9.9999999999999995E-7</v>
      </c>
      <c r="E51">
        <f>LCA_tech_data!F50*Mult_tech!F50</f>
        <v>5.9267612857328214E-5</v>
      </c>
      <c r="F51">
        <f>LCA_tech_data!G50*Mult_tech!G50</f>
        <v>4.5787563474276117E-10</v>
      </c>
      <c r="G51">
        <f>LCA_tech_data!H50*Mult_tech!H50</f>
        <v>2.105364913278283E-9</v>
      </c>
      <c r="H51">
        <f>LCA_tech_data!I50*Mult_tech!I50</f>
        <v>2.257175373511619E-8</v>
      </c>
      <c r="I51">
        <f>LCA_tech_data!J50*Mult_tech!J50</f>
        <v>7.2657594060583461E-15</v>
      </c>
      <c r="J51">
        <f>LCA_tech_data!K50*Mult_tech!K50</f>
        <v>1.1181739097291425E-13</v>
      </c>
      <c r="K51">
        <f>LCA_tech_data!L50*Mult_tech!L50</f>
        <v>7.6927282099847306E-8</v>
      </c>
      <c r="L51">
        <f>LCA_tech_data!M50*Mult_tech!M50</f>
        <v>1.3093838116036604E-5</v>
      </c>
      <c r="M51">
        <f>LCA_tech_data!N50*Mult_tech!N50</f>
        <v>1.7700039017414508E-10</v>
      </c>
      <c r="N51">
        <f>LCA_tech_data!O50*Mult_tech!O50</f>
        <v>1.6805470828832552E-13</v>
      </c>
      <c r="O51">
        <f>LCA_tech_data!P50*Mult_tech!P50</f>
        <v>7.22508598928001E-9</v>
      </c>
      <c r="P51">
        <f>LCA_tech_data!Q50*Mult_tech!Q50</f>
        <v>4.2168034317691154E-7</v>
      </c>
      <c r="Q51">
        <f>LCA_tech_data!R50*Mult_tech!R50</f>
        <v>1.3306745853654948E-5</v>
      </c>
      <c r="R51">
        <f>LCA_tech_data!S50*Mult_tech!S50</f>
        <v>1.2987792603404406E-13</v>
      </c>
      <c r="T51" t="s">
        <v>79</v>
      </c>
      <c r="U51" s="12">
        <f t="shared" si="5"/>
        <v>9.3759387231826656E-11</v>
      </c>
      <c r="V51" s="12">
        <f t="shared" si="6"/>
        <v>4.3316495890979552E-11</v>
      </c>
      <c r="W51" s="12">
        <f t="shared" si="7"/>
        <v>3.9968095446852393E-11</v>
      </c>
      <c r="X51" s="12">
        <f t="shared" si="8"/>
        <v>6.3824195402840568E-11</v>
      </c>
      <c r="Y51" s="12">
        <f t="shared" si="9"/>
        <v>1.0515541324228831E-10</v>
      </c>
      <c r="AA51" t="s">
        <v>64</v>
      </c>
      <c r="AB51" s="13">
        <v>4.4114788441602513E-10</v>
      </c>
      <c r="AC51" s="13">
        <v>2.2120723068851768E-10</v>
      </c>
      <c r="AD51" s="13">
        <v>2.5871350678506174E-10</v>
      </c>
      <c r="AE51" s="13">
        <v>1.5287643994597601E-10</v>
      </c>
      <c r="AF51" s="13">
        <v>2.5833485684536213E-10</v>
      </c>
    </row>
    <row r="52" spans="2:32" x14ac:dyDescent="0.3">
      <c r="B52" t="s">
        <v>80</v>
      </c>
      <c r="C52">
        <f>LCA_tech_data!D51*Mult_tech!D51</f>
        <v>3.936181653054527E-9</v>
      </c>
      <c r="D52">
        <f>LCA_tech_data!E51*Mult_tech!E51</f>
        <v>9.9999999999999995E-7</v>
      </c>
      <c r="E52">
        <f>LCA_tech_data!F51*Mult_tech!F51</f>
        <v>2.4096239961648785E-5</v>
      </c>
      <c r="F52">
        <f>LCA_tech_data!G51*Mult_tech!G51</f>
        <v>2.4193606726078257E-10</v>
      </c>
      <c r="G52">
        <f>LCA_tech_data!H51*Mult_tech!H51</f>
        <v>1.1351289876654472E-9</v>
      </c>
      <c r="H52">
        <f>LCA_tech_data!I51*Mult_tech!I51</f>
        <v>1.0944735312230345E-8</v>
      </c>
      <c r="I52">
        <f>LCA_tech_data!J51*Mult_tech!J51</f>
        <v>4.2641763515456535E-15</v>
      </c>
      <c r="J52">
        <f>LCA_tech_data!K51*Mult_tech!K51</f>
        <v>2.064946043464168E-14</v>
      </c>
      <c r="K52">
        <f>LCA_tech_data!L51*Mult_tech!L51</f>
        <v>5.2722128449513293E-8</v>
      </c>
      <c r="L52">
        <f>LCA_tech_data!M51*Mult_tech!M51</f>
        <v>9.6886750925842494E-6</v>
      </c>
      <c r="M52">
        <f>LCA_tech_data!N51*Mult_tech!N51</f>
        <v>8.4295876156411417E-12</v>
      </c>
      <c r="N52">
        <f>LCA_tech_data!O51*Mult_tech!O51</f>
        <v>1.070276729571794E-13</v>
      </c>
      <c r="O52">
        <f>LCA_tech_data!P51*Mult_tech!P51</f>
        <v>3.9504084067096558E-9</v>
      </c>
      <c r="P52">
        <f>LCA_tech_data!Q51*Mult_tech!Q51</f>
        <v>4.0288672336789261E-7</v>
      </c>
      <c r="Q52">
        <f>LCA_tech_data!R51*Mult_tech!R51</f>
        <v>1.0470877672095479E-5</v>
      </c>
      <c r="R52">
        <f>LCA_tech_data!S51*Mult_tech!S51</f>
        <v>1.0271564373266433E-13</v>
      </c>
      <c r="T52" t="s">
        <v>80</v>
      </c>
      <c r="U52" s="12">
        <f t="shared" si="5"/>
        <v>6.9376467901829158E-11</v>
      </c>
      <c r="V52" s="12">
        <f t="shared" si="6"/>
        <v>2.2887923855719256E-11</v>
      </c>
      <c r="W52" s="12">
        <f t="shared" si="7"/>
        <v>1.6249698144850391E-11</v>
      </c>
      <c r="X52" s="12">
        <f t="shared" si="8"/>
        <v>3.0396071252538622E-12</v>
      </c>
      <c r="Y52" s="12">
        <f t="shared" si="9"/>
        <v>6.6969496378903414E-11</v>
      </c>
      <c r="AA52" t="s">
        <v>146</v>
      </c>
      <c r="AB52" s="13">
        <v>2.8230858208271315E-10</v>
      </c>
      <c r="AC52" s="13">
        <v>1.0663823628815773E-10</v>
      </c>
      <c r="AD52" s="13">
        <v>8.7153012159866468E-11</v>
      </c>
      <c r="AE52" s="13">
        <v>1.1091731468477131E-10</v>
      </c>
      <c r="AF52" s="13">
        <v>8.5178280806627681E-11</v>
      </c>
    </row>
    <row r="53" spans="2:32" x14ac:dyDescent="0.3">
      <c r="B53" t="s">
        <v>81</v>
      </c>
      <c r="C53">
        <f>LCA_tech_data!D52*Mult_tech!D52</f>
        <v>3.6593485870177469E-8</v>
      </c>
      <c r="D53">
        <f>LCA_tech_data!E52*Mult_tech!E52</f>
        <v>6.0000000000000002E-6</v>
      </c>
      <c r="E53">
        <f>LCA_tech_data!F52*Mult_tech!F52</f>
        <v>2.45144661415683E-4</v>
      </c>
      <c r="F53">
        <f>LCA_tech_data!G52*Mult_tech!G52</f>
        <v>2.1385297439408499E-9</v>
      </c>
      <c r="G53">
        <f>LCA_tech_data!H52*Mult_tech!H52</f>
        <v>8.2572400006226911E-9</v>
      </c>
      <c r="H53">
        <f>LCA_tech_data!I52*Mult_tech!I52</f>
        <v>8.1686646196219743E-8</v>
      </c>
      <c r="I53">
        <f>LCA_tech_data!J52*Mult_tech!J52</f>
        <v>3.6799773746291744E-14</v>
      </c>
      <c r="J53">
        <f>LCA_tech_data!K52*Mult_tech!K52</f>
        <v>5.1823010756354541E-13</v>
      </c>
      <c r="K53">
        <f>LCA_tech_data!L52*Mult_tech!L52</f>
        <v>3.549317822443119E-7</v>
      </c>
      <c r="L53">
        <f>LCA_tech_data!M52*Mult_tech!M52</f>
        <v>1.6000538523134353E-4</v>
      </c>
      <c r="M53">
        <f>LCA_tech_data!N52*Mult_tech!N52</f>
        <v>2.9322988557498196E-10</v>
      </c>
      <c r="N53">
        <f>LCA_tech_data!O52*Mult_tech!O52</f>
        <v>8.5258158985463353E-13</v>
      </c>
      <c r="O53">
        <f>LCA_tech_data!P52*Mult_tech!P52</f>
        <v>2.6905128894363497E-8</v>
      </c>
      <c r="P53">
        <f>LCA_tech_data!Q52*Mult_tech!Q52</f>
        <v>2.3364679170078354E-6</v>
      </c>
      <c r="Q53">
        <f>LCA_tech_data!R52*Mult_tech!R52</f>
        <v>6.223196704311996E-5</v>
      </c>
      <c r="R53">
        <f>LCA_tech_data!S52*Mult_tech!S52</f>
        <v>5.0838223597615719E-13</v>
      </c>
      <c r="T53" t="s">
        <v>81</v>
      </c>
      <c r="U53" s="12">
        <f t="shared" si="5"/>
        <v>1.1457302847443572E-9</v>
      </c>
      <c r="V53" s="12">
        <f t="shared" si="6"/>
        <v>2.0231173671906306E-10</v>
      </c>
      <c r="W53" s="12">
        <f t="shared" si="7"/>
        <v>1.6531735889775845E-10</v>
      </c>
      <c r="X53" s="12">
        <f t="shared" si="8"/>
        <v>1.0573514271057241E-10</v>
      </c>
      <c r="Y53" s="12">
        <f t="shared" si="9"/>
        <v>5.3347847446270704E-10</v>
      </c>
      <c r="AA53" t="s">
        <v>81</v>
      </c>
      <c r="AB53" s="13">
        <v>1.1457302847443572E-9</v>
      </c>
      <c r="AC53" s="13">
        <v>2.0231173671906306E-10</v>
      </c>
      <c r="AD53" s="13">
        <v>1.6531735889775845E-10</v>
      </c>
      <c r="AE53" s="13">
        <v>1.0573514271057241E-10</v>
      </c>
      <c r="AF53" s="13">
        <v>5.3347847446270704E-10</v>
      </c>
    </row>
    <row r="54" spans="2:32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  <c r="T54" t="s">
        <v>82</v>
      </c>
      <c r="U54" s="12">
        <f t="shared" si="5"/>
        <v>0</v>
      </c>
      <c r="V54" s="12">
        <f t="shared" si="6"/>
        <v>0</v>
      </c>
      <c r="W54" s="12">
        <f t="shared" si="7"/>
        <v>0</v>
      </c>
      <c r="X54" s="12">
        <f t="shared" si="8"/>
        <v>0</v>
      </c>
      <c r="Y54" s="12">
        <f t="shared" si="9"/>
        <v>0</v>
      </c>
      <c r="AA54" t="s">
        <v>63</v>
      </c>
      <c r="AB54" s="13">
        <v>2.2057394220801256E-10</v>
      </c>
      <c r="AC54" s="13">
        <v>1.1060361534425884E-10</v>
      </c>
      <c r="AD54" s="13">
        <v>1.2935675339253087E-10</v>
      </c>
      <c r="AE54" s="13">
        <v>7.6438219972988007E-11</v>
      </c>
      <c r="AF54" s="13">
        <v>1.2916742842268107E-10</v>
      </c>
    </row>
    <row r="55" spans="2:32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  <c r="T55" t="s">
        <v>83</v>
      </c>
      <c r="U55" s="12">
        <f t="shared" si="5"/>
        <v>0</v>
      </c>
      <c r="V55" s="12">
        <f t="shared" si="6"/>
        <v>0</v>
      </c>
      <c r="W55" s="12">
        <f t="shared" si="7"/>
        <v>0</v>
      </c>
      <c r="X55" s="12">
        <f t="shared" si="8"/>
        <v>0</v>
      </c>
      <c r="Y55" s="12">
        <f t="shared" si="9"/>
        <v>0</v>
      </c>
      <c r="AA55" t="s">
        <v>141</v>
      </c>
      <c r="AB55" s="13">
        <v>1.3026713003997696E-9</v>
      </c>
      <c r="AC55" s="13">
        <v>3.5626464724497385E-10</v>
      </c>
      <c r="AD55" s="13">
        <v>2.4304527358599616E-10</v>
      </c>
      <c r="AE55" s="13">
        <v>7.2823401974944751E-11</v>
      </c>
      <c r="AF55" s="13">
        <v>6.6200955603233925E-10</v>
      </c>
    </row>
    <row r="56" spans="2:32" x14ac:dyDescent="0.3">
      <c r="B56" t="s">
        <v>84</v>
      </c>
      <c r="C56">
        <f>LCA_tech_data!D55*Mult_tech!D55</f>
        <v>0.45822508862865879</v>
      </c>
      <c r="D56">
        <f>LCA_tech_data!E55*Mult_tech!E55</f>
        <v>45.064292999999999</v>
      </c>
      <c r="E56">
        <f>LCA_tech_data!F55*Mult_tech!F55</f>
        <v>4061.6699027384125</v>
      </c>
      <c r="F56">
        <f>LCA_tech_data!G55*Mult_tech!G55</f>
        <v>3.543601325984843E-2</v>
      </c>
      <c r="G56">
        <f>LCA_tech_data!H55*Mult_tech!H55</f>
        <v>2.8328122506267688E-2</v>
      </c>
      <c r="H56">
        <f>LCA_tech_data!I55*Mult_tech!I55</f>
        <v>0.34939336211763022</v>
      </c>
      <c r="I56">
        <f>LCA_tech_data!J55*Mult_tech!J55</f>
        <v>1.2641173046036572E-7</v>
      </c>
      <c r="J56">
        <f>LCA_tech_data!K55*Mult_tech!K55</f>
        <v>5.9585654597607611E-6</v>
      </c>
      <c r="K56">
        <f>LCA_tech_data!L55*Mult_tech!L55</f>
        <v>1.6204499468244964</v>
      </c>
      <c r="L56">
        <f>LCA_tech_data!M55*Mult_tech!M55</f>
        <v>202.41915147223773</v>
      </c>
      <c r="M56">
        <f>LCA_tech_data!N55*Mult_tech!N55</f>
        <v>1.0458680485570575E-2</v>
      </c>
      <c r="N56">
        <f>LCA_tech_data!O55*Mult_tech!O55</f>
        <v>1.8708829993519987E-6</v>
      </c>
      <c r="O56">
        <f>LCA_tech_data!P55*Mult_tech!P55</f>
        <v>0.11484193036209665</v>
      </c>
      <c r="P56">
        <f>LCA_tech_data!Q55*Mult_tech!Q55</f>
        <v>10.872609549701229</v>
      </c>
      <c r="Q56">
        <f>LCA_tech_data!R55*Mult_tech!R55</f>
        <v>190.39123442094342</v>
      </c>
      <c r="R56">
        <f>LCA_tech_data!S55*Mult_tech!S55</f>
        <v>8.5673725381477125E-5</v>
      </c>
      <c r="T56" t="s">
        <v>84</v>
      </c>
      <c r="U56" s="12">
        <f t="shared" si="5"/>
        <v>1.4494371656221456E-3</v>
      </c>
      <c r="V56" s="12">
        <f t="shared" si="6"/>
        <v>3.3523599123706999E-3</v>
      </c>
      <c r="W56" s="12">
        <f t="shared" si="7"/>
        <v>2.7390543084136409E-3</v>
      </c>
      <c r="X56" s="12">
        <f t="shared" si="8"/>
        <v>3.7712734209805025E-3</v>
      </c>
      <c r="Y56" s="12">
        <f t="shared" si="9"/>
        <v>1.1706513725714997E-3</v>
      </c>
      <c r="AA56" t="s">
        <v>99</v>
      </c>
      <c r="AB56" s="13">
        <v>7.2039486943347197E-10</v>
      </c>
      <c r="AC56" s="13">
        <v>1.1587290810625321E-10</v>
      </c>
      <c r="AD56" s="13">
        <v>9.3937327563293869E-11</v>
      </c>
      <c r="AE56" s="13">
        <v>6.8218833619341405E-11</v>
      </c>
      <c r="AF56" s="13">
        <v>2.6456273197929403E-10</v>
      </c>
    </row>
    <row r="57" spans="2:32" x14ac:dyDescent="0.3">
      <c r="B57" t="s">
        <v>85</v>
      </c>
      <c r="C57">
        <f>LCA_tech_data!D56*Mult_tech!D56</f>
        <v>4.3824683249110575E-8</v>
      </c>
      <c r="D57">
        <f>LCA_tech_data!E56*Mult_tech!E56</f>
        <v>1.9999999999999999E-6</v>
      </c>
      <c r="E57">
        <f>LCA_tech_data!F56*Mult_tech!F56</f>
        <v>3.5601897231884435E-4</v>
      </c>
      <c r="F57">
        <f>LCA_tech_data!G56*Mult_tech!G56</f>
        <v>3.0165245920850579E-9</v>
      </c>
      <c r="G57">
        <f>LCA_tech_data!H56*Mult_tech!H56</f>
        <v>3.2866219512984893E-9</v>
      </c>
      <c r="H57">
        <f>LCA_tech_data!I56*Mult_tech!I56</f>
        <v>3.8952451893479309E-8</v>
      </c>
      <c r="I57">
        <f>LCA_tech_data!J56*Mult_tech!J56</f>
        <v>1.775928060894924E-14</v>
      </c>
      <c r="J57">
        <f>LCA_tech_data!K56*Mult_tech!K56</f>
        <v>4.927482035436402E-13</v>
      </c>
      <c r="K57">
        <f>LCA_tech_data!L56*Mult_tech!L56</f>
        <v>1.55587635083213E-7</v>
      </c>
      <c r="L57">
        <f>LCA_tech_data!M56*Mult_tech!M56</f>
        <v>2.3783540627144773E-5</v>
      </c>
      <c r="M57">
        <f>LCA_tech_data!N56*Mult_tech!N56</f>
        <v>8.5669429319143377E-10</v>
      </c>
      <c r="N57">
        <f>LCA_tech_data!O56*Mult_tech!O56</f>
        <v>2.3235823886096189E-13</v>
      </c>
      <c r="O57">
        <f>LCA_tech_data!P56*Mult_tech!P56</f>
        <v>1.1405228943956989E-8</v>
      </c>
      <c r="P57">
        <f>LCA_tech_data!Q56*Mult_tech!Q56</f>
        <v>1.1559410839726323E-6</v>
      </c>
      <c r="Q57">
        <f>LCA_tech_data!R56*Mult_tech!R56</f>
        <v>2.2673515109211305E-5</v>
      </c>
      <c r="R57">
        <f>LCA_tech_data!S56*Mult_tech!S56</f>
        <v>1.5467731688230614E-13</v>
      </c>
      <c r="T57" t="s">
        <v>85</v>
      </c>
      <c r="U57" s="12">
        <f t="shared" si="5"/>
        <v>1.703037853105312E-10</v>
      </c>
      <c r="V57" s="12">
        <f t="shared" si="6"/>
        <v>2.8537285058092279E-10</v>
      </c>
      <c r="W57" s="12">
        <f t="shared" si="7"/>
        <v>2.4008728512119349E-10</v>
      </c>
      <c r="X57" s="12">
        <f t="shared" si="8"/>
        <v>3.0891357875173425E-10</v>
      </c>
      <c r="Y57" s="12">
        <f t="shared" si="9"/>
        <v>1.4539150302028254E-10</v>
      </c>
      <c r="AA57" t="s">
        <v>129</v>
      </c>
      <c r="AB57" s="13">
        <v>1.1579300447997952E-9</v>
      </c>
      <c r="AC57" s="13">
        <v>3.1667968643997677E-10</v>
      </c>
      <c r="AD57" s="13">
        <v>2.1604024318755212E-10</v>
      </c>
      <c r="AE57" s="13">
        <v>6.4731912866617557E-11</v>
      </c>
      <c r="AF57" s="13">
        <v>5.8845293869541265E-10</v>
      </c>
    </row>
    <row r="58" spans="2:32" x14ac:dyDescent="0.3">
      <c r="B58" t="s">
        <v>86</v>
      </c>
      <c r="C58">
        <f>LCA_tech_data!D57*Mult_tech!D57</f>
        <v>6.6715906791386258E-6</v>
      </c>
      <c r="D58">
        <f>LCA_tech_data!E57*Mult_tech!E57</f>
        <v>4.0000000000000002E-4</v>
      </c>
      <c r="E58">
        <f>LCA_tech_data!F57*Mult_tech!F57</f>
        <v>5.9000189492206277E-2</v>
      </c>
      <c r="F58">
        <f>LCA_tech_data!G57*Mult_tech!G57</f>
        <v>5.4094385622147808E-7</v>
      </c>
      <c r="G58">
        <f>LCA_tech_data!H57*Mult_tech!H57</f>
        <v>6.7066798882914543E-7</v>
      </c>
      <c r="H58">
        <f>LCA_tech_data!I57*Mult_tech!I57</f>
        <v>6.9714974402927745E-6</v>
      </c>
      <c r="I58">
        <f>LCA_tech_data!J57*Mult_tech!J57</f>
        <v>4.129759755446031E-12</v>
      </c>
      <c r="J58">
        <f>LCA_tech_data!K57*Mult_tech!K57</f>
        <v>8.5331944433402046E-11</v>
      </c>
      <c r="K58">
        <f>LCA_tech_data!L57*Mult_tech!L57</f>
        <v>2.9286389957750004E-5</v>
      </c>
      <c r="L58">
        <f>LCA_tech_data!M57*Mult_tech!M57</f>
        <v>4.6118383199995339E-3</v>
      </c>
      <c r="M58">
        <f>LCA_tech_data!N57*Mult_tech!N57</f>
        <v>1.3184759484413153E-7</v>
      </c>
      <c r="N58">
        <f>LCA_tech_data!O57*Mult_tech!O57</f>
        <v>4.8125779959856524E-11</v>
      </c>
      <c r="O58">
        <f>LCA_tech_data!P57*Mult_tech!P57</f>
        <v>2.5356438455903659E-6</v>
      </c>
      <c r="P58">
        <f>LCA_tech_data!Q57*Mult_tech!Q57</f>
        <v>3.0307841986439583E-4</v>
      </c>
      <c r="Q58">
        <f>LCA_tech_data!R57*Mult_tech!R57</f>
        <v>4.4233943340610616E-3</v>
      </c>
      <c r="R58">
        <f>LCA_tech_data!S57*Mult_tech!S57</f>
        <v>2.6298668987640839E-11</v>
      </c>
      <c r="T58" t="s">
        <v>86</v>
      </c>
      <c r="U58" s="12">
        <f t="shared" si="5"/>
        <v>3.302340620553647E-8</v>
      </c>
      <c r="V58" s="12">
        <f t="shared" si="6"/>
        <v>5.1175014670593878E-8</v>
      </c>
      <c r="W58" s="12">
        <f t="shared" si="7"/>
        <v>3.9787754075458856E-8</v>
      </c>
      <c r="X58" s="12">
        <f t="shared" si="8"/>
        <v>4.7542644671274944E-8</v>
      </c>
      <c r="Y58" s="12">
        <f t="shared" si="9"/>
        <v>3.0113326373478986E-8</v>
      </c>
      <c r="AA58" t="s">
        <v>130</v>
      </c>
      <c r="AB58" s="13">
        <v>1.1579300447997952E-9</v>
      </c>
      <c r="AC58" s="13">
        <v>3.1667968643997677E-10</v>
      </c>
      <c r="AD58" s="13">
        <v>2.1604024318755212E-10</v>
      </c>
      <c r="AE58" s="13">
        <v>6.4731912866617557E-11</v>
      </c>
      <c r="AF58" s="13">
        <v>5.8845293869541265E-10</v>
      </c>
    </row>
    <row r="59" spans="2:32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  <c r="T59" t="s">
        <v>87</v>
      </c>
      <c r="U59" s="12">
        <f t="shared" si="5"/>
        <v>0</v>
      </c>
      <c r="V59" s="12">
        <f t="shared" si="6"/>
        <v>0</v>
      </c>
      <c r="W59" s="12">
        <f t="shared" si="7"/>
        <v>0</v>
      </c>
      <c r="X59" s="12">
        <f t="shared" si="8"/>
        <v>0</v>
      </c>
      <c r="Y59" s="12">
        <f t="shared" si="9"/>
        <v>0</v>
      </c>
      <c r="AA59" t="s">
        <v>131</v>
      </c>
      <c r="AB59" s="13">
        <v>1.1579300447997952E-9</v>
      </c>
      <c r="AC59" s="13">
        <v>3.1667968643997677E-10</v>
      </c>
      <c r="AD59" s="13">
        <v>2.1604024318755212E-10</v>
      </c>
      <c r="AE59" s="13">
        <v>6.4731912866617557E-11</v>
      </c>
      <c r="AF59" s="13">
        <v>5.8845293869541265E-10</v>
      </c>
    </row>
    <row r="60" spans="2:32" x14ac:dyDescent="0.3">
      <c r="B60" t="s">
        <v>88</v>
      </c>
      <c r="C60">
        <f>LCA_tech_data!D59*Mult_tech!D59</f>
        <v>4.2335105098964295E-6</v>
      </c>
      <c r="D60">
        <f>LCA_tech_data!E59*Mult_tech!E59</f>
        <v>6.02E-4</v>
      </c>
      <c r="E60">
        <f>LCA_tech_data!F59*Mult_tech!F59</f>
        <v>1.454363058059234E-2</v>
      </c>
      <c r="F60">
        <f>LCA_tech_data!G59*Mult_tech!G59</f>
        <v>7.7030933936466886E-8</v>
      </c>
      <c r="G60">
        <f>LCA_tech_data!H59*Mult_tech!H59</f>
        <v>1.1869966402786953E-6</v>
      </c>
      <c r="H60">
        <f>LCA_tech_data!I59*Mult_tech!I59</f>
        <v>1.4483535208817467E-5</v>
      </c>
      <c r="I60">
        <f>LCA_tech_data!J59*Mult_tech!J59</f>
        <v>5.5009864554413281E-13</v>
      </c>
      <c r="J60">
        <f>LCA_tech_data!K59*Mult_tech!K59</f>
        <v>6.6222653999906946E-12</v>
      </c>
      <c r="K60">
        <f>LCA_tech_data!L59*Mult_tech!L59</f>
        <v>1.1138107117653073E-4</v>
      </c>
      <c r="L60">
        <f>LCA_tech_data!M59*Mult_tech!M59</f>
        <v>1.9989333794304624E-3</v>
      </c>
      <c r="M60">
        <f>LCA_tech_data!N59*Mult_tech!N59</f>
        <v>8.395760482775677E-9</v>
      </c>
      <c r="N60">
        <f>LCA_tech_data!O59*Mult_tech!O59</f>
        <v>3.2721427770593983E-11</v>
      </c>
      <c r="O60">
        <f>LCA_tech_data!P59*Mult_tech!P59</f>
        <v>2.5385714774496461E-6</v>
      </c>
      <c r="P60">
        <f>LCA_tech_data!Q59*Mult_tech!Q59</f>
        <v>3.1225264841064902E-4</v>
      </c>
      <c r="Q60">
        <f>LCA_tech_data!R59*Mult_tech!R59</f>
        <v>1.1741767376553223E-2</v>
      </c>
      <c r="R60">
        <f>LCA_tech_data!S59*Mult_tech!S59</f>
        <v>6.000456231418227E-11</v>
      </c>
      <c r="T60" t="s">
        <v>88</v>
      </c>
      <c r="U60" s="12">
        <f t="shared" si="5"/>
        <v>1.4313508927768437E-8</v>
      </c>
      <c r="V60" s="12">
        <f t="shared" si="6"/>
        <v>7.2873721162557167E-9</v>
      </c>
      <c r="W60" s="12">
        <f t="shared" si="7"/>
        <v>9.8077379392378004E-9</v>
      </c>
      <c r="X60" s="12">
        <f t="shared" si="8"/>
        <v>3.0274094711368339E-9</v>
      </c>
      <c r="Y60" s="12">
        <f t="shared" si="9"/>
        <v>2.0474494848375088E-8</v>
      </c>
      <c r="AA60" t="s">
        <v>132</v>
      </c>
      <c r="AB60" s="13">
        <v>1.1579300447997952E-9</v>
      </c>
      <c r="AC60" s="13">
        <v>3.1667968643997677E-10</v>
      </c>
      <c r="AD60" s="13">
        <v>2.1604024318755212E-10</v>
      </c>
      <c r="AE60" s="13">
        <v>6.4731912866617557E-11</v>
      </c>
      <c r="AF60" s="13">
        <v>5.8845293869541265E-10</v>
      </c>
    </row>
    <row r="61" spans="2:32" x14ac:dyDescent="0.3">
      <c r="B61" t="s">
        <v>89</v>
      </c>
      <c r="C61">
        <f>LCA_tech_data!D60*Mult_tech!D60</f>
        <v>8.0651486752860196E-8</v>
      </c>
      <c r="D61">
        <f>LCA_tech_data!E60*Mult_tech!E60</f>
        <v>5.0000000000000004E-6</v>
      </c>
      <c r="E61">
        <f>LCA_tech_data!F60*Mult_tech!F60</f>
        <v>7.1868929683990585E-4</v>
      </c>
      <c r="F61">
        <f>LCA_tech_data!G60*Mult_tech!G60</f>
        <v>6.2731805048033284E-9</v>
      </c>
      <c r="G61">
        <f>LCA_tech_data!H60*Mult_tech!H60</f>
        <v>8.053331866656185E-9</v>
      </c>
      <c r="H61">
        <f>LCA_tech_data!I60*Mult_tech!I60</f>
        <v>9.4200573855573419E-8</v>
      </c>
      <c r="I61">
        <f>LCA_tech_data!J60*Mult_tech!J60</f>
        <v>4.1029805851312581E-14</v>
      </c>
      <c r="J61">
        <f>LCA_tech_data!K60*Mult_tech!K60</f>
        <v>8.8340304913190242E-13</v>
      </c>
      <c r="K61">
        <f>LCA_tech_data!L60*Mult_tech!L60</f>
        <v>8.3979719208530571E-7</v>
      </c>
      <c r="L61">
        <f>LCA_tech_data!M60*Mult_tech!M60</f>
        <v>1.3919392130862381E-4</v>
      </c>
      <c r="M61">
        <f>LCA_tech_data!N60*Mult_tech!N60</f>
        <v>1.7519801563231217E-9</v>
      </c>
      <c r="N61">
        <f>LCA_tech_data!O60*Mult_tech!O60</f>
        <v>6.5858399422410484E-13</v>
      </c>
      <c r="O61">
        <f>LCA_tech_data!P60*Mult_tech!P60</f>
        <v>2.706593420701171E-8</v>
      </c>
      <c r="P61">
        <f>LCA_tech_data!Q60*Mult_tech!Q60</f>
        <v>3.2450788882220384E-6</v>
      </c>
      <c r="Q61">
        <f>LCA_tech_data!R60*Mult_tech!R60</f>
        <v>6.5828971916831949E-5</v>
      </c>
      <c r="R61">
        <f>LCA_tech_data!S60*Mult_tech!S60</f>
        <v>3.9477117367790529E-13</v>
      </c>
      <c r="T61" t="s">
        <v>89</v>
      </c>
      <c r="U61" s="12">
        <f t="shared" si="5"/>
        <v>9.9670827244365046E-10</v>
      </c>
      <c r="V61" s="12">
        <f t="shared" si="6"/>
        <v>5.934628902285838E-10</v>
      </c>
      <c r="W61" s="12">
        <f t="shared" si="7"/>
        <v>4.8466001966159663E-10</v>
      </c>
      <c r="X61" s="12">
        <f t="shared" si="8"/>
        <v>6.3174280988336344E-10</v>
      </c>
      <c r="Y61" s="12">
        <f t="shared" si="9"/>
        <v>4.120900436099445E-10</v>
      </c>
      <c r="AA61" t="s">
        <v>133</v>
      </c>
      <c r="AB61" s="13">
        <v>1.1579300447997952E-9</v>
      </c>
      <c r="AC61" s="13">
        <v>3.1667968643997677E-10</v>
      </c>
      <c r="AD61" s="13">
        <v>2.1604024318755212E-10</v>
      </c>
      <c r="AE61" s="13">
        <v>6.4731912866617557E-11</v>
      </c>
      <c r="AF61" s="13">
        <v>5.8845293869541265E-10</v>
      </c>
    </row>
    <row r="62" spans="2:32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  <c r="T62" t="s">
        <v>90</v>
      </c>
      <c r="U62" s="12">
        <f t="shared" si="5"/>
        <v>0</v>
      </c>
      <c r="V62" s="12">
        <f t="shared" si="6"/>
        <v>0</v>
      </c>
      <c r="W62" s="12">
        <f t="shared" si="7"/>
        <v>0</v>
      </c>
      <c r="X62" s="12">
        <f t="shared" si="8"/>
        <v>0</v>
      </c>
      <c r="Y62" s="12">
        <f t="shared" si="9"/>
        <v>0</v>
      </c>
      <c r="AA62" t="s">
        <v>134</v>
      </c>
      <c r="AB62" s="13">
        <v>1.1579300447997952E-9</v>
      </c>
      <c r="AC62" s="13">
        <v>3.1667968643997677E-10</v>
      </c>
      <c r="AD62" s="13">
        <v>2.1604024318755212E-10</v>
      </c>
      <c r="AE62" s="13">
        <v>6.4731912866617557E-11</v>
      </c>
      <c r="AF62" s="13">
        <v>5.8845293869541265E-10</v>
      </c>
    </row>
    <row r="63" spans="2:32" x14ac:dyDescent="0.3">
      <c r="B63" t="s">
        <v>91</v>
      </c>
      <c r="C63">
        <f>LCA_tech_data!D62*Mult_tech!D62</f>
        <v>9.5570536478660552E-6</v>
      </c>
      <c r="D63">
        <f>LCA_tech_data!E62*Mult_tech!E62</f>
        <v>5.7300000000000005E-4</v>
      </c>
      <c r="E63">
        <f>LCA_tech_data!F62*Mult_tech!F62</f>
        <v>8.4517771447585363E-2</v>
      </c>
      <c r="F63">
        <f>LCA_tech_data!G62*Mult_tech!G62</f>
        <v>7.7490207403726616E-7</v>
      </c>
      <c r="G63">
        <f>LCA_tech_data!H62*Mult_tech!H62</f>
        <v>9.6073189399774969E-7</v>
      </c>
      <c r="H63">
        <f>LCA_tech_data!I62*Mult_tech!I62</f>
        <v>9.9866700832194032E-6</v>
      </c>
      <c r="I63">
        <f>LCA_tech_data!J62*Mult_tech!J62</f>
        <v>5.9158808496767728E-12</v>
      </c>
      <c r="J63">
        <f>LCA_tech_data!K62*Mult_tech!K62</f>
        <v>1.2223801040088785E-10</v>
      </c>
      <c r="K63">
        <f>LCA_tech_data!L62*Mult_tech!L62</f>
        <v>4.1952753614476881E-5</v>
      </c>
      <c r="L63">
        <f>LCA_tech_data!M62*Mult_tech!M62</f>
        <v>6.6064583933993382E-3</v>
      </c>
      <c r="M63">
        <f>LCA_tech_data!N62*Mult_tech!N62</f>
        <v>1.8887167961421848E-7</v>
      </c>
      <c r="N63">
        <f>LCA_tech_data!O62*Mult_tech!O62</f>
        <v>6.8940179792494386E-11</v>
      </c>
      <c r="O63">
        <f>LCA_tech_data!P62*Mult_tech!P62</f>
        <v>3.6323098088081968E-6</v>
      </c>
      <c r="P63">
        <f>LCA_tech_data!Q62*Mult_tech!Q62</f>
        <v>4.3415983645574618E-4</v>
      </c>
      <c r="Q63">
        <f>LCA_tech_data!R62*Mult_tech!R62</f>
        <v>6.3365123835424668E-3</v>
      </c>
      <c r="R63">
        <f>LCA_tech_data!S62*Mult_tech!S62</f>
        <v>3.7672843324795399E-11</v>
      </c>
      <c r="T63" t="s">
        <v>91</v>
      </c>
      <c r="U63" s="12">
        <f t="shared" si="5"/>
        <v>4.730602938943104E-8</v>
      </c>
      <c r="V63" s="12">
        <f t="shared" si="6"/>
        <v>7.3308208515625626E-8</v>
      </c>
      <c r="W63" s="12">
        <f t="shared" si="7"/>
        <v>5.6995957713094717E-8</v>
      </c>
      <c r="X63" s="12">
        <f t="shared" si="8"/>
        <v>6.8104838491601387E-8</v>
      </c>
      <c r="Y63" s="12">
        <f t="shared" si="9"/>
        <v>4.3137340030008591E-8</v>
      </c>
      <c r="AA63" t="s">
        <v>135</v>
      </c>
      <c r="AB63" s="13">
        <v>1.1579300447997952E-9</v>
      </c>
      <c r="AC63" s="13">
        <v>3.1667968643997677E-10</v>
      </c>
      <c r="AD63" s="13">
        <v>2.1604024318755212E-10</v>
      </c>
      <c r="AE63" s="13">
        <v>6.4731912866617557E-11</v>
      </c>
      <c r="AF63" s="13">
        <v>5.8845293869541265E-10</v>
      </c>
    </row>
    <row r="64" spans="2:32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  <c r="T64" t="s">
        <v>92</v>
      </c>
      <c r="U64" s="12">
        <f t="shared" si="5"/>
        <v>0</v>
      </c>
      <c r="V64" s="12">
        <f t="shared" si="6"/>
        <v>0</v>
      </c>
      <c r="W64" s="12">
        <f t="shared" si="7"/>
        <v>0</v>
      </c>
      <c r="X64" s="12">
        <f t="shared" si="8"/>
        <v>0</v>
      </c>
      <c r="Y64" s="12">
        <f t="shared" si="9"/>
        <v>0</v>
      </c>
      <c r="AA64" t="s">
        <v>136</v>
      </c>
      <c r="AB64" s="13">
        <v>1.1579300447997952E-9</v>
      </c>
      <c r="AC64" s="13">
        <v>3.1667968643997677E-10</v>
      </c>
      <c r="AD64" s="13">
        <v>2.1604024318755212E-10</v>
      </c>
      <c r="AE64" s="13">
        <v>6.4731912866617557E-11</v>
      </c>
      <c r="AF64" s="13">
        <v>5.8845293869541265E-10</v>
      </c>
    </row>
    <row r="65" spans="2:32" x14ac:dyDescent="0.3">
      <c r="B65" t="s">
        <v>93</v>
      </c>
      <c r="C65">
        <f>LCA_tech_data!D64*Mult_tech!D64</f>
        <v>1.8377421805069523</v>
      </c>
      <c r="D65">
        <f>LCA_tech_data!E64*Mult_tech!E64</f>
        <v>27.312775999999996</v>
      </c>
      <c r="E65">
        <f>LCA_tech_data!F64*Mult_tech!F64</f>
        <v>17049.126692746981</v>
      </c>
      <c r="F65">
        <f>LCA_tech_data!G64*Mult_tech!G64</f>
        <v>0.14382406399679976</v>
      </c>
      <c r="G65">
        <f>LCA_tech_data!H64*Mult_tech!H64</f>
        <v>8.9552183924766243E-2</v>
      </c>
      <c r="H65">
        <f>LCA_tech_data!I64*Mult_tech!I64</f>
        <v>1.2372106044334146</v>
      </c>
      <c r="I65">
        <f>LCA_tech_data!J64*Mult_tech!J64</f>
        <v>7.5349341460304956E-7</v>
      </c>
      <c r="J65">
        <f>LCA_tech_data!K64*Mult_tech!K64</f>
        <v>2.5253003337516465E-5</v>
      </c>
      <c r="K65">
        <f>LCA_tech_data!L64*Mult_tech!L64</f>
        <v>3.0222989979688646</v>
      </c>
      <c r="L65">
        <f>LCA_tech_data!M64*Mult_tech!M64</f>
        <v>885.87046195271057</v>
      </c>
      <c r="M65">
        <f>LCA_tech_data!N64*Mult_tech!N64</f>
        <v>4.5278319139649477E-2</v>
      </c>
      <c r="N65">
        <f>LCA_tech_data!O64*Mult_tech!O64</f>
        <v>4.7259982701302127E-6</v>
      </c>
      <c r="O65">
        <f>LCA_tech_data!P64*Mult_tech!P64</f>
        <v>0.35982307796821161</v>
      </c>
      <c r="P65">
        <f>LCA_tech_data!Q64*Mult_tech!Q64</f>
        <v>29.466729623197772</v>
      </c>
      <c r="Q65">
        <f>LCA_tech_data!R64*Mult_tech!R64</f>
        <v>331.05092678111527</v>
      </c>
      <c r="R65">
        <f>LCA_tech_data!S64*Mult_tech!S64</f>
        <v>3.1472056691883706E-6</v>
      </c>
      <c r="T65" t="s">
        <v>93</v>
      </c>
      <c r="U65" s="12">
        <f t="shared" si="5"/>
        <v>6.3433403516525615E-3</v>
      </c>
      <c r="V65" s="12">
        <f t="shared" si="6"/>
        <v>1.3606215322292489E-2</v>
      </c>
      <c r="W65" s="12">
        <f t="shared" si="7"/>
        <v>1.1497360701561226E-2</v>
      </c>
      <c r="X65" s="12">
        <f t="shared" si="8"/>
        <v>1.6326813095936851E-2</v>
      </c>
      <c r="Y65" s="12">
        <f t="shared" si="9"/>
        <v>2.9571578573404688E-3</v>
      </c>
      <c r="AA65" t="s">
        <v>138</v>
      </c>
      <c r="AB65" s="13">
        <v>1.1579300447997952E-9</v>
      </c>
      <c r="AC65" s="13">
        <v>3.1667968643997677E-10</v>
      </c>
      <c r="AD65" s="13">
        <v>2.1604024318755212E-10</v>
      </c>
      <c r="AE65" s="13">
        <v>6.4731912866617557E-11</v>
      </c>
      <c r="AF65" s="13">
        <v>5.8845293869541265E-10</v>
      </c>
    </row>
    <row r="66" spans="2:32" x14ac:dyDescent="0.3">
      <c r="B66" t="s">
        <v>94</v>
      </c>
      <c r="C66">
        <f>LCA_tech_data!D65*Mult_tech!D65</f>
        <v>4.433452787370263E-2</v>
      </c>
      <c r="D66">
        <f>LCA_tech_data!E65*Mult_tech!E65</f>
        <v>5.2395610000000001</v>
      </c>
      <c r="E66">
        <f>LCA_tech_data!F65*Mult_tech!F65</f>
        <v>229.81113012573067</v>
      </c>
      <c r="F66">
        <f>LCA_tech_data!G65*Mult_tech!G65</f>
        <v>1.9754205595641622E-3</v>
      </c>
      <c r="G66">
        <f>LCA_tech_data!H65*Mult_tech!H65</f>
        <v>1.0649290711847488E-2</v>
      </c>
      <c r="H66">
        <f>LCA_tech_data!I65*Mult_tech!I65</f>
        <v>0.1098281991503923</v>
      </c>
      <c r="I66">
        <f>LCA_tech_data!J65*Mult_tech!J65</f>
        <v>1.6268805929950874E-8</v>
      </c>
      <c r="J66">
        <f>LCA_tech_data!K65*Mult_tech!K65</f>
        <v>2.5841568151917366E-7</v>
      </c>
      <c r="K66">
        <f>LCA_tech_data!L65*Mult_tech!L65</f>
        <v>0.28947076785426884</v>
      </c>
      <c r="L66">
        <f>LCA_tech_data!M65*Mult_tech!M65</f>
        <v>563.97080119611883</v>
      </c>
      <c r="M66">
        <f>LCA_tech_data!N65*Mult_tech!N65</f>
        <v>2.9154382192799459E-4</v>
      </c>
      <c r="N66">
        <f>LCA_tech_data!O65*Mult_tech!O65</f>
        <v>8.4931813818432433E-7</v>
      </c>
      <c r="O66">
        <f>LCA_tech_data!P65*Mult_tech!P65</f>
        <v>3.2554974819828025E-2</v>
      </c>
      <c r="P66">
        <f>LCA_tech_data!Q65*Mult_tech!Q65</f>
        <v>1.7900480150800244</v>
      </c>
      <c r="Q66">
        <f>LCA_tech_data!R65*Mult_tech!R65</f>
        <v>53.293621973766562</v>
      </c>
      <c r="R66">
        <f>LCA_tech_data!S65*Mult_tech!S65</f>
        <v>4.4600413118627488E-7</v>
      </c>
      <c r="T66" t="s">
        <v>94</v>
      </c>
      <c r="U66" s="12">
        <f t="shared" si="5"/>
        <v>4.0383542448129816E-3</v>
      </c>
      <c r="V66" s="12">
        <f t="shared" si="6"/>
        <v>1.8688108747998925E-4</v>
      </c>
      <c r="W66" s="12">
        <f t="shared" si="7"/>
        <v>1.5497693834447249E-4</v>
      </c>
      <c r="X66" s="12">
        <f t="shared" si="8"/>
        <v>1.0512716859502909E-4</v>
      </c>
      <c r="Y66" s="12">
        <f t="shared" si="9"/>
        <v>5.3143646318862345E-4</v>
      </c>
      <c r="AA66" t="s">
        <v>59</v>
      </c>
      <c r="AB66" s="13">
        <v>9.3759387231826565E-11</v>
      </c>
      <c r="AC66" s="13">
        <v>4.3316495890979533E-11</v>
      </c>
      <c r="AD66" s="13">
        <v>3.9968095446852393E-11</v>
      </c>
      <c r="AE66" s="13">
        <v>6.3824195402840659E-11</v>
      </c>
      <c r="AF66" s="13">
        <v>1.0515541324228831E-10</v>
      </c>
    </row>
    <row r="67" spans="2:32" x14ac:dyDescent="0.3">
      <c r="B67" t="s">
        <v>95</v>
      </c>
      <c r="C67">
        <f>LCA_tech_data!D66*Mult_tech!D66</f>
        <v>1.6720592601092799E-8</v>
      </c>
      <c r="D67">
        <f>LCA_tech_data!E66*Mult_tech!E66</f>
        <v>1.9999999999999999E-6</v>
      </c>
      <c r="E67">
        <f>LCA_tech_data!F66*Mult_tech!F66</f>
        <v>1.1161965622021793E-4</v>
      </c>
      <c r="F67">
        <f>LCA_tech_data!G66*Mult_tech!G66</f>
        <v>8.7041788431226546E-10</v>
      </c>
      <c r="G67">
        <f>LCA_tech_data!H66*Mult_tech!H66</f>
        <v>3.2983184255411814E-9</v>
      </c>
      <c r="H67">
        <f>LCA_tech_data!I66*Mult_tech!I66</f>
        <v>2.350646659663256E-8</v>
      </c>
      <c r="I67">
        <f>LCA_tech_data!J66*Mult_tech!J66</f>
        <v>4.0685816195512452E-14</v>
      </c>
      <c r="J67">
        <f>LCA_tech_data!K66*Mult_tech!K66</f>
        <v>1.1583113271922475E-13</v>
      </c>
      <c r="K67">
        <f>LCA_tech_data!L66*Mult_tech!L66</f>
        <v>5.4103296096583579E-7</v>
      </c>
      <c r="L67">
        <f>LCA_tech_data!M66*Mult_tech!M66</f>
        <v>1.8771424976201332E-5</v>
      </c>
      <c r="M67">
        <f>LCA_tech_data!N66*Mult_tech!N66</f>
        <v>1.5046300825865485E-10</v>
      </c>
      <c r="N67">
        <f>LCA_tech_data!O66*Mult_tech!O66</f>
        <v>1.9825958603608671E-13</v>
      </c>
      <c r="O67">
        <f>LCA_tech_data!P66*Mult_tech!P66</f>
        <v>8.6338715212091476E-9</v>
      </c>
      <c r="P67">
        <f>LCA_tech_data!Q66*Mult_tech!Q66</f>
        <v>1.3930105892021811E-6</v>
      </c>
      <c r="Q67">
        <f>LCA_tech_data!R66*Mult_tech!R66</f>
        <v>3.0479159650874552E-5</v>
      </c>
      <c r="R67">
        <f>LCA_tech_data!S66*Mult_tech!S66</f>
        <v>1.3802605091325686E-13</v>
      </c>
      <c r="T67" t="s">
        <v>95</v>
      </c>
      <c r="U67" s="12">
        <f t="shared" si="5"/>
        <v>1.3441416394794863E-10</v>
      </c>
      <c r="V67" s="12">
        <f t="shared" si="6"/>
        <v>8.2344308909185595E-11</v>
      </c>
      <c r="W67" s="12">
        <f t="shared" si="7"/>
        <v>7.527256217141379E-11</v>
      </c>
      <c r="X67" s="12">
        <f t="shared" si="8"/>
        <v>5.4255137124564165E-11</v>
      </c>
      <c r="Y67" s="12">
        <f t="shared" si="9"/>
        <v>1.2405524909841513E-10</v>
      </c>
      <c r="AA67" t="s">
        <v>58</v>
      </c>
      <c r="AB67" s="13">
        <v>9.3759387231826695E-11</v>
      </c>
      <c r="AC67" s="13">
        <v>4.3316495890979526E-11</v>
      </c>
      <c r="AD67" s="13">
        <v>3.9968095446852374E-11</v>
      </c>
      <c r="AE67" s="13">
        <v>6.3824195402840646E-11</v>
      </c>
      <c r="AF67" s="13">
        <v>1.0515541324228823E-10</v>
      </c>
    </row>
    <row r="68" spans="2:32" x14ac:dyDescent="0.3">
      <c r="B68" t="s">
        <v>96</v>
      </c>
      <c r="C68">
        <f>LCA_tech_data!D67*Mult_tech!D67</f>
        <v>1.8073292376135865E-6</v>
      </c>
      <c r="D68">
        <f>LCA_tech_data!E67*Mult_tech!E67</f>
        <v>2.5700000000000001E-4</v>
      </c>
      <c r="E68">
        <f>LCA_tech_data!F67*Mult_tech!F67</f>
        <v>6.2088256797545429E-3</v>
      </c>
      <c r="F68">
        <f>LCA_tech_data!G67*Mult_tech!G67</f>
        <v>3.2885299039322445E-8</v>
      </c>
      <c r="G68">
        <f>LCA_tech_data!H67*Mult_tech!H67</f>
        <v>5.0674109061731606E-7</v>
      </c>
      <c r="H68">
        <f>LCA_tech_data!I67*Mult_tech!I67</f>
        <v>6.1831703466214089E-6</v>
      </c>
      <c r="I68">
        <f>LCA_tech_data!J67*Mult_tech!J67</f>
        <v>2.3484277725055804E-13</v>
      </c>
      <c r="J68">
        <f>LCA_tech_data!K67*Mult_tech!K67</f>
        <v>2.8271133019880672E-12</v>
      </c>
      <c r="K68">
        <f>LCA_tech_data!L67*Mult_tech!L67</f>
        <v>4.7549726399283133E-5</v>
      </c>
      <c r="L68">
        <f>LCA_tech_data!M67*Mult_tech!M67</f>
        <v>8.53365246700384E-4</v>
      </c>
      <c r="M68">
        <f>LCA_tech_data!N67*Mult_tech!N67</f>
        <v>3.5842366180620666E-9</v>
      </c>
      <c r="N68">
        <f>LCA_tech_data!O67*Mult_tech!O67</f>
        <v>1.3969114513359745E-11</v>
      </c>
      <c r="O68">
        <f>LCA_tech_data!P67*Mult_tech!P67</f>
        <v>1.0837423084793315E-6</v>
      </c>
      <c r="P68">
        <f>LCA_tech_data!Q67*Mult_tech!Q67</f>
        <v>1.3330387149756992E-4</v>
      </c>
      <c r="Q68">
        <f>LCA_tech_data!R67*Mult_tech!R67</f>
        <v>5.0126814215518053E-3</v>
      </c>
      <c r="R68">
        <f>LCA_tech_data!S67*Mult_tech!S67</f>
        <v>2.561656563909188E-11</v>
      </c>
      <c r="T68" t="s">
        <v>96</v>
      </c>
      <c r="U68" s="12">
        <f t="shared" ref="U68:U99" si="10">L68/$L$118</f>
        <v>6.1105843761403739E-9</v>
      </c>
      <c r="V68" s="12">
        <f t="shared" ref="V68:V99" si="11">F68/$F$118</f>
        <v>3.1110542090992204E-9</v>
      </c>
      <c r="W68" s="12">
        <f t="shared" ref="W68:W99" si="12">E68/$E$118</f>
        <v>4.187024336186241E-9</v>
      </c>
      <c r="X68" s="12">
        <f t="shared" ref="X68:X99" si="13">M68/$M$118</f>
        <v>1.2924322825285245E-9</v>
      </c>
      <c r="Y68" s="12">
        <f t="shared" ref="Y68:Y99" si="14">N68/$N$118</f>
        <v>8.7407727176616997E-9</v>
      </c>
      <c r="AA68" t="s">
        <v>79</v>
      </c>
      <c r="AB68" s="13">
        <v>9.3759387231826656E-11</v>
      </c>
      <c r="AC68" s="13">
        <v>4.3316495890979552E-11</v>
      </c>
      <c r="AD68" s="13">
        <v>3.9968095446852393E-11</v>
      </c>
      <c r="AE68" s="13">
        <v>6.3824195402840568E-11</v>
      </c>
      <c r="AF68" s="13">
        <v>1.0515541324228831E-10</v>
      </c>
    </row>
    <row r="69" spans="2:32" x14ac:dyDescent="0.3">
      <c r="B69" t="s">
        <v>97</v>
      </c>
      <c r="C69">
        <f>LCA_tech_data!D68*Mult_tech!D68</f>
        <v>1.613029735057201E-7</v>
      </c>
      <c r="D69">
        <f>LCA_tech_data!E68*Mult_tech!E68</f>
        <v>1.0000000000000003E-5</v>
      </c>
      <c r="E69">
        <f>LCA_tech_data!F68*Mult_tech!F68</f>
        <v>1.4373785936798119E-3</v>
      </c>
      <c r="F69">
        <f>LCA_tech_data!G68*Mult_tech!G68</f>
        <v>1.2546361009606639E-8</v>
      </c>
      <c r="G69">
        <f>LCA_tech_data!H68*Mult_tech!H68</f>
        <v>1.6106663733312344E-8</v>
      </c>
      <c r="H69">
        <f>LCA_tech_data!I68*Mult_tech!I68</f>
        <v>1.8840114771114694E-7</v>
      </c>
      <c r="I69">
        <f>LCA_tech_data!J68*Mult_tech!J68</f>
        <v>8.2059611702624897E-14</v>
      </c>
      <c r="J69">
        <f>LCA_tech_data!K68*Mult_tech!K68</f>
        <v>1.7668060982637749E-12</v>
      </c>
      <c r="K69">
        <f>LCA_tech_data!L68*Mult_tech!L68</f>
        <v>1.6795943841706097E-6</v>
      </c>
      <c r="L69">
        <f>LCA_tech_data!M68*Mult_tech!M68</f>
        <v>2.7838784261724752E-4</v>
      </c>
      <c r="M69">
        <f>LCA_tech_data!N68*Mult_tech!N68</f>
        <v>3.5039603126462413E-9</v>
      </c>
      <c r="N69">
        <f>LCA_tech_data!O68*Mult_tech!O68</f>
        <v>1.3171679884482081E-12</v>
      </c>
      <c r="O69">
        <f>LCA_tech_data!P68*Mult_tech!P68</f>
        <v>5.4131868414023394E-8</v>
      </c>
      <c r="P69">
        <f>LCA_tech_data!Q68*Mult_tech!Q68</f>
        <v>6.4901577764440776E-6</v>
      </c>
      <c r="Q69">
        <f>LCA_tech_data!R68*Mult_tech!R68</f>
        <v>1.3165794383366395E-4</v>
      </c>
      <c r="R69">
        <f>LCA_tech_data!S68*Mult_tech!S68</f>
        <v>7.8954234735581108E-13</v>
      </c>
      <c r="T69" t="s">
        <v>97</v>
      </c>
      <c r="U69" s="12">
        <f t="shared" si="10"/>
        <v>1.9934165448873001E-9</v>
      </c>
      <c r="V69" s="12">
        <f t="shared" si="11"/>
        <v>1.1869257804571659E-9</v>
      </c>
      <c r="W69" s="12">
        <f t="shared" si="12"/>
        <v>9.6932003932319347E-10</v>
      </c>
      <c r="X69" s="12">
        <f t="shared" si="13"/>
        <v>1.263485619766726E-9</v>
      </c>
      <c r="Y69" s="12">
        <f t="shared" si="14"/>
        <v>8.2418008721988797E-10</v>
      </c>
      <c r="AA69" t="s">
        <v>95</v>
      </c>
      <c r="AB69" s="13">
        <v>1.3441416394794863E-10</v>
      </c>
      <c r="AC69" s="13">
        <v>8.2344308909185595E-11</v>
      </c>
      <c r="AD69" s="13">
        <v>7.527256217141379E-11</v>
      </c>
      <c r="AE69" s="13">
        <v>5.4255137124564165E-11</v>
      </c>
      <c r="AF69" s="13">
        <v>1.2405524909841513E-10</v>
      </c>
    </row>
    <row r="70" spans="2:32" x14ac:dyDescent="0.3">
      <c r="B70" t="s">
        <v>98</v>
      </c>
      <c r="C70">
        <f>LCA_tech_data!D69*Mult_tech!D69</f>
        <v>1.7545426319369697E-2</v>
      </c>
      <c r="D70">
        <f>LCA_tech_data!E69*Mult_tech!E69</f>
        <v>3.3742160000000001</v>
      </c>
      <c r="E70">
        <f>LCA_tech_data!F69*Mult_tech!F69</f>
        <v>77.103890568755958</v>
      </c>
      <c r="F70">
        <f>LCA_tech_data!G69*Mult_tech!G69</f>
        <v>6.4712421421923632E-4</v>
      </c>
      <c r="G70">
        <f>LCA_tech_data!H69*Mult_tech!H69</f>
        <v>6.1131280290535571E-3</v>
      </c>
      <c r="H70">
        <f>LCA_tech_data!I69*Mult_tech!I69</f>
        <v>6.1138368850644276E-2</v>
      </c>
      <c r="I70">
        <f>LCA_tech_data!J69*Mult_tech!J69</f>
        <v>1.2376398123292298E-8</v>
      </c>
      <c r="J70">
        <f>LCA_tech_data!K69*Mult_tech!K69</f>
        <v>7.1984358852182821E-8</v>
      </c>
      <c r="K70">
        <f>LCA_tech_data!L69*Mult_tech!L69</f>
        <v>0.19806282522507015</v>
      </c>
      <c r="L70">
        <f>LCA_tech_data!M69*Mult_tech!M69</f>
        <v>34.059575945087893</v>
      </c>
      <c r="M70">
        <f>LCA_tech_data!N69*Mult_tech!N69</f>
        <v>4.1168604840173771E-5</v>
      </c>
      <c r="N70">
        <f>LCA_tech_data!O69*Mult_tech!O69</f>
        <v>5.2582763812168708E-7</v>
      </c>
      <c r="O70">
        <f>LCA_tech_data!P69*Mult_tech!P69</f>
        <v>1.7803634457443866E-2</v>
      </c>
      <c r="P70">
        <f>LCA_tech_data!Q69*Mult_tech!Q69</f>
        <v>1.2702682961610232</v>
      </c>
      <c r="Q70">
        <f>LCA_tech_data!R69*Mult_tech!R69</f>
        <v>31.220591976916385</v>
      </c>
      <c r="R70">
        <f>LCA_tech_data!S69*Mult_tech!S69</f>
        <v>3.0077110661590069E-7</v>
      </c>
      <c r="T70" t="s">
        <v>98</v>
      </c>
      <c r="U70" s="12">
        <f t="shared" si="10"/>
        <v>2.4388608914266316E-4</v>
      </c>
      <c r="V70" s="12">
        <f t="shared" si="11"/>
        <v>6.1220015303782398E-5</v>
      </c>
      <c r="W70" s="12">
        <f t="shared" si="12"/>
        <v>5.1996284463052412E-5</v>
      </c>
      <c r="X70" s="12">
        <f t="shared" si="13"/>
        <v>1.4844899930426212E-5</v>
      </c>
      <c r="Y70" s="12">
        <f t="shared" si="14"/>
        <v>3.2902156175259982E-4</v>
      </c>
      <c r="AA70" t="s">
        <v>68</v>
      </c>
      <c r="AB70" s="13">
        <v>1.3432771717281151E-10</v>
      </c>
      <c r="AC70" s="13">
        <v>1.211384387508085E-10</v>
      </c>
      <c r="AD70" s="13">
        <v>9.4145264468292871E-11</v>
      </c>
      <c r="AE70" s="13">
        <v>5.2529447955517823E-11</v>
      </c>
      <c r="AF70" s="13">
        <v>1.749756860961095E-10</v>
      </c>
    </row>
    <row r="71" spans="2:32" x14ac:dyDescent="0.3">
      <c r="B71" t="s">
        <v>99</v>
      </c>
      <c r="C71">
        <f>LCA_tech_data!D70*Mult_tech!D70</f>
        <v>2.6681838375772752E-8</v>
      </c>
      <c r="D71">
        <f>LCA_tech_data!E70*Mult_tech!E70</f>
        <v>3.0000000000000001E-6</v>
      </c>
      <c r="E71">
        <f>LCA_tech_data!F70*Mult_tech!F70</f>
        <v>1.3929713439252158E-4</v>
      </c>
      <c r="F71">
        <f>LCA_tech_data!G70*Mult_tech!G70</f>
        <v>1.2248308700263274E-9</v>
      </c>
      <c r="G71">
        <f>LCA_tech_data!H70*Mult_tech!H70</f>
        <v>6.5571973415916756E-9</v>
      </c>
      <c r="H71">
        <f>LCA_tech_data!I70*Mult_tech!I70</f>
        <v>6.5927585304341224E-8</v>
      </c>
      <c r="I71">
        <f>LCA_tech_data!J70*Mult_tech!J70</f>
        <v>8.7593588424025333E-15</v>
      </c>
      <c r="J71">
        <f>LCA_tech_data!K70*Mult_tech!K70</f>
        <v>1.469309858781195E-13</v>
      </c>
      <c r="K71">
        <f>LCA_tech_data!L70*Mult_tech!L70</f>
        <v>1.7041293428585038E-7</v>
      </c>
      <c r="L71">
        <f>LCA_tech_data!M70*Mult_tech!M70</f>
        <v>1.0060575349817628E-4</v>
      </c>
      <c r="M71">
        <f>LCA_tech_data!N70*Mult_tech!N70</f>
        <v>1.8918781649554666E-10</v>
      </c>
      <c r="N71">
        <f>LCA_tech_data!O70*Mult_tech!O70</f>
        <v>4.2281240095838155E-13</v>
      </c>
      <c r="O71">
        <f>LCA_tech_data!P70*Mult_tech!P70</f>
        <v>1.9007809501165641E-8</v>
      </c>
      <c r="P71">
        <f>LCA_tech_data!Q70*Mult_tech!Q70</f>
        <v>1.2748213106022583E-6</v>
      </c>
      <c r="Q71">
        <f>LCA_tech_data!R70*Mult_tech!R70</f>
        <v>3.0368453596047331E-5</v>
      </c>
      <c r="R71">
        <f>LCA_tech_data!S70*Mult_tech!S70</f>
        <v>2.5732403751211642E-13</v>
      </c>
      <c r="T71" t="s">
        <v>99</v>
      </c>
      <c r="U71" s="12">
        <f t="shared" si="10"/>
        <v>7.2039486943347197E-10</v>
      </c>
      <c r="V71" s="12">
        <f t="shared" si="11"/>
        <v>1.1587290810625321E-10</v>
      </c>
      <c r="W71" s="12">
        <f t="shared" si="12"/>
        <v>9.3937327563293869E-11</v>
      </c>
      <c r="X71" s="12">
        <f t="shared" si="13"/>
        <v>6.8218833619341405E-11</v>
      </c>
      <c r="Y71" s="12">
        <f t="shared" si="14"/>
        <v>2.6456273197929403E-10</v>
      </c>
      <c r="AA71" t="s">
        <v>69</v>
      </c>
      <c r="AB71" s="13">
        <v>1.3432771717281151E-10</v>
      </c>
      <c r="AC71" s="13">
        <v>1.211384387508085E-10</v>
      </c>
      <c r="AD71" s="13">
        <v>9.4145264468292871E-11</v>
      </c>
      <c r="AE71" s="13">
        <v>5.2529447955517823E-11</v>
      </c>
      <c r="AF71" s="13">
        <v>1.749756860961095E-10</v>
      </c>
    </row>
    <row r="72" spans="2:32" x14ac:dyDescent="0.3">
      <c r="B72" t="s">
        <v>100</v>
      </c>
      <c r="C72">
        <f>LCA_tech_data!D71*Mult_tech!D71</f>
        <v>1.0684158531523883E-2</v>
      </c>
      <c r="D72">
        <f>LCA_tech_data!E71*Mult_tech!E71</f>
        <v>2.4201169999999999</v>
      </c>
      <c r="E72">
        <f>LCA_tech_data!F71*Mult_tech!F71</f>
        <v>75.956731892956242</v>
      </c>
      <c r="F72">
        <f>LCA_tech_data!G71*Mult_tech!G71</f>
        <v>7.5163027508295813E-4</v>
      </c>
      <c r="G72">
        <f>LCA_tech_data!H71*Mult_tech!H71</f>
        <v>2.3300928521915397E-3</v>
      </c>
      <c r="H72">
        <f>LCA_tech_data!I71*Mult_tech!I71</f>
        <v>2.3253543023009936E-2</v>
      </c>
      <c r="I72">
        <f>LCA_tech_data!J71*Mult_tech!J71</f>
        <v>3.3030733607478772E-8</v>
      </c>
      <c r="J72">
        <f>LCA_tech_data!K71*Mult_tech!K71</f>
        <v>3.5653920946000303E-7</v>
      </c>
      <c r="K72">
        <f>LCA_tech_data!L71*Mult_tech!L71</f>
        <v>0.17774676349787921</v>
      </c>
      <c r="L72">
        <f>LCA_tech_data!M71*Mult_tech!M71</f>
        <v>13.534631691075152</v>
      </c>
      <c r="M72">
        <f>LCA_tech_data!N71*Mult_tech!N71</f>
        <v>1.972055915068705E-5</v>
      </c>
      <c r="N72">
        <f>LCA_tech_data!O71*Mult_tech!O71</f>
        <v>2.5379500689841529E-7</v>
      </c>
      <c r="O72">
        <f>LCA_tech_data!P71*Mult_tech!P71</f>
        <v>1.0089596923948774E-2</v>
      </c>
      <c r="P72">
        <f>LCA_tech_data!Q71*Mult_tech!Q71</f>
        <v>0.72218036379218353</v>
      </c>
      <c r="Q72">
        <f>LCA_tech_data!R71*Mult_tech!R71</f>
        <v>27.966851971840612</v>
      </c>
      <c r="R72">
        <f>LCA_tech_data!S71*Mult_tech!S71</f>
        <v>1.3451595265857047E-7</v>
      </c>
      <c r="T72" t="s">
        <v>100</v>
      </c>
      <c r="U72" s="12">
        <f t="shared" si="10"/>
        <v>9.691572192338845E-5</v>
      </c>
      <c r="V72" s="12">
        <f t="shared" si="11"/>
        <v>7.1106622086274956E-5</v>
      </c>
      <c r="W72" s="12">
        <f t="shared" si="12"/>
        <v>5.1222679027695676E-5</v>
      </c>
      <c r="X72" s="12">
        <f t="shared" si="13"/>
        <v>7.1109946110761739E-6</v>
      </c>
      <c r="Y72" s="12">
        <f t="shared" si="14"/>
        <v>1.5880494572901078E-4</v>
      </c>
      <c r="AA72" t="s">
        <v>54</v>
      </c>
      <c r="AB72" s="13">
        <v>4.7696618298350056E-11</v>
      </c>
      <c r="AC72" s="13">
        <v>5.4418777203455537E-11</v>
      </c>
      <c r="AD72" s="13">
        <v>5.0086296258678253E-11</v>
      </c>
      <c r="AE72" s="13">
        <v>5.0623760399781923E-11</v>
      </c>
      <c r="AF72" s="13">
        <v>6.1318084567677802E-11</v>
      </c>
    </row>
    <row r="73" spans="2:32" x14ac:dyDescent="0.3">
      <c r="B73" t="s">
        <v>101</v>
      </c>
      <c r="C73">
        <f>LCA_tech_data!D72*Mult_tech!D72</f>
        <v>4.4147281026181304E-9</v>
      </c>
      <c r="D73">
        <f>LCA_tech_data!E72*Mult_tech!E72</f>
        <v>9.9999999999999995E-7</v>
      </c>
      <c r="E73">
        <f>LCA_tech_data!F72*Mult_tech!F72</f>
        <v>3.1385561893477146E-5</v>
      </c>
      <c r="F73">
        <f>LCA_tech_data!G72*Mult_tech!G72</f>
        <v>3.1057600730995983E-10</v>
      </c>
      <c r="G73">
        <f>LCA_tech_data!H72*Mult_tech!H72</f>
        <v>9.6280173735052449E-10</v>
      </c>
      <c r="H73">
        <f>LCA_tech_data!I72*Mult_tech!I72</f>
        <v>9.6084375354621026E-9</v>
      </c>
      <c r="I73">
        <f>LCA_tech_data!J72*Mult_tech!J72</f>
        <v>1.3648403613328931E-14</v>
      </c>
      <c r="J73">
        <f>LCA_tech_data!K72*Mult_tech!K72</f>
        <v>1.4732312919582111E-13</v>
      </c>
      <c r="K73">
        <f>LCA_tech_data!L72*Mult_tech!L72</f>
        <v>7.3445524946884462E-8</v>
      </c>
      <c r="L73">
        <f>LCA_tech_data!M72*Mult_tech!M72</f>
        <v>5.5925526290981597E-6</v>
      </c>
      <c r="M73">
        <f>LCA_tech_data!N72*Mult_tech!N72</f>
        <v>8.1485974234663243E-12</v>
      </c>
      <c r="N73">
        <f>LCA_tech_data!O72*Mult_tech!O72</f>
        <v>1.0486889968477361E-13</v>
      </c>
      <c r="O73">
        <f>LCA_tech_data!P72*Mult_tech!P72</f>
        <v>4.1690533655805792E-9</v>
      </c>
      <c r="P73">
        <f>LCA_tech_data!Q72*Mult_tech!Q72</f>
        <v>2.9840721080517324E-7</v>
      </c>
      <c r="Q73">
        <f>LCA_tech_data!R72*Mult_tech!R72</f>
        <v>1.155599170281462E-5</v>
      </c>
      <c r="R73">
        <f>LCA_tech_data!S72*Mult_tech!S72</f>
        <v>5.5582417155274088E-14</v>
      </c>
      <c r="T73" t="s">
        <v>101</v>
      </c>
      <c r="U73" s="12">
        <f t="shared" si="10"/>
        <v>4.0045882874005033E-11</v>
      </c>
      <c r="V73" s="12">
        <f t="shared" si="11"/>
        <v>2.9381481178916124E-11</v>
      </c>
      <c r="W73" s="12">
        <f t="shared" si="12"/>
        <v>2.1165373007873448E-11</v>
      </c>
      <c r="X73" s="12">
        <f t="shared" si="13"/>
        <v>2.9382854676349012E-12</v>
      </c>
      <c r="Y73" s="12">
        <f t="shared" si="14"/>
        <v>6.5618705925792339E-11</v>
      </c>
      <c r="AA73" t="s">
        <v>56</v>
      </c>
      <c r="AB73" s="13">
        <v>4.6298215573295671E-11</v>
      </c>
      <c r="AC73" s="13">
        <v>4.788139826635279E-11</v>
      </c>
      <c r="AD73" s="13">
        <v>4.5914166543201405E-11</v>
      </c>
      <c r="AE73" s="13">
        <v>4.1553198470183282E-11</v>
      </c>
      <c r="AF73" s="13">
        <v>6.1398871936649233E-11</v>
      </c>
    </row>
    <row r="74" spans="2:32" x14ac:dyDescent="0.3">
      <c r="B74" t="s">
        <v>102</v>
      </c>
      <c r="C74">
        <f>LCA_tech_data!D73*Mult_tech!D73</f>
        <v>2.348535083288633E-8</v>
      </c>
      <c r="D74">
        <f>LCA_tech_data!E73*Mult_tech!E73</f>
        <v>3.0000000000000001E-6</v>
      </c>
      <c r="E74">
        <f>LCA_tech_data!F73*Mult_tech!F73</f>
        <v>1.1596042803814347E-4</v>
      </c>
      <c r="F74">
        <f>LCA_tech_data!G73*Mult_tech!G73</f>
        <v>1.1055345200316226E-9</v>
      </c>
      <c r="G74">
        <f>LCA_tech_data!H73*Mult_tech!H73</f>
        <v>4.0766001192144054E-9</v>
      </c>
      <c r="H74">
        <f>LCA_tech_data!I73*Mult_tech!I73</f>
        <v>3.8003061363218894E-8</v>
      </c>
      <c r="I74">
        <f>LCA_tech_data!J73*Mult_tech!J73</f>
        <v>2.4477072833039032E-14</v>
      </c>
      <c r="J74">
        <f>LCA_tech_data!K73*Mult_tech!K73</f>
        <v>1.3347870596724541E-13</v>
      </c>
      <c r="K74">
        <f>LCA_tech_data!L73*Mult_tech!L73</f>
        <v>2.2657149970965313E-7</v>
      </c>
      <c r="L74">
        <f>LCA_tech_data!M73*Mult_tech!M73</f>
        <v>5.4947205404549632E-5</v>
      </c>
      <c r="M74">
        <f>LCA_tech_data!N73*Mult_tech!N73</f>
        <v>9.7289038444258126E-11</v>
      </c>
      <c r="N74">
        <f>LCA_tech_data!O73*Mult_tech!O73</f>
        <v>3.1978096483736838E-13</v>
      </c>
      <c r="O74">
        <f>LCA_tech_data!P73*Mult_tech!P73</f>
        <v>1.4566024978144149E-8</v>
      </c>
      <c r="P74">
        <f>LCA_tech_data!Q73*Mult_tech!Q73</f>
        <v>1.9794453172260113E-6</v>
      </c>
      <c r="Q74">
        <f>LCA_tech_data!R73*Mult_tech!R73</f>
        <v>3.5188339214870937E-5</v>
      </c>
      <c r="R74">
        <f>LCA_tech_data!S73*Mult_tech!S73</f>
        <v>2.3647636436414566E-13</v>
      </c>
      <c r="T74" t="s">
        <v>102</v>
      </c>
      <c r="U74" s="12">
        <f t="shared" si="10"/>
        <v>3.9345349034995546E-10</v>
      </c>
      <c r="V74" s="12">
        <f t="shared" si="11"/>
        <v>1.0458709278380731E-10</v>
      </c>
      <c r="W74" s="12">
        <f t="shared" si="12"/>
        <v>7.8199833474705434E-11</v>
      </c>
      <c r="X74" s="12">
        <f t="shared" si="13"/>
        <v>3.508124809279557E-11</v>
      </c>
      <c r="Y74" s="12">
        <f t="shared" si="14"/>
        <v>2.0009376617285249E-10</v>
      </c>
      <c r="AA74" t="s">
        <v>67</v>
      </c>
      <c r="AB74" s="13">
        <v>1.7020753082118861E-9</v>
      </c>
      <c r="AC74" s="13">
        <v>7.6189241183431326E-11</v>
      </c>
      <c r="AD74" s="13">
        <v>8.3291241078043111E-11</v>
      </c>
      <c r="AE74" s="13">
        <v>3.6115947511440629E-11</v>
      </c>
      <c r="AF74" s="13">
        <v>2.7531505097120502E-10</v>
      </c>
    </row>
    <row r="75" spans="2:32" x14ac:dyDescent="0.3">
      <c r="B75" t="s">
        <v>103</v>
      </c>
      <c r="C75">
        <f>LCA_tech_data!D74*Mult_tech!D74</f>
        <v>2.348535083288633E-8</v>
      </c>
      <c r="D75">
        <f>LCA_tech_data!E74*Mult_tech!E74</f>
        <v>3.0000000000000001E-6</v>
      </c>
      <c r="E75">
        <f>LCA_tech_data!F74*Mult_tech!F74</f>
        <v>1.1596042803814355E-4</v>
      </c>
      <c r="F75">
        <f>LCA_tech_data!G74*Mult_tech!G74</f>
        <v>1.1055345200316236E-9</v>
      </c>
      <c r="G75">
        <f>LCA_tech_data!H74*Mult_tech!H74</f>
        <v>4.0766001192144037E-9</v>
      </c>
      <c r="H75">
        <f>LCA_tech_data!I74*Mult_tech!I74</f>
        <v>3.8003061363218867E-8</v>
      </c>
      <c r="I75">
        <f>LCA_tech_data!J74*Mult_tech!J74</f>
        <v>2.4477072833038574E-14</v>
      </c>
      <c r="J75">
        <f>LCA_tech_data!K74*Mult_tech!K74</f>
        <v>1.3347870596719621E-13</v>
      </c>
      <c r="K75">
        <f>LCA_tech_data!L74*Mult_tech!L74</f>
        <v>2.2657149970965287E-7</v>
      </c>
      <c r="L75">
        <f>LCA_tech_data!M74*Mult_tech!M74</f>
        <v>5.4947205404549808E-5</v>
      </c>
      <c r="M75">
        <f>LCA_tech_data!N74*Mult_tech!N74</f>
        <v>9.7289038444258307E-11</v>
      </c>
      <c r="N75">
        <f>LCA_tech_data!O74*Mult_tech!O74</f>
        <v>3.1978096483736803E-13</v>
      </c>
      <c r="O75">
        <f>LCA_tech_data!P74*Mult_tech!P74</f>
        <v>1.4566024978144142E-8</v>
      </c>
      <c r="P75">
        <f>LCA_tech_data!Q74*Mult_tech!Q74</f>
        <v>1.9794453172260075E-6</v>
      </c>
      <c r="Q75">
        <f>LCA_tech_data!R74*Mult_tech!R74</f>
        <v>3.5188339214870903E-5</v>
      </c>
      <c r="R75">
        <f>LCA_tech_data!S74*Mult_tech!S74</f>
        <v>2.364763643641453E-13</v>
      </c>
      <c r="T75" t="s">
        <v>103</v>
      </c>
      <c r="U75" s="12">
        <f t="shared" si="10"/>
        <v>3.9345349034995676E-10</v>
      </c>
      <c r="V75" s="12">
        <f t="shared" si="11"/>
        <v>1.0458709278380741E-10</v>
      </c>
      <c r="W75" s="12">
        <f t="shared" si="12"/>
        <v>7.8199833474705485E-11</v>
      </c>
      <c r="X75" s="12">
        <f t="shared" si="13"/>
        <v>3.5081248092795635E-11</v>
      </c>
      <c r="Y75" s="12">
        <f t="shared" si="14"/>
        <v>2.0009376617285226E-10</v>
      </c>
      <c r="AA75" t="s">
        <v>103</v>
      </c>
      <c r="AB75" s="13">
        <v>3.9345349034995676E-10</v>
      </c>
      <c r="AC75" s="13">
        <v>1.0458709278380741E-10</v>
      </c>
      <c r="AD75" s="13">
        <v>7.8199833474705485E-11</v>
      </c>
      <c r="AE75" s="13">
        <v>3.5081248092795635E-11</v>
      </c>
      <c r="AF75" s="13">
        <v>2.0009376617285226E-10</v>
      </c>
    </row>
    <row r="76" spans="2:32" x14ac:dyDescent="0.3">
      <c r="B76" t="s">
        <v>104</v>
      </c>
      <c r="C76">
        <f>LCA_tech_data!D75*Mult_tech!D75</f>
        <v>0.70880496619050892</v>
      </c>
      <c r="D76">
        <f>LCA_tech_data!E75*Mult_tech!E75</f>
        <v>86.718254999999999</v>
      </c>
      <c r="E76">
        <f>LCA_tech_data!F75*Mult_tech!F75</f>
        <v>4539.3434169032462</v>
      </c>
      <c r="F76">
        <f>LCA_tech_data!G75*Mult_tech!G75</f>
        <v>4.14587130157823E-2</v>
      </c>
      <c r="G76">
        <f>LCA_tech_data!H75*Mult_tech!H75</f>
        <v>9.7241268017408261E-2</v>
      </c>
      <c r="H76">
        <f>LCA_tech_data!I75*Mult_tech!I75</f>
        <v>1.0228632583772019</v>
      </c>
      <c r="I76">
        <f>LCA_tech_data!J75*Mult_tech!J75</f>
        <v>3.1252312860785823E-7</v>
      </c>
      <c r="J76">
        <f>LCA_tech_data!K75*Mult_tech!K75</f>
        <v>4.9481149980228391E-6</v>
      </c>
      <c r="K76">
        <f>LCA_tech_data!L75*Mult_tech!L75</f>
        <v>9.6911657287009483</v>
      </c>
      <c r="L76">
        <f>LCA_tech_data!M75*Mult_tech!M75</f>
        <v>556.59973320889844</v>
      </c>
      <c r="M76">
        <f>LCA_tech_data!N75*Mult_tech!N75</f>
        <v>5.6534474408326063E-3</v>
      </c>
      <c r="N76">
        <f>LCA_tech_data!O75*Mult_tech!O75</f>
        <v>8.1871178962460813E-6</v>
      </c>
      <c r="O76">
        <f>LCA_tech_data!P75*Mult_tech!P75</f>
        <v>0.34684321081795499</v>
      </c>
      <c r="P76">
        <f>LCA_tech_data!Q75*Mult_tech!Q75</f>
        <v>30.816666480833302</v>
      </c>
      <c r="Q76">
        <f>LCA_tech_data!R75*Mult_tech!R75</f>
        <v>1053.0792916580906</v>
      </c>
      <c r="R76">
        <f>LCA_tech_data!S75*Mult_tech!S75</f>
        <v>5.8773825233855737E-6</v>
      </c>
      <c r="T76" t="s">
        <v>104</v>
      </c>
      <c r="U76" s="12">
        <f t="shared" si="10"/>
        <v>3.9855731724030901E-3</v>
      </c>
      <c r="V76" s="12">
        <f t="shared" si="11"/>
        <v>3.9221265246017246E-3</v>
      </c>
      <c r="W76" s="12">
        <f t="shared" si="12"/>
        <v>3.0611813468778342E-3</v>
      </c>
      <c r="X76" s="12">
        <f t="shared" si="13"/>
        <v>2.0385646258089217E-3</v>
      </c>
      <c r="Y76" s="12">
        <f t="shared" si="14"/>
        <v>5.1228541848767559E-3</v>
      </c>
      <c r="AA76" t="s">
        <v>102</v>
      </c>
      <c r="AB76" s="13">
        <v>3.9345349034995546E-10</v>
      </c>
      <c r="AC76" s="13">
        <v>1.0458709278380731E-10</v>
      </c>
      <c r="AD76" s="13">
        <v>7.8199833474705434E-11</v>
      </c>
      <c r="AE76" s="13">
        <v>3.508124809279557E-11</v>
      </c>
      <c r="AF76" s="13">
        <v>2.0009376617285249E-10</v>
      </c>
    </row>
    <row r="77" spans="2:32" x14ac:dyDescent="0.3">
      <c r="B77" t="s">
        <v>105</v>
      </c>
      <c r="C77">
        <f>LCA_tech_data!D76*Mult_tech!D76</f>
        <v>3.936181653054527E-9</v>
      </c>
      <c r="D77">
        <f>LCA_tech_data!E76*Mult_tech!E76</f>
        <v>9.9999999999999995E-7</v>
      </c>
      <c r="E77">
        <f>LCA_tech_data!F76*Mult_tech!F76</f>
        <v>2.4096239961648785E-5</v>
      </c>
      <c r="F77">
        <f>LCA_tech_data!G76*Mult_tech!G76</f>
        <v>2.4193606726078257E-10</v>
      </c>
      <c r="G77">
        <f>LCA_tech_data!H76*Mult_tech!H76</f>
        <v>1.1351289876654472E-9</v>
      </c>
      <c r="H77">
        <f>LCA_tech_data!I76*Mult_tech!I76</f>
        <v>1.0944735312230345E-8</v>
      </c>
      <c r="I77">
        <f>LCA_tech_data!J76*Mult_tech!J76</f>
        <v>4.2641763515456535E-15</v>
      </c>
      <c r="J77">
        <f>LCA_tech_data!K76*Mult_tech!K76</f>
        <v>2.064946043464168E-14</v>
      </c>
      <c r="K77">
        <f>LCA_tech_data!L76*Mult_tech!L76</f>
        <v>5.2722128449513293E-8</v>
      </c>
      <c r="L77">
        <f>LCA_tech_data!M76*Mult_tech!M76</f>
        <v>9.6886750925842494E-6</v>
      </c>
      <c r="M77">
        <f>LCA_tech_data!N76*Mult_tech!N76</f>
        <v>8.4295876156411417E-12</v>
      </c>
      <c r="N77">
        <f>LCA_tech_data!O76*Mult_tech!O76</f>
        <v>1.070276729571794E-13</v>
      </c>
      <c r="O77">
        <f>LCA_tech_data!P76*Mult_tech!P76</f>
        <v>3.9504084067096558E-9</v>
      </c>
      <c r="P77">
        <f>LCA_tech_data!Q76*Mult_tech!Q76</f>
        <v>4.0288672336789261E-7</v>
      </c>
      <c r="Q77">
        <f>LCA_tech_data!R76*Mult_tech!R76</f>
        <v>1.0470877672095479E-5</v>
      </c>
      <c r="R77">
        <f>LCA_tech_data!S76*Mult_tech!S76</f>
        <v>1.0271564373266433E-13</v>
      </c>
      <c r="T77" t="s">
        <v>105</v>
      </c>
      <c r="U77" s="12">
        <f t="shared" si="10"/>
        <v>6.9376467901829158E-11</v>
      </c>
      <c r="V77" s="12">
        <f t="shared" si="11"/>
        <v>2.2887923855719256E-11</v>
      </c>
      <c r="W77" s="12">
        <f t="shared" si="12"/>
        <v>1.6249698144850391E-11</v>
      </c>
      <c r="X77" s="12">
        <f t="shared" si="13"/>
        <v>3.0396071252538622E-12</v>
      </c>
      <c r="Y77" s="12">
        <f t="shared" si="14"/>
        <v>6.6969496378903414E-11</v>
      </c>
      <c r="AA77" t="s">
        <v>77</v>
      </c>
      <c r="AB77" s="13">
        <v>4.0849281822950686E-10</v>
      </c>
      <c r="AC77" s="13">
        <v>9.8631123756772093E-11</v>
      </c>
      <c r="AD77" s="13">
        <v>7.2636891416066849E-11</v>
      </c>
      <c r="AE77" s="13">
        <v>2.6240808655996353E-11</v>
      </c>
      <c r="AF77" s="13">
        <v>1.9778803519445275E-10</v>
      </c>
    </row>
    <row r="78" spans="2:32" x14ac:dyDescent="0.3">
      <c r="B78" t="s">
        <v>106</v>
      </c>
      <c r="C78">
        <f>LCA_tech_data!D77*Mult_tech!D77</f>
        <v>6.4857718566536624E-9</v>
      </c>
      <c r="D78">
        <f>LCA_tech_data!E77*Mult_tech!E77</f>
        <v>9.9999999999999995E-7</v>
      </c>
      <c r="E78">
        <f>LCA_tech_data!F77*Mult_tech!F77</f>
        <v>3.6533877092714332E-5</v>
      </c>
      <c r="F78">
        <f>LCA_tech_data!G77*Mult_tech!G77</f>
        <v>3.638428281777207E-10</v>
      </c>
      <c r="G78">
        <f>LCA_tech_data!H77*Mult_tech!H77</f>
        <v>1.2296168408485956E-9</v>
      </c>
      <c r="H78">
        <f>LCA_tech_data!I77*Mult_tech!I77</f>
        <v>1.1260426645817197E-8</v>
      </c>
      <c r="I78">
        <f>LCA_tech_data!J77*Mult_tech!J77</f>
        <v>8.1810847289838919E-15</v>
      </c>
      <c r="J78">
        <f>LCA_tech_data!K77*Mult_tech!K77</f>
        <v>4.1622251900587833E-14</v>
      </c>
      <c r="K78">
        <f>LCA_tech_data!L77*Mult_tech!L77</f>
        <v>7.1724350504948064E-8</v>
      </c>
      <c r="L78">
        <f>LCA_tech_data!M77*Mult_tech!M77</f>
        <v>1.3673922899111169E-5</v>
      </c>
      <c r="M78">
        <f>LCA_tech_data!N77*Mult_tech!N77</f>
        <v>2.753454047091374E-11</v>
      </c>
      <c r="N78">
        <f>LCA_tech_data!O77*Mult_tech!O77</f>
        <v>9.9418107826757544E-14</v>
      </c>
      <c r="O78">
        <f>LCA_tech_data!P77*Mult_tech!P77</f>
        <v>4.5603028762035794E-9</v>
      </c>
      <c r="P78">
        <f>LCA_tech_data!Q77*Mult_tech!Q77</f>
        <v>6.3815099012731104E-7</v>
      </c>
      <c r="Q78">
        <f>LCA_tech_data!R77*Mult_tech!R77</f>
        <v>1.1091910041304007E-5</v>
      </c>
      <c r="R78">
        <f>LCA_tech_data!S77*Mult_tech!S77</f>
        <v>4.2291713355323528E-12</v>
      </c>
      <c r="T78" t="s">
        <v>106</v>
      </c>
      <c r="U78" s="12">
        <f t="shared" si="10"/>
        <v>9.7913126824571914E-11</v>
      </c>
      <c r="V78" s="12">
        <f t="shared" si="11"/>
        <v>3.4420692379879434E-11</v>
      </c>
      <c r="W78" s="12">
        <f t="shared" si="12"/>
        <v>2.4637224552981702E-11</v>
      </c>
      <c r="X78" s="12">
        <f t="shared" si="13"/>
        <v>9.9286215675230981E-12</v>
      </c>
      <c r="Y78" s="12">
        <f t="shared" si="14"/>
        <v>6.2208029270759289E-11</v>
      </c>
      <c r="AA78" t="s">
        <v>106</v>
      </c>
      <c r="AB78" s="13">
        <v>9.7913126824571914E-11</v>
      </c>
      <c r="AC78" s="13">
        <v>3.4420692379879434E-11</v>
      </c>
      <c r="AD78" s="13">
        <v>2.4637224552981702E-11</v>
      </c>
      <c r="AE78" s="13">
        <v>9.9286215675230981E-12</v>
      </c>
      <c r="AF78" s="13">
        <v>6.2208029270759289E-11</v>
      </c>
    </row>
    <row r="79" spans="2:32" x14ac:dyDescent="0.3">
      <c r="B79" t="s">
        <v>107</v>
      </c>
      <c r="C79">
        <f>LCA_tech_data!D78*Mult_tech!D78</f>
        <v>0</v>
      </c>
      <c r="D79">
        <f>LCA_tech_data!E78*Mult_tech!E78</f>
        <v>0</v>
      </c>
      <c r="E79">
        <f>LCA_tech_data!F78*Mult_tech!F78</f>
        <v>0</v>
      </c>
      <c r="F79">
        <f>LCA_tech_data!G78*Mult_tech!G78</f>
        <v>0</v>
      </c>
      <c r="G79">
        <f>LCA_tech_data!H78*Mult_tech!H78</f>
        <v>0</v>
      </c>
      <c r="H79">
        <f>LCA_tech_data!I78*Mult_tech!I78</f>
        <v>0</v>
      </c>
      <c r="I79">
        <f>LCA_tech_data!J78*Mult_tech!J78</f>
        <v>0</v>
      </c>
      <c r="J79">
        <f>LCA_tech_data!K78*Mult_tech!K78</f>
        <v>0</v>
      </c>
      <c r="K79">
        <f>LCA_tech_data!L78*Mult_tech!L78</f>
        <v>0</v>
      </c>
      <c r="L79">
        <f>LCA_tech_data!M78*Mult_tech!M78</f>
        <v>0</v>
      </c>
      <c r="M79">
        <f>LCA_tech_data!N78*Mult_tech!N78</f>
        <v>0</v>
      </c>
      <c r="N79">
        <f>LCA_tech_data!O78*Mult_tech!O78</f>
        <v>0</v>
      </c>
      <c r="O79">
        <f>LCA_tech_data!P78*Mult_tech!P78</f>
        <v>0</v>
      </c>
      <c r="P79">
        <f>LCA_tech_data!Q78*Mult_tech!Q78</f>
        <v>0</v>
      </c>
      <c r="Q79">
        <f>LCA_tech_data!R78*Mult_tech!R78</f>
        <v>0</v>
      </c>
      <c r="R79">
        <f>LCA_tech_data!S78*Mult_tech!S78</f>
        <v>0</v>
      </c>
      <c r="T79" t="s">
        <v>107</v>
      </c>
      <c r="U79" s="12">
        <f t="shared" si="10"/>
        <v>0</v>
      </c>
      <c r="V79" s="12">
        <f t="shared" si="11"/>
        <v>0</v>
      </c>
      <c r="W79" s="12">
        <f t="shared" si="12"/>
        <v>0</v>
      </c>
      <c r="X79" s="12">
        <f t="shared" si="13"/>
        <v>0</v>
      </c>
      <c r="Y79" s="12">
        <f t="shared" si="14"/>
        <v>0</v>
      </c>
      <c r="AA79" t="s">
        <v>36</v>
      </c>
      <c r="AB79" s="13">
        <v>7.9192989341781788E-11</v>
      </c>
      <c r="AC79" s="13">
        <v>1.5744523320270344E-11</v>
      </c>
      <c r="AD79" s="13">
        <v>1.5194630969095905E-11</v>
      </c>
      <c r="AE79" s="13">
        <v>5.888991454740898E-12</v>
      </c>
      <c r="AF79" s="13">
        <v>4.8174450566251468E-11</v>
      </c>
    </row>
    <row r="80" spans="2:32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  <c r="T80" t="s">
        <v>108</v>
      </c>
      <c r="U80" s="12">
        <f t="shared" si="10"/>
        <v>0</v>
      </c>
      <c r="V80" s="12">
        <f t="shared" si="11"/>
        <v>0</v>
      </c>
      <c r="W80" s="12">
        <f t="shared" si="12"/>
        <v>0</v>
      </c>
      <c r="X80" s="12">
        <f t="shared" si="13"/>
        <v>0</v>
      </c>
      <c r="Y80" s="12">
        <f t="shared" si="14"/>
        <v>0</v>
      </c>
      <c r="AA80" t="s">
        <v>76</v>
      </c>
      <c r="AB80" s="13">
        <v>8.0091765748010066E-11</v>
      </c>
      <c r="AC80" s="13">
        <v>5.8762962357832248E-11</v>
      </c>
      <c r="AD80" s="13">
        <v>4.2330746015746897E-11</v>
      </c>
      <c r="AE80" s="13">
        <v>5.8765709352698023E-12</v>
      </c>
      <c r="AF80" s="13">
        <v>1.3123741185158468E-10</v>
      </c>
    </row>
    <row r="81" spans="2:32" x14ac:dyDescent="0.3">
      <c r="B81" t="s">
        <v>109</v>
      </c>
      <c r="C81">
        <f>LCA_tech_data!D80*Mult_tech!D80</f>
        <v>17.67861355323258</v>
      </c>
      <c r="D81">
        <f>LCA_tech_data!E80*Mult_tech!E80</f>
        <v>1059.9339440000001</v>
      </c>
      <c r="E81">
        <f>LCA_tech_data!F80*Mult_tech!F80</f>
        <v>156340.75886305378</v>
      </c>
      <c r="F81">
        <f>LCA_tech_data!G80*Mult_tech!G80</f>
        <v>1.4334118875184991</v>
      </c>
      <c r="G81">
        <f>LCA_tech_data!H80*Mult_tech!H80</f>
        <v>1.7771594162855591</v>
      </c>
      <c r="H81">
        <f>LCA_tech_data!I80*Mult_tech!I80</f>
        <v>18.47331694368858</v>
      </c>
      <c r="I81">
        <f>LCA_tech_data!J80*Mult_tech!J80</f>
        <v>1.0943181363406167E-5</v>
      </c>
      <c r="J81">
        <f>LCA_tech_data!K80*Mult_tech!K80</f>
        <v>2.2611556103123491E-4</v>
      </c>
      <c r="K81">
        <f>LCA_tech_data!L80*Mult_tech!L80</f>
        <v>77.604097033599871</v>
      </c>
      <c r="L81">
        <f>LCA_tech_data!M80*Mult_tech!M80</f>
        <v>12220.609949018582</v>
      </c>
      <c r="M81">
        <f>LCA_tech_data!N80*Mult_tech!N80</f>
        <v>0.34937435302513598</v>
      </c>
      <c r="N81">
        <f>LCA_tech_data!O80*Mult_tech!O80</f>
        <v>1.2752536940231716E-4</v>
      </c>
      <c r="O81">
        <f>LCA_tech_data!P80*Mult_tech!P80</f>
        <v>6.7190374545898095</v>
      </c>
      <c r="P81">
        <f>LCA_tech_data!Q80*Mult_tech!Q80</f>
        <v>803.10776227039332</v>
      </c>
      <c r="Q81">
        <f>LCA_tech_data!R80*Mult_tech!R80</f>
        <v>11721.264505921481</v>
      </c>
      <c r="R81">
        <f>LCA_tech_data!S80*Mult_tech!S80</f>
        <v>6.9687129855051691E-5</v>
      </c>
      <c r="T81" t="s">
        <v>109</v>
      </c>
      <c r="U81" s="12">
        <f t="shared" si="10"/>
        <v>8.750657295937074E-2</v>
      </c>
      <c r="V81" s="12">
        <f t="shared" si="11"/>
        <v>0.13560533783515094</v>
      </c>
      <c r="W81" s="12">
        <f t="shared" si="12"/>
        <v>0.10543097775025786</v>
      </c>
      <c r="X81" s="12">
        <f t="shared" si="13"/>
        <v>0.1259801571865376</v>
      </c>
      <c r="Y81" s="12">
        <f t="shared" si="14"/>
        <v>7.979534197500196E-2</v>
      </c>
      <c r="AA81" t="s">
        <v>80</v>
      </c>
      <c r="AB81" s="13">
        <v>6.9376467901829158E-11</v>
      </c>
      <c r="AC81" s="13">
        <v>2.2887923855719256E-11</v>
      </c>
      <c r="AD81" s="13">
        <v>1.6249698144850391E-11</v>
      </c>
      <c r="AE81" s="13">
        <v>3.0396071252538622E-12</v>
      </c>
      <c r="AF81" s="13">
        <v>6.6969496378903414E-11</v>
      </c>
    </row>
    <row r="82" spans="2:32" x14ac:dyDescent="0.3">
      <c r="B82" t="s">
        <v>110</v>
      </c>
      <c r="C82">
        <f>LCA_tech_data!D81*Mult_tech!D81</f>
        <v>7.0878797244126018E-2</v>
      </c>
      <c r="D82">
        <f>LCA_tech_data!E81*Mult_tech!E81</f>
        <v>10.078878</v>
      </c>
      <c r="E82">
        <f>LCA_tech_data!F81*Mult_tech!F81</f>
        <v>243.49414999810455</v>
      </c>
      <c r="F82">
        <f>LCA_tech_data!G81*Mult_tech!G81</f>
        <v>1.289676719886554E-3</v>
      </c>
      <c r="G82">
        <f>LCA_tech_data!H81*Mult_tech!H81</f>
        <v>1.9873080272057871E-2</v>
      </c>
      <c r="H82">
        <f>LCA_tech_data!I81*Mult_tech!I81</f>
        <v>0.24248801391756741</v>
      </c>
      <c r="I82">
        <f>LCA_tech_data!J81*Mult_tech!J81</f>
        <v>9.209928798014146E-9</v>
      </c>
      <c r="J82">
        <f>LCA_tech_data!K81*Mult_tech!K81</f>
        <v>1.1087210141216921E-7</v>
      </c>
      <c r="K82">
        <f>LCA_tech_data!L81*Mult_tech!L81</f>
        <v>1.864777787205258</v>
      </c>
      <c r="L82">
        <f>LCA_tech_data!M81*Mult_tech!M81</f>
        <v>33.466786812968785</v>
      </c>
      <c r="M82">
        <f>LCA_tech_data!N81*Mult_tech!N81</f>
        <v>1.4056452761315052E-4</v>
      </c>
      <c r="N82">
        <f>LCA_tech_data!O81*Mult_tech!O81</f>
        <v>5.4783268851433594E-7</v>
      </c>
      <c r="O82">
        <f>LCA_tech_data!P81*Mult_tech!P81</f>
        <v>4.2501581753313505E-2</v>
      </c>
      <c r="P82">
        <f>LCA_tech_data!Q81*Mult_tech!Q81</f>
        <v>5.2278344659598339</v>
      </c>
      <c r="Q82">
        <f>LCA_tech_data!R81*Mult_tech!R81</f>
        <v>196.58445331006632</v>
      </c>
      <c r="R82">
        <f>LCA_tech_data!S81*Mult_tech!S81</f>
        <v>1.0046157192829696E-6</v>
      </c>
      <c r="T82" t="s">
        <v>110</v>
      </c>
      <c r="U82" s="12">
        <f t="shared" si="10"/>
        <v>2.3964137912772085E-4</v>
      </c>
      <c r="V82" s="12">
        <f t="shared" si="11"/>
        <v>1.2200753239259603E-4</v>
      </c>
      <c r="W82" s="12">
        <f t="shared" si="12"/>
        <v>1.6420430921187528E-4</v>
      </c>
      <c r="X82" s="12">
        <f t="shared" si="13"/>
        <v>5.0685864976133688E-5</v>
      </c>
      <c r="Y82" s="12">
        <f t="shared" si="14"/>
        <v>3.4279059084452152E-4</v>
      </c>
      <c r="AA82" t="s">
        <v>105</v>
      </c>
      <c r="AB82" s="13">
        <v>6.9376467901829158E-11</v>
      </c>
      <c r="AC82" s="13">
        <v>2.2887923855719256E-11</v>
      </c>
      <c r="AD82" s="13">
        <v>1.6249698144850391E-11</v>
      </c>
      <c r="AE82" s="13">
        <v>3.0396071252538622E-12</v>
      </c>
      <c r="AF82" s="13">
        <v>6.6969496378903414E-11</v>
      </c>
    </row>
    <row r="83" spans="2:32" x14ac:dyDescent="0.3">
      <c r="B83" t="s">
        <v>111</v>
      </c>
      <c r="C83">
        <f>LCA_tech_data!D82*Mult_tech!D82</f>
        <v>9.7910904917971898E-6</v>
      </c>
      <c r="D83">
        <f>LCA_tech_data!E82*Mult_tech!E82</f>
        <v>6.0700000000000001E-4</v>
      </c>
      <c r="E83">
        <f>LCA_tech_data!F82*Mult_tech!F82</f>
        <v>8.7248880636364434E-2</v>
      </c>
      <c r="F83">
        <f>LCA_tech_data!G82*Mult_tech!G82</f>
        <v>7.6156411328312234E-7</v>
      </c>
      <c r="G83">
        <f>LCA_tech_data!H82*Mult_tech!H82</f>
        <v>9.7767448861205793E-7</v>
      </c>
      <c r="H83">
        <f>LCA_tech_data!I82*Mult_tech!I82</f>
        <v>1.14359496660666E-5</v>
      </c>
      <c r="I83">
        <f>LCA_tech_data!J82*Mult_tech!J82</f>
        <v>4.9810184303492397E-12</v>
      </c>
      <c r="J83">
        <f>LCA_tech_data!K82*Mult_tech!K82</f>
        <v>1.0724513016460086E-10</v>
      </c>
      <c r="K83">
        <f>LCA_tech_data!L82*Mult_tech!L82</f>
        <v>1.0195137911915587E-4</v>
      </c>
      <c r="L83">
        <f>LCA_tech_data!M82*Mult_tech!M82</f>
        <v>1.6898142046866904E-2</v>
      </c>
      <c r="M83">
        <f>LCA_tech_data!N82*Mult_tech!N82</f>
        <v>2.1269039097762657E-7</v>
      </c>
      <c r="N83">
        <f>LCA_tech_data!O82*Mult_tech!O82</f>
        <v>7.9952096898806208E-11</v>
      </c>
      <c r="O83">
        <f>LCA_tech_data!P82*Mult_tech!P82</f>
        <v>3.2858044127312155E-6</v>
      </c>
      <c r="P83">
        <f>LCA_tech_data!Q82*Mult_tech!Q82</f>
        <v>3.9395257703015476E-4</v>
      </c>
      <c r="Q83">
        <f>LCA_tech_data!R82*Mult_tech!R82</f>
        <v>7.9916371907033899E-3</v>
      </c>
      <c r="R83">
        <f>LCA_tech_data!S82*Mult_tech!S82</f>
        <v>4.7925220484497556E-11</v>
      </c>
      <c r="T83" t="s">
        <v>111</v>
      </c>
      <c r="U83" s="12">
        <f t="shared" si="10"/>
        <v>1.2100038427465898E-7</v>
      </c>
      <c r="V83" s="12">
        <f t="shared" si="11"/>
        <v>7.204639487374991E-8</v>
      </c>
      <c r="W83" s="12">
        <f t="shared" si="12"/>
        <v>5.8837726386917741E-8</v>
      </c>
      <c r="X83" s="12">
        <f t="shared" si="13"/>
        <v>7.6693577119840179E-8</v>
      </c>
      <c r="Y83" s="12">
        <f t="shared" si="14"/>
        <v>5.0027731294247189E-8</v>
      </c>
      <c r="AA83" t="s">
        <v>101</v>
      </c>
      <c r="AB83" s="13">
        <v>4.0045882874005033E-11</v>
      </c>
      <c r="AC83" s="13">
        <v>2.9381481178916124E-11</v>
      </c>
      <c r="AD83" s="13">
        <v>2.1165373007873448E-11</v>
      </c>
      <c r="AE83" s="13">
        <v>2.9382854676349012E-12</v>
      </c>
      <c r="AF83" s="13">
        <v>6.5618705925792339E-11</v>
      </c>
    </row>
    <row r="84" spans="2:32" x14ac:dyDescent="0.3">
      <c r="B84" t="s">
        <v>112</v>
      </c>
      <c r="C84">
        <f>LCA_tech_data!D83*Mult_tech!D83</f>
        <v>3.8880037570970667</v>
      </c>
      <c r="D84">
        <f>LCA_tech_data!E83*Mult_tech!E83</f>
        <v>241.037327</v>
      </c>
      <c r="E84">
        <f>LCA_tech_data!F83*Mult_tech!F83</f>
        <v>34646.189410760089</v>
      </c>
      <c r="F84">
        <f>LCA_tech_data!G83*Mult_tech!G83</f>
        <v>0.30241413213326102</v>
      </c>
      <c r="G84">
        <f>LCA_tech_data!H83*Mult_tech!H83</f>
        <v>0.38823071731654546</v>
      </c>
      <c r="H84">
        <f>LCA_tech_data!I83*Mult_tech!I83</f>
        <v>4.5411709048027005</v>
      </c>
      <c r="I84">
        <f>LCA_tech_data!J83*Mult_tech!J83</f>
        <v>1.977942945945869E-6</v>
      </c>
      <c r="J84">
        <f>LCA_tech_data!K83*Mult_tech!K83</f>
        <v>4.2586621925280686E-5</v>
      </c>
      <c r="K84">
        <f>LCA_tech_data!L83*Mult_tech!L83</f>
        <v>40.484494080469524</v>
      </c>
      <c r="L84">
        <f>LCA_tech_data!M83*Mult_tech!M83</f>
        <v>6710.1861453758056</v>
      </c>
      <c r="M84">
        <f>LCA_tech_data!N83*Mult_tech!N83</f>
        <v>8.4458522767433486E-2</v>
      </c>
      <c r="N84">
        <f>LCA_tech_data!O83*Mult_tech!O83</f>
        <v>3.1748665114552337E-5</v>
      </c>
      <c r="O84">
        <f>LCA_tech_data!P83*Mult_tech!P83</f>
        <v>1.3047800868031934</v>
      </c>
      <c r="P84">
        <f>LCA_tech_data!Q83*Mult_tech!Q83</f>
        <v>156.43702822423438</v>
      </c>
      <c r="Q84">
        <f>LCA_tech_data!R83*Mult_tech!R83</f>
        <v>3173.4478859982478</v>
      </c>
      <c r="R84">
        <f>LCA_tech_data!S83*Mult_tech!S83</f>
        <v>1.903091769599501E-5</v>
      </c>
      <c r="T84" t="s">
        <v>112</v>
      </c>
      <c r="U84" s="12">
        <f t="shared" si="10"/>
        <v>4.8048779557721057E-2</v>
      </c>
      <c r="V84" s="12">
        <f t="shared" si="11"/>
        <v>2.8609341746878455E-2</v>
      </c>
      <c r="W84" s="12">
        <f t="shared" si="12"/>
        <v>2.3364231128599738E-2</v>
      </c>
      <c r="X84" s="12">
        <f t="shared" si="13"/>
        <v>3.0454719649151023E-2</v>
      </c>
      <c r="Y84" s="12">
        <f t="shared" si="14"/>
        <v>1.9865816519010891E-2</v>
      </c>
      <c r="AA84" t="s">
        <v>38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</row>
    <row r="85" spans="2:32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  <c r="T85" t="s">
        <v>113</v>
      </c>
      <c r="U85" s="12">
        <f t="shared" si="10"/>
        <v>0</v>
      </c>
      <c r="V85" s="12">
        <f t="shared" si="11"/>
        <v>0</v>
      </c>
      <c r="W85" s="12">
        <f t="shared" si="12"/>
        <v>0</v>
      </c>
      <c r="X85" s="12">
        <f t="shared" si="13"/>
        <v>0</v>
      </c>
      <c r="Y85" s="12">
        <f t="shared" si="14"/>
        <v>0</v>
      </c>
      <c r="AA85" t="s">
        <v>43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</row>
    <row r="86" spans="2:32" x14ac:dyDescent="0.3">
      <c r="B86" t="s">
        <v>114</v>
      </c>
      <c r="C86">
        <f>LCA_tech_data!D85*Mult_tech!D85</f>
        <v>1.2904237880457631E-7</v>
      </c>
      <c r="D86">
        <f>LCA_tech_data!E85*Mult_tech!E85</f>
        <v>7.9999999999999996E-6</v>
      </c>
      <c r="E86">
        <f>LCA_tech_data!F85*Mult_tech!F85</f>
        <v>1.1499028749438493E-3</v>
      </c>
      <c r="F86">
        <f>LCA_tech_data!G85*Mult_tech!G85</f>
        <v>1.0037088807685326E-8</v>
      </c>
      <c r="G86">
        <f>LCA_tech_data!H85*Mult_tech!H85</f>
        <v>1.2885330986649894E-8</v>
      </c>
      <c r="H86">
        <f>LCA_tech_data!I85*Mult_tech!I85</f>
        <v>1.5072091816891746E-7</v>
      </c>
      <c r="I86">
        <f>LCA_tech_data!J85*Mult_tech!J85</f>
        <v>6.5647689362100127E-14</v>
      </c>
      <c r="J86">
        <f>LCA_tech_data!K85*Mult_tech!K85</f>
        <v>1.4134448786110439E-12</v>
      </c>
      <c r="K86">
        <f>LCA_tech_data!L85*Mult_tech!L85</f>
        <v>1.3436755073364891E-6</v>
      </c>
      <c r="L86">
        <f>LCA_tech_data!M85*Mult_tech!M85</f>
        <v>2.227102740937981E-4</v>
      </c>
      <c r="M86">
        <f>LCA_tech_data!N85*Mult_tech!N85</f>
        <v>2.8031682501169946E-9</v>
      </c>
      <c r="N86">
        <f>LCA_tech_data!O85*Mult_tech!O85</f>
        <v>1.0537343907585677E-12</v>
      </c>
      <c r="O86">
        <f>LCA_tech_data!P85*Mult_tech!P85</f>
        <v>4.3305494731218736E-8</v>
      </c>
      <c r="P86">
        <f>LCA_tech_data!Q85*Mult_tech!Q85</f>
        <v>5.1921262211552611E-6</v>
      </c>
      <c r="Q86">
        <f>LCA_tech_data!R85*Mult_tech!R85</f>
        <v>1.0532635506693111E-4</v>
      </c>
      <c r="R86">
        <f>LCA_tech_data!S85*Mult_tech!S85</f>
        <v>6.3163387788464842E-13</v>
      </c>
      <c r="T86" t="s">
        <v>114</v>
      </c>
      <c r="U86" s="12">
        <f t="shared" si="10"/>
        <v>1.5947332359098409E-9</v>
      </c>
      <c r="V86" s="12">
        <f t="shared" si="11"/>
        <v>9.4954062436573404E-10</v>
      </c>
      <c r="W86" s="12">
        <f t="shared" si="12"/>
        <v>7.7545603145855457E-10</v>
      </c>
      <c r="X86" s="12">
        <f t="shared" si="13"/>
        <v>1.0107884958133814E-9</v>
      </c>
      <c r="Y86" s="12">
        <f t="shared" si="14"/>
        <v>6.5934406977591114E-10</v>
      </c>
      <c r="AA86" t="s">
        <v>44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</row>
    <row r="87" spans="2:32" x14ac:dyDescent="0.3">
      <c r="B87" t="s">
        <v>115</v>
      </c>
      <c r="C87">
        <f>LCA_tech_data!D86*Mult_tech!D86</f>
        <v>2.0164091602646805E-6</v>
      </c>
      <c r="D87">
        <f>LCA_tech_data!E86*Mult_tech!E86</f>
        <v>1.3100000000000001E-4</v>
      </c>
      <c r="E87">
        <f>LCA_tech_data!F86*Mult_tech!F86</f>
        <v>1.3277223172023418E-2</v>
      </c>
      <c r="F87">
        <f>LCA_tech_data!G86*Mult_tech!G86</f>
        <v>1.1305907123409193E-7</v>
      </c>
      <c r="G87">
        <f>LCA_tech_data!H86*Mult_tech!H86</f>
        <v>2.1066005561842706E-7</v>
      </c>
      <c r="H87">
        <f>LCA_tech_data!I86*Mult_tech!I86</f>
        <v>2.0413574580351084E-6</v>
      </c>
      <c r="I87">
        <f>LCA_tech_data!J86*Mult_tech!J86</f>
        <v>1.3654617954976829E-12</v>
      </c>
      <c r="J87">
        <f>LCA_tech_data!K86*Mult_tech!K86</f>
        <v>1.8127276344867295E-11</v>
      </c>
      <c r="K87">
        <f>LCA_tech_data!L86*Mult_tech!L86</f>
        <v>3.4240860915752286E-5</v>
      </c>
      <c r="L87">
        <f>LCA_tech_data!M86*Mult_tech!M86</f>
        <v>1.3229488101353091E-3</v>
      </c>
      <c r="M87">
        <f>LCA_tech_data!N86*Mult_tech!N86</f>
        <v>3.9988329877780054E-8</v>
      </c>
      <c r="N87">
        <f>LCA_tech_data!O86*Mult_tech!O86</f>
        <v>1.5187871256381561E-11</v>
      </c>
      <c r="O87">
        <f>LCA_tech_data!P86*Mult_tech!P86</f>
        <v>5.8534020630029095E-7</v>
      </c>
      <c r="P87">
        <f>LCA_tech_data!Q86*Mult_tech!Q86</f>
        <v>4.9171138294498381E-4</v>
      </c>
      <c r="Q87">
        <f>LCA_tech_data!R86*Mult_tech!R86</f>
        <v>2.1203629466752401E-3</v>
      </c>
      <c r="R87">
        <f>LCA_tech_data!S86*Mult_tech!S86</f>
        <v>1.7494216982306145E-11</v>
      </c>
      <c r="T87" t="s">
        <v>115</v>
      </c>
      <c r="U87" s="12">
        <f t="shared" si="10"/>
        <v>9.4730718890929979E-9</v>
      </c>
      <c r="V87" s="12">
        <f t="shared" si="11"/>
        <v>1.0695748851761612E-8</v>
      </c>
      <c r="W87" s="12">
        <f t="shared" si="12"/>
        <v>8.9537151476985384E-9</v>
      </c>
      <c r="X87" s="12">
        <f t="shared" si="13"/>
        <v>1.4419307084247839E-8</v>
      </c>
      <c r="Y87" s="12">
        <f t="shared" si="14"/>
        <v>9.503374790877089E-9</v>
      </c>
      <c r="AA87" t="s">
        <v>45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</row>
    <row r="88" spans="2:32" x14ac:dyDescent="0.3">
      <c r="B88" t="s">
        <v>116</v>
      </c>
      <c r="C88">
        <f>LCA_tech_data!D87*Mult_tech!D87</f>
        <v>2.7101503242923393</v>
      </c>
      <c r="D88">
        <f>LCA_tech_data!E87*Mult_tech!E87</f>
        <v>603.42840200000001</v>
      </c>
      <c r="E88">
        <f>LCA_tech_data!F87*Mult_tech!F87</f>
        <v>12142.249721579277</v>
      </c>
      <c r="F88">
        <f>LCA_tech_data!G87*Mult_tech!G87</f>
        <v>9.2494039992221611E-2</v>
      </c>
      <c r="G88">
        <f>LCA_tech_data!H87*Mult_tech!H87</f>
        <v>0.91845929834215634</v>
      </c>
      <c r="H88">
        <f>LCA_tech_data!I87*Mult_tech!I87</f>
        <v>9.1015366169507796</v>
      </c>
      <c r="I88">
        <f>LCA_tech_data!J87*Mult_tech!J87</f>
        <v>1.9654436456214195E-6</v>
      </c>
      <c r="J88">
        <f>LCA_tech_data!K87*Mult_tech!K87</f>
        <v>1.0736953140223918E-5</v>
      </c>
      <c r="K88">
        <f>LCA_tech_data!L87*Mult_tech!L87</f>
        <v>41.742844390175556</v>
      </c>
      <c r="L88">
        <f>LCA_tech_data!M87*Mult_tech!M87</f>
        <v>5598.1142335408667</v>
      </c>
      <c r="M88">
        <f>LCA_tech_data!N87*Mult_tech!N87</f>
        <v>6.828138940674907E-3</v>
      </c>
      <c r="N88">
        <f>LCA_tech_data!O87*Mult_tech!O87</f>
        <v>8.5826211546285671E-5</v>
      </c>
      <c r="O88">
        <f>LCA_tech_data!P87*Mult_tech!P87</f>
        <v>2.4653518832643502</v>
      </c>
      <c r="P88">
        <f>LCA_tech_data!Q87*Mult_tech!Q87</f>
        <v>211.4294484650336</v>
      </c>
      <c r="Q88">
        <f>LCA_tech_data!R87*Mult_tech!R87</f>
        <v>5100.7921407355152</v>
      </c>
      <c r="R88">
        <f>LCA_tech_data!S87*Mult_tech!S87</f>
        <v>4.80438664949856E-5</v>
      </c>
      <c r="T88" t="s">
        <v>116</v>
      </c>
      <c r="U88" s="12">
        <f t="shared" si="10"/>
        <v>4.0085707150122774E-2</v>
      </c>
      <c r="V88" s="12">
        <f t="shared" si="11"/>
        <v>8.7502312839032471E-3</v>
      </c>
      <c r="W88" s="12">
        <f t="shared" si="12"/>
        <v>8.18832702069241E-3</v>
      </c>
      <c r="X88" s="12">
        <f t="shared" si="13"/>
        <v>2.4621441430643727E-3</v>
      </c>
      <c r="Y88" s="12">
        <f t="shared" si="14"/>
        <v>5.3703290042226591E-2</v>
      </c>
      <c r="AA88" t="s">
        <v>46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</row>
    <row r="89" spans="2:32" x14ac:dyDescent="0.3">
      <c r="B89" t="s">
        <v>117</v>
      </c>
      <c r="C89">
        <f>LCA_tech_data!D88*Mult_tech!D88</f>
        <v>11.894160400512005</v>
      </c>
      <c r="D89">
        <f>LCA_tech_data!E88*Mult_tech!E88</f>
        <v>1594.3559859999998</v>
      </c>
      <c r="E89">
        <f>LCA_tech_data!F88*Mult_tech!F88</f>
        <v>82490.135951551565</v>
      </c>
      <c r="F89">
        <f>LCA_tech_data!G88*Mult_tech!G88</f>
        <v>0.689051418290892</v>
      </c>
      <c r="G89">
        <f>LCA_tech_data!H88*Mult_tech!H88</f>
        <v>2.4046853882002419</v>
      </c>
      <c r="H89">
        <f>LCA_tech_data!I88*Mult_tech!I88</f>
        <v>20.155656096285814</v>
      </c>
      <c r="I89">
        <f>LCA_tech_data!J88*Mult_tech!J88</f>
        <v>2.8323616630357581E-6</v>
      </c>
      <c r="J89">
        <f>LCA_tech_data!K88*Mult_tech!K88</f>
        <v>8.5987213719546362E-5</v>
      </c>
      <c r="K89">
        <f>LCA_tech_data!L88*Mult_tech!L88</f>
        <v>190.17605429823433</v>
      </c>
      <c r="L89">
        <f>LCA_tech_data!M88*Mult_tech!M88</f>
        <v>14048.640799952496</v>
      </c>
      <c r="M89">
        <f>LCA_tech_data!N88*Mult_tech!N88</f>
        <v>0.13175419832756491</v>
      </c>
      <c r="N89">
        <f>LCA_tech_data!O88*Mult_tech!O88</f>
        <v>1.4725665847357866E-4</v>
      </c>
      <c r="O89">
        <f>LCA_tech_data!P88*Mult_tech!P88</f>
        <v>6.5846362914359133</v>
      </c>
      <c r="P89">
        <f>LCA_tech_data!Q88*Mult_tech!Q88</f>
        <v>1739.8072806733373</v>
      </c>
      <c r="Q89">
        <f>LCA_tech_data!R88*Mult_tech!R88</f>
        <v>20140.234185220583</v>
      </c>
      <c r="R89">
        <f>LCA_tech_data!S88*Mult_tech!S88</f>
        <v>2.2174517193239719E-4</v>
      </c>
      <c r="T89" t="s">
        <v>117</v>
      </c>
      <c r="U89" s="12">
        <f t="shared" si="10"/>
        <v>0.10059632180959696</v>
      </c>
      <c r="V89" s="12">
        <f t="shared" si="11"/>
        <v>6.5186462576982379E-2</v>
      </c>
      <c r="W89" s="12">
        <f t="shared" si="12"/>
        <v>5.5628588164535545E-2</v>
      </c>
      <c r="X89" s="12">
        <f t="shared" si="13"/>
        <v>4.7508967019392778E-2</v>
      </c>
      <c r="Y89" s="12">
        <f t="shared" si="14"/>
        <v>9.2141630140471262E-2</v>
      </c>
      <c r="AA89" t="s">
        <v>48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</row>
    <row r="90" spans="2:32" x14ac:dyDescent="0.3">
      <c r="B90" t="s">
        <v>146</v>
      </c>
      <c r="C90">
        <f>LCA_tech_data!D89*Mult_tech!D89</f>
        <v>1.5016899201946067E-8</v>
      </c>
      <c r="D90">
        <f>LCA_tech_data!E89*Mult_tech!E89</f>
        <v>9.9999999999999995E-7</v>
      </c>
      <c r="E90">
        <f>LCA_tech_data!F89*Mult_tech!F89</f>
        <v>1.2923685570431079E-4</v>
      </c>
      <c r="F90">
        <f>LCA_tech_data!G89*Mult_tech!G89</f>
        <v>1.1272160668577249E-9</v>
      </c>
      <c r="G90">
        <f>LCA_tech_data!H89*Mult_tech!H89</f>
        <v>1.6719169882225983E-9</v>
      </c>
      <c r="H90">
        <f>LCA_tech_data!I89*Mult_tech!I89</f>
        <v>1.914817940471502E-8</v>
      </c>
      <c r="I90">
        <f>LCA_tech_data!J89*Mult_tech!J89</f>
        <v>7.4652750982184687E-15</v>
      </c>
      <c r="J90">
        <f>LCA_tech_data!K89*Mult_tech!K89</f>
        <v>1.5818847158083953E-13</v>
      </c>
      <c r="K90">
        <f>LCA_tech_data!L89*Mult_tech!L89</f>
        <v>1.5159466815141089E-7</v>
      </c>
      <c r="L90">
        <f>LCA_tech_data!M89*Mult_tech!M89</f>
        <v>3.9425416288387377E-5</v>
      </c>
      <c r="M90">
        <f>LCA_tech_data!N89*Mult_tech!N89</f>
        <v>3.0760133915294438E-10</v>
      </c>
      <c r="N90">
        <f>LCA_tech_data!O89*Mult_tech!O89</f>
        <v>1.3612814302271471E-13</v>
      </c>
      <c r="O90">
        <f>LCA_tech_data!P89*Mult_tech!P89</f>
        <v>5.5293705343877212E-9</v>
      </c>
      <c r="P90">
        <f>LCA_tech_data!Q89*Mult_tech!Q89</f>
        <v>6.043885156107126E-7</v>
      </c>
      <c r="Q90">
        <f>LCA_tech_data!R89*Mult_tech!R89</f>
        <v>1.2731028195898043E-5</v>
      </c>
      <c r="R90">
        <f>LCA_tech_data!S89*Mult_tech!S89</f>
        <v>7.9850013596104926E-14</v>
      </c>
      <c r="T90" t="s">
        <v>146</v>
      </c>
      <c r="U90" s="12">
        <f t="shared" si="10"/>
        <v>2.8230858208271315E-10</v>
      </c>
      <c r="V90" s="12">
        <f t="shared" si="11"/>
        <v>1.0663823628815773E-10</v>
      </c>
      <c r="W90" s="12">
        <f t="shared" si="12"/>
        <v>8.7153012159866468E-11</v>
      </c>
      <c r="X90" s="12">
        <f t="shared" si="13"/>
        <v>1.1091731468477131E-10</v>
      </c>
      <c r="Y90" s="12">
        <f t="shared" si="14"/>
        <v>8.5178280806627681E-11</v>
      </c>
      <c r="AA90" t="s">
        <v>47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</row>
    <row r="91" spans="2:32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  <c r="T91" t="s">
        <v>118</v>
      </c>
      <c r="U91" s="12">
        <f t="shared" si="10"/>
        <v>0</v>
      </c>
      <c r="V91" s="12">
        <f t="shared" si="11"/>
        <v>0</v>
      </c>
      <c r="W91" s="12">
        <f t="shared" si="12"/>
        <v>0</v>
      </c>
      <c r="X91" s="12">
        <f t="shared" si="13"/>
        <v>0</v>
      </c>
      <c r="Y91" s="12">
        <f t="shared" si="14"/>
        <v>0</v>
      </c>
      <c r="AA91" t="s">
        <v>49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</row>
    <row r="92" spans="2:32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  <c r="Q92">
        <f>LCA_tech_data!R91*Mult_tech!R91</f>
        <v>0</v>
      </c>
      <c r="R92">
        <f>LCA_tech_data!S91*Mult_tech!S91</f>
        <v>0</v>
      </c>
      <c r="T92" t="s">
        <v>119</v>
      </c>
      <c r="U92" s="12">
        <f t="shared" si="10"/>
        <v>0</v>
      </c>
      <c r="V92" s="12">
        <f t="shared" si="11"/>
        <v>0</v>
      </c>
      <c r="W92" s="12">
        <f t="shared" si="12"/>
        <v>0</v>
      </c>
      <c r="X92" s="12">
        <f t="shared" si="13"/>
        <v>0</v>
      </c>
      <c r="Y92" s="12">
        <f t="shared" si="14"/>
        <v>0</v>
      </c>
      <c r="AA92" t="s">
        <v>51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</row>
    <row r="93" spans="2:32" x14ac:dyDescent="0.3">
      <c r="B93" t="s">
        <v>120</v>
      </c>
      <c r="C93">
        <f>LCA_tech_data!D92*Mult_tech!D92</f>
        <v>1.6130297350571978E-7</v>
      </c>
      <c r="D93">
        <f>LCA_tech_data!E92*Mult_tech!E92</f>
        <v>1.0000000000000001E-5</v>
      </c>
      <c r="E93">
        <f>LCA_tech_data!F92*Mult_tech!F92</f>
        <v>1.4373785936798095E-3</v>
      </c>
      <c r="F93">
        <f>LCA_tech_data!G92*Mult_tech!G92</f>
        <v>1.2546361009606629E-8</v>
      </c>
      <c r="G93">
        <f>LCA_tech_data!H92*Mult_tech!H92</f>
        <v>1.6106663733312324E-8</v>
      </c>
      <c r="H93">
        <f>LCA_tech_data!I92*Mult_tech!I92</f>
        <v>1.8840114771114663E-7</v>
      </c>
      <c r="I93">
        <f>LCA_tech_data!J92*Mult_tech!J92</f>
        <v>8.2059611702623395E-14</v>
      </c>
      <c r="J93">
        <f>LCA_tech_data!K92*Mult_tech!K92</f>
        <v>1.7668060982636057E-12</v>
      </c>
      <c r="K93">
        <f>LCA_tech_data!L92*Mult_tech!L92</f>
        <v>1.6795943841706074E-6</v>
      </c>
      <c r="L93">
        <f>LCA_tech_data!M92*Mult_tech!M92</f>
        <v>2.7838784261724719E-4</v>
      </c>
      <c r="M93">
        <f>LCA_tech_data!N92*Mult_tech!N92</f>
        <v>3.5039603126462371E-9</v>
      </c>
      <c r="N93">
        <f>LCA_tech_data!O92*Mult_tech!O92</f>
        <v>1.3171679884482077E-12</v>
      </c>
      <c r="O93">
        <f>LCA_tech_data!P92*Mult_tech!P92</f>
        <v>5.4131868414023321E-8</v>
      </c>
      <c r="P93">
        <f>LCA_tech_data!Q92*Mult_tech!Q92</f>
        <v>6.4901577764440649E-6</v>
      </c>
      <c r="Q93">
        <f>LCA_tech_data!R92*Mult_tech!R92</f>
        <v>1.3165794383366376E-4</v>
      </c>
      <c r="R93">
        <f>LCA_tech_data!S92*Mult_tech!S92</f>
        <v>7.8954234735580825E-13</v>
      </c>
      <c r="T93" t="s">
        <v>120</v>
      </c>
      <c r="U93" s="12">
        <f t="shared" si="10"/>
        <v>1.993416544887298E-9</v>
      </c>
      <c r="V93" s="12">
        <f t="shared" si="11"/>
        <v>1.1869257804571649E-9</v>
      </c>
      <c r="W93" s="12">
        <f t="shared" si="12"/>
        <v>9.6932003932319182E-10</v>
      </c>
      <c r="X93" s="12">
        <f t="shared" si="13"/>
        <v>1.2634856197667246E-9</v>
      </c>
      <c r="Y93" s="12">
        <f t="shared" si="14"/>
        <v>8.2418008721988776E-10</v>
      </c>
      <c r="AA93" t="s">
        <v>52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</row>
    <row r="94" spans="2:32" x14ac:dyDescent="0.3">
      <c r="B94" t="s">
        <v>121</v>
      </c>
      <c r="C94">
        <f>LCA_tech_data!D93*Mult_tech!D93</f>
        <v>0.20025858010424555</v>
      </c>
      <c r="D94">
        <f>LCA_tech_data!E93*Mult_tech!E93</f>
        <v>31.822564999999997</v>
      </c>
      <c r="E94">
        <f>LCA_tech_data!F93*Mult_tech!F93</f>
        <v>1176.3132976015706</v>
      </c>
      <c r="F94">
        <f>LCA_tech_data!G93*Mult_tech!G93</f>
        <v>1.1669266917890789E-2</v>
      </c>
      <c r="G94">
        <f>LCA_tech_data!H93*Mult_tech!H93</f>
        <v>3.2525476526025977E-2</v>
      </c>
      <c r="H94">
        <f>LCA_tech_data!I93*Mult_tech!I93</f>
        <v>0.3130329930510245</v>
      </c>
      <c r="I94">
        <f>LCA_tech_data!J93*Mult_tech!J93</f>
        <v>1.4207666479545122E-7</v>
      </c>
      <c r="J94">
        <f>LCA_tech_data!K93*Mult_tech!K93</f>
        <v>1.3082677884936854E-6</v>
      </c>
      <c r="K94">
        <f>LCA_tech_data!L93*Mult_tech!L93</f>
        <v>1.8159649770383646</v>
      </c>
      <c r="L94">
        <f>LCA_tech_data!M93*Mult_tech!M93</f>
        <v>243.71539898903467</v>
      </c>
      <c r="M94">
        <f>LCA_tech_data!N93*Mult_tech!N93</f>
        <v>6.5628710894850969E-4</v>
      </c>
      <c r="N94">
        <f>LCA_tech_data!O93*Mult_tech!O93</f>
        <v>3.4125322658822703E-6</v>
      </c>
      <c r="O94">
        <f>LCA_tech_data!P93*Mult_tech!P93</f>
        <v>0.11504651612987328</v>
      </c>
      <c r="P94">
        <f>LCA_tech_data!Q93*Mult_tech!Q93</f>
        <v>11.115017697869735</v>
      </c>
      <c r="Q94">
        <f>LCA_tech_data!R93*Mult_tech!R93</f>
        <v>322.74631924248047</v>
      </c>
      <c r="R94">
        <f>LCA_tech_data!S93*Mult_tech!S93</f>
        <v>1.4749089659356593E-6</v>
      </c>
      <c r="T94" t="s">
        <v>121</v>
      </c>
      <c r="U94" s="12">
        <f t="shared" si="10"/>
        <v>1.7451419717940367E-3</v>
      </c>
      <c r="V94" s="12">
        <f t="shared" si="11"/>
        <v>1.1039498810272766E-3</v>
      </c>
      <c r="W94" s="12">
        <f t="shared" si="12"/>
        <v>7.9326633699788093E-4</v>
      </c>
      <c r="X94" s="12">
        <f t="shared" si="13"/>
        <v>2.3664917710454597E-4</v>
      </c>
      <c r="Y94" s="12">
        <f t="shared" si="14"/>
        <v>2.1352941805464496E-3</v>
      </c>
      <c r="AA94" t="s">
        <v>53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</row>
    <row r="95" spans="2:32" x14ac:dyDescent="0.3">
      <c r="B95" t="s">
        <v>122</v>
      </c>
      <c r="C95">
        <f>LCA_tech_data!D94*Mult_tech!D94</f>
        <v>0</v>
      </c>
      <c r="D95">
        <f>LCA_tech_data!E94*Mult_tech!E94</f>
        <v>0</v>
      </c>
      <c r="E95">
        <f>LCA_tech_data!F94*Mult_tech!F94</f>
        <v>0</v>
      </c>
      <c r="F95">
        <f>LCA_tech_data!G94*Mult_tech!G94</f>
        <v>0</v>
      </c>
      <c r="G95">
        <f>LCA_tech_data!H94*Mult_tech!H94</f>
        <v>0</v>
      </c>
      <c r="H95">
        <f>LCA_tech_data!I94*Mult_tech!I94</f>
        <v>0</v>
      </c>
      <c r="I95">
        <f>LCA_tech_data!J94*Mult_tech!J94</f>
        <v>0</v>
      </c>
      <c r="J95">
        <f>LCA_tech_data!K94*Mult_tech!K94</f>
        <v>0</v>
      </c>
      <c r="K95">
        <f>LCA_tech_data!L94*Mult_tech!L94</f>
        <v>0</v>
      </c>
      <c r="L95">
        <f>LCA_tech_data!M94*Mult_tech!M94</f>
        <v>0</v>
      </c>
      <c r="M95">
        <f>LCA_tech_data!N94*Mult_tech!N94</f>
        <v>0</v>
      </c>
      <c r="N95">
        <f>LCA_tech_data!O94*Mult_tech!O94</f>
        <v>0</v>
      </c>
      <c r="O95">
        <f>LCA_tech_data!P94*Mult_tech!P94</f>
        <v>0</v>
      </c>
      <c r="P95">
        <f>LCA_tech_data!Q94*Mult_tech!Q94</f>
        <v>0</v>
      </c>
      <c r="Q95">
        <f>LCA_tech_data!R94*Mult_tech!R94</f>
        <v>0</v>
      </c>
      <c r="R95">
        <f>LCA_tech_data!S94*Mult_tech!S94</f>
        <v>0</v>
      </c>
      <c r="T95" t="s">
        <v>122</v>
      </c>
      <c r="U95" s="12">
        <f t="shared" si="10"/>
        <v>0</v>
      </c>
      <c r="V95" s="12">
        <f t="shared" si="11"/>
        <v>0</v>
      </c>
      <c r="W95" s="12">
        <f t="shared" si="12"/>
        <v>0</v>
      </c>
      <c r="X95" s="12">
        <f t="shared" si="13"/>
        <v>0</v>
      </c>
      <c r="Y95" s="12">
        <f t="shared" si="14"/>
        <v>0</v>
      </c>
      <c r="AA95" t="s">
        <v>55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2:32" x14ac:dyDescent="0.3">
      <c r="B96" t="s">
        <v>123</v>
      </c>
      <c r="C96">
        <f>LCA_tech_data!D95*Mult_tech!D95</f>
        <v>0</v>
      </c>
      <c r="D96">
        <f>LCA_tech_data!E95*Mult_tech!E95</f>
        <v>0</v>
      </c>
      <c r="E96">
        <f>LCA_tech_data!F95*Mult_tech!F95</f>
        <v>0</v>
      </c>
      <c r="F96">
        <f>LCA_tech_data!G95*Mult_tech!G95</f>
        <v>0</v>
      </c>
      <c r="G96">
        <f>LCA_tech_data!H95*Mult_tech!H95</f>
        <v>0</v>
      </c>
      <c r="H96">
        <f>LCA_tech_data!I95*Mult_tech!I95</f>
        <v>0</v>
      </c>
      <c r="I96">
        <f>LCA_tech_data!J95*Mult_tech!J95</f>
        <v>0</v>
      </c>
      <c r="J96">
        <f>LCA_tech_data!K95*Mult_tech!K95</f>
        <v>0</v>
      </c>
      <c r="K96">
        <f>LCA_tech_data!L95*Mult_tech!L95</f>
        <v>0</v>
      </c>
      <c r="L96">
        <f>LCA_tech_data!M95*Mult_tech!M95</f>
        <v>0</v>
      </c>
      <c r="M96">
        <f>LCA_tech_data!N95*Mult_tech!N95</f>
        <v>0</v>
      </c>
      <c r="N96">
        <f>LCA_tech_data!O95*Mult_tech!O95</f>
        <v>0</v>
      </c>
      <c r="O96">
        <f>LCA_tech_data!P95*Mult_tech!P95</f>
        <v>0</v>
      </c>
      <c r="P96">
        <f>LCA_tech_data!Q95*Mult_tech!Q95</f>
        <v>0</v>
      </c>
      <c r="Q96">
        <f>LCA_tech_data!R95*Mult_tech!R95</f>
        <v>0</v>
      </c>
      <c r="R96">
        <f>LCA_tech_data!S95*Mult_tech!S95</f>
        <v>0</v>
      </c>
      <c r="T96" t="s">
        <v>123</v>
      </c>
      <c r="U96" s="12">
        <f t="shared" si="10"/>
        <v>0</v>
      </c>
      <c r="V96" s="12">
        <f t="shared" si="11"/>
        <v>0</v>
      </c>
      <c r="W96" s="12">
        <f t="shared" si="12"/>
        <v>0</v>
      </c>
      <c r="X96" s="12">
        <f t="shared" si="13"/>
        <v>0</v>
      </c>
      <c r="Y96" s="12">
        <f t="shared" si="14"/>
        <v>0</v>
      </c>
      <c r="AA96" t="s">
        <v>61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2:32" x14ac:dyDescent="0.3">
      <c r="B97" t="s">
        <v>124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  <c r="Q97">
        <f>LCA_tech_data!R96*Mult_tech!R96</f>
        <v>0</v>
      </c>
      <c r="R97">
        <f>LCA_tech_data!S96*Mult_tech!S96</f>
        <v>0</v>
      </c>
      <c r="T97" t="s">
        <v>124</v>
      </c>
      <c r="U97" s="12">
        <f t="shared" si="10"/>
        <v>0</v>
      </c>
      <c r="V97" s="12">
        <f t="shared" si="11"/>
        <v>0</v>
      </c>
      <c r="W97" s="12">
        <f t="shared" si="12"/>
        <v>0</v>
      </c>
      <c r="X97" s="12">
        <f t="shared" si="13"/>
        <v>0</v>
      </c>
      <c r="Y97" s="12">
        <f t="shared" si="14"/>
        <v>0</v>
      </c>
      <c r="AA97" t="s">
        <v>62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2:32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  <c r="T98" t="s">
        <v>125</v>
      </c>
      <c r="U98" s="12">
        <f t="shared" si="10"/>
        <v>0</v>
      </c>
      <c r="V98" s="12">
        <f t="shared" si="11"/>
        <v>0</v>
      </c>
      <c r="W98" s="12">
        <f t="shared" si="12"/>
        <v>0</v>
      </c>
      <c r="X98" s="12">
        <f t="shared" si="13"/>
        <v>0</v>
      </c>
      <c r="Y98" s="12">
        <f t="shared" si="14"/>
        <v>0</v>
      </c>
      <c r="AA98" t="s">
        <v>70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2:32" x14ac:dyDescent="0.3">
      <c r="B99" t="s">
        <v>126</v>
      </c>
      <c r="C99">
        <f>LCA_tech_data!D98*Mult_tech!D98</f>
        <v>24.255335625394832</v>
      </c>
      <c r="D99">
        <f>LCA_tech_data!E98*Mult_tech!E98</f>
        <v>855.21470399999998</v>
      </c>
      <c r="E99">
        <f>LCA_tech_data!F98*Mult_tech!F98</f>
        <v>319056.96377746516</v>
      </c>
      <c r="F99">
        <f>LCA_tech_data!G98*Mult_tech!G98</f>
        <v>0.63959903960192166</v>
      </c>
      <c r="G99">
        <f>LCA_tech_data!H98*Mult_tech!H98</f>
        <v>2.2877309963515784</v>
      </c>
      <c r="H99">
        <f>LCA_tech_data!I98*Mult_tech!I98</f>
        <v>30.778629653331947</v>
      </c>
      <c r="I99">
        <f>LCA_tech_data!J98*Mult_tech!J98</f>
        <v>3.2771236620104659E-6</v>
      </c>
      <c r="J99">
        <f>LCA_tech_data!K98*Mult_tech!K98</f>
        <v>4.7247284112371504E-5</v>
      </c>
      <c r="K99">
        <f>LCA_tech_data!L98*Mult_tech!L98</f>
        <v>92.640792799695888</v>
      </c>
      <c r="L99">
        <f>LCA_tech_data!M98*Mult_tech!M98</f>
        <v>12067.96625643096</v>
      </c>
      <c r="M99">
        <f>LCA_tech_data!N98*Mult_tech!N98</f>
        <v>0.11872386690923517</v>
      </c>
      <c r="N99">
        <f>LCA_tech_data!O98*Mult_tech!O98</f>
        <v>1.202891823447546E-4</v>
      </c>
      <c r="O99">
        <f>LCA_tech_data!P98*Mult_tech!P98</f>
        <v>8.1462296827592322</v>
      </c>
      <c r="P99">
        <f>LCA_tech_data!Q98*Mult_tech!Q98</f>
        <v>592.60323078096746</v>
      </c>
      <c r="Q99">
        <f>LCA_tech_data!R98*Mult_tech!R98</f>
        <v>12053.647347887125</v>
      </c>
      <c r="R99">
        <f>LCA_tech_data!S98*Mult_tech!S98</f>
        <v>1.5347973330660509E-3</v>
      </c>
      <c r="T99" t="s">
        <v>126</v>
      </c>
      <c r="U99" s="12">
        <f t="shared" si="10"/>
        <v>8.6413556614202205E-2</v>
      </c>
      <c r="V99" s="12">
        <f t="shared" si="11"/>
        <v>6.0508109776044629E-2</v>
      </c>
      <c r="W99" s="12">
        <f t="shared" si="12"/>
        <v>0.21516134304140286</v>
      </c>
      <c r="X99" s="12">
        <f t="shared" si="13"/>
        <v>4.2810387441183852E-2</v>
      </c>
      <c r="Y99" s="12">
        <f t="shared" si="14"/>
        <v>7.5267505485999822E-2</v>
      </c>
      <c r="AA99" t="s">
        <v>74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2:32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  <c r="T100" t="s">
        <v>127</v>
      </c>
      <c r="U100" s="12">
        <f t="shared" ref="U100:U116" si="15">L100/$L$118</f>
        <v>0</v>
      </c>
      <c r="V100" s="12">
        <f t="shared" ref="V100:V116" si="16">F100/$F$118</f>
        <v>0</v>
      </c>
      <c r="W100" s="12">
        <f t="shared" ref="W100:W116" si="17">E100/$E$118</f>
        <v>0</v>
      </c>
      <c r="X100" s="12">
        <f t="shared" ref="X100:X116" si="18">M100/$M$118</f>
        <v>0</v>
      </c>
      <c r="Y100" s="12">
        <f t="shared" ref="Y100:Y116" si="19">N100/$N$118</f>
        <v>0</v>
      </c>
      <c r="AA100" t="s">
        <v>78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2:32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  <c r="T101" t="s">
        <v>128</v>
      </c>
      <c r="U101" s="12">
        <f t="shared" si="15"/>
        <v>0</v>
      </c>
      <c r="V101" s="12">
        <f t="shared" si="16"/>
        <v>0</v>
      </c>
      <c r="W101" s="12">
        <f t="shared" si="17"/>
        <v>0</v>
      </c>
      <c r="X101" s="12">
        <f t="shared" si="18"/>
        <v>0</v>
      </c>
      <c r="Y101" s="12">
        <f t="shared" si="19"/>
        <v>0</v>
      </c>
      <c r="AA101" t="s">
        <v>82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2:32" x14ac:dyDescent="0.3">
      <c r="B102" t="s">
        <v>129</v>
      </c>
      <c r="C102">
        <f>LCA_tech_data!D101*Mult_tech!D101</f>
        <v>4.4161964209989781E-8</v>
      </c>
      <c r="D102">
        <f>LCA_tech_data!E101*Mult_tech!E101</f>
        <v>7.9999999999999996E-6</v>
      </c>
      <c r="E102">
        <f>LCA_tech_data!F101*Mult_tech!F101</f>
        <v>3.2036026114552442E-4</v>
      </c>
      <c r="F102">
        <f>LCA_tech_data!G101*Mult_tech!G101</f>
        <v>3.3474524994769592E-9</v>
      </c>
      <c r="G102">
        <f>LCA_tech_data!H101*Mult_tech!H101</f>
        <v>1.0547303344686294E-8</v>
      </c>
      <c r="H102">
        <f>LCA_tech_data!I101*Mult_tech!I101</f>
        <v>1.0063888212942576E-7</v>
      </c>
      <c r="I102">
        <f>LCA_tech_data!J101*Mult_tech!J101</f>
        <v>1.1035789874573085E-13</v>
      </c>
      <c r="J102">
        <f>LCA_tech_data!K101*Mult_tech!K101</f>
        <v>3.3727486060915016E-13</v>
      </c>
      <c r="K102">
        <f>LCA_tech_data!L101*Mult_tech!L101</f>
        <v>7.5214935395627251E-7</v>
      </c>
      <c r="L102">
        <f>LCA_tech_data!M101*Mult_tech!M101</f>
        <v>1.6170912592266678E-4</v>
      </c>
      <c r="M102">
        <f>LCA_tech_data!N101*Mult_tech!N101</f>
        <v>1.795177167811212E-10</v>
      </c>
      <c r="N102">
        <f>LCA_tech_data!O101*Mult_tech!O101</f>
        <v>9.4043933550057016E-13</v>
      </c>
      <c r="O102">
        <f>LCA_tech_data!P101*Mult_tech!P101</f>
        <v>3.8053144711752551E-8</v>
      </c>
      <c r="P102">
        <f>LCA_tech_data!Q101*Mult_tech!Q101</f>
        <v>5.6966854847465294E-6</v>
      </c>
      <c r="Q102">
        <f>LCA_tech_data!R101*Mult_tech!R101</f>
        <v>1.0207700371907335E-4</v>
      </c>
      <c r="R102">
        <f>LCA_tech_data!S101*Mult_tech!S101</f>
        <v>5.4668557666126527E-13</v>
      </c>
      <c r="T102" t="s">
        <v>129</v>
      </c>
      <c r="U102" s="12">
        <f t="shared" si="15"/>
        <v>1.1579300447997952E-9</v>
      </c>
      <c r="V102" s="12">
        <f t="shared" si="16"/>
        <v>3.1667968643997677E-10</v>
      </c>
      <c r="W102" s="12">
        <f t="shared" si="17"/>
        <v>2.1604024318755212E-10</v>
      </c>
      <c r="X102" s="12">
        <f t="shared" si="18"/>
        <v>6.4731912866617557E-11</v>
      </c>
      <c r="Y102" s="12">
        <f t="shared" si="19"/>
        <v>5.8845293869541265E-10</v>
      </c>
      <c r="AA102" t="s">
        <v>83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2:32" x14ac:dyDescent="0.3">
      <c r="B103" t="s">
        <v>130</v>
      </c>
      <c r="C103">
        <f>LCA_tech_data!D102*Mult_tech!D102</f>
        <v>4.4161964209989781E-8</v>
      </c>
      <c r="D103">
        <f>LCA_tech_data!E102*Mult_tech!E102</f>
        <v>7.9999999999999996E-6</v>
      </c>
      <c r="E103">
        <f>LCA_tech_data!F102*Mult_tech!F102</f>
        <v>3.2036026114552442E-4</v>
      </c>
      <c r="F103">
        <f>LCA_tech_data!G102*Mult_tech!G102</f>
        <v>3.3474524994769592E-9</v>
      </c>
      <c r="G103">
        <f>LCA_tech_data!H102*Mult_tech!H102</f>
        <v>1.0547303344686294E-8</v>
      </c>
      <c r="H103">
        <f>LCA_tech_data!I102*Mult_tech!I102</f>
        <v>1.0063888212942576E-7</v>
      </c>
      <c r="I103">
        <f>LCA_tech_data!J102*Mult_tech!J102</f>
        <v>1.1035789874573085E-13</v>
      </c>
      <c r="J103">
        <f>LCA_tech_data!K102*Mult_tech!K102</f>
        <v>3.3727486060915016E-13</v>
      </c>
      <c r="K103">
        <f>LCA_tech_data!L102*Mult_tech!L102</f>
        <v>7.5214935395627251E-7</v>
      </c>
      <c r="L103">
        <f>LCA_tech_data!M102*Mult_tech!M102</f>
        <v>1.6170912592266678E-4</v>
      </c>
      <c r="M103">
        <f>LCA_tech_data!N102*Mult_tech!N102</f>
        <v>1.795177167811212E-10</v>
      </c>
      <c r="N103">
        <f>LCA_tech_data!O102*Mult_tech!O102</f>
        <v>9.4043933550057016E-13</v>
      </c>
      <c r="O103">
        <f>LCA_tech_data!P102*Mult_tech!P102</f>
        <v>3.8053144711752551E-8</v>
      </c>
      <c r="P103">
        <f>LCA_tech_data!Q102*Mult_tech!Q102</f>
        <v>5.6966854847465294E-6</v>
      </c>
      <c r="Q103">
        <f>LCA_tech_data!R102*Mult_tech!R102</f>
        <v>1.0207700371907335E-4</v>
      </c>
      <c r="R103">
        <f>LCA_tech_data!S102*Mult_tech!S102</f>
        <v>5.4668557666126527E-13</v>
      </c>
      <c r="T103" t="s">
        <v>130</v>
      </c>
      <c r="U103" s="12">
        <f t="shared" si="15"/>
        <v>1.1579300447997952E-9</v>
      </c>
      <c r="V103" s="12">
        <f t="shared" si="16"/>
        <v>3.1667968643997677E-10</v>
      </c>
      <c r="W103" s="12">
        <f t="shared" si="17"/>
        <v>2.1604024318755212E-10</v>
      </c>
      <c r="X103" s="12">
        <f t="shared" si="18"/>
        <v>6.4731912866617557E-11</v>
      </c>
      <c r="Y103" s="12">
        <f t="shared" si="19"/>
        <v>5.8845293869541265E-10</v>
      </c>
      <c r="AA103" t="s">
        <v>87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2:32" x14ac:dyDescent="0.3">
      <c r="B104" t="s">
        <v>131</v>
      </c>
      <c r="C104">
        <f>LCA_tech_data!D103*Mult_tech!D103</f>
        <v>4.4161964209989781E-8</v>
      </c>
      <c r="D104">
        <f>LCA_tech_data!E103*Mult_tech!E103</f>
        <v>7.9999999999999996E-6</v>
      </c>
      <c r="E104">
        <f>LCA_tech_data!F103*Mult_tech!F103</f>
        <v>3.2036026114552442E-4</v>
      </c>
      <c r="F104">
        <f>LCA_tech_data!G103*Mult_tech!G103</f>
        <v>3.3474524994769592E-9</v>
      </c>
      <c r="G104">
        <f>LCA_tech_data!H103*Mult_tech!H103</f>
        <v>1.0547303344686294E-8</v>
      </c>
      <c r="H104">
        <f>LCA_tech_data!I103*Mult_tech!I103</f>
        <v>1.0063888212942576E-7</v>
      </c>
      <c r="I104">
        <f>LCA_tech_data!J103*Mult_tech!J103</f>
        <v>1.1035789874573085E-13</v>
      </c>
      <c r="J104">
        <f>LCA_tech_data!K103*Mult_tech!K103</f>
        <v>3.3727486060915016E-13</v>
      </c>
      <c r="K104">
        <f>LCA_tech_data!L103*Mult_tech!L103</f>
        <v>7.5214935395627251E-7</v>
      </c>
      <c r="L104">
        <f>LCA_tech_data!M103*Mult_tech!M103</f>
        <v>1.6170912592266678E-4</v>
      </c>
      <c r="M104">
        <f>LCA_tech_data!N103*Mult_tech!N103</f>
        <v>1.795177167811212E-10</v>
      </c>
      <c r="N104">
        <f>LCA_tech_data!O103*Mult_tech!O103</f>
        <v>9.4043933550057016E-13</v>
      </c>
      <c r="O104">
        <f>LCA_tech_data!P103*Mult_tech!P103</f>
        <v>3.8053144711752551E-8</v>
      </c>
      <c r="P104">
        <f>LCA_tech_data!Q103*Mult_tech!Q103</f>
        <v>5.6966854847465294E-6</v>
      </c>
      <c r="Q104">
        <f>LCA_tech_data!R103*Mult_tech!R103</f>
        <v>1.0207700371907335E-4</v>
      </c>
      <c r="R104">
        <f>LCA_tech_data!S103*Mult_tech!S103</f>
        <v>5.4668557666126527E-13</v>
      </c>
      <c r="T104" t="s">
        <v>131</v>
      </c>
      <c r="U104" s="12">
        <f t="shared" si="15"/>
        <v>1.1579300447997952E-9</v>
      </c>
      <c r="V104" s="12">
        <f t="shared" si="16"/>
        <v>3.1667968643997677E-10</v>
      </c>
      <c r="W104" s="12">
        <f t="shared" si="17"/>
        <v>2.1604024318755212E-10</v>
      </c>
      <c r="X104" s="12">
        <f t="shared" si="18"/>
        <v>6.4731912866617557E-11</v>
      </c>
      <c r="Y104" s="12">
        <f t="shared" si="19"/>
        <v>5.8845293869541265E-10</v>
      </c>
      <c r="AA104" t="s">
        <v>90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2:32" x14ac:dyDescent="0.3">
      <c r="B105" t="s">
        <v>132</v>
      </c>
      <c r="C105">
        <f>LCA_tech_data!D104*Mult_tech!D104</f>
        <v>4.4161964209989781E-8</v>
      </c>
      <c r="D105">
        <f>LCA_tech_data!E104*Mult_tech!E104</f>
        <v>7.9999999999999996E-6</v>
      </c>
      <c r="E105">
        <f>LCA_tech_data!F104*Mult_tech!F104</f>
        <v>3.2036026114552442E-4</v>
      </c>
      <c r="F105">
        <f>LCA_tech_data!G104*Mult_tech!G104</f>
        <v>3.3474524994769592E-9</v>
      </c>
      <c r="G105">
        <f>LCA_tech_data!H104*Mult_tech!H104</f>
        <v>1.0547303344686294E-8</v>
      </c>
      <c r="H105">
        <f>LCA_tech_data!I104*Mult_tech!I104</f>
        <v>1.0063888212942576E-7</v>
      </c>
      <c r="I105">
        <f>LCA_tech_data!J104*Mult_tech!J104</f>
        <v>1.1035789874573085E-13</v>
      </c>
      <c r="J105">
        <f>LCA_tech_data!K104*Mult_tech!K104</f>
        <v>3.3727486060915016E-13</v>
      </c>
      <c r="K105">
        <f>LCA_tech_data!L104*Mult_tech!L104</f>
        <v>7.5214935395627251E-7</v>
      </c>
      <c r="L105">
        <f>LCA_tech_data!M104*Mult_tech!M104</f>
        <v>1.6170912592266678E-4</v>
      </c>
      <c r="M105">
        <f>LCA_tech_data!N104*Mult_tech!N104</f>
        <v>1.795177167811212E-10</v>
      </c>
      <c r="N105">
        <f>LCA_tech_data!O104*Mult_tech!O104</f>
        <v>9.4043933550057016E-13</v>
      </c>
      <c r="O105">
        <f>LCA_tech_data!P104*Mult_tech!P104</f>
        <v>3.8053144711752551E-8</v>
      </c>
      <c r="P105">
        <f>LCA_tech_data!Q104*Mult_tech!Q104</f>
        <v>5.6966854847465294E-6</v>
      </c>
      <c r="Q105">
        <f>LCA_tech_data!R104*Mult_tech!R104</f>
        <v>1.0207700371907335E-4</v>
      </c>
      <c r="R105">
        <f>LCA_tech_data!S104*Mult_tech!S104</f>
        <v>5.4668557666126527E-13</v>
      </c>
      <c r="T105" t="s">
        <v>132</v>
      </c>
      <c r="U105" s="12">
        <f t="shared" si="15"/>
        <v>1.1579300447997952E-9</v>
      </c>
      <c r="V105" s="12">
        <f t="shared" si="16"/>
        <v>3.1667968643997677E-10</v>
      </c>
      <c r="W105" s="12">
        <f t="shared" si="17"/>
        <v>2.1604024318755212E-10</v>
      </c>
      <c r="X105" s="12">
        <f t="shared" si="18"/>
        <v>6.4731912866617557E-11</v>
      </c>
      <c r="Y105" s="12">
        <f t="shared" si="19"/>
        <v>5.8845293869541265E-10</v>
      </c>
      <c r="AA105" t="s">
        <v>92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</row>
    <row r="106" spans="2:32" x14ac:dyDescent="0.3">
      <c r="B106" t="s">
        <v>133</v>
      </c>
      <c r="C106">
        <f>LCA_tech_data!D105*Mult_tech!D105</f>
        <v>4.4161964209989781E-8</v>
      </c>
      <c r="D106">
        <f>LCA_tech_data!E105*Mult_tech!E105</f>
        <v>7.9999999999999996E-6</v>
      </c>
      <c r="E106">
        <f>LCA_tech_data!F105*Mult_tech!F105</f>
        <v>3.2036026114552442E-4</v>
      </c>
      <c r="F106">
        <f>LCA_tech_data!G105*Mult_tech!G105</f>
        <v>3.3474524994769592E-9</v>
      </c>
      <c r="G106">
        <f>LCA_tech_data!H105*Mult_tech!H105</f>
        <v>1.0547303344686294E-8</v>
      </c>
      <c r="H106">
        <f>LCA_tech_data!I105*Mult_tech!I105</f>
        <v>1.0063888212942576E-7</v>
      </c>
      <c r="I106">
        <f>LCA_tech_data!J105*Mult_tech!J105</f>
        <v>1.1035789874573085E-13</v>
      </c>
      <c r="J106">
        <f>LCA_tech_data!K105*Mult_tech!K105</f>
        <v>3.3727486060915016E-13</v>
      </c>
      <c r="K106">
        <f>LCA_tech_data!L105*Mult_tech!L105</f>
        <v>7.5214935395627251E-7</v>
      </c>
      <c r="L106">
        <f>LCA_tech_data!M105*Mult_tech!M105</f>
        <v>1.6170912592266678E-4</v>
      </c>
      <c r="M106">
        <f>LCA_tech_data!N105*Mult_tech!N105</f>
        <v>1.795177167811212E-10</v>
      </c>
      <c r="N106">
        <f>LCA_tech_data!O105*Mult_tech!O105</f>
        <v>9.4043933550057016E-13</v>
      </c>
      <c r="O106">
        <f>LCA_tech_data!P105*Mult_tech!P105</f>
        <v>3.8053144711752551E-8</v>
      </c>
      <c r="P106">
        <f>LCA_tech_data!Q105*Mult_tech!Q105</f>
        <v>5.6966854847465294E-6</v>
      </c>
      <c r="Q106">
        <f>LCA_tech_data!R105*Mult_tech!R105</f>
        <v>1.0207700371907335E-4</v>
      </c>
      <c r="R106">
        <f>LCA_tech_data!S105*Mult_tech!S105</f>
        <v>5.4668557666126527E-13</v>
      </c>
      <c r="T106" t="s">
        <v>133</v>
      </c>
      <c r="U106" s="12">
        <f t="shared" si="15"/>
        <v>1.1579300447997952E-9</v>
      </c>
      <c r="V106" s="12">
        <f t="shared" si="16"/>
        <v>3.1667968643997677E-10</v>
      </c>
      <c r="W106" s="12">
        <f t="shared" si="17"/>
        <v>2.1604024318755212E-10</v>
      </c>
      <c r="X106" s="12">
        <f t="shared" si="18"/>
        <v>6.4731912866617557E-11</v>
      </c>
      <c r="Y106" s="12">
        <f t="shared" si="19"/>
        <v>5.8845293869541265E-10</v>
      </c>
      <c r="AA106" t="s">
        <v>107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</row>
    <row r="107" spans="2:32" x14ac:dyDescent="0.3">
      <c r="B107" t="s">
        <v>134</v>
      </c>
      <c r="C107">
        <f>LCA_tech_data!D106*Mult_tech!D106</f>
        <v>4.4161964209989781E-8</v>
      </c>
      <c r="D107">
        <f>LCA_tech_data!E106*Mult_tech!E106</f>
        <v>7.9999999999999996E-6</v>
      </c>
      <c r="E107">
        <f>LCA_tech_data!F106*Mult_tech!F106</f>
        <v>3.2036026114552442E-4</v>
      </c>
      <c r="F107">
        <f>LCA_tech_data!G106*Mult_tech!G106</f>
        <v>3.3474524994769592E-9</v>
      </c>
      <c r="G107">
        <f>LCA_tech_data!H106*Mult_tech!H106</f>
        <v>1.0547303344686294E-8</v>
      </c>
      <c r="H107">
        <f>LCA_tech_data!I106*Mult_tech!I106</f>
        <v>1.0063888212942576E-7</v>
      </c>
      <c r="I107">
        <f>LCA_tech_data!J106*Mult_tech!J106</f>
        <v>1.1035789874573085E-13</v>
      </c>
      <c r="J107">
        <f>LCA_tech_data!K106*Mult_tech!K106</f>
        <v>3.3727486060915016E-13</v>
      </c>
      <c r="K107">
        <f>LCA_tech_data!L106*Mult_tech!L106</f>
        <v>7.5214935395627251E-7</v>
      </c>
      <c r="L107">
        <f>LCA_tech_data!M106*Mult_tech!M106</f>
        <v>1.6170912592266678E-4</v>
      </c>
      <c r="M107">
        <f>LCA_tech_data!N106*Mult_tech!N106</f>
        <v>1.795177167811212E-10</v>
      </c>
      <c r="N107">
        <f>LCA_tech_data!O106*Mult_tech!O106</f>
        <v>9.4043933550057016E-13</v>
      </c>
      <c r="O107">
        <f>LCA_tech_data!P106*Mult_tech!P106</f>
        <v>3.8053144711752551E-8</v>
      </c>
      <c r="P107">
        <f>LCA_tech_data!Q106*Mult_tech!Q106</f>
        <v>5.6966854847465294E-6</v>
      </c>
      <c r="Q107">
        <f>LCA_tech_data!R106*Mult_tech!R106</f>
        <v>1.0207700371907335E-4</v>
      </c>
      <c r="R107">
        <f>LCA_tech_data!S106*Mult_tech!S106</f>
        <v>5.4668557666126527E-13</v>
      </c>
      <c r="T107" t="s">
        <v>134</v>
      </c>
      <c r="U107" s="12">
        <f t="shared" si="15"/>
        <v>1.1579300447997952E-9</v>
      </c>
      <c r="V107" s="12">
        <f t="shared" si="16"/>
        <v>3.1667968643997677E-10</v>
      </c>
      <c r="W107" s="12">
        <f t="shared" si="17"/>
        <v>2.1604024318755212E-10</v>
      </c>
      <c r="X107" s="12">
        <f t="shared" si="18"/>
        <v>6.4731912866617557E-11</v>
      </c>
      <c r="Y107" s="12">
        <f t="shared" si="19"/>
        <v>5.8845293869541265E-10</v>
      </c>
      <c r="AA107" t="s">
        <v>108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</row>
    <row r="108" spans="2:32" x14ac:dyDescent="0.3">
      <c r="B108" t="s">
        <v>135</v>
      </c>
      <c r="C108">
        <f>LCA_tech_data!D107*Mult_tech!D107</f>
        <v>4.4161964209989781E-8</v>
      </c>
      <c r="D108">
        <f>LCA_tech_data!E107*Mult_tech!E107</f>
        <v>7.9999999999999996E-6</v>
      </c>
      <c r="E108">
        <f>LCA_tech_data!F107*Mult_tech!F107</f>
        <v>3.2036026114552442E-4</v>
      </c>
      <c r="F108">
        <f>LCA_tech_data!G107*Mult_tech!G107</f>
        <v>3.3474524994769592E-9</v>
      </c>
      <c r="G108">
        <f>LCA_tech_data!H107*Mult_tech!H107</f>
        <v>1.0547303344686294E-8</v>
      </c>
      <c r="H108">
        <f>LCA_tech_data!I107*Mult_tech!I107</f>
        <v>1.0063888212942576E-7</v>
      </c>
      <c r="I108">
        <f>LCA_tech_data!J107*Mult_tech!J107</f>
        <v>1.1035789874573085E-13</v>
      </c>
      <c r="J108">
        <f>LCA_tech_data!K107*Mult_tech!K107</f>
        <v>3.3727486060915016E-13</v>
      </c>
      <c r="K108">
        <f>LCA_tech_data!L107*Mult_tech!L107</f>
        <v>7.5214935395627251E-7</v>
      </c>
      <c r="L108">
        <f>LCA_tech_data!M107*Mult_tech!M107</f>
        <v>1.6170912592266678E-4</v>
      </c>
      <c r="M108">
        <f>LCA_tech_data!N107*Mult_tech!N107</f>
        <v>1.795177167811212E-10</v>
      </c>
      <c r="N108">
        <f>LCA_tech_data!O107*Mult_tech!O107</f>
        <v>9.4043933550057016E-13</v>
      </c>
      <c r="O108">
        <f>LCA_tech_data!P107*Mult_tech!P107</f>
        <v>3.8053144711752551E-8</v>
      </c>
      <c r="P108">
        <f>LCA_tech_data!Q107*Mult_tech!Q107</f>
        <v>5.6966854847465294E-6</v>
      </c>
      <c r="Q108">
        <f>LCA_tech_data!R107*Mult_tech!R107</f>
        <v>1.0207700371907335E-4</v>
      </c>
      <c r="R108">
        <f>LCA_tech_data!S107*Mult_tech!S107</f>
        <v>5.4668557666126527E-13</v>
      </c>
      <c r="T108" t="s">
        <v>135</v>
      </c>
      <c r="U108" s="12">
        <f t="shared" si="15"/>
        <v>1.1579300447997952E-9</v>
      </c>
      <c r="V108" s="12">
        <f t="shared" si="16"/>
        <v>3.1667968643997677E-10</v>
      </c>
      <c r="W108" s="12">
        <f t="shared" si="17"/>
        <v>2.1604024318755212E-10</v>
      </c>
      <c r="X108" s="12">
        <f t="shared" si="18"/>
        <v>6.4731912866617557E-11</v>
      </c>
      <c r="Y108" s="12">
        <f t="shared" si="19"/>
        <v>5.8845293869541265E-10</v>
      </c>
      <c r="AA108" t="s">
        <v>113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</row>
    <row r="109" spans="2:32" x14ac:dyDescent="0.3">
      <c r="B109" t="s">
        <v>136</v>
      </c>
      <c r="C109">
        <f>LCA_tech_data!D108*Mult_tech!D108</f>
        <v>4.4161964209989781E-8</v>
      </c>
      <c r="D109">
        <f>LCA_tech_data!E108*Mult_tech!E108</f>
        <v>7.9999999999999996E-6</v>
      </c>
      <c r="E109">
        <f>LCA_tech_data!F108*Mult_tech!F108</f>
        <v>3.2036026114552442E-4</v>
      </c>
      <c r="F109">
        <f>LCA_tech_data!G108*Mult_tech!G108</f>
        <v>3.3474524994769592E-9</v>
      </c>
      <c r="G109">
        <f>LCA_tech_data!H108*Mult_tech!H108</f>
        <v>1.0547303344686294E-8</v>
      </c>
      <c r="H109">
        <f>LCA_tech_data!I108*Mult_tech!I108</f>
        <v>1.0063888212942576E-7</v>
      </c>
      <c r="I109">
        <f>LCA_tech_data!J108*Mult_tech!J108</f>
        <v>1.1035789874573085E-13</v>
      </c>
      <c r="J109">
        <f>LCA_tech_data!K108*Mult_tech!K108</f>
        <v>3.3727486060915016E-13</v>
      </c>
      <c r="K109">
        <f>LCA_tech_data!L108*Mult_tech!L108</f>
        <v>7.5214935395627251E-7</v>
      </c>
      <c r="L109">
        <f>LCA_tech_data!M108*Mult_tech!M108</f>
        <v>1.6170912592266678E-4</v>
      </c>
      <c r="M109">
        <f>LCA_tech_data!N108*Mult_tech!N108</f>
        <v>1.795177167811212E-10</v>
      </c>
      <c r="N109">
        <f>LCA_tech_data!O108*Mult_tech!O108</f>
        <v>9.4043933550057016E-13</v>
      </c>
      <c r="O109">
        <f>LCA_tech_data!P108*Mult_tech!P108</f>
        <v>3.8053144711752551E-8</v>
      </c>
      <c r="P109">
        <f>LCA_tech_data!Q108*Mult_tech!Q108</f>
        <v>5.6966854847465294E-6</v>
      </c>
      <c r="Q109">
        <f>LCA_tech_data!R108*Mult_tech!R108</f>
        <v>1.0207700371907335E-4</v>
      </c>
      <c r="R109">
        <f>LCA_tech_data!S108*Mult_tech!S108</f>
        <v>5.4668557666126527E-13</v>
      </c>
      <c r="T109" t="s">
        <v>136</v>
      </c>
      <c r="U109" s="12">
        <f t="shared" si="15"/>
        <v>1.1579300447997952E-9</v>
      </c>
      <c r="V109" s="12">
        <f t="shared" si="16"/>
        <v>3.1667968643997677E-10</v>
      </c>
      <c r="W109" s="12">
        <f t="shared" si="17"/>
        <v>2.1604024318755212E-10</v>
      </c>
      <c r="X109" s="12">
        <f t="shared" si="18"/>
        <v>6.4731912866617557E-11</v>
      </c>
      <c r="Y109" s="12">
        <f t="shared" si="19"/>
        <v>5.8845293869541265E-10</v>
      </c>
      <c r="AA109" t="s">
        <v>118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</row>
    <row r="110" spans="2:32" x14ac:dyDescent="0.3">
      <c r="B110" t="s">
        <v>137</v>
      </c>
      <c r="C110">
        <f>LCA_tech_data!D109*Mult_tech!D109</f>
        <v>4.8501953641498889E-2</v>
      </c>
      <c r="D110">
        <f>LCA_tech_data!E109*Mult_tech!E109</f>
        <v>8.7861949999999993</v>
      </c>
      <c r="E110">
        <f>LCA_tech_data!F109*Mult_tech!F109</f>
        <v>351.84346558443764</v>
      </c>
      <c r="F110">
        <f>LCA_tech_data!G109*Mult_tech!G109</f>
        <v>3.6764213017052455E-3</v>
      </c>
      <c r="G110">
        <f>LCA_tech_data!H109*Mult_tech!H109</f>
        <v>1.158383298882075E-2</v>
      </c>
      <c r="H110">
        <f>LCA_tech_data!I109*Mult_tech!I109</f>
        <v>0.11052910537139375</v>
      </c>
      <c r="I110">
        <f>LCA_tech_data!J109*Mult_tech!J109</f>
        <v>1.2120325227128082E-7</v>
      </c>
      <c r="J110">
        <f>LCA_tech_data!K109*Mult_tech!K109</f>
        <v>3.704203367387265E-7</v>
      </c>
      <c r="K110">
        <f>LCA_tech_data!L109*Mult_tech!L109</f>
        <v>0.82606636162297897</v>
      </c>
      <c r="L110">
        <f>LCA_tech_data!M109*Mult_tech!M109</f>
        <v>177.60098920451316</v>
      </c>
      <c r="M110">
        <f>LCA_tech_data!N109*Mult_tech!N109</f>
        <v>1.971597081992129E-4</v>
      </c>
      <c r="N110">
        <f>LCA_tech_data!O109*Mult_tech!O109</f>
        <v>1.0328604234223039E-6</v>
      </c>
      <c r="O110">
        <f>LCA_tech_data!P109*Mult_tech!P109</f>
        <v>4.1792793725084584E-2</v>
      </c>
      <c r="P110">
        <f>LCA_tech_data!Q109*Mult_tech!Q109</f>
        <v>6.2565236903315666</v>
      </c>
      <c r="Q110">
        <f>LCA_tech_data!R109*Mult_tech!R109</f>
        <v>112.10855746143795</v>
      </c>
      <c r="R110">
        <f>LCA_tech_data!S109*Mult_tech!S109</f>
        <v>6.0041076002916574E-7</v>
      </c>
      <c r="T110" t="s">
        <v>137</v>
      </c>
      <c r="U110" s="12">
        <f t="shared" si="15"/>
        <v>1.2717248962462171E-3</v>
      </c>
      <c r="V110" s="12">
        <f t="shared" si="16"/>
        <v>3.4780118470006146E-4</v>
      </c>
      <c r="W110" s="12">
        <f t="shared" si="17"/>
        <v>2.3727146306165683E-4</v>
      </c>
      <c r="X110" s="12">
        <f t="shared" si="18"/>
        <v>7.1093401146138854E-5</v>
      </c>
      <c r="Y110" s="12">
        <f t="shared" si="19"/>
        <v>6.4628278346261767E-4</v>
      </c>
      <c r="AA110" t="s">
        <v>119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</row>
    <row r="111" spans="2:32" x14ac:dyDescent="0.3">
      <c r="B111" t="s">
        <v>138</v>
      </c>
      <c r="C111">
        <f>LCA_tech_data!D110*Mult_tech!D110</f>
        <v>4.4161964209989781E-8</v>
      </c>
      <c r="D111">
        <f>LCA_tech_data!E110*Mult_tech!E110</f>
        <v>7.9999999999999996E-6</v>
      </c>
      <c r="E111">
        <f>LCA_tech_data!F110*Mult_tech!F110</f>
        <v>3.2036026114552442E-4</v>
      </c>
      <c r="F111">
        <f>LCA_tech_data!G110*Mult_tech!G110</f>
        <v>3.3474524994769592E-9</v>
      </c>
      <c r="G111">
        <f>LCA_tech_data!H110*Mult_tech!H110</f>
        <v>1.0547303344686294E-8</v>
      </c>
      <c r="H111">
        <f>LCA_tech_data!I110*Mult_tech!I110</f>
        <v>1.0063888212942576E-7</v>
      </c>
      <c r="I111">
        <f>LCA_tech_data!J110*Mult_tech!J110</f>
        <v>1.1035789874573085E-13</v>
      </c>
      <c r="J111">
        <f>LCA_tech_data!K110*Mult_tech!K110</f>
        <v>3.3727486060915016E-13</v>
      </c>
      <c r="K111">
        <f>LCA_tech_data!L110*Mult_tech!L110</f>
        <v>7.5214935395627251E-7</v>
      </c>
      <c r="L111">
        <f>LCA_tech_data!M110*Mult_tech!M110</f>
        <v>1.6170912592266678E-4</v>
      </c>
      <c r="M111">
        <f>LCA_tech_data!N110*Mult_tech!N110</f>
        <v>1.795177167811212E-10</v>
      </c>
      <c r="N111">
        <f>LCA_tech_data!O110*Mult_tech!O110</f>
        <v>9.4043933550057016E-13</v>
      </c>
      <c r="O111">
        <f>LCA_tech_data!P110*Mult_tech!P110</f>
        <v>3.8053144711752551E-8</v>
      </c>
      <c r="P111">
        <f>LCA_tech_data!Q110*Mult_tech!Q110</f>
        <v>5.6966854847465294E-6</v>
      </c>
      <c r="Q111">
        <f>LCA_tech_data!R110*Mult_tech!R110</f>
        <v>1.0207700371907335E-4</v>
      </c>
      <c r="R111">
        <f>LCA_tech_data!S110*Mult_tech!S110</f>
        <v>5.4668557666126527E-13</v>
      </c>
      <c r="T111" t="s">
        <v>138</v>
      </c>
      <c r="U111" s="12">
        <f t="shared" si="15"/>
        <v>1.1579300447997952E-9</v>
      </c>
      <c r="V111" s="12">
        <f t="shared" si="16"/>
        <v>3.1667968643997677E-10</v>
      </c>
      <c r="W111" s="12">
        <f t="shared" si="17"/>
        <v>2.1604024318755212E-10</v>
      </c>
      <c r="X111" s="12">
        <f t="shared" si="18"/>
        <v>6.4731912866617557E-11</v>
      </c>
      <c r="Y111" s="12">
        <f t="shared" si="19"/>
        <v>5.8845293869541265E-10</v>
      </c>
      <c r="AA111" t="s">
        <v>122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</row>
    <row r="112" spans="2:32" x14ac:dyDescent="0.3">
      <c r="B112" t="s">
        <v>139</v>
      </c>
      <c r="C112">
        <f>LCA_tech_data!D111*Mult_tech!D111</f>
        <v>3.8050119490938505E-2</v>
      </c>
      <c r="D112">
        <f>LCA_tech_data!E111*Mult_tech!E111</f>
        <v>6.8928310000000002</v>
      </c>
      <c r="E112">
        <f>LCA_tech_data!F111*Mult_tech!F111</f>
        <v>276.02364239899583</v>
      </c>
      <c r="F112">
        <f>LCA_tech_data!G111*Mult_tech!G111</f>
        <v>2.884178044927784E-3</v>
      </c>
      <c r="G112">
        <f>LCA_tech_data!H111*Mult_tech!H111</f>
        <v>9.0875974325821725E-3</v>
      </c>
      <c r="H112">
        <f>LCA_tech_data!I111*Mult_tech!I111</f>
        <v>8.6710850818381494E-2</v>
      </c>
      <c r="I112">
        <f>LCA_tech_data!J111*Mult_tech!J111</f>
        <v>9.508479319617934E-8</v>
      </c>
      <c r="J112">
        <f>LCA_tech_data!K111*Mult_tech!K111</f>
        <v>2.9059732684092865E-7</v>
      </c>
      <c r="K112">
        <f>LCA_tech_data!L111*Mult_tech!L111</f>
        <v>0.64805479794747101</v>
      </c>
      <c r="L112">
        <f>LCA_tech_data!M111*Mult_tech!M111</f>
        <v>139.32920951783265</v>
      </c>
      <c r="M112">
        <f>LCA_tech_data!N111*Mult_tech!N111</f>
        <v>1.5467316040976655E-4</v>
      </c>
      <c r="N112">
        <f>LCA_tech_data!O111*Mult_tech!O111</f>
        <v>8.1028617566971637E-7</v>
      </c>
      <c r="O112">
        <f>LCA_tech_data!P111*Mult_tech!P111</f>
        <v>3.2786736939581757E-2</v>
      </c>
      <c r="P112">
        <f>LCA_tech_data!Q111*Mult_tech!Q111</f>
        <v>4.9082862883138638</v>
      </c>
      <c r="Q112">
        <f>LCA_tech_data!R111*Mult_tech!R111</f>
        <v>87.949941952743018</v>
      </c>
      <c r="R112">
        <f>LCA_tech_data!S111*Mult_tech!S111</f>
        <v>4.7102641125795574E-7</v>
      </c>
      <c r="T112" t="s">
        <v>139</v>
      </c>
      <c r="U112" s="12">
        <f t="shared" si="15"/>
        <v>9.9767701357842721E-4</v>
      </c>
      <c r="V112" s="12">
        <f t="shared" si="16"/>
        <v>2.7285244497046897E-4</v>
      </c>
      <c r="W112" s="12">
        <f t="shared" si="17"/>
        <v>1.8614111068633731E-4</v>
      </c>
      <c r="X112" s="12">
        <f t="shared" si="18"/>
        <v>5.5773266962040049E-5</v>
      </c>
      <c r="Y112" s="12">
        <f t="shared" si="19"/>
        <v>5.0701333223510505E-4</v>
      </c>
      <c r="AA112" t="s">
        <v>123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</row>
    <row r="113" spans="2:32" x14ac:dyDescent="0.3">
      <c r="B113" t="s">
        <v>140</v>
      </c>
      <c r="C113">
        <f>LCA_tech_data!D112*Mult_tech!D112</f>
        <v>0.20597424952208387</v>
      </c>
      <c r="D113">
        <f>LCA_tech_data!E112*Mult_tech!E112</f>
        <v>37.312516000000002</v>
      </c>
      <c r="E113">
        <f>LCA_tech_data!F112*Mult_tech!F112</f>
        <v>1494.1809212195699</v>
      </c>
      <c r="F113">
        <f>LCA_tech_data!G112*Mult_tech!G112</f>
        <v>1.5612734368246754E-2</v>
      </c>
      <c r="G113">
        <f>LCA_tech_data!H112*Mult_tech!H112</f>
        <v>4.9193303100682609E-2</v>
      </c>
      <c r="H113">
        <f>LCA_tech_data!I112*Mult_tech!I112</f>
        <v>0.46938623745953911</v>
      </c>
      <c r="I113">
        <f>LCA_tech_data!J112*Mult_tech!J112</f>
        <v>5.147163578345577E-7</v>
      </c>
      <c r="J113">
        <f>LCA_tech_data!K112*Mult_tech!K112</f>
        <v>1.5730717041095856E-6</v>
      </c>
      <c r="K113">
        <f>LCA_tech_data!L112*Mult_tech!L112</f>
        <v>3.5080731004853853</v>
      </c>
      <c r="L113">
        <f>LCA_tech_data!M112*Mult_tech!M112</f>
        <v>754.22179354193986</v>
      </c>
      <c r="M113">
        <f>LCA_tech_data!N112*Mult_tech!N112</f>
        <v>8.3728220995988169E-4</v>
      </c>
      <c r="N113">
        <f>LCA_tech_data!O112*Mult_tech!O112</f>
        <v>4.3862697191117988E-6</v>
      </c>
      <c r="O113">
        <f>LCA_tech_data!P112*Mult_tech!P112</f>
        <v>0.1774823213634478</v>
      </c>
      <c r="P113">
        <f>LCA_tech_data!Q112*Mult_tech!Q112</f>
        <v>26.56970853707158</v>
      </c>
      <c r="Q113">
        <f>LCA_tech_data!R112*Mult_tech!R112</f>
        <v>476.093729312498</v>
      </c>
      <c r="R113">
        <f>LCA_tech_data!S112*Mult_tech!S112</f>
        <v>2.5497767907678358E-6</v>
      </c>
      <c r="T113" t="s">
        <v>140</v>
      </c>
      <c r="U113" s="12">
        <f t="shared" si="15"/>
        <v>5.4006604154341348E-3</v>
      </c>
      <c r="V113" s="12">
        <f t="shared" si="16"/>
        <v>1.4770144833958269E-3</v>
      </c>
      <c r="W113" s="12">
        <f t="shared" si="17"/>
        <v>1.0076256288224289E-3</v>
      </c>
      <c r="X113" s="12">
        <f t="shared" si="18"/>
        <v>3.0191381681828419E-4</v>
      </c>
      <c r="Y113" s="12">
        <f t="shared" si="19"/>
        <v>2.7445824612899504E-3</v>
      </c>
      <c r="AA113" t="s">
        <v>124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</row>
    <row r="114" spans="2:32" x14ac:dyDescent="0.3">
      <c r="B114" t="s">
        <v>141</v>
      </c>
      <c r="C114">
        <f>LCA_tech_data!D113*Mult_tech!D113</f>
        <v>4.9682209736238495E-8</v>
      </c>
      <c r="D114">
        <f>LCA_tech_data!E113*Mult_tech!E113</f>
        <v>9.0000000000000002E-6</v>
      </c>
      <c r="E114">
        <f>LCA_tech_data!F113*Mult_tech!F113</f>
        <v>3.6040529378871498E-4</v>
      </c>
      <c r="F114">
        <f>LCA_tech_data!G113*Mult_tech!G113</f>
        <v>3.7658840619115794E-9</v>
      </c>
      <c r="G114">
        <f>LCA_tech_data!H113*Mult_tech!H113</f>
        <v>1.186571626277208E-8</v>
      </c>
      <c r="H114">
        <f>LCA_tech_data!I113*Mult_tech!I113</f>
        <v>1.1321874239560398E-7</v>
      </c>
      <c r="I114">
        <f>LCA_tech_data!J113*Mult_tech!J113</f>
        <v>1.241526360889472E-13</v>
      </c>
      <c r="J114">
        <f>LCA_tech_data!K113*Mult_tech!K113</f>
        <v>3.7943421818529393E-13</v>
      </c>
      <c r="K114">
        <f>LCA_tech_data!L113*Mult_tech!L113</f>
        <v>8.4616802320080651E-7</v>
      </c>
      <c r="L114">
        <f>LCA_tech_data!M113*Mult_tech!M113</f>
        <v>1.8192276666300012E-4</v>
      </c>
      <c r="M114">
        <f>LCA_tech_data!N113*Mult_tech!N113</f>
        <v>2.0195743137876134E-10</v>
      </c>
      <c r="N114">
        <f>LCA_tech_data!O113*Mult_tech!O113</f>
        <v>1.0579942524381414E-12</v>
      </c>
      <c r="O114">
        <f>LCA_tech_data!P113*Mult_tech!P113</f>
        <v>4.2809787800721619E-8</v>
      </c>
      <c r="P114">
        <f>LCA_tech_data!Q113*Mult_tech!Q113</f>
        <v>6.4087711703398455E-6</v>
      </c>
      <c r="Q114">
        <f>LCA_tech_data!R113*Mult_tech!R113</f>
        <v>1.1483662918395752E-4</v>
      </c>
      <c r="R114">
        <f>LCA_tech_data!S113*Mult_tech!S113</f>
        <v>6.1502127374392338E-13</v>
      </c>
      <c r="T114" t="s">
        <v>141</v>
      </c>
      <c r="U114" s="12">
        <f t="shared" si="15"/>
        <v>1.3026713003997696E-9</v>
      </c>
      <c r="V114" s="12">
        <f t="shared" si="16"/>
        <v>3.5626464724497385E-10</v>
      </c>
      <c r="W114" s="12">
        <f t="shared" si="17"/>
        <v>2.4304527358599616E-10</v>
      </c>
      <c r="X114" s="12">
        <f t="shared" si="18"/>
        <v>7.2823401974944751E-11</v>
      </c>
      <c r="Y114" s="12">
        <f t="shared" si="19"/>
        <v>6.6200955603233925E-10</v>
      </c>
      <c r="AA114" t="s">
        <v>125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</row>
    <row r="115" spans="2:32" x14ac:dyDescent="0.3">
      <c r="B115" t="s">
        <v>142</v>
      </c>
      <c r="C115">
        <f>LCA_tech_data!D114*Mult_tech!D114</f>
        <v>0.92215044204010033</v>
      </c>
      <c r="D115">
        <f>LCA_tech_data!E114*Mult_tech!E114</f>
        <v>130.78483199999999</v>
      </c>
      <c r="E115">
        <f>LCA_tech_data!F114*Mult_tech!F114</f>
        <v>6091.3685766532744</v>
      </c>
      <c r="F115">
        <f>LCA_tech_data!G114*Mult_tech!G114</f>
        <v>5.3750085396626915E-2</v>
      </c>
      <c r="G115">
        <f>LCA_tech_data!H114*Mult_tech!H114</f>
        <v>0.1854317465630663</v>
      </c>
      <c r="H115">
        <f>LCA_tech_data!I114*Mult_tech!I114</f>
        <v>1.598419030285104</v>
      </c>
      <c r="I115">
        <f>LCA_tech_data!J114*Mult_tech!J114</f>
        <v>1.1209682792469221E-6</v>
      </c>
      <c r="J115">
        <f>LCA_tech_data!K114*Mult_tech!K114</f>
        <v>8.6651193203741963E-6</v>
      </c>
      <c r="K115">
        <f>LCA_tech_data!L114*Mult_tech!L114</f>
        <v>8.4032070561980543</v>
      </c>
      <c r="L115">
        <f>LCA_tech_data!M114*Mult_tech!M114</f>
        <v>1030.6772308901552</v>
      </c>
      <c r="M115">
        <f>LCA_tech_data!N114*Mult_tech!N114</f>
        <v>1.0463931121087445E-2</v>
      </c>
      <c r="N115">
        <f>LCA_tech_data!O114*Mult_tech!O114</f>
        <v>1.3222578270662342E-5</v>
      </c>
      <c r="O115">
        <f>LCA_tech_data!P114*Mult_tech!P114</f>
        <v>0.55164072784381857</v>
      </c>
      <c r="P115">
        <f>LCA_tech_data!Q114*Mult_tech!Q114</f>
        <v>94.048713576343843</v>
      </c>
      <c r="Q115">
        <f>LCA_tech_data!R114*Mult_tech!R114</f>
        <v>1538.9772900537923</v>
      </c>
      <c r="R115">
        <f>LCA_tech_data!S114*Mult_tech!S114</f>
        <v>7.767079004421854E-6</v>
      </c>
      <c r="T115" t="s">
        <v>142</v>
      </c>
      <c r="U115" s="12">
        <f t="shared" si="15"/>
        <v>7.3802398308027714E-3</v>
      </c>
      <c r="V115" s="12">
        <f t="shared" si="16"/>
        <v>5.0849295672411813E-3</v>
      </c>
      <c r="W115" s="12">
        <f t="shared" si="17"/>
        <v>4.1078151951168479E-3</v>
      </c>
      <c r="X115" s="12">
        <f t="shared" si="18"/>
        <v>3.773166736508723E-3</v>
      </c>
      <c r="Y115" s="12">
        <f t="shared" si="19"/>
        <v>8.2736490773855399E-3</v>
      </c>
      <c r="AA115" t="s">
        <v>127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</row>
    <row r="116" spans="2:32" x14ac:dyDescent="0.3">
      <c r="B116" t="s">
        <v>143</v>
      </c>
      <c r="C116">
        <f>LCA_tech_data!D115*Mult_tech!D115</f>
        <v>1.0054199018818182</v>
      </c>
      <c r="D116">
        <f>LCA_tech_data!E115*Mult_tech!E115</f>
        <v>153.098083</v>
      </c>
      <c r="E116">
        <f>LCA_tech_data!F115*Mult_tech!F115</f>
        <v>7275.8152825898587</v>
      </c>
      <c r="F116">
        <f>LCA_tech_data!G115*Mult_tech!G115</f>
        <v>6.5660621331528807E-2</v>
      </c>
      <c r="G116">
        <f>LCA_tech_data!H115*Mult_tech!H115</f>
        <v>0.22407294851676832</v>
      </c>
      <c r="H116">
        <f>LCA_tech_data!I115*Mult_tech!I115</f>
        <v>1.9998071660099512</v>
      </c>
      <c r="I116">
        <f>LCA_tech_data!J115*Mult_tech!J115</f>
        <v>1.0999974388826158E-6</v>
      </c>
      <c r="J116">
        <f>LCA_tech_data!K115*Mult_tech!K115</f>
        <v>9.1119228333586169E-6</v>
      </c>
      <c r="K116">
        <f>LCA_tech_data!L115*Mult_tech!L115</f>
        <v>12.21731636440901</v>
      </c>
      <c r="L116">
        <f>LCA_tech_data!M115*Mult_tech!M115</f>
        <v>3283.8730516650849</v>
      </c>
      <c r="M116">
        <f>LCA_tech_data!N115*Mult_tech!N115</f>
        <v>9.7009039332632083E-3</v>
      </c>
      <c r="N116">
        <f>LCA_tech_data!O115*Mult_tech!O115</f>
        <v>1.9537208317043499E-5</v>
      </c>
      <c r="O116">
        <f>LCA_tech_data!P115*Mult_tech!P115</f>
        <v>0.75987980836223756</v>
      </c>
      <c r="P116">
        <f>LCA_tech_data!Q115*Mult_tech!Q115</f>
        <v>98.671196556906466</v>
      </c>
      <c r="Q116">
        <f>LCA_tech_data!R115*Mult_tech!R115</f>
        <v>2023.7715344405606</v>
      </c>
      <c r="R116">
        <f>LCA_tech_data!S115*Mult_tech!S115</f>
        <v>1.4028460232877767E-5</v>
      </c>
      <c r="T116" t="s">
        <v>143</v>
      </c>
      <c r="U116" s="12">
        <f t="shared" si="15"/>
        <v>2.3514413599946347E-2</v>
      </c>
      <c r="V116" s="12">
        <f t="shared" si="16"/>
        <v>6.211704267042345E-3</v>
      </c>
      <c r="W116" s="12">
        <f t="shared" si="17"/>
        <v>4.9065664306110557E-3</v>
      </c>
      <c r="X116" s="12">
        <f t="shared" si="18"/>
        <v>3.4980283806810325E-3</v>
      </c>
      <c r="Y116" s="12">
        <f t="shared" si="19"/>
        <v>1.222484770051575E-2</v>
      </c>
      <c r="AA116" t="s">
        <v>128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</row>
    <row r="118" spans="2:32" x14ac:dyDescent="0.3">
      <c r="C118">
        <f>SUM(C4:C116)</f>
        <v>156.21308802336193</v>
      </c>
      <c r="D118">
        <f>SUM(D4:D116)</f>
        <v>14537.240494000012</v>
      </c>
      <c r="E118">
        <f t="shared" ref="E118:P118" si="20">SUM(E4:E116)</f>
        <v>1482873.0815092095</v>
      </c>
      <c r="F118">
        <f t="shared" si="20"/>
        <v>10.570468024356318</v>
      </c>
      <c r="G118">
        <f t="shared" si="20"/>
        <v>21.678260926588322</v>
      </c>
      <c r="H118">
        <f t="shared" si="20"/>
        <v>211.39815560090298</v>
      </c>
      <c r="I118">
        <f t="shared" si="20"/>
        <v>6.7185452387210471E-5</v>
      </c>
      <c r="J118">
        <f t="shared" si="20"/>
        <v>1.3037109887180617E-3</v>
      </c>
      <c r="K118">
        <f t="shared" si="20"/>
        <v>1635.4808333209096</v>
      </c>
      <c r="L118">
        <f t="shared" si="20"/>
        <v>139653.62298775665</v>
      </c>
      <c r="M118">
        <f t="shared" si="20"/>
        <v>2.773249064198426</v>
      </c>
      <c r="N118">
        <f t="shared" si="20"/>
        <v>1.5981555595346395E-3</v>
      </c>
      <c r="O118">
        <f t="shared" si="20"/>
        <v>71.022076383029955</v>
      </c>
      <c r="P118">
        <f t="shared" si="20"/>
        <v>12863.871950986082</v>
      </c>
      <c r="Q118">
        <f t="shared" ref="Q118:R118" si="21">SUM(Q4:Q116)</f>
        <v>176253.01138834181</v>
      </c>
      <c r="R118">
        <f t="shared" si="21"/>
        <v>3.1152348285202543E-3</v>
      </c>
    </row>
    <row r="119" spans="2:32" x14ac:dyDescent="0.3">
      <c r="C119">
        <f>C118</f>
        <v>156.21308802336193</v>
      </c>
      <c r="D119">
        <f>D118/1000</f>
        <v>14.537240494000013</v>
      </c>
      <c r="E119">
        <f t="shared" ref="E119:P119" si="22">E118</f>
        <v>1482873.0815092095</v>
      </c>
      <c r="F119">
        <f t="shared" si="22"/>
        <v>10.570468024356318</v>
      </c>
      <c r="G119">
        <f t="shared" si="22"/>
        <v>21.678260926588322</v>
      </c>
      <c r="H119">
        <f t="shared" si="22"/>
        <v>211.39815560090298</v>
      </c>
      <c r="I119">
        <f t="shared" si="22"/>
        <v>6.7185452387210471E-5</v>
      </c>
      <c r="J119">
        <f t="shared" si="22"/>
        <v>1.3037109887180617E-3</v>
      </c>
      <c r="K119">
        <f t="shared" si="22"/>
        <v>1635.4808333209096</v>
      </c>
      <c r="L119">
        <f t="shared" si="22"/>
        <v>139653.62298775665</v>
      </c>
      <c r="M119">
        <f t="shared" si="22"/>
        <v>2.773249064198426</v>
      </c>
      <c r="N119">
        <f t="shared" si="22"/>
        <v>1.5981555595346395E-3</v>
      </c>
      <c r="O119">
        <f t="shared" si="22"/>
        <v>71.022076383029955</v>
      </c>
      <c r="P119">
        <f t="shared" si="22"/>
        <v>12863.871950986082</v>
      </c>
      <c r="Q119">
        <f t="shared" ref="Q119:R119" si="23">Q118</f>
        <v>176253.01138834181</v>
      </c>
      <c r="R119">
        <f t="shared" si="23"/>
        <v>3.1152348285202543E-3</v>
      </c>
    </row>
  </sheetData>
  <sortState xmlns:xlrd2="http://schemas.microsoft.com/office/spreadsheetml/2017/richdata2" ref="AA4:AF116">
    <sortCondition descending="1" ref="AE4:AE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AI118"/>
  <sheetViews>
    <sheetView topLeftCell="R1" zoomScale="70" zoomScaleNormal="70" workbookViewId="0">
      <selection activeCell="AD3" sqref="AD3:AI14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35" x14ac:dyDescent="0.3">
      <c r="A1" s="5" t="s">
        <v>168</v>
      </c>
    </row>
    <row r="2" spans="1:35" x14ac:dyDescent="0.3">
      <c r="D2" t="s">
        <v>150</v>
      </c>
    </row>
    <row r="3" spans="1:35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W3" t="s">
        <v>160</v>
      </c>
      <c r="X3" t="s">
        <v>154</v>
      </c>
      <c r="Y3" t="s">
        <v>153</v>
      </c>
      <c r="Z3" t="s">
        <v>161</v>
      </c>
      <c r="AA3" t="s">
        <v>162</v>
      </c>
      <c r="AE3" t="s">
        <v>160</v>
      </c>
      <c r="AF3" t="s">
        <v>154</v>
      </c>
      <c r="AG3" t="s">
        <v>153</v>
      </c>
      <c r="AH3" t="s">
        <v>161</v>
      </c>
      <c r="AI3" t="s">
        <v>162</v>
      </c>
    </row>
    <row r="4" spans="1:35" x14ac:dyDescent="0.3">
      <c r="D4" t="s">
        <v>34</v>
      </c>
      <c r="E4">
        <f>Mult_op!D3*LCA_op_data!E4</f>
        <v>3.5949862967594263E-9</v>
      </c>
      <c r="F4">
        <f>Mult_op!E3*LCA_op_data!F4</f>
        <v>9.9999999999999995E-7</v>
      </c>
      <c r="G4">
        <f>Mult_op!F3*LCA_op_data!G4</f>
        <v>5.3034032606086072E-5</v>
      </c>
      <c r="H4">
        <f>Mult_op!G3*LCA_op_data!H4</f>
        <v>1.5248345140179105E-10</v>
      </c>
      <c r="I4">
        <f>Mult_op!H3*LCA_op_data!I4</f>
        <v>8.2837476862623442E-10</v>
      </c>
      <c r="J4">
        <f>Mult_op!I3*LCA_op_data!J4</f>
        <v>9.5546783484597262E-9</v>
      </c>
      <c r="K4">
        <f>Mult_op!J3*LCA_op_data!K4</f>
        <v>4.2066637638006887E-16</v>
      </c>
      <c r="L4">
        <f>Mult_op!K3*LCA_op_data!L4</f>
        <v>1.0815662273397777E-14</v>
      </c>
      <c r="M4">
        <f>Mult_op!L3*LCA_op_data!M4</f>
        <v>6.9639180114157936E-8</v>
      </c>
      <c r="N4">
        <f>Mult_op!M3*LCA_op_data!N4</f>
        <v>2.8605490142840691E-6</v>
      </c>
      <c r="O4">
        <f>Mult_op!N3*LCA_op_data!O4</f>
        <v>8.6581103874443761E-12</v>
      </c>
      <c r="P4">
        <f>Mult_op!O3*LCA_op_data!P4</f>
        <v>3.4468516839337564E-14</v>
      </c>
      <c r="Q4">
        <f>Mult_op!P3*LCA_op_data!Q4</f>
        <v>3.6383637820515611E-9</v>
      </c>
      <c r="R4">
        <f>Mult_op!Q3*LCA_op_data!R4</f>
        <v>3.6881317020767733E-7</v>
      </c>
      <c r="S4">
        <f>Mult_op!R3*LCA_op_data!S4</f>
        <v>1.9659903459806163E-5</v>
      </c>
      <c r="T4">
        <f>Mult_op!S3*LCA_op_data!T4</f>
        <v>1.1788988414823286E-13</v>
      </c>
      <c r="V4" t="s">
        <v>144</v>
      </c>
      <c r="W4" s="14">
        <f t="shared" ref="W4:W35" si="0">N4/$N$118</f>
        <v>1.3112326671841406E-10</v>
      </c>
      <c r="X4" s="14">
        <f t="shared" ref="X4:X35" si="1">H4/$H$118</f>
        <v>5.4530285014276046E-10</v>
      </c>
      <c r="Y4" s="14">
        <f t="shared" ref="Y4:Y35" si="2">G4/$G$118</f>
        <v>1.7260952696900451E-10</v>
      </c>
      <c r="Z4" s="14">
        <f t="shared" ref="Z4:Z35" si="3">O4/$O$118</f>
        <v>1.2231637472829705E-10</v>
      </c>
      <c r="AA4" s="14">
        <f t="shared" ref="AA4:AA35" si="4">P4/$P$118</f>
        <v>3.8530681244465023E-11</v>
      </c>
      <c r="AD4" t="s">
        <v>126</v>
      </c>
      <c r="AE4">
        <v>2.3919117834721787E-5</v>
      </c>
      <c r="AF4">
        <v>7.321051737932917E-5</v>
      </c>
      <c r="AG4">
        <v>4.6674158130957967E-2</v>
      </c>
      <c r="AH4">
        <v>7.6469216925528866E-5</v>
      </c>
      <c r="AI4">
        <v>0.60244684397758652</v>
      </c>
    </row>
    <row r="5" spans="1:35" x14ac:dyDescent="0.3">
      <c r="D5" t="s">
        <v>35</v>
      </c>
      <c r="E5">
        <f>Mult_op!D4*LCA_op_data!E5</f>
        <v>1.8648202887571905E-9</v>
      </c>
      <c r="F5">
        <f>Mult_op!E4*LCA_op_data!F5</f>
        <v>3.0000000000000001E-6</v>
      </c>
      <c r="G5">
        <f>Mult_op!F4*LCA_op_data!G5</f>
        <v>2.7510241162139753E-5</v>
      </c>
      <c r="H5">
        <f>Mult_op!G4*LCA_op_data!H5</f>
        <v>7.9097445831741307E-11</v>
      </c>
      <c r="I5">
        <f>Mult_op!H4*LCA_op_data!I5</f>
        <v>4.2970124159338898E-10</v>
      </c>
      <c r="J5">
        <f>Mult_op!I4*LCA_op_data!J5</f>
        <v>4.9562798202646599E-9</v>
      </c>
      <c r="K5">
        <f>Mult_op!J4*LCA_op_data!K5</f>
        <v>2.1821145582075173E-16</v>
      </c>
      <c r="L5">
        <f>Mult_op!K4*LCA_op_data!L5</f>
        <v>5.6103875728146144E-15</v>
      </c>
      <c r="M5">
        <f>Mult_op!L4*LCA_op_data!M5</f>
        <v>3.6123797213457773E-8</v>
      </c>
      <c r="N5">
        <f>Mult_op!M4*LCA_op_data!N5</f>
        <v>1.4838470576730293E-6</v>
      </c>
      <c r="O5">
        <f>Mult_op!N4*LCA_op_data!O5</f>
        <v>4.4912048558737906E-12</v>
      </c>
      <c r="P5">
        <f>Mult_op!O4*LCA_op_data!P5</f>
        <v>1.7879787075490744E-14</v>
      </c>
      <c r="Q5">
        <f>Mult_op!P4*LCA_op_data!Q5</f>
        <v>1.8873214078076181E-9</v>
      </c>
      <c r="R5">
        <f>Mult_op!Q4*LCA_op_data!R5</f>
        <v>1.9131374247075709E-7</v>
      </c>
      <c r="S5">
        <f>Mult_op!R4*LCA_op_data!S5</f>
        <v>1.0198143698044689E-5</v>
      </c>
      <c r="T5">
        <f>Mult_op!S4*LCA_op_data!T5</f>
        <v>6.115279159673823E-14</v>
      </c>
      <c r="V5" t="s">
        <v>145</v>
      </c>
      <c r="W5" s="14">
        <f t="shared" si="0"/>
        <v>6.8017318543059547E-11</v>
      </c>
      <c r="X5" s="14">
        <f t="shared" si="1"/>
        <v>2.828638927998092E-10</v>
      </c>
      <c r="Y5" s="14">
        <f t="shared" si="2"/>
        <v>8.9537406085451037E-11</v>
      </c>
      <c r="Z5" s="14">
        <f t="shared" si="3"/>
        <v>6.3448936494185477E-11</v>
      </c>
      <c r="AA5" s="14">
        <f t="shared" si="4"/>
        <v>1.9986945760845782E-11</v>
      </c>
      <c r="AD5" t="s">
        <v>50</v>
      </c>
      <c r="AE5">
        <v>0.39117587491637201</v>
      </c>
      <c r="AF5">
        <v>0.45714167932431626</v>
      </c>
      <c r="AG5">
        <v>9.639690685690637E-2</v>
      </c>
      <c r="AH5">
        <v>0.76750885369040678</v>
      </c>
      <c r="AI5">
        <v>0.23028981196930667</v>
      </c>
    </row>
    <row r="6" spans="1:35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  <c r="V6" t="s">
        <v>34</v>
      </c>
      <c r="W6" s="14">
        <f t="shared" si="0"/>
        <v>0</v>
      </c>
      <c r="X6" s="14">
        <f t="shared" si="1"/>
        <v>0</v>
      </c>
      <c r="Y6" s="14">
        <f t="shared" si="2"/>
        <v>0</v>
      </c>
      <c r="Z6" s="14">
        <f t="shared" si="3"/>
        <v>0</v>
      </c>
      <c r="AA6" s="14">
        <f t="shared" si="4"/>
        <v>0</v>
      </c>
      <c r="AD6" t="s">
        <v>39</v>
      </c>
      <c r="AE6">
        <v>0.55769425383050675</v>
      </c>
      <c r="AF6">
        <v>0.31854981892331818</v>
      </c>
      <c r="AG6">
        <v>0.79673312719696687</v>
      </c>
      <c r="AH6">
        <v>0.12803469242157914</v>
      </c>
      <c r="AI6">
        <v>6.5264866659703435E-2</v>
      </c>
    </row>
    <row r="7" spans="1:35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  <c r="V7" t="s">
        <v>35</v>
      </c>
      <c r="W7" s="14">
        <f t="shared" si="0"/>
        <v>0</v>
      </c>
      <c r="X7" s="14">
        <f t="shared" si="1"/>
        <v>0</v>
      </c>
      <c r="Y7" s="14">
        <f t="shared" si="2"/>
        <v>0</v>
      </c>
      <c r="Z7" s="14">
        <f t="shared" si="3"/>
        <v>0</v>
      </c>
      <c r="AA7" s="14">
        <f t="shared" si="4"/>
        <v>0</v>
      </c>
      <c r="AD7" t="s">
        <v>104</v>
      </c>
      <c r="AE7">
        <v>3.4251984008660849E-2</v>
      </c>
      <c r="AF7">
        <v>1.0662837958257256E-2</v>
      </c>
      <c r="AG7">
        <v>2.1134245883373923E-3</v>
      </c>
      <c r="AH7">
        <v>3.0924331544495945E-3</v>
      </c>
      <c r="AI7">
        <v>4.8998793330844635E-2</v>
      </c>
    </row>
    <row r="8" spans="1:35" x14ac:dyDescent="0.3">
      <c r="D8" t="s">
        <v>38</v>
      </c>
      <c r="E8">
        <f>Mult_op!D7*LCA_op_data!E8</f>
        <v>6.1646043787026442E-9</v>
      </c>
      <c r="F8">
        <f>Mult_op!E7*LCA_op_data!F8</f>
        <v>-1.4999999999999999E-4</v>
      </c>
      <c r="G8">
        <f>Mult_op!F7*LCA_op_data!G8</f>
        <v>1.3615289912283621E-3</v>
      </c>
      <c r="H8">
        <f>Mult_op!G7*LCA_op_data!H8</f>
        <v>2.863066972702726E-10</v>
      </c>
      <c r="I8">
        <f>Mult_op!H7*LCA_op_data!I8</f>
        <v>1.3426649264488061E-9</v>
      </c>
      <c r="J8">
        <f>Mult_op!I7*LCA_op_data!J8</f>
        <v>1.3008735105736416E-8</v>
      </c>
      <c r="K8">
        <f>Mult_op!J7*LCA_op_data!K8</f>
        <v>1.7293462980658526E-15</v>
      </c>
      <c r="L8">
        <f>Mult_op!K7*LCA_op_data!L8</f>
        <v>6.7768915049085839E-14</v>
      </c>
      <c r="M8">
        <f>Mult_op!L7*LCA_op_data!M8</f>
        <v>1.9682363321439371E-7</v>
      </c>
      <c r="N8">
        <f>Mult_op!M7*LCA_op_data!N8</f>
        <v>1.5492320261761874E-5</v>
      </c>
      <c r="O8">
        <f>Mult_op!N7*LCA_op_data!O8</f>
        <v>4.5696346978770383E-11</v>
      </c>
      <c r="P8">
        <f>Mult_op!O7*LCA_op_data!P8</f>
        <v>1.1744110080148771E-13</v>
      </c>
      <c r="Q8">
        <f>Mult_op!P7*LCA_op_data!Q8</f>
        <v>3.7111376617787588E-9</v>
      </c>
      <c r="R8">
        <f>Mult_op!Q7*LCA_op_data!R8</f>
        <v>7.3871425151786085E-7</v>
      </c>
      <c r="S8">
        <f>Mult_op!R7*LCA_op_data!S8</f>
        <v>1.5998230020574045E-5</v>
      </c>
      <c r="T8">
        <f>Mult_op!S7*LCA_op_data!T8</f>
        <v>1.0606027628256482E-13</v>
      </c>
      <c r="V8" t="s">
        <v>36</v>
      </c>
      <c r="W8" s="14">
        <f t="shared" si="0"/>
        <v>7.1014467209837576E-10</v>
      </c>
      <c r="X8" s="14">
        <f t="shared" si="1"/>
        <v>1.0238741096242416E-9</v>
      </c>
      <c r="Y8" s="14">
        <f t="shared" si="2"/>
        <v>4.4313597058720342E-9</v>
      </c>
      <c r="Z8" s="14">
        <f t="shared" si="3"/>
        <v>6.4556944305943354E-10</v>
      </c>
      <c r="AA8" s="14">
        <f t="shared" si="4"/>
        <v>1.312817038537877E-10</v>
      </c>
      <c r="AD8" t="s">
        <v>121</v>
      </c>
      <c r="AE8">
        <v>0</v>
      </c>
      <c r="AF8">
        <v>0</v>
      </c>
      <c r="AG8">
        <v>9.4911422187425414E-5</v>
      </c>
      <c r="AH8">
        <v>0</v>
      </c>
      <c r="AI8">
        <v>3.7271360486199417E-2</v>
      </c>
    </row>
    <row r="9" spans="1:35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  <c r="V9" t="s">
        <v>37</v>
      </c>
      <c r="W9" s="14">
        <f t="shared" si="0"/>
        <v>0</v>
      </c>
      <c r="X9" s="14">
        <f t="shared" si="1"/>
        <v>0</v>
      </c>
      <c r="Y9" s="14">
        <f t="shared" si="2"/>
        <v>0</v>
      </c>
      <c r="Z9" s="14">
        <f t="shared" si="3"/>
        <v>0</v>
      </c>
      <c r="AA9" s="14">
        <f t="shared" si="4"/>
        <v>0</v>
      </c>
      <c r="AD9" t="s">
        <v>100</v>
      </c>
      <c r="AE9">
        <v>0</v>
      </c>
      <c r="AF9">
        <v>0</v>
      </c>
      <c r="AG9">
        <v>1.9068817106451688E-5</v>
      </c>
      <c r="AH9">
        <v>0</v>
      </c>
      <c r="AI9">
        <v>8.6558187814611935E-3</v>
      </c>
    </row>
    <row r="10" spans="1:35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  <c r="V10" t="s">
        <v>38</v>
      </c>
      <c r="W10" s="14">
        <f t="shared" si="0"/>
        <v>0</v>
      </c>
      <c r="X10" s="14">
        <f t="shared" si="1"/>
        <v>0</v>
      </c>
      <c r="Y10" s="14">
        <f t="shared" si="2"/>
        <v>0</v>
      </c>
      <c r="Z10" s="14">
        <f t="shared" si="3"/>
        <v>0</v>
      </c>
      <c r="AA10" s="14">
        <f t="shared" si="4"/>
        <v>0</v>
      </c>
      <c r="AD10" t="s">
        <v>42</v>
      </c>
      <c r="AE10">
        <v>2.0802500745423385E-4</v>
      </c>
      <c r="AF10">
        <v>8.9653980938500001E-5</v>
      </c>
      <c r="AG10">
        <v>1.1676596444056538E-4</v>
      </c>
      <c r="AH10">
        <v>4.7317825263540388E-5</v>
      </c>
      <c r="AI10">
        <v>4.0142561323519739E-3</v>
      </c>
    </row>
    <row r="11" spans="1:35" x14ac:dyDescent="0.3">
      <c r="D11" t="s">
        <v>41</v>
      </c>
      <c r="E11">
        <f>Mult_op!D10*LCA_op_data!E11</f>
        <v>5.5451010757773807</v>
      </c>
      <c r="F11">
        <f>Mult_op!E10*LCA_op_data!F11</f>
        <v>10131.651607999998</v>
      </c>
      <c r="G11">
        <f>Mult_op!F10*LCA_op_data!G11</f>
        <v>244795.12451071377</v>
      </c>
      <c r="H11">
        <f>Mult_op!G10*LCA_op_data!H11</f>
        <v>8.9076328539501579E-2</v>
      </c>
      <c r="I11">
        <f>Mult_op!H10*LCA_op_data!I11</f>
        <v>3.2381662209584254</v>
      </c>
      <c r="J11">
        <f>Mult_op!I10*LCA_op_data!J11</f>
        <v>25.548064155637306</v>
      </c>
      <c r="K11">
        <f>Mult_op!J10*LCA_op_data!K11</f>
        <v>8.8918803189138411E-7</v>
      </c>
      <c r="L11">
        <f>Mult_op!K10*LCA_op_data!L11</f>
        <v>6.7255464200423318E-5</v>
      </c>
      <c r="M11">
        <f>Mult_op!L10*LCA_op_data!M11</f>
        <v>14.878339490237364</v>
      </c>
      <c r="N11">
        <f>Mult_op!M10*LCA_op_data!N11</f>
        <v>12166.503992709868</v>
      </c>
      <c r="O11">
        <f>Mult_op!N10*LCA_op_data!O11</f>
        <v>9.0628789716089217E-3</v>
      </c>
      <c r="P11">
        <f>Mult_op!O10*LCA_op_data!P11</f>
        <v>5.8384204037406269E-5</v>
      </c>
      <c r="Q11">
        <f>Mult_op!P10*LCA_op_data!Q11</f>
        <v>5.3051379248073927</v>
      </c>
      <c r="R11">
        <f>Mult_op!Q10*LCA_op_data!R11</f>
        <v>692.4823187557779</v>
      </c>
      <c r="S11">
        <f>Mult_op!R10*LCA_op_data!S11</f>
        <v>2055.3183101451827</v>
      </c>
      <c r="T11">
        <f>Mult_op!S10*LCA_op_data!T11</f>
        <v>3.753403005063117E-5</v>
      </c>
      <c r="V11" t="s">
        <v>39</v>
      </c>
      <c r="W11" s="14">
        <f t="shared" si="0"/>
        <v>0.55769425383050675</v>
      </c>
      <c r="X11" s="14">
        <f t="shared" si="1"/>
        <v>0.31854981892331818</v>
      </c>
      <c r="Y11" s="14">
        <f t="shared" si="2"/>
        <v>0.79673312719696687</v>
      </c>
      <c r="Z11" s="14">
        <f t="shared" si="3"/>
        <v>0.12803469242157914</v>
      </c>
      <c r="AA11" s="14">
        <f t="shared" si="4"/>
        <v>6.5264866659703435E-2</v>
      </c>
      <c r="AD11" t="s">
        <v>110</v>
      </c>
      <c r="AE11">
        <v>4.8184032488585932E-3</v>
      </c>
      <c r="AF11">
        <v>0.19128426403818058</v>
      </c>
      <c r="AG11">
        <v>2.6392020000864613E-2</v>
      </c>
      <c r="AH11">
        <v>9.3941042688932663E-2</v>
      </c>
      <c r="AI11">
        <v>1.1651948096859052E-3</v>
      </c>
    </row>
    <row r="12" spans="1:35" x14ac:dyDescent="0.3">
      <c r="D12" t="s">
        <v>42</v>
      </c>
      <c r="E12">
        <f>Mult_op!D11*LCA_op_data!E12</f>
        <v>4.7220408859820769E-9</v>
      </c>
      <c r="F12">
        <f>Mult_op!E11*LCA_op_data!F12</f>
        <v>7.9999999999999996E-6</v>
      </c>
      <c r="G12">
        <f>Mult_op!F11*LCA_op_data!G12</f>
        <v>1.9593177408023713E-4</v>
      </c>
      <c r="H12">
        <f>Mult_op!G11*LCA_op_data!H12</f>
        <v>9.5645683449549369E-11</v>
      </c>
      <c r="I12">
        <f>Mult_op!H11*LCA_op_data!I12</f>
        <v>2.6473821043814672E-9</v>
      </c>
      <c r="J12">
        <f>Mult_op!I11*LCA_op_data!J12</f>
        <v>2.1228911903367414E-8</v>
      </c>
      <c r="K12">
        <f>Mult_op!J11*LCA_op_data!K12</f>
        <v>7.3157919370056563E-16</v>
      </c>
      <c r="L12">
        <f>Mult_op!K11*LCA_op_data!L12</f>
        <v>5.3903139783011835E-14</v>
      </c>
      <c r="M12">
        <f>Mult_op!L11*LCA_op_data!M12</f>
        <v>1.2046651376463548E-8</v>
      </c>
      <c r="N12">
        <f>Mult_op!M11*LCA_op_data!N12</f>
        <v>9.594426349586227E-6</v>
      </c>
      <c r="O12">
        <f>Mult_op!N11*LCA_op_data!O12</f>
        <v>1.0313027003046095E-11</v>
      </c>
      <c r="P12">
        <f>Mult_op!O11*LCA_op_data!P12</f>
        <v>4.6300580623831701E-14</v>
      </c>
      <c r="Q12">
        <f>Mult_op!P11*LCA_op_data!Q12</f>
        <v>4.6811822883067855E-9</v>
      </c>
      <c r="R12">
        <f>Mult_op!Q11*LCA_op_data!R12</f>
        <v>7.9579828902867122E-7</v>
      </c>
      <c r="S12">
        <f>Mult_op!R11*LCA_op_data!S12</f>
        <v>1.6417821433605114E-6</v>
      </c>
      <c r="T12">
        <f>Mult_op!S11*LCA_op_data!T12</f>
        <v>2.9950837642149629E-14</v>
      </c>
      <c r="V12" t="s">
        <v>40</v>
      </c>
      <c r="W12" s="14">
        <f t="shared" si="0"/>
        <v>4.3979408112391203E-10</v>
      </c>
      <c r="X12" s="14">
        <f t="shared" si="1"/>
        <v>3.4204278109800778E-10</v>
      </c>
      <c r="Y12" s="14">
        <f t="shared" si="2"/>
        <v>6.3769789284902529E-10</v>
      </c>
      <c r="Z12" s="14">
        <f t="shared" si="3"/>
        <v>1.4569600282723774E-10</v>
      </c>
      <c r="AA12" s="14">
        <f t="shared" si="4"/>
        <v>5.1757170805055113E-11</v>
      </c>
      <c r="AD12" t="s">
        <v>71</v>
      </c>
      <c r="AE12">
        <v>1.1458779351321479E-3</v>
      </c>
      <c r="AF12">
        <v>3.5072496011037536E-3</v>
      </c>
      <c r="AG12">
        <v>7.8073922378023481E-4</v>
      </c>
      <c r="AH12">
        <v>3.6633620435866671E-3</v>
      </c>
      <c r="AI12">
        <v>6.9309352326873985E-4</v>
      </c>
    </row>
    <row r="13" spans="1:35" x14ac:dyDescent="0.3">
      <c r="D13" t="s">
        <v>43</v>
      </c>
      <c r="E13">
        <f>Mult_op!D12*LCA_op_data!E13</f>
        <v>8.9705712198367027E-8</v>
      </c>
      <c r="F13">
        <f>Mult_op!E12*LCA_op_data!F13</f>
        <v>8.2100000000000001E-4</v>
      </c>
      <c r="G13">
        <f>Mult_op!F12*LCA_op_data!G13</f>
        <v>4.2274770802238426E-3</v>
      </c>
      <c r="H13">
        <f>Mult_op!G12*LCA_op_data!H13</f>
        <v>1.3356157668460513E-9</v>
      </c>
      <c r="I13">
        <f>Mult_op!H12*LCA_op_data!I13</f>
        <v>5.0305023032825912E-8</v>
      </c>
      <c r="J13">
        <f>Mult_op!I12*LCA_op_data!J13</f>
        <v>3.4195142140359165E-7</v>
      </c>
      <c r="K13">
        <f>Mult_op!J12*LCA_op_data!K13</f>
        <v>2.1163320966015676E-14</v>
      </c>
      <c r="L13">
        <f>Mult_op!K12*LCA_op_data!L13</f>
        <v>5.1594410839404868E-13</v>
      </c>
      <c r="M13">
        <f>Mult_op!L12*LCA_op_data!M13</f>
        <v>1.4286223288102426E-6</v>
      </c>
      <c r="N13">
        <f>Mult_op!M12*LCA_op_data!N13</f>
        <v>1.6288778751644281E-4</v>
      </c>
      <c r="O13">
        <f>Mult_op!N12*LCA_op_data!O13</f>
        <v>2.7400553640163451E-11</v>
      </c>
      <c r="P13">
        <f>Mult_op!O12*LCA_op_data!P13</f>
        <v>1.7387002667847124E-12</v>
      </c>
      <c r="Q13">
        <f>Mult_op!P12*LCA_op_data!Q13</f>
        <v>1.6027739142249941E-7</v>
      </c>
      <c r="R13">
        <f>Mult_op!Q12*LCA_op_data!R13</f>
        <v>8.4653255824928791E-6</v>
      </c>
      <c r="S13">
        <f>Mult_op!R12*LCA_op_data!S13</f>
        <v>2.9637924087487944E-4</v>
      </c>
      <c r="T13">
        <f>Mult_op!S12*LCA_op_data!T13</f>
        <v>4.5900537557770786E-12</v>
      </c>
      <c r="V13" t="s">
        <v>41</v>
      </c>
      <c r="W13" s="14">
        <f t="shared" si="0"/>
        <v>7.4665313200502537E-9</v>
      </c>
      <c r="X13" s="14">
        <f t="shared" si="1"/>
        <v>4.7763549267891613E-9</v>
      </c>
      <c r="Y13" s="14">
        <f t="shared" si="2"/>
        <v>1.3759142634120692E-8</v>
      </c>
      <c r="Z13" s="14">
        <f t="shared" si="3"/>
        <v>3.8709790437337135E-10</v>
      </c>
      <c r="AA13" s="14">
        <f t="shared" si="4"/>
        <v>1.9436086000280473E-9</v>
      </c>
      <c r="AD13" t="s">
        <v>94</v>
      </c>
      <c r="AE13">
        <v>2.0094001225831435E-3</v>
      </c>
      <c r="AF13">
        <v>1.4523479621875836E-2</v>
      </c>
      <c r="AG13">
        <v>2.9820669407911005E-2</v>
      </c>
      <c r="AH13">
        <v>1.1741260105662757E-3</v>
      </c>
      <c r="AI13">
        <v>5.6979426705224575E-4</v>
      </c>
    </row>
    <row r="14" spans="1:35" x14ac:dyDescent="0.3">
      <c r="D14" t="s">
        <v>44</v>
      </c>
      <c r="E14">
        <f>Mult_op!D13*LCA_op_data!E14</f>
        <v>8.9569085165275037</v>
      </c>
      <c r="F14">
        <f>Mult_op!E13*LCA_op_data!F14</f>
        <v>768.82171700000004</v>
      </c>
      <c r="G14">
        <f>Mult_op!F13*LCA_op_data!G14</f>
        <v>35.876177139017543</v>
      </c>
      <c r="H14">
        <f>Mult_op!G13*LCA_op_data!H14</f>
        <v>2.5070010989001544E-5</v>
      </c>
      <c r="I14">
        <f>Mult_op!H13*LCA_op_data!I14</f>
        <v>4.5904171042278046</v>
      </c>
      <c r="J14">
        <f>Mult_op!I13*LCA_op_data!J14</f>
        <v>50.422405459487678</v>
      </c>
      <c r="K14">
        <f>Mult_op!J13*LCA_op_data!K14</f>
        <v>2.0982730307156379E-9</v>
      </c>
      <c r="L14">
        <f>Mult_op!K13*LCA_op_data!L14</f>
        <v>7.4076954876293828E-7</v>
      </c>
      <c r="M14">
        <f>Mult_op!L13*LCA_op_data!M14</f>
        <v>0.14205076884645437</v>
      </c>
      <c r="N14">
        <f>Mult_op!M13*LCA_op_data!N14</f>
        <v>4.5382161756047665</v>
      </c>
      <c r="O14">
        <f>Mult_op!N13*LCA_op_data!O14</f>
        <v>3.3493712950172945E-6</v>
      </c>
      <c r="P14">
        <f>Mult_op!O13*LCA_op_data!P14</f>
        <v>3.5910461644190223E-6</v>
      </c>
      <c r="Q14">
        <f>Mult_op!P13*LCA_op_data!Q14</f>
        <v>12.078474320116529</v>
      </c>
      <c r="R14">
        <f>Mult_op!Q13*LCA_op_data!R14</f>
        <v>0.17220055136631054</v>
      </c>
      <c r="S14">
        <f>Mult_op!R13*LCA_op_data!S14</f>
        <v>29.221668302409586</v>
      </c>
      <c r="T14">
        <f>Mult_op!S13*LCA_op_data!T14</f>
        <v>4.9551457449896137E-7</v>
      </c>
      <c r="V14" t="s">
        <v>42</v>
      </c>
      <c r="W14" s="14">
        <f t="shared" si="0"/>
        <v>2.0802500745423385E-4</v>
      </c>
      <c r="X14" s="14">
        <f t="shared" si="1"/>
        <v>8.9653980938500001E-5</v>
      </c>
      <c r="Y14" s="14">
        <f t="shared" si="2"/>
        <v>1.1676596444056538E-4</v>
      </c>
      <c r="Z14" s="14">
        <f t="shared" si="3"/>
        <v>4.7317825263540388E-5</v>
      </c>
      <c r="AA14" s="14">
        <f t="shared" si="4"/>
        <v>4.0142561323519739E-3</v>
      </c>
      <c r="AD14" t="s">
        <v>84</v>
      </c>
      <c r="AE14">
        <v>5.2946989117983606E-4</v>
      </c>
      <c r="AF14">
        <v>1.6205766842196615E-3</v>
      </c>
      <c r="AG14">
        <v>3.6075213526742513E-4</v>
      </c>
      <c r="AH14">
        <v>1.6927107531279006E-3</v>
      </c>
      <c r="AI14">
        <v>3.2025413972233452E-4</v>
      </c>
    </row>
    <row r="15" spans="1:35" x14ac:dyDescent="0.3">
      <c r="D15" t="s">
        <v>45</v>
      </c>
      <c r="E15">
        <f>Mult_op!D14*LCA_op_data!E15</f>
        <v>0</v>
      </c>
      <c r="F15">
        <f>Mult_op!E14*LCA_op_data!F15</f>
        <v>0</v>
      </c>
      <c r="G15">
        <f>Mult_op!F14*LCA_op_data!G15</f>
        <v>0</v>
      </c>
      <c r="H15">
        <f>Mult_op!G14*LCA_op_data!H15</f>
        <v>0</v>
      </c>
      <c r="I15">
        <f>Mult_op!H14*LCA_op_data!I15</f>
        <v>0</v>
      </c>
      <c r="J15">
        <f>Mult_op!I14*LCA_op_data!J15</f>
        <v>0</v>
      </c>
      <c r="K15">
        <f>Mult_op!J14*LCA_op_data!K15</f>
        <v>0</v>
      </c>
      <c r="L15">
        <f>Mult_op!K14*LCA_op_data!L15</f>
        <v>0</v>
      </c>
      <c r="M15">
        <f>Mult_op!L14*LCA_op_data!M15</f>
        <v>0</v>
      </c>
      <c r="N15">
        <f>Mult_op!M14*LCA_op_data!N15</f>
        <v>0</v>
      </c>
      <c r="O15">
        <f>Mult_op!N14*LCA_op_data!O15</f>
        <v>0</v>
      </c>
      <c r="P15">
        <f>Mult_op!O14*LCA_op_data!P15</f>
        <v>0</v>
      </c>
      <c r="Q15">
        <f>Mult_op!P14*LCA_op_data!Q15</f>
        <v>0</v>
      </c>
      <c r="R15">
        <f>Mult_op!Q14*LCA_op_data!R15</f>
        <v>0</v>
      </c>
      <c r="S15">
        <f>Mult_op!R14*LCA_op_data!S15</f>
        <v>0</v>
      </c>
      <c r="T15">
        <f>Mult_op!S14*LCA_op_data!T15</f>
        <v>0</v>
      </c>
      <c r="V15" t="s">
        <v>43</v>
      </c>
      <c r="W15" s="14">
        <f t="shared" si="0"/>
        <v>0</v>
      </c>
      <c r="X15" s="14">
        <f t="shared" si="1"/>
        <v>0</v>
      </c>
      <c r="Y15" s="14">
        <f t="shared" si="2"/>
        <v>0</v>
      </c>
      <c r="Z15" s="14">
        <f t="shared" si="3"/>
        <v>0</v>
      </c>
      <c r="AA15" s="14">
        <f t="shared" si="4"/>
        <v>0</v>
      </c>
      <c r="AD15" t="s">
        <v>142</v>
      </c>
      <c r="AE15">
        <v>5.0627388750710415E-3</v>
      </c>
      <c r="AF15">
        <v>1.5129660040076526E-3</v>
      </c>
      <c r="AG15">
        <v>2.954485686683976E-4</v>
      </c>
      <c r="AH15">
        <v>4.5675315157654614E-4</v>
      </c>
      <c r="AI15">
        <v>1.810190814139252E-4</v>
      </c>
    </row>
    <row r="16" spans="1:35" x14ac:dyDescent="0.3">
      <c r="D16" t="s">
        <v>46</v>
      </c>
      <c r="E16">
        <f>Mult_op!D15*LCA_op_data!E16</f>
        <v>0</v>
      </c>
      <c r="F16">
        <f>Mult_op!E15*LCA_op_data!F16</f>
        <v>0</v>
      </c>
      <c r="G16">
        <f>Mult_op!F15*LCA_op_data!G16</f>
        <v>0</v>
      </c>
      <c r="H16">
        <f>Mult_op!G15*LCA_op_data!H16</f>
        <v>0</v>
      </c>
      <c r="I16">
        <f>Mult_op!H15*LCA_op_data!I16</f>
        <v>0</v>
      </c>
      <c r="J16">
        <f>Mult_op!I15*LCA_op_data!J16</f>
        <v>0</v>
      </c>
      <c r="K16">
        <f>Mult_op!J15*LCA_op_data!K16</f>
        <v>0</v>
      </c>
      <c r="L16">
        <f>Mult_op!K15*LCA_op_data!L16</f>
        <v>0</v>
      </c>
      <c r="M16">
        <f>Mult_op!L15*LCA_op_data!M16</f>
        <v>0</v>
      </c>
      <c r="N16">
        <f>Mult_op!M15*LCA_op_data!N16</f>
        <v>0</v>
      </c>
      <c r="O16">
        <f>Mult_op!N15*LCA_op_data!O16</f>
        <v>0</v>
      </c>
      <c r="P16">
        <f>Mult_op!O15*LCA_op_data!P16</f>
        <v>0</v>
      </c>
      <c r="Q16">
        <f>Mult_op!P15*LCA_op_data!Q16</f>
        <v>0</v>
      </c>
      <c r="R16">
        <f>Mult_op!Q15*LCA_op_data!R16</f>
        <v>0</v>
      </c>
      <c r="S16">
        <f>Mult_op!R15*LCA_op_data!S16</f>
        <v>0</v>
      </c>
      <c r="T16">
        <f>Mult_op!S15*LCA_op_data!T16</f>
        <v>0</v>
      </c>
      <c r="V16" t="s">
        <v>44</v>
      </c>
      <c r="W16" s="14">
        <f t="shared" si="0"/>
        <v>0</v>
      </c>
      <c r="X16" s="14">
        <f t="shared" si="1"/>
        <v>0</v>
      </c>
      <c r="Y16" s="14">
        <f t="shared" si="2"/>
        <v>0</v>
      </c>
      <c r="Z16" s="14">
        <f t="shared" si="3"/>
        <v>0</v>
      </c>
      <c r="AA16" s="14">
        <f t="shared" si="4"/>
        <v>0</v>
      </c>
      <c r="AD16" t="s">
        <v>143</v>
      </c>
      <c r="AE16">
        <v>3.4458085146402231E-3</v>
      </c>
      <c r="AF16">
        <v>1.0297570677882547E-3</v>
      </c>
      <c r="AG16">
        <v>2.0108862390054552E-4</v>
      </c>
      <c r="AH16">
        <v>3.1087597792985711E-4</v>
      </c>
      <c r="AI16">
        <v>1.2320546396730813E-4</v>
      </c>
    </row>
    <row r="17" spans="4:35" x14ac:dyDescent="0.3">
      <c r="D17" t="s">
        <v>47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  <c r="V17" t="s">
        <v>45</v>
      </c>
      <c r="W17" s="14">
        <f t="shared" si="0"/>
        <v>0</v>
      </c>
      <c r="X17" s="14">
        <f t="shared" si="1"/>
        <v>0</v>
      </c>
      <c r="Y17" s="14">
        <f t="shared" si="2"/>
        <v>0</v>
      </c>
      <c r="Z17" s="14">
        <f t="shared" si="3"/>
        <v>0</v>
      </c>
      <c r="AA17" s="14">
        <f t="shared" si="4"/>
        <v>0</v>
      </c>
      <c r="AD17" t="s">
        <v>75</v>
      </c>
      <c r="AE17">
        <v>0</v>
      </c>
      <c r="AF17">
        <v>0</v>
      </c>
      <c r="AG17">
        <v>1.1319460520861493E-8</v>
      </c>
      <c r="AH17">
        <v>0</v>
      </c>
      <c r="AI17">
        <v>5.1381896645980942E-6</v>
      </c>
    </row>
    <row r="18" spans="4:35" x14ac:dyDescent="0.3">
      <c r="D18" t="s">
        <v>48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  <c r="V18" t="s">
        <v>46</v>
      </c>
      <c r="W18" s="14">
        <f t="shared" si="0"/>
        <v>0</v>
      </c>
      <c r="X18" s="14">
        <f t="shared" si="1"/>
        <v>0</v>
      </c>
      <c r="Y18" s="14">
        <f t="shared" si="2"/>
        <v>0</v>
      </c>
      <c r="Z18" s="14">
        <f t="shared" si="3"/>
        <v>0</v>
      </c>
      <c r="AA18" s="14">
        <f t="shared" si="4"/>
        <v>0</v>
      </c>
      <c r="AD18" t="s">
        <v>98</v>
      </c>
      <c r="AE18">
        <v>-3.6577450710794014E-4</v>
      </c>
      <c r="AF18">
        <v>4.474643984255603E-6</v>
      </c>
      <c r="AG18">
        <v>8.7379832524134199E-7</v>
      </c>
      <c r="AH18">
        <v>1.3508616430098183E-6</v>
      </c>
      <c r="AI18">
        <v>5.3536955988351444E-7</v>
      </c>
    </row>
    <row r="19" spans="4:35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  <c r="V19" t="s">
        <v>48</v>
      </c>
      <c r="W19" s="14">
        <f t="shared" si="0"/>
        <v>0</v>
      </c>
      <c r="X19" s="14">
        <f t="shared" si="1"/>
        <v>0</v>
      </c>
      <c r="Y19" s="14">
        <f t="shared" si="2"/>
        <v>0</v>
      </c>
      <c r="Z19" s="14">
        <f t="shared" si="3"/>
        <v>0</v>
      </c>
      <c r="AA19" s="14">
        <f t="shared" si="4"/>
        <v>0</v>
      </c>
      <c r="AD19" t="s">
        <v>57</v>
      </c>
      <c r="AE19">
        <v>4.2573616650307386E-9</v>
      </c>
      <c r="AF19">
        <v>4.9764952774644544E-9</v>
      </c>
      <c r="AG19">
        <v>1.0605532906381822E-9</v>
      </c>
      <c r="AH19">
        <v>8.3539606148573373E-9</v>
      </c>
      <c r="AI19">
        <v>2.8772743344797529E-9</v>
      </c>
    </row>
    <row r="20" spans="4:35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  <c r="V20" t="s">
        <v>47</v>
      </c>
      <c r="W20" s="14">
        <f t="shared" si="0"/>
        <v>0</v>
      </c>
      <c r="X20" s="14">
        <f t="shared" si="1"/>
        <v>0</v>
      </c>
      <c r="Y20" s="14">
        <f t="shared" si="2"/>
        <v>0</v>
      </c>
      <c r="Z20" s="14">
        <f t="shared" si="3"/>
        <v>0</v>
      </c>
      <c r="AA20" s="14">
        <f t="shared" si="4"/>
        <v>0</v>
      </c>
      <c r="AD20" t="s">
        <v>99</v>
      </c>
      <c r="AE20">
        <v>2.6670995137974692E-11</v>
      </c>
      <c r="AF20">
        <v>3.2859735587729291E-10</v>
      </c>
      <c r="AG20">
        <v>1.3046606127033205E-9</v>
      </c>
      <c r="AH20">
        <v>1.6355536929685869E-12</v>
      </c>
      <c r="AI20">
        <v>2.2174417351439333E-9</v>
      </c>
    </row>
    <row r="21" spans="4:35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  <c r="V21" t="s">
        <v>49</v>
      </c>
      <c r="W21" s="14">
        <f t="shared" si="0"/>
        <v>0</v>
      </c>
      <c r="X21" s="14">
        <f t="shared" si="1"/>
        <v>0</v>
      </c>
      <c r="Y21" s="14">
        <f t="shared" si="2"/>
        <v>0</v>
      </c>
      <c r="Z21" s="14">
        <f t="shared" si="3"/>
        <v>0</v>
      </c>
      <c r="AA21" s="14">
        <f t="shared" si="4"/>
        <v>0</v>
      </c>
      <c r="AD21" t="s">
        <v>41</v>
      </c>
      <c r="AE21">
        <v>7.4665313200502537E-9</v>
      </c>
      <c r="AF21">
        <v>4.7763549267891613E-9</v>
      </c>
      <c r="AG21">
        <v>1.3759142634120692E-8</v>
      </c>
      <c r="AH21">
        <v>3.8709790437337135E-10</v>
      </c>
      <c r="AI21">
        <v>1.9436086000280473E-9</v>
      </c>
    </row>
    <row r="22" spans="4:35" x14ac:dyDescent="0.3">
      <c r="D22" t="s">
        <v>52</v>
      </c>
      <c r="E22">
        <f>Mult_op!D21*LCA_op_data!E22</f>
        <v>4.0412947265952583</v>
      </c>
      <c r="F22">
        <f>Mult_op!E21*LCA_op_data!F22</f>
        <v>1403.934872</v>
      </c>
      <c r="G22">
        <f>Mult_op!F21*LCA_op_data!G22</f>
        <v>29617.813055550712</v>
      </c>
      <c r="H22">
        <f>Mult_op!G21*LCA_op_data!H22</f>
        <v>0.12783087604389623</v>
      </c>
      <c r="I22">
        <f>Mult_op!H21*LCA_op_data!I22</f>
        <v>0.8561165007577618</v>
      </c>
      <c r="J22">
        <f>Mult_op!I21*LCA_op_data!J22</f>
        <v>7.0582842279644593</v>
      </c>
      <c r="K22">
        <f>Mult_op!J21*LCA_op_data!K22</f>
        <v>1.0923507957887533E-6</v>
      </c>
      <c r="L22">
        <f>Mult_op!K21*LCA_op_data!L22</f>
        <v>7.0222718216641196E-5</v>
      </c>
      <c r="M22">
        <f>Mult_op!L21*LCA_op_data!M22</f>
        <v>156.60754832760998</v>
      </c>
      <c r="N22">
        <f>Mult_op!M21*LCA_op_data!N22</f>
        <v>8533.7849750702917</v>
      </c>
      <c r="O22">
        <f>Mult_op!N21*LCA_op_data!O22</f>
        <v>5.4327774129616369E-2</v>
      </c>
      <c r="P22">
        <f>Mult_op!O21*LCA_op_data!P22</f>
        <v>2.0601110609567007E-4</v>
      </c>
      <c r="Q22">
        <f>Mult_op!P21*LCA_op_data!Q22</f>
        <v>3.2869910941137515</v>
      </c>
      <c r="R22">
        <f>Mult_op!Q21*LCA_op_data!R22</f>
        <v>593.95886679362127</v>
      </c>
      <c r="S22">
        <f>Mult_op!R21*LCA_op_data!S22</f>
        <v>18158.657145756653</v>
      </c>
      <c r="T22">
        <f>Mult_op!S21*LCA_op_data!T22</f>
        <v>7.5158571449096881E-4</v>
      </c>
      <c r="V22" t="s">
        <v>50</v>
      </c>
      <c r="W22" s="14">
        <f t="shared" si="0"/>
        <v>0.39117587491637201</v>
      </c>
      <c r="X22" s="14">
        <f t="shared" si="1"/>
        <v>0.45714167932431626</v>
      </c>
      <c r="Y22" s="14">
        <f t="shared" si="2"/>
        <v>9.639690685690637E-2</v>
      </c>
      <c r="Z22" s="14">
        <f t="shared" si="3"/>
        <v>0.76750885369040678</v>
      </c>
      <c r="AA22" s="14">
        <f t="shared" si="4"/>
        <v>0.23028981196930667</v>
      </c>
      <c r="AD22" t="s">
        <v>106</v>
      </c>
      <c r="AE22">
        <v>4.0970517436135073E-12</v>
      </c>
      <c r="AF22">
        <v>8.6831389242953641E-11</v>
      </c>
      <c r="AG22">
        <v>7.3542599695958359E-10</v>
      </c>
      <c r="AH22">
        <v>9.6344525652467585E-13</v>
      </c>
      <c r="AI22">
        <v>1.7911364677526275E-9</v>
      </c>
    </row>
    <row r="23" spans="4:35" x14ac:dyDescent="0.3">
      <c r="D23" t="s">
        <v>53</v>
      </c>
      <c r="E23">
        <f>Mult_op!D22*LCA_op_data!E23</f>
        <v>4.9511743791752516E-10</v>
      </c>
      <c r="F23">
        <f>Mult_op!E22*LCA_op_data!F23</f>
        <v>9.9999999999999995E-7</v>
      </c>
      <c r="G23">
        <f>Mult_op!F22*LCA_op_data!G23</f>
        <v>1.436115898059342E-6</v>
      </c>
      <c r="H23">
        <f>Mult_op!G22*LCA_op_data!H23</f>
        <v>5.8310927846371137E-12</v>
      </c>
      <c r="I23">
        <f>Mult_op!H22*LCA_op_data!I23</f>
        <v>1.2408220295787212E-10</v>
      </c>
      <c r="J23">
        <f>Mult_op!I22*LCA_op_data!J23</f>
        <v>1.8675606921067303E-9</v>
      </c>
      <c r="K23">
        <f>Mult_op!J22*LCA_op_data!K23</f>
        <v>5.7021409013968469E-17</v>
      </c>
      <c r="L23">
        <f>Mult_op!K22*LCA_op_data!L23</f>
        <v>3.9802304249665558E-15</v>
      </c>
      <c r="M23">
        <f>Mult_op!L22*LCA_op_data!M23</f>
        <v>7.1412245013853394E-9</v>
      </c>
      <c r="N23">
        <f>Mult_op!M22*LCA_op_data!N23</f>
        <v>3.8912887390759652E-7</v>
      </c>
      <c r="O23">
        <f>Mult_op!N22*LCA_op_data!O23</f>
        <v>2.4776321188853386E-12</v>
      </c>
      <c r="P23">
        <f>Mult_op!O22*LCA_op_data!P23</f>
        <v>1.4517212595022825E-14</v>
      </c>
      <c r="Q23">
        <f>Mult_op!P22*LCA_op_data!Q23</f>
        <v>3.6853654667961258E-10</v>
      </c>
      <c r="R23">
        <f>Mult_op!Q22*LCA_op_data!R23</f>
        <v>2.7096524410792095E-8</v>
      </c>
      <c r="S23">
        <f>Mult_op!R22*LCA_op_data!S23</f>
        <v>8.2809497818239928E-7</v>
      </c>
      <c r="T23">
        <f>Mult_op!S22*LCA_op_data!T23</f>
        <v>3.713807966568223E-14</v>
      </c>
      <c r="V23" t="s">
        <v>51</v>
      </c>
      <c r="W23" s="14">
        <f t="shared" si="0"/>
        <v>1.7837082625200887E-11</v>
      </c>
      <c r="X23" s="14">
        <f t="shared" si="1"/>
        <v>2.0852830164048575E-11</v>
      </c>
      <c r="Y23" s="14">
        <f t="shared" si="2"/>
        <v>4.6741172348308868E-12</v>
      </c>
      <c r="Z23" s="14">
        <f t="shared" si="3"/>
        <v>3.5002438769078426E-11</v>
      </c>
      <c r="AA23" s="14">
        <f t="shared" si="4"/>
        <v>1.6228087029801756E-11</v>
      </c>
      <c r="AD23" t="s">
        <v>69</v>
      </c>
      <c r="AE23">
        <v>7.4732029620685976E-12</v>
      </c>
      <c r="AF23">
        <v>3.3663805612834053E-11</v>
      </c>
      <c r="AG23">
        <v>1.1407866782289868E-11</v>
      </c>
      <c r="AH23">
        <v>4.1952719471306543E-12</v>
      </c>
      <c r="AI23">
        <v>1.2868585346352785E-9</v>
      </c>
    </row>
    <row r="24" spans="4:35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  <c r="S24">
        <f>Mult_op!R23*LCA_op_data!S24</f>
        <v>0</v>
      </c>
      <c r="T24">
        <f>Mult_op!S23*LCA_op_data!T24</f>
        <v>0</v>
      </c>
      <c r="V24" t="s">
        <v>52</v>
      </c>
      <c r="W24" s="14">
        <f t="shared" si="0"/>
        <v>0</v>
      </c>
      <c r="X24" s="14">
        <f t="shared" si="1"/>
        <v>0</v>
      </c>
      <c r="Y24" s="14">
        <f t="shared" si="2"/>
        <v>0</v>
      </c>
      <c r="Z24" s="14">
        <f t="shared" si="3"/>
        <v>0</v>
      </c>
      <c r="AA24" s="14">
        <f t="shared" si="4"/>
        <v>0</v>
      </c>
      <c r="AD24" t="s">
        <v>120</v>
      </c>
      <c r="AE24">
        <v>1.9090553127284706E-9</v>
      </c>
      <c r="AF24">
        <v>1.5707074359444585E-8</v>
      </c>
      <c r="AG24">
        <v>5.5203830806719717E-9</v>
      </c>
      <c r="AH24">
        <v>8.458328026810873E-10</v>
      </c>
      <c r="AI24">
        <v>5.1489808989301941E-10</v>
      </c>
    </row>
    <row r="25" spans="4:35" x14ac:dyDescent="0.3">
      <c r="D25" t="s">
        <v>55</v>
      </c>
      <c r="E25">
        <f>Mult_op!D24*LCA_op_data!E25</f>
        <v>5.8510711446716399E-10</v>
      </c>
      <c r="F25">
        <f>Mult_op!E24*LCA_op_data!F25</f>
        <v>9.9999999999999995E-7</v>
      </c>
      <c r="G25">
        <f>Mult_op!F24*LCA_op_data!G25</f>
        <v>1.2537533712013765E-6</v>
      </c>
      <c r="H25">
        <f>Mult_op!G24*LCA_op_data!H25</f>
        <v>5.0732368053277904E-12</v>
      </c>
      <c r="I25">
        <f>Mult_op!H24*LCA_op_data!I25</f>
        <v>9.8180990604954812E-11</v>
      </c>
      <c r="J25">
        <f>Mult_op!I24*LCA_op_data!J25</f>
        <v>2.270160260893053E-9</v>
      </c>
      <c r="K25">
        <f>Mult_op!J24*LCA_op_data!K25</f>
        <v>5.7499482773081808E-17</v>
      </c>
      <c r="L25">
        <f>Mult_op!K24*LCA_op_data!L25</f>
        <v>4.6029541799812405E-15</v>
      </c>
      <c r="M25">
        <f>Mult_op!L24*LCA_op_data!M25</f>
        <v>6.2127689609415149E-9</v>
      </c>
      <c r="N25">
        <f>Mult_op!M24*LCA_op_data!N25</f>
        <v>3.3853592615073111E-7</v>
      </c>
      <c r="O25">
        <f>Mult_op!N24*LCA_op_data!O25</f>
        <v>2.1555465833125856E-12</v>
      </c>
      <c r="P25">
        <f>Mult_op!O24*LCA_op_data!P25</f>
        <v>1.4620787734407205E-14</v>
      </c>
      <c r="Q25">
        <f>Mult_op!P24*LCA_op_data!Q25</f>
        <v>4.3035125043987097E-10</v>
      </c>
      <c r="R25">
        <f>Mult_op!Q24*LCA_op_data!R25</f>
        <v>2.357518422740997E-8</v>
      </c>
      <c r="S25">
        <f>Mult_op!R24*LCA_op_data!S25</f>
        <v>7.2044034153536551E-7</v>
      </c>
      <c r="T25">
        <f>Mult_op!S24*LCA_op_data!T25</f>
        <v>3.2676238519430936E-14</v>
      </c>
      <c r="V25" t="s">
        <v>53</v>
      </c>
      <c r="W25" s="14">
        <f t="shared" si="0"/>
        <v>1.5517977953451511E-11</v>
      </c>
      <c r="X25" s="14">
        <f t="shared" si="1"/>
        <v>1.8142627701315937E-11</v>
      </c>
      <c r="Y25" s="14">
        <f t="shared" si="2"/>
        <v>4.0805830841916699E-12</v>
      </c>
      <c r="Z25" s="14">
        <f t="shared" si="3"/>
        <v>3.0452215533207933E-11</v>
      </c>
      <c r="AA25" s="14">
        <f t="shared" si="4"/>
        <v>1.6343868648693928E-11</v>
      </c>
      <c r="AD25" t="s">
        <v>77</v>
      </c>
      <c r="AE25">
        <v>1.5874709562230745E-12</v>
      </c>
      <c r="AF25">
        <v>8.7072040249760663E-11</v>
      </c>
      <c r="AG25">
        <v>7.579058235726942E-10</v>
      </c>
      <c r="AH25">
        <v>2.1831704679638933E-13</v>
      </c>
      <c r="AI25">
        <v>4.4360408904861746E-10</v>
      </c>
    </row>
    <row r="26" spans="4:35" x14ac:dyDescent="0.3">
      <c r="D26" t="s">
        <v>56</v>
      </c>
      <c r="E26">
        <f>Mult_op!D25*LCA_op_data!E26</f>
        <v>6.4110017312888286E-10</v>
      </c>
      <c r="F26">
        <f>Mult_op!E25*LCA_op_data!F26</f>
        <v>9.9999999999999995E-7</v>
      </c>
      <c r="G26">
        <f>Mult_op!F25*LCA_op_data!G26</f>
        <v>1.7709630029068126E-6</v>
      </c>
      <c r="H26">
        <f>Mult_op!G25*LCA_op_data!H26</f>
        <v>7.1751240225417437E-12</v>
      </c>
      <c r="I26">
        <f>Mult_op!H25*LCA_op_data!I26</f>
        <v>1.1060600119536377E-10</v>
      </c>
      <c r="J26">
        <f>Mult_op!I25*LCA_op_data!J26</f>
        <v>2.3350926447308666E-9</v>
      </c>
      <c r="K26">
        <f>Mult_op!J25*LCA_op_data!K26</f>
        <v>7.5682906517848733E-17</v>
      </c>
      <c r="L26">
        <f>Mult_op!K25*LCA_op_data!L26</f>
        <v>5.9374215921661922E-15</v>
      </c>
      <c r="M26">
        <f>Mult_op!L25*LCA_op_data!M26</f>
        <v>8.7867745048563646E-9</v>
      </c>
      <c r="N26">
        <f>Mult_op!M25*LCA_op_data!N26</f>
        <v>4.7879437712558821E-7</v>
      </c>
      <c r="O26">
        <f>Mult_op!N25*LCA_op_data!O26</f>
        <v>3.0486087413446906E-12</v>
      </c>
      <c r="P26">
        <f>Mult_op!O25*LCA_op_data!P26</f>
        <v>1.908477684642491E-14</v>
      </c>
      <c r="Q26">
        <f>Mult_op!P25*LCA_op_data!Q26</f>
        <v>4.7672030860530506E-10</v>
      </c>
      <c r="R26">
        <f>Mult_op!Q25*LCA_op_data!R26</f>
        <v>3.3342593136652747E-8</v>
      </c>
      <c r="S26">
        <f>Mult_op!R25*LCA_op_data!S26</f>
        <v>1.0189251950411539E-6</v>
      </c>
      <c r="T26">
        <f>Mult_op!S25*LCA_op_data!T26</f>
        <v>4.6214295323422068E-14</v>
      </c>
      <c r="V26" t="s">
        <v>54</v>
      </c>
      <c r="W26" s="14">
        <f t="shared" si="0"/>
        <v>2.1947214503796262E-11</v>
      </c>
      <c r="X26" s="14">
        <f t="shared" si="1"/>
        <v>2.5659280031051578E-11</v>
      </c>
      <c r="Y26" s="14">
        <f t="shared" si="2"/>
        <v>5.7639419668847302E-12</v>
      </c>
      <c r="Z26" s="14">
        <f t="shared" si="3"/>
        <v>4.3068839795232379E-11</v>
      </c>
      <c r="AA26" s="14">
        <f t="shared" si="4"/>
        <v>2.1333945313600473E-11</v>
      </c>
      <c r="AD26" t="s">
        <v>103</v>
      </c>
      <c r="AE26">
        <v>1.5874709562230745E-12</v>
      </c>
      <c r="AF26">
        <v>8.7072040249760663E-11</v>
      </c>
      <c r="AG26">
        <v>7.579058235726942E-10</v>
      </c>
      <c r="AH26">
        <v>2.1831704679638933E-13</v>
      </c>
      <c r="AI26">
        <v>4.4360408904861746E-10</v>
      </c>
    </row>
    <row r="27" spans="4:35" x14ac:dyDescent="0.3">
      <c r="D27" t="s">
        <v>57</v>
      </c>
      <c r="E27">
        <f>Mult_op!D26*LCA_op_data!E27</f>
        <v>5.9537563733427873E-10</v>
      </c>
      <c r="F27">
        <f>Mult_op!E26*LCA_op_data!F27</f>
        <v>9.9999999999999995E-7</v>
      </c>
      <c r="G27">
        <f>Mult_op!F26*LCA_op_data!G27</f>
        <v>1.3486040376446114E-6</v>
      </c>
      <c r="H27">
        <f>Mult_op!G26*LCA_op_data!H27</f>
        <v>5.4587002443667691E-12</v>
      </c>
      <c r="I27">
        <f>Mult_op!H26*LCA_op_data!I27</f>
        <v>1.0045960349771658E-10</v>
      </c>
      <c r="J27">
        <f>Mult_op!I26*LCA_op_data!J27</f>
        <v>2.282068159553905E-9</v>
      </c>
      <c r="K27">
        <f>Mult_op!J26*LCA_op_data!K27</f>
        <v>6.0834126512649985E-17</v>
      </c>
      <c r="L27">
        <f>Mult_op!K26*LCA_op_data!L27</f>
        <v>4.8476811062280637E-15</v>
      </c>
      <c r="M27">
        <f>Mult_op!L26*LCA_op_data!M27</f>
        <v>6.6848138075617603E-9</v>
      </c>
      <c r="N27">
        <f>Mult_op!M26*LCA_op_data!N27</f>
        <v>3.6425781285534256E-7</v>
      </c>
      <c r="O27">
        <f>Mult_op!N26*LCA_op_data!O27</f>
        <v>2.3193245481298037E-12</v>
      </c>
      <c r="P27">
        <f>Mult_op!O26*LCA_op_data!P27</f>
        <v>1.543943517698107E-14</v>
      </c>
      <c r="Q27">
        <f>Mult_op!P26*LCA_op_data!Q27</f>
        <v>4.3885483544627213E-10</v>
      </c>
      <c r="R27">
        <f>Mult_op!Q26*LCA_op_data!R27</f>
        <v>2.5366421643871902E-8</v>
      </c>
      <c r="S27">
        <f>Mult_op!R26*LCA_op_data!S27</f>
        <v>7.7517924340941188E-7</v>
      </c>
      <c r="T27">
        <f>Mult_op!S26*LCA_op_data!T27</f>
        <v>3.5158972079459189E-14</v>
      </c>
      <c r="V27" t="s">
        <v>55</v>
      </c>
      <c r="W27" s="14">
        <f t="shared" si="0"/>
        <v>1.6697030573779961E-11</v>
      </c>
      <c r="X27" s="14">
        <f t="shared" si="1"/>
        <v>1.9521100643798903E-11</v>
      </c>
      <c r="Y27" s="14">
        <f t="shared" si="2"/>
        <v>4.389292942049675E-12</v>
      </c>
      <c r="Z27" s="14">
        <f t="shared" si="3"/>
        <v>3.2765968306084485E-11</v>
      </c>
      <c r="AA27" s="14">
        <f t="shared" si="4"/>
        <v>1.7258994872674972E-11</v>
      </c>
      <c r="AD27" t="s">
        <v>67</v>
      </c>
      <c r="AE27">
        <v>1.2139483782882289E-12</v>
      </c>
      <c r="AF27">
        <v>6.6584501367464025E-11</v>
      </c>
      <c r="AG27">
        <v>5.7957504155558987E-10</v>
      </c>
      <c r="AH27">
        <v>1.6694832990312116E-13</v>
      </c>
      <c r="AI27">
        <v>3.3922665633129587E-10</v>
      </c>
    </row>
    <row r="28" spans="4:35" x14ac:dyDescent="0.3">
      <c r="D28" t="s">
        <v>58</v>
      </c>
      <c r="E28">
        <f>Mult_op!D27*LCA_op_data!E28</f>
        <v>8.2645787677014025E-10</v>
      </c>
      <c r="F28">
        <f>Mult_op!E27*LCA_op_data!F28</f>
        <v>9.9999999999999995E-7</v>
      </c>
      <c r="G28">
        <f>Mult_op!F27*LCA_op_data!G28</f>
        <v>1.8670942712635538E-6</v>
      </c>
      <c r="H28">
        <f>Mult_op!G27*LCA_op_data!H28</f>
        <v>7.556660007001551E-12</v>
      </c>
      <c r="I28">
        <f>Mult_op!H27*LCA_op_data!I28</f>
        <v>1.4025462654682775E-10</v>
      </c>
      <c r="J28">
        <f>Mult_op!I27*LCA_op_data!J28</f>
        <v>3.2189988992456483E-9</v>
      </c>
      <c r="K28">
        <f>Mult_op!J27*LCA_op_data!K28</f>
        <v>6.6945232629019992E-17</v>
      </c>
      <c r="L28">
        <f>Mult_op!K27*LCA_op_data!L28</f>
        <v>5.7788862210718082E-15</v>
      </c>
      <c r="M28">
        <f>Mult_op!L27*LCA_op_data!M28</f>
        <v>9.2538937888758524E-9</v>
      </c>
      <c r="N28">
        <f>Mult_op!M27*LCA_op_data!N28</f>
        <v>5.0424753077649714E-7</v>
      </c>
      <c r="O28">
        <f>Mult_op!N27*LCA_op_data!O28</f>
        <v>3.210692089461336E-12</v>
      </c>
      <c r="P28">
        <f>Mult_op!O27*LCA_op_data!P28</f>
        <v>2.125645583712936E-14</v>
      </c>
      <c r="Q28">
        <f>Mult_op!P27*LCA_op_data!Q28</f>
        <v>5.2009276666394393E-10</v>
      </c>
      <c r="R28">
        <f>Mult_op!Q27*LCA_op_data!R28</f>
        <v>3.5115702528990643E-8</v>
      </c>
      <c r="S28">
        <f>Mult_op!R27*LCA_op_data!S28</f>
        <v>1.0730960992731439E-6</v>
      </c>
      <c r="T28">
        <f>Mult_op!S27*LCA_op_data!T28</f>
        <v>4.8802214262693789E-14</v>
      </c>
      <c r="V28" t="s">
        <v>56</v>
      </c>
      <c r="W28" s="14">
        <f t="shared" si="0"/>
        <v>2.3113948804913705E-11</v>
      </c>
      <c r="X28" s="14">
        <f t="shared" si="1"/>
        <v>2.7023707828594944E-11</v>
      </c>
      <c r="Y28" s="14">
        <f t="shared" si="2"/>
        <v>6.0768197916059701E-12</v>
      </c>
      <c r="Z28" s="14">
        <f t="shared" si="3"/>
        <v>4.5358652082010637E-11</v>
      </c>
      <c r="AA28" s="14">
        <f t="shared" si="4"/>
        <v>2.3761559804417157E-11</v>
      </c>
      <c r="AD28" t="s">
        <v>76</v>
      </c>
      <c r="AE28">
        <v>0</v>
      </c>
      <c r="AF28">
        <v>0</v>
      </c>
      <c r="AG28">
        <v>4.784890014031846E-11</v>
      </c>
      <c r="AH28">
        <v>0</v>
      </c>
      <c r="AI28">
        <v>3.0412207779536663E-10</v>
      </c>
    </row>
    <row r="29" spans="4:35" x14ac:dyDescent="0.3">
      <c r="D29" t="s">
        <v>59</v>
      </c>
      <c r="E29">
        <f>Mult_op!D28*LCA_op_data!E29</f>
        <v>6.9367629457197224E-8</v>
      </c>
      <c r="F29">
        <f>Mult_op!E28*LCA_op_data!F29</f>
        <v>7.2000000000000002E-5</v>
      </c>
      <c r="G29">
        <f>Mult_op!F28*LCA_op_data!G29</f>
        <v>3.2585349594461971E-4</v>
      </c>
      <c r="H29">
        <f>Mult_op!G28*LCA_op_data!H29</f>
        <v>1.3915811655740129E-9</v>
      </c>
      <c r="I29">
        <f>Mult_op!H28*LCA_op_data!I29</f>
        <v>1.3156865977357807E-8</v>
      </c>
      <c r="J29">
        <f>Mult_op!I28*LCA_op_data!J29</f>
        <v>1.9580487685723546E-7</v>
      </c>
      <c r="K29">
        <f>Mult_op!J28*LCA_op_data!K29</f>
        <v>1.2713159543959721E-14</v>
      </c>
      <c r="L29">
        <f>Mult_op!K28*LCA_op_data!L29</f>
        <v>8.6410810809857293E-13</v>
      </c>
      <c r="M29">
        <f>Mult_op!L28*LCA_op_data!M29</f>
        <v>1.7044586129414138E-6</v>
      </c>
      <c r="N29">
        <f>Mult_op!M28*LCA_op_data!N29</f>
        <v>9.2877427623180259E-5</v>
      </c>
      <c r="O29">
        <f>Mult_op!N28*LCA_op_data!O29</f>
        <v>5.9133140052968386E-10</v>
      </c>
      <c r="P29">
        <f>Mult_op!O28*LCA_op_data!P29</f>
        <v>2.5739326595388397E-12</v>
      </c>
      <c r="Q29">
        <f>Mult_op!P28*LCA_op_data!Q29</f>
        <v>5.3676912978981063E-8</v>
      </c>
      <c r="R29">
        <f>Mult_op!Q28*LCA_op_data!R29</f>
        <v>6.4663138589801462E-6</v>
      </c>
      <c r="S29">
        <f>Mult_op!R28*LCA_op_data!S29</f>
        <v>1.976427495195064E-4</v>
      </c>
      <c r="T29">
        <f>Mult_op!S28*LCA_op_data!T29</f>
        <v>8.6192125804799296E-12</v>
      </c>
      <c r="V29" t="s">
        <v>57</v>
      </c>
      <c r="W29" s="14">
        <f t="shared" si="0"/>
        <v>4.2573616650307386E-9</v>
      </c>
      <c r="X29" s="14">
        <f t="shared" si="1"/>
        <v>4.9764952774644544E-9</v>
      </c>
      <c r="Y29" s="14">
        <f t="shared" si="2"/>
        <v>1.0605532906381822E-9</v>
      </c>
      <c r="Z29" s="14">
        <f t="shared" si="3"/>
        <v>8.3539606148573373E-9</v>
      </c>
      <c r="AA29" s="14">
        <f t="shared" si="4"/>
        <v>2.8772743344797529E-9</v>
      </c>
      <c r="AD29" t="s">
        <v>101</v>
      </c>
      <c r="AE29">
        <v>0</v>
      </c>
      <c r="AF29">
        <v>0</v>
      </c>
      <c r="AG29">
        <v>3.1899266760212313E-11</v>
      </c>
      <c r="AH29">
        <v>0</v>
      </c>
      <c r="AI29">
        <v>2.0274805186357774E-10</v>
      </c>
    </row>
    <row r="30" spans="4:35" x14ac:dyDescent="0.3">
      <c r="D30" t="s">
        <v>60</v>
      </c>
      <c r="E30">
        <f>Mult_op!D29*LCA_op_data!E30</f>
        <v>5.8945090284230242E-9</v>
      </c>
      <c r="F30">
        <f>Mult_op!E29*LCA_op_data!F30</f>
        <v>1.8E-5</v>
      </c>
      <c r="G30">
        <f>Mult_op!F29*LCA_op_data!G30</f>
        <v>2.8433986456709793E-7</v>
      </c>
      <c r="H30">
        <f>Mult_op!G29*LCA_op_data!H30</f>
        <v>2.4435466717776081E-11</v>
      </c>
      <c r="I30">
        <f>Mult_op!H29*LCA_op_data!I30</f>
        <v>3.0916460026195666E-9</v>
      </c>
      <c r="J30">
        <f>Mult_op!I29*LCA_op_data!J30</f>
        <v>3.2792270323007366E-8</v>
      </c>
      <c r="K30">
        <f>Mult_op!J29*LCA_op_data!K30</f>
        <v>2.8478832164912728E-16</v>
      </c>
      <c r="L30">
        <f>Mult_op!K29*LCA_op_data!L30</f>
        <v>3.2894294677540022E-15</v>
      </c>
      <c r="M30">
        <f>Mult_op!L29*LCA_op_data!M30</f>
        <v>2.8230262075385936E-9</v>
      </c>
      <c r="N30">
        <f>Mult_op!M29*LCA_op_data!N30</f>
        <v>1.9257129349311877E-7</v>
      </c>
      <c r="O30">
        <f>Mult_op!N29*LCA_op_data!O30</f>
        <v>1.1763666899914034E-13</v>
      </c>
      <c r="P30">
        <f>Mult_op!O29*LCA_op_data!P30</f>
        <v>4.7660826610539433E-14</v>
      </c>
      <c r="Q30">
        <f>Mult_op!P29*LCA_op_data!Q30</f>
        <v>8.4540564321193477E-9</v>
      </c>
      <c r="R30">
        <f>Mult_op!Q29*LCA_op_data!R30</f>
        <v>4.6728326909231739E-8</v>
      </c>
      <c r="S30">
        <f>Mult_op!R29*LCA_op_data!S30</f>
        <v>1.2063436244648736E-7</v>
      </c>
      <c r="T30">
        <f>Mult_op!S29*LCA_op_data!T30</f>
        <v>1.4858888374564971E-15</v>
      </c>
      <c r="V30" t="s">
        <v>58</v>
      </c>
      <c r="W30" s="14">
        <f t="shared" si="0"/>
        <v>8.8271786125391226E-12</v>
      </c>
      <c r="X30" s="14">
        <f t="shared" si="1"/>
        <v>8.7384758957622529E-11</v>
      </c>
      <c r="Y30" s="14">
        <f t="shared" si="2"/>
        <v>9.254391399179645E-13</v>
      </c>
      <c r="Z30" s="14">
        <f t="shared" si="3"/>
        <v>1.6618973705802655E-12</v>
      </c>
      <c r="AA30" s="14">
        <f t="shared" si="4"/>
        <v>5.3277723742455766E-11</v>
      </c>
      <c r="AD30" t="s">
        <v>82</v>
      </c>
      <c r="AE30">
        <v>4.6628083827958839E-12</v>
      </c>
      <c r="AF30">
        <v>6.239644611451888E-11</v>
      </c>
      <c r="AG30">
        <v>4.584124792369261E-10</v>
      </c>
      <c r="AH30">
        <v>1.6437091224059626E-12</v>
      </c>
      <c r="AI30">
        <v>2.0155873620484522E-10</v>
      </c>
    </row>
    <row r="31" spans="4:35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  <c r="V31" t="s">
        <v>59</v>
      </c>
      <c r="W31" s="14">
        <f t="shared" si="0"/>
        <v>0</v>
      </c>
      <c r="X31" s="14">
        <f t="shared" si="1"/>
        <v>0</v>
      </c>
      <c r="Y31" s="14">
        <f t="shared" si="2"/>
        <v>0</v>
      </c>
      <c r="Z31" s="14">
        <f t="shared" si="3"/>
        <v>0</v>
      </c>
      <c r="AA31" s="14">
        <f t="shared" si="4"/>
        <v>0</v>
      </c>
      <c r="AD31" t="s">
        <v>64</v>
      </c>
      <c r="AE31">
        <v>1.9005377181333552E-9</v>
      </c>
      <c r="AF31">
        <v>1.2983365453339106E-9</v>
      </c>
      <c r="AG31">
        <v>6.5965733158579237E-10</v>
      </c>
      <c r="AH31">
        <v>7.9391535671784938E-10</v>
      </c>
      <c r="AI31">
        <v>1.9347433929620654E-10</v>
      </c>
    </row>
    <row r="32" spans="4:35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  <c r="V32" t="s">
        <v>60</v>
      </c>
      <c r="W32" s="14">
        <f t="shared" si="0"/>
        <v>0</v>
      </c>
      <c r="X32" s="14">
        <f t="shared" si="1"/>
        <v>0</v>
      </c>
      <c r="Y32" s="14">
        <f t="shared" si="2"/>
        <v>0</v>
      </c>
      <c r="Z32" s="14">
        <f t="shared" si="3"/>
        <v>0</v>
      </c>
      <c r="AA32" s="14">
        <f t="shared" si="4"/>
        <v>0</v>
      </c>
      <c r="AD32" t="s">
        <v>36</v>
      </c>
      <c r="AE32">
        <v>7.1014467209837576E-10</v>
      </c>
      <c r="AF32">
        <v>1.0238741096242416E-9</v>
      </c>
      <c r="AG32">
        <v>4.4313597058720342E-9</v>
      </c>
      <c r="AH32">
        <v>6.4556944305943354E-10</v>
      </c>
      <c r="AI32">
        <v>1.312817038537877E-10</v>
      </c>
    </row>
    <row r="33" spans="4:35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  <c r="V33" t="s">
        <v>61</v>
      </c>
      <c r="W33" s="14">
        <f t="shared" si="0"/>
        <v>0</v>
      </c>
      <c r="X33" s="14">
        <f t="shared" si="1"/>
        <v>0</v>
      </c>
      <c r="Y33" s="14">
        <f t="shared" si="2"/>
        <v>0</v>
      </c>
      <c r="Z33" s="14">
        <f t="shared" si="3"/>
        <v>0</v>
      </c>
      <c r="AA33" s="14">
        <f t="shared" si="4"/>
        <v>0</v>
      </c>
      <c r="AD33" t="s">
        <v>79</v>
      </c>
      <c r="AE33">
        <v>6.6595272073311447E-11</v>
      </c>
      <c r="AF33">
        <v>2.0731487984001812E-11</v>
      </c>
      <c r="AG33">
        <v>4.1090783363429916E-12</v>
      </c>
      <c r="AH33">
        <v>6.0125400980283599E-12</v>
      </c>
      <c r="AI33">
        <v>9.52671229878673E-11</v>
      </c>
    </row>
    <row r="34" spans="4:35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  <c r="V34" t="s">
        <v>62</v>
      </c>
      <c r="W34" s="14">
        <f t="shared" si="0"/>
        <v>0</v>
      </c>
      <c r="X34" s="14">
        <f t="shared" si="1"/>
        <v>0</v>
      </c>
      <c r="Y34" s="14">
        <f t="shared" si="2"/>
        <v>0</v>
      </c>
      <c r="Z34" s="14">
        <f t="shared" si="3"/>
        <v>0</v>
      </c>
      <c r="AA34" s="14">
        <f t="shared" si="4"/>
        <v>0</v>
      </c>
      <c r="AD34" t="s">
        <v>66</v>
      </c>
      <c r="AE34">
        <v>0</v>
      </c>
      <c r="AF34">
        <v>0</v>
      </c>
      <c r="AG34">
        <v>1.481037385295571E-11</v>
      </c>
      <c r="AH34">
        <v>0</v>
      </c>
      <c r="AI34">
        <v>9.4133024079518258E-11</v>
      </c>
    </row>
    <row r="35" spans="4:35" x14ac:dyDescent="0.3">
      <c r="D35" t="s">
        <v>65</v>
      </c>
      <c r="E35">
        <f>Mult_op!D34*LCA_op_data!E35</f>
        <v>6.4759377836131025E-9</v>
      </c>
      <c r="F35">
        <f>Mult_op!E34*LCA_op_data!F35</f>
        <v>2.8999999999999997E-5</v>
      </c>
      <c r="G35">
        <f>Mult_op!F34*LCA_op_data!G35</f>
        <v>3.7935892598024338E-5</v>
      </c>
      <c r="H35">
        <f>Mult_op!G34*LCA_op_data!H35</f>
        <v>6.7946554889305944E-11</v>
      </c>
      <c r="I35">
        <f>Mult_op!H34*LCA_op_data!I35</f>
        <v>9.4483990771615345E-9</v>
      </c>
      <c r="J35">
        <f>Mult_op!I34*LCA_op_data!J35</f>
        <v>2.9106982351747135E-8</v>
      </c>
      <c r="K35">
        <f>Mult_op!J34*LCA_op_data!K35</f>
        <v>1.0053077152446279E-15</v>
      </c>
      <c r="L35">
        <f>Mult_op!K34*LCA_op_data!L35</f>
        <v>1.1984455366698709E-14</v>
      </c>
      <c r="M35">
        <f>Mult_op!L34*LCA_op_data!M35</f>
        <v>1.4986073976470682E-7</v>
      </c>
      <c r="N35">
        <f>Mult_op!M34*LCA_op_data!N35</f>
        <v>7.759635837862186E-6</v>
      </c>
      <c r="O35">
        <f>Mult_op!N34*LCA_op_data!O35</f>
        <v>1.0517388930943983E-11</v>
      </c>
      <c r="P35">
        <f>Mult_op!O34*LCA_op_data!P35</f>
        <v>3.4650552303205395E-14</v>
      </c>
      <c r="Q35">
        <f>Mult_op!P34*LCA_op_data!Q35</f>
        <v>7.2352098806782833E-9</v>
      </c>
      <c r="R35">
        <f>Mult_op!Q34*LCA_op_data!R35</f>
        <v>2.5832640642748355E-7</v>
      </c>
      <c r="S35">
        <f>Mult_op!R34*LCA_op_data!S35</f>
        <v>2.6321107931690261E-6</v>
      </c>
      <c r="T35">
        <f>Mult_op!S34*LCA_op_data!T35</f>
        <v>2.7512455727865995E-14</v>
      </c>
      <c r="V35" t="s">
        <v>63</v>
      </c>
      <c r="W35" s="14">
        <f t="shared" si="0"/>
        <v>3.5569004219996461E-10</v>
      </c>
      <c r="X35" s="14">
        <f t="shared" si="1"/>
        <v>2.4298669591948158E-10</v>
      </c>
      <c r="Y35" s="14">
        <f t="shared" si="2"/>
        <v>1.2346970718082815E-10</v>
      </c>
      <c r="Z35" s="14">
        <f t="shared" si="3"/>
        <v>1.4858310047722898E-10</v>
      </c>
      <c r="AA35" s="14">
        <f t="shared" si="4"/>
        <v>3.873416985020262E-11</v>
      </c>
      <c r="AD35" t="s">
        <v>68</v>
      </c>
      <c r="AE35">
        <v>5.852311788260703E-11</v>
      </c>
      <c r="AF35">
        <v>1.8218580349577349E-11</v>
      </c>
      <c r="AG35">
        <v>3.6110082349680835E-12</v>
      </c>
      <c r="AH35">
        <v>5.2837473588734072E-12</v>
      </c>
      <c r="AI35">
        <v>8.3719592928731864E-11</v>
      </c>
    </row>
    <row r="36" spans="4:35" x14ac:dyDescent="0.3">
      <c r="D36" t="s">
        <v>66</v>
      </c>
      <c r="E36">
        <f>Mult_op!D35*LCA_op_data!E36</f>
        <v>3.2626151534703685E-8</v>
      </c>
      <c r="F36">
        <f>Mult_op!E35*LCA_op_data!F36</f>
        <v>9.9999999999999995E-7</v>
      </c>
      <c r="G36">
        <f>Mult_op!F35*LCA_op_data!G36</f>
        <v>2.0267878051972632E-4</v>
      </c>
      <c r="H36">
        <f>Mult_op!G35*LCA_op_data!H36</f>
        <v>3.630548372555962E-10</v>
      </c>
      <c r="I36">
        <f>Mult_op!H35*LCA_op_data!I36</f>
        <v>5.0485076025903064E-8</v>
      </c>
      <c r="J36">
        <f>Mult_op!I35*LCA_op_data!J36</f>
        <v>1.5552562978256703E-7</v>
      </c>
      <c r="K36">
        <f>Mult_op!J35*LCA_op_data!K36</f>
        <v>5.3716016881876935E-15</v>
      </c>
      <c r="L36">
        <f>Mult_op!K35*LCA_op_data!L36</f>
        <v>5.8773482641978125E-14</v>
      </c>
      <c r="M36">
        <f>Mult_op!L35*LCA_op_data!M36</f>
        <v>8.0074209170599277E-7</v>
      </c>
      <c r="N36">
        <f>Mult_op!M35*LCA_op_data!N36</f>
        <v>4.1461606565149638E-5</v>
      </c>
      <c r="O36">
        <f>Mult_op!N35*LCA_op_data!O36</f>
        <v>5.619694674584082E-11</v>
      </c>
      <c r="P36">
        <f>Mult_op!O35*LCA_op_data!P36</f>
        <v>1.7307696896662012E-13</v>
      </c>
      <c r="Q36">
        <f>Mult_op!P35*LCA_op_data!Q36</f>
        <v>3.6293547895283906E-8</v>
      </c>
      <c r="R36">
        <f>Mult_op!Q35*LCA_op_data!R36</f>
        <v>1.3803003198196595E-6</v>
      </c>
      <c r="S36">
        <f>Mult_op!R35*LCA_op_data!S36</f>
        <v>1.4064003056659465E-5</v>
      </c>
      <c r="T36">
        <f>Mult_op!S35*LCA_op_data!T36</f>
        <v>1.4700568929587144E-13</v>
      </c>
      <c r="V36" t="s">
        <v>64</v>
      </c>
      <c r="W36" s="14">
        <f t="shared" ref="W36:W67" si="5">N36/$N$118</f>
        <v>1.9005377181333552E-9</v>
      </c>
      <c r="X36" s="14">
        <f t="shared" ref="X36:X67" si="6">H36/$H$118</f>
        <v>1.2983365453339106E-9</v>
      </c>
      <c r="Y36" s="14">
        <f t="shared" ref="Y36:Y67" si="7">G36/$G$118</f>
        <v>6.5965733158579237E-10</v>
      </c>
      <c r="Z36" s="14">
        <f t="shared" ref="Z36:Z67" si="8">O36/$O$118</f>
        <v>7.9391535671784938E-10</v>
      </c>
      <c r="AA36" s="14">
        <f t="shared" ref="AA36:AA67" si="9">P36/$P$118</f>
        <v>1.9347433929620654E-10</v>
      </c>
      <c r="AD36" t="s">
        <v>81</v>
      </c>
      <c r="AE36">
        <v>2.9840215269320173E-10</v>
      </c>
      <c r="AF36">
        <v>1.8555620714498188E-10</v>
      </c>
      <c r="AG36">
        <v>5.2198355258523377E-10</v>
      </c>
      <c r="AH36">
        <v>1.6070792163099971E-11</v>
      </c>
      <c r="AI36">
        <v>7.8164088957952748E-11</v>
      </c>
    </row>
    <row r="37" spans="4:35" x14ac:dyDescent="0.3">
      <c r="D37" t="s">
        <v>67</v>
      </c>
      <c r="E37">
        <f>Mult_op!D36*LCA_op_data!E37</f>
        <v>4.7398368361783363E-9</v>
      </c>
      <c r="F37">
        <f>Mult_op!E36*LCA_op_data!F37</f>
        <v>1.5E-5</v>
      </c>
      <c r="G37">
        <f>Mult_op!F36*LCA_op_data!G37</f>
        <v>1.3150201736783508E-8</v>
      </c>
      <c r="H37">
        <f>Mult_op!G36*LCA_op_data!H37</f>
        <v>0</v>
      </c>
      <c r="I37">
        <f>Mult_op!H36*LCA_op_data!I37</f>
        <v>2.3904241479158818E-9</v>
      </c>
      <c r="J37">
        <f>Mult_op!I36*LCA_op_data!J37</f>
        <v>2.6177911194586443E-8</v>
      </c>
      <c r="K37">
        <f>Mult_op!J36*LCA_op_data!K37</f>
        <v>7.415815605800672E-16</v>
      </c>
      <c r="L37">
        <f>Mult_op!K36*LCA_op_data!L37</f>
        <v>5.1765515373236156E-15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1.737972247776008E-14</v>
      </c>
      <c r="Q37">
        <f>Mult_op!P36*LCA_op_data!Q37</f>
        <v>6.8026082722547342E-9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  <c r="V37" t="s">
        <v>65</v>
      </c>
      <c r="W37" s="14">
        <f t="shared" si="5"/>
        <v>0</v>
      </c>
      <c r="X37" s="14">
        <f t="shared" si="6"/>
        <v>0</v>
      </c>
      <c r="Y37" s="14">
        <f t="shared" si="7"/>
        <v>4.279987754641723E-14</v>
      </c>
      <c r="Z37" s="14">
        <f t="shared" si="8"/>
        <v>0</v>
      </c>
      <c r="AA37" s="14">
        <f t="shared" si="9"/>
        <v>1.9427947829295324E-11</v>
      </c>
      <c r="AD37" t="s">
        <v>78</v>
      </c>
      <c r="AE37">
        <v>6.1990786883299344E-10</v>
      </c>
      <c r="AF37">
        <v>3.5313940440853678E-10</v>
      </c>
      <c r="AG37">
        <v>8.8063570332574929E-10</v>
      </c>
      <c r="AH37">
        <v>1.4181043219046724E-10</v>
      </c>
      <c r="AI37">
        <v>7.7328075651632814E-11</v>
      </c>
    </row>
    <row r="38" spans="4:35" x14ac:dyDescent="0.3">
      <c r="D38" t="s">
        <v>68</v>
      </c>
      <c r="E38">
        <f>Mult_op!D37*LCA_op_data!E38</f>
        <v>1.7311193194176037E-8</v>
      </c>
      <c r="F38">
        <f>Mult_op!E37*LCA_op_data!F38</f>
        <v>1.2999999999999999E-5</v>
      </c>
      <c r="G38">
        <f>Mult_op!F37*LCA_op_data!G38</f>
        <v>4.550466382814557E-6</v>
      </c>
      <c r="H38">
        <f>Mult_op!G37*LCA_op_data!H38</f>
        <v>0</v>
      </c>
      <c r="I38">
        <f>Mult_op!H37*LCA_op_data!I38</f>
        <v>3.4098775824113909E-9</v>
      </c>
      <c r="J38">
        <f>Mult_op!I37*LCA_op_data!J38</f>
        <v>3.7669603288114136E-8</v>
      </c>
      <c r="K38">
        <f>Mult_op!J37*LCA_op_data!K38</f>
        <v>4.0946829020861426E-15</v>
      </c>
      <c r="L38">
        <f>Mult_op!K37*LCA_op_data!L38</f>
        <v>1.8807892866325767E-14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8.4208885512210813E-14</v>
      </c>
      <c r="Q38">
        <f>Mult_op!P37*LCA_op_data!Q38</f>
        <v>9.6621039503419813E-9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  <c r="V38" t="s">
        <v>66</v>
      </c>
      <c r="W38" s="14">
        <f t="shared" si="5"/>
        <v>0</v>
      </c>
      <c r="X38" s="14">
        <f t="shared" si="6"/>
        <v>0</v>
      </c>
      <c r="Y38" s="14">
        <f t="shared" si="7"/>
        <v>1.481037385295571E-11</v>
      </c>
      <c r="Z38" s="14">
        <f t="shared" si="8"/>
        <v>0</v>
      </c>
      <c r="AA38" s="14">
        <f t="shared" si="9"/>
        <v>9.4133024079518258E-11</v>
      </c>
      <c r="AD38" t="s">
        <v>58</v>
      </c>
      <c r="AE38">
        <v>8.8271786125391226E-12</v>
      </c>
      <c r="AF38">
        <v>8.7384758957622529E-11</v>
      </c>
      <c r="AG38">
        <v>9.254391399179645E-13</v>
      </c>
      <c r="AH38">
        <v>1.6618973705802655E-12</v>
      </c>
      <c r="AI38">
        <v>5.3277723742455766E-11</v>
      </c>
    </row>
    <row r="39" spans="4:35" x14ac:dyDescent="0.3">
      <c r="D39" t="s">
        <v>69</v>
      </c>
      <c r="E39">
        <f>Mult_op!D38*LCA_op_data!E39</f>
        <v>1.2248081593019242E-8</v>
      </c>
      <c r="F39">
        <f>Mult_op!E38*LCA_op_data!F39</f>
        <v>1.2999999999999999E-5</v>
      </c>
      <c r="G39">
        <f>Mult_op!F38*LCA_op_data!G39</f>
        <v>1.7807361036944574E-4</v>
      </c>
      <c r="H39">
        <f>Mult_op!G38*LCA_op_data!H39</f>
        <v>1.8619074842026082E-11</v>
      </c>
      <c r="I39">
        <f>Mult_op!H38*LCA_op_data!I39</f>
        <v>5.8957772700413426E-9</v>
      </c>
      <c r="J39">
        <f>Mult_op!I38*LCA_op_data!J39</f>
        <v>6.727470294138706E-8</v>
      </c>
      <c r="K39">
        <f>Mult_op!J38*LCA_op_data!K39</f>
        <v>1.444893119962149E-15</v>
      </c>
      <c r="L39">
        <f>Mult_op!K38*LCA_op_data!L39</f>
        <v>8.2987525747281264E-14</v>
      </c>
      <c r="M39">
        <f>Mult_op!L38*LCA_op_data!M39</f>
        <v>6.1948795661920162E-11</v>
      </c>
      <c r="N39">
        <f>Mult_op!M38*LCA_op_data!N39</f>
        <v>2.6483162933710489E-8</v>
      </c>
      <c r="O39">
        <f>Mult_op!N38*LCA_op_data!O39</f>
        <v>1.1817363558325829E-14</v>
      </c>
      <c r="P39">
        <f>Mult_op!O38*LCA_op_data!P39</f>
        <v>3.0346309326641117E-13</v>
      </c>
      <c r="Q39">
        <f>Mult_op!P38*LCA_op_data!Q39</f>
        <v>1.5975925226655438E-8</v>
      </c>
      <c r="R39">
        <f>Mult_op!Q38*LCA_op_data!R39</f>
        <v>4.3289358924615424E-7</v>
      </c>
      <c r="S39">
        <f>Mult_op!R38*LCA_op_data!S39</f>
        <v>1.1670691376004301E-8</v>
      </c>
      <c r="T39">
        <f>Mult_op!S38*LCA_op_data!T39</f>
        <v>1.6082751481551343E-16</v>
      </c>
      <c r="V39" t="s">
        <v>67</v>
      </c>
      <c r="W39" s="14">
        <f t="shared" si="5"/>
        <v>1.2139483782882289E-12</v>
      </c>
      <c r="X39" s="14">
        <f t="shared" si="6"/>
        <v>6.6584501367464025E-11</v>
      </c>
      <c r="Y39" s="14">
        <f t="shared" si="7"/>
        <v>5.7957504155558987E-10</v>
      </c>
      <c r="Z39" s="14">
        <f t="shared" si="8"/>
        <v>1.6694832990312116E-13</v>
      </c>
      <c r="AA39" s="14">
        <f t="shared" si="9"/>
        <v>3.3922665633129587E-10</v>
      </c>
      <c r="AD39" t="s">
        <v>40</v>
      </c>
      <c r="AE39">
        <v>4.3979408112391203E-10</v>
      </c>
      <c r="AF39">
        <v>3.4204278109800778E-10</v>
      </c>
      <c r="AG39">
        <v>6.3769789284902529E-10</v>
      </c>
      <c r="AH39">
        <v>1.4569600282723774E-10</v>
      </c>
      <c r="AI39">
        <v>5.1757170805055113E-11</v>
      </c>
    </row>
    <row r="40" spans="4:35" x14ac:dyDescent="0.3">
      <c r="D40" t="s">
        <v>70</v>
      </c>
      <c r="E40">
        <f>Mult_op!D39*LCA_op_data!E40</f>
        <v>2.5405407807605879E-8</v>
      </c>
      <c r="F40">
        <f>Mult_op!E39*LCA_op_data!F40</f>
        <v>2.9000000000000004E-5</v>
      </c>
      <c r="G40">
        <f>Mult_op!F39*LCA_op_data!G40</f>
        <v>1.1094771640764154E-6</v>
      </c>
      <c r="H40">
        <f>Mult_op!G39*LCA_op_data!H40</f>
        <v>5.0944755022225056E-12</v>
      </c>
      <c r="I40">
        <f>Mult_op!H39*LCA_op_data!I40</f>
        <v>1.3171273160310763E-8</v>
      </c>
      <c r="J40">
        <f>Mult_op!I39*LCA_op_data!J40</f>
        <v>1.4367179190768075E-7</v>
      </c>
      <c r="K40">
        <f>Mult_op!J39*LCA_op_data!K40</f>
        <v>2.0831396266498578E-17</v>
      </c>
      <c r="L40">
        <f>Mult_op!K39*LCA_op_data!L40</f>
        <v>8.4359792194372303E-14</v>
      </c>
      <c r="M40">
        <f>Mult_op!L39*LCA_op_data!M40</f>
        <v>4.2405338778426455E-9</v>
      </c>
      <c r="N40">
        <f>Mult_op!M39*LCA_op_data!N40</f>
        <v>1.2767241951913043E-6</v>
      </c>
      <c r="O40">
        <f>Mult_op!N39*LCA_op_data!O40</f>
        <v>3.7400771559909813E-13</v>
      </c>
      <c r="P40">
        <f>Mult_op!O39*LCA_op_data!P40</f>
        <v>7.4893308538660032E-14</v>
      </c>
      <c r="Q40">
        <f>Mult_op!P39*LCA_op_data!Q40</f>
        <v>4.266394589628785E-8</v>
      </c>
      <c r="R40">
        <f>Mult_op!Q39*LCA_op_data!R40</f>
        <v>5.753081481433035E-8</v>
      </c>
      <c r="S40">
        <f>Mult_op!R39*LCA_op_data!S40</f>
        <v>7.9158283722235628E-7</v>
      </c>
      <c r="T40">
        <f>Mult_op!S39*LCA_op_data!T40</f>
        <v>1.0168706681397295E-14</v>
      </c>
      <c r="V40" t="s">
        <v>68</v>
      </c>
      <c r="W40" s="14">
        <f t="shared" si="5"/>
        <v>5.852311788260703E-11</v>
      </c>
      <c r="X40" s="14">
        <f t="shared" si="6"/>
        <v>1.8218580349577349E-11</v>
      </c>
      <c r="Y40" s="14">
        <f t="shared" si="7"/>
        <v>3.6110082349680835E-12</v>
      </c>
      <c r="Z40" s="14">
        <f t="shared" si="8"/>
        <v>5.2837473588734072E-12</v>
      </c>
      <c r="AA40" s="14">
        <f t="shared" si="9"/>
        <v>8.3719592928731864E-11</v>
      </c>
      <c r="AD40" t="s">
        <v>90</v>
      </c>
      <c r="AE40">
        <v>3.8531326656860555E-10</v>
      </c>
      <c r="AF40">
        <v>2.2008738740113491E-10</v>
      </c>
      <c r="AG40">
        <v>5.5046621283099011E-10</v>
      </c>
      <c r="AH40">
        <v>8.8459698539513217E-11</v>
      </c>
      <c r="AI40">
        <v>4.5091766307596896E-11</v>
      </c>
    </row>
    <row r="41" spans="4:35" x14ac:dyDescent="0.3">
      <c r="D41" t="s">
        <v>71</v>
      </c>
      <c r="E41">
        <f>Mult_op!D40*LCA_op_data!E41</f>
        <v>1.7228378933503384E-7</v>
      </c>
      <c r="F41">
        <f>Mult_op!E40*LCA_op_data!F41</f>
        <v>1.8E-5</v>
      </c>
      <c r="G41">
        <f>Mult_op!F40*LCA_op_data!G41</f>
        <v>3.5050509060631854E-6</v>
      </c>
      <c r="H41">
        <f>Mult_op!G40*LCA_op_data!H41</f>
        <v>9.4134356088915654E-12</v>
      </c>
      <c r="I41">
        <f>Mult_op!H40*LCA_op_data!I41</f>
        <v>2.03393075823863E-8</v>
      </c>
      <c r="J41">
        <f>Mult_op!I40*LCA_op_data!J41</f>
        <v>2.0253388491856994E-7</v>
      </c>
      <c r="K41">
        <f>Mult_op!J40*LCA_op_data!K41</f>
        <v>5.2106901339823862E-15</v>
      </c>
      <c r="L41">
        <f>Mult_op!K40*LCA_op_data!L41</f>
        <v>1.427267626415198E-14</v>
      </c>
      <c r="M41">
        <f>Mult_op!L40*LCA_op_data!M41</f>
        <v>4.1228114502967355E-9</v>
      </c>
      <c r="N41">
        <f>Mult_op!M40*LCA_op_data!N41</f>
        <v>1.630333342182361E-7</v>
      </c>
      <c r="O41">
        <f>Mult_op!N40*LCA_op_data!O41</f>
        <v>2.9696046587622425E-13</v>
      </c>
      <c r="P41">
        <f>Mult_op!O40*LCA_op_data!P41</f>
        <v>1.1511892247504231E-12</v>
      </c>
      <c r="Q41">
        <f>Mult_op!P40*LCA_op_data!Q41</f>
        <v>5.6507676206751029E-8</v>
      </c>
      <c r="R41">
        <f>Mult_op!Q40*LCA_op_data!R41</f>
        <v>1.3735673459033235E-7</v>
      </c>
      <c r="S41">
        <f>Mult_op!R40*LCA_op_data!S41</f>
        <v>8.0032569346943287E-7</v>
      </c>
      <c r="T41">
        <f>Mult_op!S40*LCA_op_data!T41</f>
        <v>6.5456638884072623E-15</v>
      </c>
      <c r="V41" t="s">
        <v>69</v>
      </c>
      <c r="W41" s="14">
        <f t="shared" si="5"/>
        <v>7.4732029620685976E-12</v>
      </c>
      <c r="X41" s="14">
        <f t="shared" si="6"/>
        <v>3.3663805612834053E-11</v>
      </c>
      <c r="Y41" s="14">
        <f t="shared" si="7"/>
        <v>1.1407866782289868E-11</v>
      </c>
      <c r="Z41" s="14">
        <f t="shared" si="8"/>
        <v>4.1952719471306543E-12</v>
      </c>
      <c r="AA41" s="14">
        <f t="shared" si="9"/>
        <v>1.2868585346352785E-9</v>
      </c>
      <c r="AD41" t="s">
        <v>63</v>
      </c>
      <c r="AE41">
        <v>3.5569004219996461E-10</v>
      </c>
      <c r="AF41">
        <v>2.4298669591948158E-10</v>
      </c>
      <c r="AG41">
        <v>1.2346970718082815E-10</v>
      </c>
      <c r="AH41">
        <v>1.4858310047722898E-10</v>
      </c>
      <c r="AI41">
        <v>3.873416985020262E-11</v>
      </c>
    </row>
    <row r="42" spans="4:35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  <c r="V42" t="s">
        <v>70</v>
      </c>
      <c r="W42" s="14">
        <f t="shared" si="5"/>
        <v>0</v>
      </c>
      <c r="X42" s="14">
        <f t="shared" si="6"/>
        <v>0</v>
      </c>
      <c r="Y42" s="14">
        <f t="shared" si="7"/>
        <v>0</v>
      </c>
      <c r="Z42" s="14">
        <f t="shared" si="8"/>
        <v>0</v>
      </c>
      <c r="AA42" s="14">
        <f t="shared" si="9"/>
        <v>0</v>
      </c>
      <c r="AD42" t="s">
        <v>144</v>
      </c>
      <c r="AE42">
        <v>1.3112326671841406E-10</v>
      </c>
      <c r="AF42">
        <v>5.4530285014276046E-10</v>
      </c>
      <c r="AG42">
        <v>1.7260952696900451E-10</v>
      </c>
      <c r="AH42">
        <v>1.2231637472829705E-10</v>
      </c>
      <c r="AI42">
        <v>3.8530681244465023E-11</v>
      </c>
    </row>
    <row r="43" spans="4:35" x14ac:dyDescent="0.3">
      <c r="D43" t="s">
        <v>73</v>
      </c>
      <c r="E43">
        <f>Mult_op!D42*LCA_op_data!E43</f>
        <v>4.4318076637615063E-2</v>
      </c>
      <c r="F43">
        <f>Mult_op!E42*LCA_op_data!F43</f>
        <v>1339.6948010000003</v>
      </c>
      <c r="G43">
        <f>Mult_op!F42*LCA_op_data!G43</f>
        <v>239.88102034626706</v>
      </c>
      <c r="H43">
        <f>Mult_op!G42*LCA_op_data!H43</f>
        <v>9.8073487780935887E-4</v>
      </c>
      <c r="I43">
        <f>Mult_op!H42*LCA_op_data!I43</f>
        <v>5.7847681616223223E-3</v>
      </c>
      <c r="J43">
        <f>Mult_op!I42*LCA_op_data!J43</f>
        <v>6.0080140227452887E-2</v>
      </c>
      <c r="K43">
        <f>Mult_op!J42*LCA_op_data!K43</f>
        <v>2.9871023442531749E-8</v>
      </c>
      <c r="L43">
        <f>Mult_op!K42*LCA_op_data!L43</f>
        <v>2.9650420872090668E-7</v>
      </c>
      <c r="M43">
        <f>Mult_op!L42*LCA_op_data!M43</f>
        <v>0.49640042845438359</v>
      </c>
      <c r="N43">
        <f>Mult_op!M42*LCA_op_data!N43</f>
        <v>24.998156924135056</v>
      </c>
      <c r="O43">
        <f>Mult_op!N42*LCA_op_data!O43</f>
        <v>2.5930945904015164E-4</v>
      </c>
      <c r="P43">
        <f>Mult_op!O42*LCA_op_data!P43</f>
        <v>6.2002292735107487E-7</v>
      </c>
      <c r="Q43">
        <f>Mult_op!P42*LCA_op_data!Q43</f>
        <v>3.1984506183960128E-2</v>
      </c>
      <c r="R43">
        <f>Mult_op!Q42*LCA_op_data!R43</f>
        <v>5.3034344555553927</v>
      </c>
      <c r="S43">
        <f>Mult_op!R42*LCA_op_data!S43</f>
        <v>76.869777812714077</v>
      </c>
      <c r="T43">
        <f>Mult_op!S42*LCA_op_data!T43</f>
        <v>7.9933583182436945E-4</v>
      </c>
      <c r="V43" t="s">
        <v>71</v>
      </c>
      <c r="W43" s="14">
        <f t="shared" si="5"/>
        <v>1.1458779351321479E-3</v>
      </c>
      <c r="X43" s="14">
        <f t="shared" si="6"/>
        <v>3.5072496011037536E-3</v>
      </c>
      <c r="Y43" s="14">
        <f t="shared" si="7"/>
        <v>7.8073922378023481E-4</v>
      </c>
      <c r="Z43" s="14">
        <f t="shared" si="8"/>
        <v>3.6633620435866671E-3</v>
      </c>
      <c r="AA43" s="14">
        <f t="shared" si="9"/>
        <v>6.9309352326873985E-4</v>
      </c>
      <c r="AD43" t="s">
        <v>73</v>
      </c>
      <c r="AE43">
        <v>0</v>
      </c>
      <c r="AF43">
        <v>0</v>
      </c>
      <c r="AG43">
        <v>1.0504142203628362E-13</v>
      </c>
      <c r="AH43">
        <v>0</v>
      </c>
      <c r="AI43">
        <v>3.214477600026702E-11</v>
      </c>
    </row>
    <row r="44" spans="4:35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  <c r="V44" t="s">
        <v>72</v>
      </c>
      <c r="W44" s="14">
        <f t="shared" si="5"/>
        <v>0</v>
      </c>
      <c r="X44" s="14">
        <f t="shared" si="6"/>
        <v>0</v>
      </c>
      <c r="Y44" s="14">
        <f t="shared" si="7"/>
        <v>0</v>
      </c>
      <c r="Z44" s="14">
        <f t="shared" si="8"/>
        <v>0</v>
      </c>
      <c r="AA44" s="14">
        <f t="shared" si="9"/>
        <v>0</v>
      </c>
      <c r="AD44" t="s">
        <v>108</v>
      </c>
      <c r="AE44">
        <v>1.5808464055900711E-11</v>
      </c>
      <c r="AF44">
        <v>5.9119671166829297E-11</v>
      </c>
      <c r="AG44">
        <v>7.5677254287080963E-12</v>
      </c>
      <c r="AH44">
        <v>1.9260072567875003E-11</v>
      </c>
      <c r="AI44">
        <v>3.0890545580363043E-11</v>
      </c>
    </row>
    <row r="45" spans="4:35" x14ac:dyDescent="0.3">
      <c r="D45" t="s">
        <v>75</v>
      </c>
      <c r="E45">
        <f>Mult_op!D44*LCA_op_data!E45</f>
        <v>5.252949171394265E-9</v>
      </c>
      <c r="F45">
        <f>Mult_op!E44*LCA_op_data!F45</f>
        <v>3.6999999999999998E-5</v>
      </c>
      <c r="G45">
        <f>Mult_op!F44*LCA_op_data!G45</f>
        <v>3.2273828096766969E-8</v>
      </c>
      <c r="H45">
        <f>Mult_op!G44*LCA_op_data!H45</f>
        <v>0</v>
      </c>
      <c r="I45">
        <f>Mult_op!H44*LCA_op_data!I45</f>
        <v>2.5546605011150921E-9</v>
      </c>
      <c r="J45">
        <f>Mult_op!I44*LCA_op_data!J45</f>
        <v>2.7758148924758934E-8</v>
      </c>
      <c r="K45">
        <f>Mult_op!J44*LCA_op_data!K45</f>
        <v>1.8268767460866997E-15</v>
      </c>
      <c r="L45">
        <f>Mult_op!K44*LCA_op_data!L45</f>
        <v>6.9822220366206829E-15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2.8755856815303539E-14</v>
      </c>
      <c r="Q45">
        <f>Mult_op!P44*LCA_op_data!Q45</f>
        <v>7.8900250636520671E-9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  <c r="V45" t="s">
        <v>73</v>
      </c>
      <c r="W45" s="14">
        <f t="shared" si="5"/>
        <v>0</v>
      </c>
      <c r="X45" s="14">
        <f t="shared" si="6"/>
        <v>0</v>
      </c>
      <c r="Y45" s="14">
        <f t="shared" si="7"/>
        <v>1.0504142203628362E-13</v>
      </c>
      <c r="Z45" s="14">
        <f t="shared" si="8"/>
        <v>0</v>
      </c>
      <c r="AA45" s="14">
        <f t="shared" si="9"/>
        <v>3.214477600026702E-11</v>
      </c>
      <c r="AD45" t="s">
        <v>102</v>
      </c>
      <c r="AE45">
        <v>4.9563660419391577E-11</v>
      </c>
      <c r="AF45">
        <v>1.8660633562217786E-10</v>
      </c>
      <c r="AG45">
        <v>2.1996459081629187E-10</v>
      </c>
      <c r="AH45">
        <v>2.8790456509017849E-11</v>
      </c>
      <c r="AI45">
        <v>2.7733546969049515E-11</v>
      </c>
    </row>
    <row r="46" spans="4:35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  <c r="V46" t="s">
        <v>74</v>
      </c>
      <c r="W46" s="14">
        <f t="shared" si="5"/>
        <v>0</v>
      </c>
      <c r="X46" s="14">
        <f t="shared" si="6"/>
        <v>0</v>
      </c>
      <c r="Y46" s="14">
        <f t="shared" si="7"/>
        <v>0</v>
      </c>
      <c r="Z46" s="14">
        <f t="shared" si="8"/>
        <v>0</v>
      </c>
      <c r="AA46" s="14">
        <f t="shared" si="9"/>
        <v>0</v>
      </c>
      <c r="AD46" t="s">
        <v>56</v>
      </c>
      <c r="AE46">
        <v>2.3113948804913705E-11</v>
      </c>
      <c r="AF46">
        <v>2.7023707828594944E-11</v>
      </c>
      <c r="AG46">
        <v>6.0768197916059701E-12</v>
      </c>
      <c r="AH46">
        <v>4.5358652082010637E-11</v>
      </c>
      <c r="AI46">
        <v>2.3761559804417157E-11</v>
      </c>
    </row>
    <row r="47" spans="4:35" x14ac:dyDescent="0.3">
      <c r="D47" t="s">
        <v>77</v>
      </c>
      <c r="E47">
        <f>Mult_op!D46*LCA_op_data!E47</f>
        <v>1.2535642393896743E-3</v>
      </c>
      <c r="F47">
        <f>Mult_op!E46*LCA_op_data!F47</f>
        <v>3.9671120000000006</v>
      </c>
      <c r="G47">
        <f>Mult_op!F46*LCA_op_data!G47</f>
        <v>3.4778882074943136E-3</v>
      </c>
      <c r="H47">
        <f>Mult_op!G46*LCA_op_data!H47</f>
        <v>0</v>
      </c>
      <c r="I47">
        <f>Mult_op!H46*LCA_op_data!I47</f>
        <v>6.3220535481912465E-4</v>
      </c>
      <c r="J47">
        <f>Mult_op!I46*LCA_op_data!J47</f>
        <v>6.9233803756652149E-3</v>
      </c>
      <c r="K47">
        <f>Mult_op!J46*LCA_op_data!K47</f>
        <v>1.9612914053039415E-10</v>
      </c>
      <c r="L47">
        <f>Mult_op!K46*LCA_op_data!L47</f>
        <v>1.3690639814889972E-9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4.5964870398794493E-9</v>
      </c>
      <c r="Q47">
        <f>Mult_op!P46*LCA_op_data!Q47</f>
        <v>1.799113927210735E-3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  <c r="V47" t="s">
        <v>75</v>
      </c>
      <c r="W47" s="14">
        <f t="shared" si="5"/>
        <v>0</v>
      </c>
      <c r="X47" s="14">
        <f t="shared" si="6"/>
        <v>0</v>
      </c>
      <c r="Y47" s="14">
        <f t="shared" si="7"/>
        <v>1.1319460520861493E-8</v>
      </c>
      <c r="Z47" s="14">
        <f t="shared" si="8"/>
        <v>0</v>
      </c>
      <c r="AA47" s="14">
        <f t="shared" si="9"/>
        <v>5.1381896645980942E-6</v>
      </c>
      <c r="AD47" t="s">
        <v>54</v>
      </c>
      <c r="AE47">
        <v>2.1947214503796262E-11</v>
      </c>
      <c r="AF47">
        <v>2.5659280031051578E-11</v>
      </c>
      <c r="AG47">
        <v>5.7639419668847302E-12</v>
      </c>
      <c r="AH47">
        <v>4.3068839795232379E-11</v>
      </c>
      <c r="AI47">
        <v>2.1333945313600473E-11</v>
      </c>
    </row>
    <row r="48" spans="4:35" x14ac:dyDescent="0.3">
      <c r="D48" t="s">
        <v>78</v>
      </c>
      <c r="E48">
        <f>Mult_op!D47*LCA_op_data!E48</f>
        <v>5.5928470319645651E-8</v>
      </c>
      <c r="F48">
        <f>Mult_op!E47*LCA_op_data!F48</f>
        <v>4.1999999999999998E-5</v>
      </c>
      <c r="G48">
        <f>Mult_op!F47*LCA_op_data!G48</f>
        <v>1.4701506775247037E-5</v>
      </c>
      <c r="H48">
        <f>Mult_op!G47*LCA_op_data!H48</f>
        <v>0</v>
      </c>
      <c r="I48">
        <f>Mult_op!H47*LCA_op_data!I48</f>
        <v>1.1016527573944494E-8</v>
      </c>
      <c r="J48">
        <f>Mult_op!I47*LCA_op_data!J48</f>
        <v>1.2170179523852258E-7</v>
      </c>
      <c r="K48">
        <f>Mult_op!J47*LCA_op_data!K48</f>
        <v>1.3228975529816764E-14</v>
      </c>
      <c r="L48">
        <f>Mult_op!K47*LCA_op_data!L48</f>
        <v>6.0763961568129393E-14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2.7205947627021949E-13</v>
      </c>
      <c r="Q48">
        <f>Mult_op!P47*LCA_op_data!Q48</f>
        <v>3.1216028147258718E-8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  <c r="V48" t="s">
        <v>76</v>
      </c>
      <c r="W48" s="14">
        <f t="shared" si="5"/>
        <v>0</v>
      </c>
      <c r="X48" s="14">
        <f t="shared" si="6"/>
        <v>0</v>
      </c>
      <c r="Y48" s="14">
        <f t="shared" si="7"/>
        <v>4.784890014031846E-11</v>
      </c>
      <c r="Z48" s="14">
        <f t="shared" si="8"/>
        <v>0</v>
      </c>
      <c r="AA48" s="14">
        <f t="shared" si="9"/>
        <v>3.0412207779536663E-10</v>
      </c>
      <c r="AD48" t="s">
        <v>146</v>
      </c>
      <c r="AE48">
        <v>1.1280225574741794E-10</v>
      </c>
      <c r="AF48">
        <v>2.2724720046835189E-10</v>
      </c>
      <c r="AG48">
        <v>3.594092999448014E-10</v>
      </c>
      <c r="AH48">
        <v>7.2229021793545022E-11</v>
      </c>
      <c r="AI48">
        <v>2.1173967579998365E-11</v>
      </c>
    </row>
    <row r="49" spans="4:35" x14ac:dyDescent="0.3">
      <c r="D49" t="s">
        <v>79</v>
      </c>
      <c r="E49">
        <f>Mult_op!D48*LCA_op_data!E49</f>
        <v>1.6016722083179007E-8</v>
      </c>
      <c r="F49">
        <f>Mult_op!E48*LCA_op_data!F49</f>
        <v>1.7E-5</v>
      </c>
      <c r="G49">
        <f>Mult_op!F48*LCA_op_data!G49</f>
        <v>2.3286549048312128E-4</v>
      </c>
      <c r="H49">
        <f>Mult_op!G48*LCA_op_data!H49</f>
        <v>2.4348020947264884E-11</v>
      </c>
      <c r="I49">
        <f>Mult_op!H48*LCA_op_data!I49</f>
        <v>7.7098625839002199E-9</v>
      </c>
      <c r="J49">
        <f>Mult_op!I48*LCA_op_data!J49</f>
        <v>8.7974611538736907E-8</v>
      </c>
      <c r="K49">
        <f>Mult_op!J48*LCA_op_data!K49</f>
        <v>1.889475618412042E-15</v>
      </c>
      <c r="L49">
        <f>Mult_op!K48*LCA_op_data!L49</f>
        <v>1.085221490541371E-13</v>
      </c>
      <c r="M49">
        <f>Mult_op!L48*LCA_op_data!M49</f>
        <v>8.1009963557895633E-11</v>
      </c>
      <c r="N49">
        <f>Mult_op!M48*LCA_op_data!N49</f>
        <v>3.4631828451775385E-8</v>
      </c>
      <c r="O49">
        <f>Mult_op!N48*LCA_op_data!O49</f>
        <v>1.5453475422426093E-14</v>
      </c>
      <c r="P49">
        <f>Mult_op!O48*LCA_op_data!P49</f>
        <v>3.9683635273299901E-13</v>
      </c>
      <c r="Q49">
        <f>Mult_op!P48*LCA_op_data!Q49</f>
        <v>2.0891594527164817E-8</v>
      </c>
      <c r="R49">
        <f>Mult_op!Q48*LCA_op_data!R49</f>
        <v>5.6609161670650938E-7</v>
      </c>
      <c r="S49">
        <f>Mult_op!R48*LCA_op_data!S49</f>
        <v>1.5261673337851776E-8</v>
      </c>
      <c r="T49">
        <f>Mult_op!S48*LCA_op_data!T49</f>
        <v>2.1031290398951745E-16</v>
      </c>
      <c r="V49" t="s">
        <v>77</v>
      </c>
      <c r="W49" s="14">
        <f t="shared" si="5"/>
        <v>1.5874709562230745E-12</v>
      </c>
      <c r="X49" s="14">
        <f t="shared" si="6"/>
        <v>8.7072040249760663E-11</v>
      </c>
      <c r="Y49" s="14">
        <f t="shared" si="7"/>
        <v>7.579058235726942E-10</v>
      </c>
      <c r="Z49" s="14">
        <f t="shared" si="8"/>
        <v>2.1831704679638933E-13</v>
      </c>
      <c r="AA49" s="14">
        <f t="shared" si="9"/>
        <v>4.4360408904861746E-10</v>
      </c>
      <c r="AD49" t="s">
        <v>145</v>
      </c>
      <c r="AE49">
        <v>6.8017318543059547E-11</v>
      </c>
      <c r="AF49">
        <v>2.828638927998092E-10</v>
      </c>
      <c r="AG49">
        <v>8.9537406085451037E-11</v>
      </c>
      <c r="AH49">
        <v>6.3448936494185477E-11</v>
      </c>
      <c r="AI49">
        <v>1.9986945760845782E-11</v>
      </c>
    </row>
    <row r="50" spans="4:35" x14ac:dyDescent="0.3">
      <c r="D50" t="s">
        <v>80</v>
      </c>
      <c r="E50">
        <f>Mult_op!D49*LCA_op_data!E50</f>
        <v>7.7081006440177472E-9</v>
      </c>
      <c r="F50">
        <f>Mult_op!E49*LCA_op_data!F50</f>
        <v>1.2999999999999999E-5</v>
      </c>
      <c r="G50">
        <f>Mult_op!F49*LCA_op_data!G50</f>
        <v>2.7057407215215826E-4</v>
      </c>
      <c r="H50">
        <f>Mult_op!G49*LCA_op_data!H50</f>
        <v>9.8748640679375055E-11</v>
      </c>
      <c r="I50">
        <f>Mult_op!H49*LCA_op_data!I50</f>
        <v>4.3977203067883645E-9</v>
      </c>
      <c r="J50">
        <f>Mult_op!I49*LCA_op_data!J50</f>
        <v>3.7169940377614715E-8</v>
      </c>
      <c r="K50">
        <f>Mult_op!J49*LCA_op_data!K50</f>
        <v>9.8387218301105619E-16</v>
      </c>
      <c r="L50">
        <f>Mult_op!K49*LCA_op_data!L50</f>
        <v>7.9567568762940972E-14</v>
      </c>
      <c r="M50">
        <f>Mult_op!L49*LCA_op_data!M50</f>
        <v>1.6704784385066006E-8</v>
      </c>
      <c r="N50">
        <f>Mult_op!M49*LCA_op_data!N50</f>
        <v>1.3523739054985964E-5</v>
      </c>
      <c r="O50">
        <f>Mult_op!N49*LCA_op_data!O50</f>
        <v>1.0037988607196805E-11</v>
      </c>
      <c r="P50">
        <f>Mult_op!O49*LCA_op_data!P50</f>
        <v>6.9175628140100958E-14</v>
      </c>
      <c r="Q50">
        <f>Mult_op!P49*LCA_op_data!Q50</f>
        <v>8.5166891328587502E-9</v>
      </c>
      <c r="R50">
        <f>Mult_op!Q49*LCA_op_data!R50</f>
        <v>7.6879048548462392E-7</v>
      </c>
      <c r="S50">
        <f>Mult_op!R49*LCA_op_data!S50</f>
        <v>2.3204297150448298E-6</v>
      </c>
      <c r="T50">
        <f>Mult_op!S49*LCA_op_data!T50</f>
        <v>4.2108743907278863E-14</v>
      </c>
      <c r="V50" t="s">
        <v>78</v>
      </c>
      <c r="W50" s="14">
        <f t="shared" si="5"/>
        <v>6.1990786883299344E-10</v>
      </c>
      <c r="X50" s="14">
        <f t="shared" si="6"/>
        <v>3.5313940440853678E-10</v>
      </c>
      <c r="Y50" s="14">
        <f t="shared" si="7"/>
        <v>8.8063570332574929E-10</v>
      </c>
      <c r="Z50" s="14">
        <f t="shared" si="8"/>
        <v>1.4181043219046724E-10</v>
      </c>
      <c r="AA50" s="14">
        <f t="shared" si="9"/>
        <v>7.7328075651632814E-11</v>
      </c>
      <c r="AD50" t="s">
        <v>65</v>
      </c>
      <c r="AE50">
        <v>0</v>
      </c>
      <c r="AF50">
        <v>0</v>
      </c>
      <c r="AG50">
        <v>4.279987754641723E-14</v>
      </c>
      <c r="AH50">
        <v>0</v>
      </c>
      <c r="AI50">
        <v>1.9427947829295324E-11</v>
      </c>
    </row>
    <row r="51" spans="4:35" x14ac:dyDescent="0.3">
      <c r="D51" t="s">
        <v>81</v>
      </c>
      <c r="E51">
        <f>Mult_op!D50*LCA_op_data!E51</f>
        <v>2.8909601987965311E-8</v>
      </c>
      <c r="F51">
        <f>Mult_op!E50*LCA_op_data!F51</f>
        <v>3.3000000000000003E-5</v>
      </c>
      <c r="G51">
        <f>Mult_op!F50*LCA_op_data!G51</f>
        <v>1.2625084970524726E-6</v>
      </c>
      <c r="H51">
        <f>Mult_op!G50*LCA_op_data!H51</f>
        <v>5.7971617783911272E-12</v>
      </c>
      <c r="I51">
        <f>Mult_op!H50*LCA_op_data!I51</f>
        <v>1.4988000492767421E-8</v>
      </c>
      <c r="J51">
        <f>Mult_op!I50*LCA_op_data!J51</f>
        <v>1.6348859079149878E-7</v>
      </c>
      <c r="K51">
        <f>Mult_op!J50*LCA_op_data!K51</f>
        <v>2.3704692303257004E-17</v>
      </c>
      <c r="L51">
        <f>Mult_op!K50*LCA_op_data!L51</f>
        <v>9.5995625600492615E-14</v>
      </c>
      <c r="M51">
        <f>Mult_op!L50*LCA_op_data!M51</f>
        <v>4.8254351023726658E-9</v>
      </c>
      <c r="N51">
        <f>Mult_op!M50*LCA_op_data!N51</f>
        <v>1.4528240841832084E-6</v>
      </c>
      <c r="O51">
        <f>Mult_op!N50*LCA_op_data!O51</f>
        <v>4.2559498671621513E-13</v>
      </c>
      <c r="P51">
        <f>Mult_op!O50*LCA_op_data!P51</f>
        <v>8.5223420061233837E-14</v>
      </c>
      <c r="Q51">
        <f>Mult_op!P50*LCA_op_data!Q51</f>
        <v>4.854862808887928E-8</v>
      </c>
      <c r="R51">
        <f>Mult_op!Q50*LCA_op_data!R51</f>
        <v>6.5466099616306943E-8</v>
      </c>
      <c r="S51">
        <f>Mult_op!R50*LCA_op_data!S51</f>
        <v>9.007666768392331E-7</v>
      </c>
      <c r="T51">
        <f>Mult_op!S50*LCA_op_data!T51</f>
        <v>1.1571286913314164E-14</v>
      </c>
      <c r="V51" t="s">
        <v>79</v>
      </c>
      <c r="W51" s="14">
        <f t="shared" si="5"/>
        <v>6.6595272073311447E-11</v>
      </c>
      <c r="X51" s="14">
        <f t="shared" si="6"/>
        <v>2.0731487984001812E-11</v>
      </c>
      <c r="Y51" s="14">
        <f t="shared" si="7"/>
        <v>4.1090783363429916E-12</v>
      </c>
      <c r="Z51" s="14">
        <f t="shared" si="8"/>
        <v>6.0125400980283599E-12</v>
      </c>
      <c r="AA51" s="14">
        <f t="shared" si="9"/>
        <v>9.52671229878673E-11</v>
      </c>
      <c r="AD51" t="s">
        <v>55</v>
      </c>
      <c r="AE51">
        <v>1.6697030573779961E-11</v>
      </c>
      <c r="AF51">
        <v>1.9521100643798903E-11</v>
      </c>
      <c r="AG51">
        <v>4.389292942049675E-12</v>
      </c>
      <c r="AH51">
        <v>3.2765968306084485E-11</v>
      </c>
      <c r="AI51">
        <v>1.7258994872674972E-11</v>
      </c>
    </row>
    <row r="52" spans="4:35" x14ac:dyDescent="0.3">
      <c r="D52" t="s">
        <v>82</v>
      </c>
      <c r="E52">
        <f>Mult_op!D51*LCA_op_data!E52</f>
        <v>2.103754221320481E-9</v>
      </c>
      <c r="F52">
        <f>Mult_op!E51*LCA_op_data!F52</f>
        <v>1.0000000000000001E-5</v>
      </c>
      <c r="G52">
        <f>Mult_op!F51*LCA_op_data!G52</f>
        <v>2.1801228670958766E-5</v>
      </c>
      <c r="H52">
        <f>Mult_op!G51*LCA_op_data!H52</f>
        <v>1.6832539286558251E-11</v>
      </c>
      <c r="I52">
        <f>Mult_op!H51*LCA_op_data!I52</f>
        <v>1.2528654149351554E-9</v>
      </c>
      <c r="J52">
        <f>Mult_op!I51*LCA_op_data!J52</f>
        <v>1.0540071087920124E-8</v>
      </c>
      <c r="K52">
        <f>Mult_op!J51*LCA_op_data!K52</f>
        <v>5.1265550029923915E-16</v>
      </c>
      <c r="L52">
        <f>Mult_op!K51*LCA_op_data!L52</f>
        <v>2.7086141667295987E-14</v>
      </c>
      <c r="M52">
        <f>Mult_op!L51*LCA_op_data!M52</f>
        <v>5.6565421507546884E-9</v>
      </c>
      <c r="N52">
        <f>Mult_op!M51*LCA_op_data!N52</f>
        <v>3.4879585251066488E-7</v>
      </c>
      <c r="O52">
        <f>Mult_op!N51*LCA_op_data!O52</f>
        <v>6.573934539036647E-13</v>
      </c>
      <c r="P52">
        <f>Mult_op!O51*LCA_op_data!P52</f>
        <v>8.0031255850382033E-15</v>
      </c>
      <c r="Q52">
        <f>Mult_op!P51*LCA_op_data!Q52</f>
        <v>2.5038005567860588E-9</v>
      </c>
      <c r="R52">
        <f>Mult_op!Q51*LCA_op_data!R52</f>
        <v>6.750850662054897E-7</v>
      </c>
      <c r="S52">
        <f>Mult_op!R51*LCA_op_data!S52</f>
        <v>8.3213573709645088E-7</v>
      </c>
      <c r="T52">
        <f>Mult_op!S51*LCA_op_data!T52</f>
        <v>1.564697782027015E-14</v>
      </c>
      <c r="V52" t="s">
        <v>80</v>
      </c>
      <c r="W52" s="14">
        <f t="shared" si="5"/>
        <v>1.5988277554642432E-11</v>
      </c>
      <c r="X52" s="14">
        <f t="shared" si="6"/>
        <v>6.0195592136186316E-11</v>
      </c>
      <c r="Y52" s="14">
        <f t="shared" si="7"/>
        <v>7.0956319618158658E-11</v>
      </c>
      <c r="Z52" s="14">
        <f t="shared" si="8"/>
        <v>9.2872440351669874E-12</v>
      </c>
      <c r="AA52" s="14">
        <f t="shared" si="9"/>
        <v>8.9463054738869359E-12</v>
      </c>
      <c r="AD52" t="s">
        <v>53</v>
      </c>
      <c r="AE52">
        <v>1.5517977953451511E-11</v>
      </c>
      <c r="AF52">
        <v>1.8142627701315937E-11</v>
      </c>
      <c r="AG52">
        <v>4.0805830841916699E-12</v>
      </c>
      <c r="AH52">
        <v>3.0452215533207933E-11</v>
      </c>
      <c r="AI52">
        <v>1.6343868648693928E-11</v>
      </c>
    </row>
    <row r="53" spans="4:35" x14ac:dyDescent="0.3">
      <c r="D53" t="s">
        <v>83</v>
      </c>
      <c r="E53">
        <f>Mult_op!D52*LCA_op_data!E53</f>
        <v>9.0766547703316254E-9</v>
      </c>
      <c r="F53">
        <f>Mult_op!E52*LCA_op_data!F53</f>
        <v>4.1999999999999998E-5</v>
      </c>
      <c r="G53">
        <f>Mult_op!F52*LCA_op_data!G53</f>
        <v>1.6037870697958027E-4</v>
      </c>
      <c r="H53">
        <f>Mult_op!G52*LCA_op_data!H53</f>
        <v>5.1887223562255498E-11</v>
      </c>
      <c r="I53">
        <f>Mult_op!H52*LCA_op_data!I53</f>
        <v>2.6820681149398007E-9</v>
      </c>
      <c r="J53">
        <f>Mult_op!I52*LCA_op_data!J53</f>
        <v>2.1306787090699165E-8</v>
      </c>
      <c r="K53">
        <f>Mult_op!J52*LCA_op_data!K53</f>
        <v>8.0695283159127504E-16</v>
      </c>
      <c r="L53">
        <f>Mult_op!K52*LCA_op_data!L53</f>
        <v>2.6483976961944597E-14</v>
      </c>
      <c r="M53">
        <f>Mult_op!L52*LCA_op_data!M53</f>
        <v>5.5235120162698806E-8</v>
      </c>
      <c r="N53">
        <f>Mult_op!M52*LCA_op_data!N53</f>
        <v>6.509859044160845E-6</v>
      </c>
      <c r="O53">
        <f>Mult_op!N52*LCA_op_data!O53</f>
        <v>1.1375639023873542E-12</v>
      </c>
      <c r="P53">
        <f>Mult_op!O52*LCA_op_data!P53</f>
        <v>6.9923503282613219E-14</v>
      </c>
      <c r="Q53">
        <f>Mult_op!P52*LCA_op_data!Q53</f>
        <v>8.6396234304382256E-9</v>
      </c>
      <c r="R53">
        <f>Mult_op!Q52*LCA_op_data!R53</f>
        <v>3.3594921617403684E-7</v>
      </c>
      <c r="S53">
        <f>Mult_op!R52*LCA_op_data!S53</f>
        <v>1.1435605868084525E-5</v>
      </c>
      <c r="T53">
        <f>Mult_op!S52*LCA_op_data!T53</f>
        <v>1.7654476739685205E-13</v>
      </c>
      <c r="V53" t="s">
        <v>81</v>
      </c>
      <c r="W53" s="14">
        <f t="shared" si="5"/>
        <v>2.9840215269320173E-10</v>
      </c>
      <c r="X53" s="14">
        <f t="shared" si="6"/>
        <v>1.8555620714498188E-10</v>
      </c>
      <c r="Y53" s="14">
        <f t="shared" si="7"/>
        <v>5.2198355258523377E-10</v>
      </c>
      <c r="Z53" s="14">
        <f t="shared" si="8"/>
        <v>1.6070792163099971E-11</v>
      </c>
      <c r="AA53" s="14">
        <f t="shared" si="9"/>
        <v>7.8164088957952748E-11</v>
      </c>
      <c r="AD53" t="s">
        <v>51</v>
      </c>
      <c r="AE53">
        <v>1.7837082625200887E-11</v>
      </c>
      <c r="AF53">
        <v>2.0852830164048575E-11</v>
      </c>
      <c r="AG53">
        <v>4.6741172348308868E-12</v>
      </c>
      <c r="AH53">
        <v>3.5002438769078426E-11</v>
      </c>
      <c r="AI53">
        <v>1.6228087029801756E-11</v>
      </c>
    </row>
    <row r="54" spans="4:35" x14ac:dyDescent="0.3">
      <c r="D54" t="s">
        <v>84</v>
      </c>
      <c r="E54">
        <f>Mult_op!D53*LCA_op_data!E54</f>
        <v>1.3046743703464802E-8</v>
      </c>
      <c r="F54">
        <f>Mult_op!E53*LCA_op_data!F54</f>
        <v>1.1000000000000001E-5</v>
      </c>
      <c r="G54">
        <f>Mult_op!F53*LCA_op_data!G54</f>
        <v>1.4084658476153233E-4</v>
      </c>
      <c r="H54">
        <f>Mult_op!G53*LCA_op_data!H54</f>
        <v>1.7447965761148755E-11</v>
      </c>
      <c r="I54">
        <f>Mult_op!H53*LCA_op_data!I54</f>
        <v>3.7223531961836855E-9</v>
      </c>
      <c r="J54">
        <f>Mult_op!I53*LCA_op_data!J54</f>
        <v>6.5074933129259425E-8</v>
      </c>
      <c r="K54">
        <f>Mult_op!J53*LCA_op_data!K54</f>
        <v>1.2642571362776518E-15</v>
      </c>
      <c r="L54">
        <f>Mult_op!K53*LCA_op_data!L54</f>
        <v>5.2824382388588757E-14</v>
      </c>
      <c r="M54">
        <f>Mult_op!L53*LCA_op_data!M54</f>
        <v>6.3840424309347191E-10</v>
      </c>
      <c r="N54">
        <f>Mult_op!M53*LCA_op_data!N54</f>
        <v>1.0172254136899975E-7</v>
      </c>
      <c r="O54">
        <f>Mult_op!N53*LCA_op_data!O54</f>
        <v>1.1634922191123283E-13</v>
      </c>
      <c r="P54">
        <f>Mult_op!O53*LCA_op_data!P54</f>
        <v>1.8030905420314395E-13</v>
      </c>
      <c r="Q54">
        <f>Mult_op!P53*LCA_op_data!Q54</f>
        <v>9.5799170517561454E-9</v>
      </c>
      <c r="R54">
        <f>Mult_op!Q53*LCA_op_data!R54</f>
        <v>2.954192068365432E-7</v>
      </c>
      <c r="S54">
        <f>Mult_op!R53*LCA_op_data!S54</f>
        <v>2.0048117434634937E-7</v>
      </c>
      <c r="T54">
        <f>Mult_op!S53*LCA_op_data!T54</f>
        <v>1.2840984164200567E-15</v>
      </c>
      <c r="V54" t="s">
        <v>82</v>
      </c>
      <c r="W54" s="14">
        <f t="shared" si="5"/>
        <v>4.6628083827958839E-12</v>
      </c>
      <c r="X54" s="14">
        <f t="shared" si="6"/>
        <v>6.239644611451888E-11</v>
      </c>
      <c r="Y54" s="14">
        <f t="shared" si="7"/>
        <v>4.584124792369261E-10</v>
      </c>
      <c r="Z54" s="14">
        <f t="shared" si="8"/>
        <v>1.6437091224059626E-12</v>
      </c>
      <c r="AA54" s="14">
        <f t="shared" si="9"/>
        <v>2.0155873620484522E-10</v>
      </c>
      <c r="AD54" t="s">
        <v>105</v>
      </c>
      <c r="AE54">
        <v>1.7587105310106677E-11</v>
      </c>
      <c r="AF54">
        <v>6.6215151349804953E-11</v>
      </c>
      <c r="AG54">
        <v>7.805195157997452E-11</v>
      </c>
      <c r="AH54">
        <v>1.0215968438683687E-11</v>
      </c>
      <c r="AI54">
        <v>9.840936021275629E-12</v>
      </c>
    </row>
    <row r="55" spans="4:35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  <c r="V55" t="s">
        <v>83</v>
      </c>
      <c r="W55" s="14">
        <f t="shared" si="5"/>
        <v>0</v>
      </c>
      <c r="X55" s="14">
        <f t="shared" si="6"/>
        <v>0</v>
      </c>
      <c r="Y55" s="14">
        <f t="shared" si="7"/>
        <v>0</v>
      </c>
      <c r="Z55" s="14">
        <f t="shared" si="8"/>
        <v>0</v>
      </c>
      <c r="AA55" s="14">
        <f t="shared" si="9"/>
        <v>0</v>
      </c>
      <c r="AD55" t="s">
        <v>80</v>
      </c>
      <c r="AE55">
        <v>1.5988277554642432E-11</v>
      </c>
      <c r="AF55">
        <v>6.0195592136186316E-11</v>
      </c>
      <c r="AG55">
        <v>7.0956319618158658E-11</v>
      </c>
      <c r="AH55">
        <v>9.2872440351669874E-12</v>
      </c>
      <c r="AI55">
        <v>8.9463054738869359E-12</v>
      </c>
    </row>
    <row r="56" spans="4:35" x14ac:dyDescent="0.3">
      <c r="D56" t="s">
        <v>86</v>
      </c>
      <c r="E56">
        <f>Mult_op!D55*LCA_op_data!E56</f>
        <v>2.0477824465580372E-2</v>
      </c>
      <c r="F56">
        <f>Mult_op!E55*LCA_op_data!F56</f>
        <v>619.025848</v>
      </c>
      <c r="G56">
        <f>Mult_op!F55*LCA_op_data!G56</f>
        <v>110.84058244318899</v>
      </c>
      <c r="H56">
        <f>Mult_op!G55*LCA_op_data!H56</f>
        <v>4.5316309277751009E-4</v>
      </c>
      <c r="I56">
        <f>Mult_op!H55*LCA_op_data!I56</f>
        <v>2.6729379064983107E-3</v>
      </c>
      <c r="J56">
        <f>Mult_op!I55*LCA_op_data!J56</f>
        <v>2.7760919669537393E-2</v>
      </c>
      <c r="K56">
        <f>Mult_op!J55*LCA_op_data!K56</f>
        <v>1.3802349313693479E-8</v>
      </c>
      <c r="L56">
        <f>Mult_op!K55*LCA_op_data!L56</f>
        <v>1.3700416624892744E-7</v>
      </c>
      <c r="M56">
        <f>Mult_op!L55*LCA_op_data!M56</f>
        <v>0.22936917866828241</v>
      </c>
      <c r="N56">
        <f>Mult_op!M55*LCA_op_data!N56</f>
        <v>11.550769083263519</v>
      </c>
      <c r="O56">
        <f>Mult_op!N55*LCA_op_data!O56</f>
        <v>1.1981778062953807E-4</v>
      </c>
      <c r="P56">
        <f>Mult_op!O55*LCA_op_data!P56</f>
        <v>2.8649078737668499E-7</v>
      </c>
      <c r="Q56">
        <f>Mult_op!P55*LCA_op_data!Q56</f>
        <v>1.4778915353413493E-2</v>
      </c>
      <c r="R56">
        <f>Mult_op!Q55*LCA_op_data!R56</f>
        <v>2.4505305303208313</v>
      </c>
      <c r="S56">
        <f>Mult_op!R55*LCA_op_data!S56</f>
        <v>35.518820675103044</v>
      </c>
      <c r="T56">
        <f>Mult_op!S55*LCA_op_data!T56</f>
        <v>3.6934497376754806E-4</v>
      </c>
      <c r="V56" t="s">
        <v>84</v>
      </c>
      <c r="W56" s="14">
        <f t="shared" si="5"/>
        <v>5.2946989117983606E-4</v>
      </c>
      <c r="X56" s="14">
        <f t="shared" si="6"/>
        <v>1.6205766842196615E-3</v>
      </c>
      <c r="Y56" s="14">
        <f t="shared" si="7"/>
        <v>3.6075213526742513E-4</v>
      </c>
      <c r="Z56" s="14">
        <f t="shared" si="8"/>
        <v>1.6927107531279006E-3</v>
      </c>
      <c r="AA56" s="14">
        <f t="shared" si="9"/>
        <v>3.2025413972233452E-4</v>
      </c>
      <c r="AD56" t="s">
        <v>118</v>
      </c>
      <c r="AE56">
        <v>8.8339722176208993E-12</v>
      </c>
      <c r="AF56">
        <v>9.1380441492738774E-11</v>
      </c>
      <c r="AG56">
        <v>6.7843066419774807E-11</v>
      </c>
      <c r="AH56">
        <v>1.0281995396102961E-10</v>
      </c>
      <c r="AI56">
        <v>6.2987908414393868E-12</v>
      </c>
    </row>
    <row r="57" spans="4:35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  <c r="V57" t="s">
        <v>85</v>
      </c>
      <c r="W57" s="14">
        <f t="shared" si="5"/>
        <v>0</v>
      </c>
      <c r="X57" s="14">
        <f t="shared" si="6"/>
        <v>0</v>
      </c>
      <c r="Y57" s="14">
        <f t="shared" si="7"/>
        <v>0</v>
      </c>
      <c r="Z57" s="14">
        <f t="shared" si="8"/>
        <v>0</v>
      </c>
      <c r="AA57" s="14">
        <f t="shared" si="9"/>
        <v>0</v>
      </c>
      <c r="AD57" t="s">
        <v>34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4:35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  <c r="V58" t="s">
        <v>86</v>
      </c>
      <c r="W58" s="14">
        <f t="shared" si="5"/>
        <v>0</v>
      </c>
      <c r="X58" s="14">
        <f t="shared" si="6"/>
        <v>0</v>
      </c>
      <c r="Y58" s="14">
        <f t="shared" si="7"/>
        <v>0</v>
      </c>
      <c r="Z58" s="14">
        <f t="shared" si="8"/>
        <v>0</v>
      </c>
      <c r="AA58" s="14">
        <f t="shared" si="9"/>
        <v>0</v>
      </c>
      <c r="AD58" t="s">
        <v>35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4:35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  <c r="V59" t="s">
        <v>87</v>
      </c>
      <c r="W59" s="14">
        <f t="shared" si="5"/>
        <v>0</v>
      </c>
      <c r="X59" s="14">
        <f t="shared" si="6"/>
        <v>0</v>
      </c>
      <c r="Y59" s="14">
        <f t="shared" si="7"/>
        <v>0</v>
      </c>
      <c r="Z59" s="14">
        <f t="shared" si="8"/>
        <v>0</v>
      </c>
      <c r="AA59" s="14">
        <f t="shared" si="9"/>
        <v>0</v>
      </c>
      <c r="AD59" t="s">
        <v>37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4:35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  <c r="V60" t="s">
        <v>88</v>
      </c>
      <c r="W60" s="14">
        <f t="shared" si="5"/>
        <v>0</v>
      </c>
      <c r="X60" s="14">
        <f t="shared" si="6"/>
        <v>0</v>
      </c>
      <c r="Y60" s="14">
        <f t="shared" si="7"/>
        <v>0</v>
      </c>
      <c r="Z60" s="14">
        <f t="shared" si="8"/>
        <v>0</v>
      </c>
      <c r="AA60" s="14">
        <f t="shared" si="9"/>
        <v>0</v>
      </c>
      <c r="AD60" t="s">
        <v>38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4:35" x14ac:dyDescent="0.3">
      <c r="D61" t="s">
        <v>91</v>
      </c>
      <c r="E61">
        <f>Mult_op!D60*LCA_op_data!E61</f>
        <v>0</v>
      </c>
      <c r="F61">
        <f>Mult_op!E60*LCA_op_data!F61</f>
        <v>7.0000000000000007E-6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  <c r="V61" t="s">
        <v>89</v>
      </c>
      <c r="W61" s="14">
        <f t="shared" si="5"/>
        <v>0</v>
      </c>
      <c r="X61" s="14">
        <f t="shared" si="6"/>
        <v>0</v>
      </c>
      <c r="Y61" s="14">
        <f t="shared" si="7"/>
        <v>0</v>
      </c>
      <c r="Z61" s="14">
        <f t="shared" si="8"/>
        <v>0</v>
      </c>
      <c r="AA61" s="14">
        <f t="shared" si="9"/>
        <v>0</v>
      </c>
      <c r="AD61" t="s">
        <v>43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4:35" x14ac:dyDescent="0.3">
      <c r="D62" t="s">
        <v>92</v>
      </c>
      <c r="E62">
        <f>Mult_op!D61*LCA_op_data!E62</f>
        <v>3.8311332675308945E-9</v>
      </c>
      <c r="F62">
        <f>Mult_op!E61*LCA_op_data!F62</f>
        <v>6.9999999999999999E-6</v>
      </c>
      <c r="G62">
        <f>Mult_op!F61*LCA_op_data!G62</f>
        <v>1.6912996398553201E-4</v>
      </c>
      <c r="H62">
        <f>Mult_op!G61*LCA_op_data!H62</f>
        <v>6.1543203803431762E-11</v>
      </c>
      <c r="I62">
        <f>Mult_op!H61*LCA_op_data!I62</f>
        <v>2.2372624349628116E-9</v>
      </c>
      <c r="J62">
        <f>Mult_op!I61*LCA_op_data!J62</f>
        <v>1.7651263190717192E-8</v>
      </c>
      <c r="K62">
        <f>Mult_op!J61*LCA_op_data!K62</f>
        <v>6.143436888734846E-16</v>
      </c>
      <c r="L62">
        <f>Mult_op!K61*LCA_op_data!L62</f>
        <v>4.646707838149774E-14</v>
      </c>
      <c r="M62">
        <f>Mult_op!L61*LCA_op_data!M62</f>
        <v>1.0279506289914824E-8</v>
      </c>
      <c r="N62">
        <f>Mult_op!M61*LCA_op_data!N62</f>
        <v>8.4058879286494537E-6</v>
      </c>
      <c r="O62">
        <f>Mult_op!N61*LCA_op_data!O62</f>
        <v>6.2615805651242317E-12</v>
      </c>
      <c r="P62">
        <f>Mult_op!O61*LCA_op_data!P62</f>
        <v>4.0337888043755966E-14</v>
      </c>
      <c r="Q62">
        <f>Mult_op!P61*LCA_op_data!Q62</f>
        <v>3.6653417340494637E-9</v>
      </c>
      <c r="R62">
        <f>Mult_op!Q61*LCA_op_data!R62</f>
        <v>4.7843889810254934E-7</v>
      </c>
      <c r="S62">
        <f>Mult_op!R61*LCA_op_data!S62</f>
        <v>1.4200279211788189E-6</v>
      </c>
      <c r="T62">
        <f>Mult_op!S61*LCA_op_data!T62</f>
        <v>2.5932416600957624E-14</v>
      </c>
      <c r="V62" t="s">
        <v>90</v>
      </c>
      <c r="W62" s="14">
        <f t="shared" si="5"/>
        <v>3.8531326656860555E-10</v>
      </c>
      <c r="X62" s="14">
        <f t="shared" si="6"/>
        <v>2.2008738740113491E-10</v>
      </c>
      <c r="Y62" s="14">
        <f t="shared" si="7"/>
        <v>5.5046621283099011E-10</v>
      </c>
      <c r="Z62" s="14">
        <f t="shared" si="8"/>
        <v>8.8459698539513217E-11</v>
      </c>
      <c r="AA62" s="14">
        <f t="shared" si="9"/>
        <v>4.5091766307596896E-11</v>
      </c>
      <c r="AD62" t="s">
        <v>44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4:35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  <c r="V63" t="s">
        <v>91</v>
      </c>
      <c r="W63" s="14">
        <f t="shared" si="5"/>
        <v>0</v>
      </c>
      <c r="X63" s="14">
        <f t="shared" si="6"/>
        <v>0</v>
      </c>
      <c r="Y63" s="14">
        <f t="shared" si="7"/>
        <v>0</v>
      </c>
      <c r="Z63" s="14">
        <f t="shared" si="8"/>
        <v>0</v>
      </c>
      <c r="AA63" s="14">
        <f t="shared" si="9"/>
        <v>0</v>
      </c>
      <c r="AD63" t="s">
        <v>45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4:35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  <c r="V64" t="s">
        <v>92</v>
      </c>
      <c r="W64" s="14">
        <f t="shared" si="5"/>
        <v>0</v>
      </c>
      <c r="X64" s="14">
        <f t="shared" si="6"/>
        <v>0</v>
      </c>
      <c r="Y64" s="14">
        <f t="shared" si="7"/>
        <v>0</v>
      </c>
      <c r="Z64" s="14">
        <f t="shared" si="8"/>
        <v>0</v>
      </c>
      <c r="AA64" s="14">
        <f t="shared" si="9"/>
        <v>0</v>
      </c>
      <c r="AD64" t="s">
        <v>46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4:35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  <c r="V65" t="s">
        <v>93</v>
      </c>
      <c r="W65" s="14">
        <f t="shared" si="5"/>
        <v>0</v>
      </c>
      <c r="X65" s="14">
        <f t="shared" si="6"/>
        <v>0</v>
      </c>
      <c r="Y65" s="14">
        <f t="shared" si="7"/>
        <v>0</v>
      </c>
      <c r="Z65" s="14">
        <f t="shared" si="8"/>
        <v>0</v>
      </c>
      <c r="AA65" s="14">
        <f t="shared" si="9"/>
        <v>0</v>
      </c>
      <c r="AD65" t="s">
        <v>48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4:35" x14ac:dyDescent="0.3">
      <c r="D66" t="s">
        <v>96</v>
      </c>
      <c r="E66">
        <f>Mult_op!D65*LCA_op_data!E66</f>
        <v>3.4211410513155939E-2</v>
      </c>
      <c r="F66">
        <f>Mult_op!E65*LCA_op_data!F66</f>
        <v>3.5226389999999994</v>
      </c>
      <c r="G66">
        <f>Mult_op!F65*LCA_op_data!G66</f>
        <v>9162.3584253171466</v>
      </c>
      <c r="H66">
        <f>Mult_op!G65*LCA_op_data!H66</f>
        <v>4.0612116707760219E-3</v>
      </c>
      <c r="I66">
        <f>Mult_op!H65*LCA_op_data!I66</f>
        <v>7.9816392038736556E-2</v>
      </c>
      <c r="J66">
        <f>Mult_op!I65*LCA_op_data!J66</f>
        <v>6.7096763702578277E-2</v>
      </c>
      <c r="K66">
        <f>Mult_op!J65*LCA_op_data!K66</f>
        <v>1.6389633368460409E-8</v>
      </c>
      <c r="L66">
        <f>Mult_op!K65*LCA_op_data!L66</f>
        <v>4.5789065203688454E-7</v>
      </c>
      <c r="M66">
        <f>Mult_op!L65*LCA_op_data!M66</f>
        <v>0.39258732326844165</v>
      </c>
      <c r="N66">
        <f>Mult_op!M65*LCA_op_data!N66</f>
        <v>43.836518749195342</v>
      </c>
      <c r="O66">
        <f>Mult_op!N65*LCA_op_data!O66</f>
        <v>8.3109989409298042E-5</v>
      </c>
      <c r="P66">
        <f>Mult_op!O65*LCA_op_data!P66</f>
        <v>5.0972271069486059E-7</v>
      </c>
      <c r="Q66">
        <f>Mult_op!P65*LCA_op_data!Q66</f>
        <v>1.1644932123723013E-2</v>
      </c>
      <c r="R66">
        <f>Mult_op!Q65*LCA_op_data!R66</f>
        <v>23.352718592844493</v>
      </c>
      <c r="S66">
        <f>Mult_op!R65*LCA_op_data!S66</f>
        <v>34.243299826271929</v>
      </c>
      <c r="T66">
        <f>Mult_op!S65*LCA_op_data!T66</f>
        <v>1.2799903732837924E-6</v>
      </c>
      <c r="V66" t="s">
        <v>94</v>
      </c>
      <c r="W66" s="14">
        <f t="shared" si="5"/>
        <v>2.0094001225831435E-3</v>
      </c>
      <c r="X66" s="14">
        <f t="shared" si="6"/>
        <v>1.4523479621875836E-2</v>
      </c>
      <c r="Y66" s="14">
        <f t="shared" si="7"/>
        <v>2.9820669407911005E-2</v>
      </c>
      <c r="Z66" s="14">
        <f t="shared" si="8"/>
        <v>1.1741260105662757E-3</v>
      </c>
      <c r="AA66" s="14">
        <f t="shared" si="9"/>
        <v>5.6979426705224575E-4</v>
      </c>
      <c r="AD66" t="s">
        <v>47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4:35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  <c r="S67">
        <f>Mult_op!R66*LCA_op_data!S67</f>
        <v>0</v>
      </c>
      <c r="T67">
        <f>Mult_op!S66*LCA_op_data!T67</f>
        <v>0</v>
      </c>
      <c r="V67" t="s">
        <v>95</v>
      </c>
      <c r="W67" s="14">
        <f t="shared" si="5"/>
        <v>0</v>
      </c>
      <c r="X67" s="14">
        <f t="shared" si="6"/>
        <v>0</v>
      </c>
      <c r="Y67" s="14">
        <f t="shared" si="7"/>
        <v>0</v>
      </c>
      <c r="Z67" s="14">
        <f t="shared" si="8"/>
        <v>0</v>
      </c>
      <c r="AA67" s="14">
        <f t="shared" si="9"/>
        <v>0</v>
      </c>
      <c r="AD67" t="s">
        <v>49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4:35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  <c r="V68" t="s">
        <v>96</v>
      </c>
      <c r="W68" s="14">
        <f t="shared" ref="W68:W99" si="10">N68/$N$118</f>
        <v>0</v>
      </c>
      <c r="X68" s="14">
        <f t="shared" ref="X68:X99" si="11">H68/$H$118</f>
        <v>0</v>
      </c>
      <c r="Y68" s="14">
        <f t="shared" ref="Y68:Y99" si="12">G68/$G$118</f>
        <v>0</v>
      </c>
      <c r="Z68" s="14">
        <f t="shared" ref="Z68:Z99" si="13">O68/$O$118</f>
        <v>0</v>
      </c>
      <c r="AA68" s="14">
        <f t="shared" ref="AA68:AA99" si="14">P68/$P$118</f>
        <v>0</v>
      </c>
      <c r="AD68" t="s">
        <v>52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4:35" x14ac:dyDescent="0.3">
      <c r="D69" t="s">
        <v>99</v>
      </c>
      <c r="E69">
        <f>Mult_op!D68*LCA_op_data!E69</f>
        <v>0</v>
      </c>
      <c r="F69">
        <f>Mult_op!E68*LCA_op_data!F69</f>
        <v>0</v>
      </c>
      <c r="G69">
        <f>Mult_op!F68*LCA_op_data!G69</f>
        <v>0</v>
      </c>
      <c r="H69">
        <f>Mult_op!G68*LCA_op_data!H69</f>
        <v>0</v>
      </c>
      <c r="I69">
        <f>Mult_op!H68*LCA_op_data!I69</f>
        <v>0</v>
      </c>
      <c r="J69">
        <f>Mult_op!I68*LCA_op_data!J69</f>
        <v>0</v>
      </c>
      <c r="K69">
        <f>Mult_op!J68*LCA_op_data!K69</f>
        <v>0</v>
      </c>
      <c r="L69">
        <f>Mult_op!K68*LCA_op_data!L69</f>
        <v>0</v>
      </c>
      <c r="M69">
        <f>Mult_op!L68*LCA_op_data!M69</f>
        <v>0</v>
      </c>
      <c r="N69">
        <f>Mult_op!M68*LCA_op_data!N69</f>
        <v>0</v>
      </c>
      <c r="O69">
        <f>Mult_op!N68*LCA_op_data!O69</f>
        <v>0</v>
      </c>
      <c r="P69">
        <f>Mult_op!O68*LCA_op_data!P69</f>
        <v>0</v>
      </c>
      <c r="Q69">
        <f>Mult_op!P68*LCA_op_data!Q69</f>
        <v>0</v>
      </c>
      <c r="R69">
        <f>Mult_op!Q68*LCA_op_data!R69</f>
        <v>0</v>
      </c>
      <c r="S69">
        <f>Mult_op!R68*LCA_op_data!S69</f>
        <v>0</v>
      </c>
      <c r="T69">
        <f>Mult_op!S68*LCA_op_data!T69</f>
        <v>0</v>
      </c>
      <c r="V69" t="s">
        <v>97</v>
      </c>
      <c r="W69" s="14">
        <f t="shared" si="10"/>
        <v>0</v>
      </c>
      <c r="X69" s="14">
        <f t="shared" si="11"/>
        <v>0</v>
      </c>
      <c r="Y69" s="14">
        <f t="shared" si="12"/>
        <v>0</v>
      </c>
      <c r="Z69" s="14">
        <f t="shared" si="13"/>
        <v>0</v>
      </c>
      <c r="AA69" s="14">
        <f t="shared" si="14"/>
        <v>0</v>
      </c>
      <c r="AD69" t="s">
        <v>59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4:35" x14ac:dyDescent="0.3">
      <c r="D70" t="s">
        <v>100</v>
      </c>
      <c r="E70">
        <f>Mult_op!D69*LCA_op_data!E70</f>
        <v>5.3132063541573945E-5</v>
      </c>
      <c r="F70">
        <f>Mult_op!E69*LCA_op_data!F70</f>
        <v>1.0971E-2</v>
      </c>
      <c r="G70">
        <f>Mult_op!F69*LCA_op_data!G70</f>
        <v>0.26847329742299914</v>
      </c>
      <c r="H70">
        <f>Mult_op!G69*LCA_op_data!H70</f>
        <v>1.251248106139418E-6</v>
      </c>
      <c r="I70">
        <f>Mult_op!H69*LCA_op_data!I70</f>
        <v>2.7415287606501773E-5</v>
      </c>
      <c r="J70">
        <f>Mult_op!I69*LCA_op_data!J70</f>
        <v>1.546294572206838E-4</v>
      </c>
      <c r="K70">
        <f>Mult_op!J69*LCA_op_data!K70</f>
        <v>5.2594280197408148E-12</v>
      </c>
      <c r="L70">
        <f>Mult_op!K69*LCA_op_data!L70</f>
        <v>1.6546284504588802E-10</v>
      </c>
      <c r="M70">
        <f>Mult_op!L69*LCA_op_data!M70</f>
        <v>1.0844411446493517E-3</v>
      </c>
      <c r="N70">
        <f>Mult_op!M69*LCA_op_data!N70</f>
        <v>-7.9796357423340636</v>
      </c>
      <c r="O70">
        <f>Mult_op!N69*LCA_op_data!O70</f>
        <v>9.5620142841248855E-8</v>
      </c>
      <c r="P70">
        <f>Mult_op!O69*LCA_op_data!P70</f>
        <v>4.7892728843885959E-10</v>
      </c>
      <c r="Q70">
        <f>Mult_op!P69*LCA_op_data!Q70</f>
        <v>9.5429835829803194E-5</v>
      </c>
      <c r="R70">
        <f>Mult_op!Q69*LCA_op_data!R70</f>
        <v>1.4707679837930253E-2</v>
      </c>
      <c r="S70">
        <f>Mult_op!R69*LCA_op_data!S70</f>
        <v>0.20261141227021176</v>
      </c>
      <c r="T70">
        <f>Mult_op!S69*LCA_op_data!T70</f>
        <v>2.602282002818623E-9</v>
      </c>
      <c r="V70" t="s">
        <v>98</v>
      </c>
      <c r="W70" s="14">
        <f t="shared" si="10"/>
        <v>-3.6577450710794014E-4</v>
      </c>
      <c r="X70" s="14">
        <f t="shared" si="11"/>
        <v>4.474643984255603E-6</v>
      </c>
      <c r="Y70" s="14">
        <f t="shared" si="12"/>
        <v>8.7379832524134199E-7</v>
      </c>
      <c r="Z70" s="14">
        <f t="shared" si="13"/>
        <v>1.3508616430098183E-6</v>
      </c>
      <c r="AA70" s="14">
        <f t="shared" si="14"/>
        <v>5.3536955988351444E-7</v>
      </c>
      <c r="AD70" t="s">
        <v>60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4:35" x14ac:dyDescent="0.3">
      <c r="D71" t="s">
        <v>101</v>
      </c>
      <c r="E71">
        <f>Mult_op!D70*LCA_op_data!E71</f>
        <v>1.5630843363854326E-7</v>
      </c>
      <c r="F71">
        <f>Mult_op!E70*LCA_op_data!F71</f>
        <v>1.8E-5</v>
      </c>
      <c r="G71">
        <f>Mult_op!F70*LCA_op_data!G71</f>
        <v>4.0085512479510381E-4</v>
      </c>
      <c r="H71">
        <f>Mult_op!G70*LCA_op_data!H71</f>
        <v>9.1885928952241048E-11</v>
      </c>
      <c r="I71">
        <f>Mult_op!H70*LCA_op_data!I71</f>
        <v>1.5158014265298683E-8</v>
      </c>
      <c r="J71">
        <f>Mult_op!I70*LCA_op_data!J71</f>
        <v>1.6596577039318701E-7</v>
      </c>
      <c r="K71">
        <f>Mult_op!J70*LCA_op_data!K71</f>
        <v>2.7925758968567242E-15</v>
      </c>
      <c r="L71">
        <f>Mult_op!K70*LCA_op_data!L71</f>
        <v>1.7222358352539498E-13</v>
      </c>
      <c r="M71">
        <f>Mult_op!L70*LCA_op_data!M71</f>
        <v>3.5796732148196588E-9</v>
      </c>
      <c r="N71">
        <f>Mult_op!M70*LCA_op_data!N71</f>
        <v>5.8184707231058131E-7</v>
      </c>
      <c r="O71">
        <f>Mult_op!N70*LCA_op_data!O71</f>
        <v>1.1577194345213315E-13</v>
      </c>
      <c r="P71">
        <f>Mult_op!O70*LCA_op_data!P71</f>
        <v>1.9836640650893786E-12</v>
      </c>
      <c r="Q71">
        <f>Mult_op!P70*LCA_op_data!Q71</f>
        <v>4.9472266502614118E-8</v>
      </c>
      <c r="R71">
        <f>Mult_op!Q70*LCA_op_data!R71</f>
        <v>1.4372671632926462E-8</v>
      </c>
      <c r="S71">
        <f>Mult_op!R70*LCA_op_data!S71</f>
        <v>1.5911062503103086E-7</v>
      </c>
      <c r="T71">
        <f>Mult_op!S70*LCA_op_data!T71</f>
        <v>2.5003187766553368E-15</v>
      </c>
      <c r="V71" t="s">
        <v>99</v>
      </c>
      <c r="W71" s="14">
        <f t="shared" si="10"/>
        <v>2.6670995137974692E-11</v>
      </c>
      <c r="X71" s="14">
        <f t="shared" si="11"/>
        <v>3.2859735587729291E-10</v>
      </c>
      <c r="Y71" s="14">
        <f t="shared" si="12"/>
        <v>1.3046606127033205E-9</v>
      </c>
      <c r="Z71" s="14">
        <f t="shared" si="13"/>
        <v>1.6355536929685869E-12</v>
      </c>
      <c r="AA71" s="14">
        <f t="shared" si="14"/>
        <v>2.2174417351439333E-9</v>
      </c>
      <c r="AD71" t="s">
        <v>61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4:35" x14ac:dyDescent="0.3">
      <c r="D72" t="s">
        <v>102</v>
      </c>
      <c r="E72">
        <f>Mult_op!D71*LCA_op_data!E72</f>
        <v>2.1117602882271154</v>
      </c>
      <c r="F72">
        <f>Mult_op!E71*LCA_op_data!F72</f>
        <v>6683.01577</v>
      </c>
      <c r="G72">
        <f>Mult_op!F71*LCA_op_data!G72</f>
        <v>5.8588670390403719</v>
      </c>
      <c r="H72">
        <f>Mult_op!G71*LCA_op_data!H72</f>
        <v>0</v>
      </c>
      <c r="I72">
        <f>Mult_op!H71*LCA_op_data!I72</f>
        <v>1.0650161518340433</v>
      </c>
      <c r="J72">
        <f>Mult_op!I71*LCA_op_data!J72</f>
        <v>11.663159555938716</v>
      </c>
      <c r="K72">
        <f>Mult_op!J71*LCA_op_data!K72</f>
        <v>3.3040008427318664E-7</v>
      </c>
      <c r="L72">
        <f>Mult_op!K71*LCA_op_data!L72</f>
        <v>2.3063317038767636E-6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7.7432639598062715E-6</v>
      </c>
      <c r="Q72">
        <f>Mult_op!P71*LCA_op_data!Q72</f>
        <v>3.0307958907073895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  <c r="V72" t="s">
        <v>100</v>
      </c>
      <c r="W72" s="14">
        <f t="shared" si="10"/>
        <v>0</v>
      </c>
      <c r="X72" s="14">
        <f t="shared" si="11"/>
        <v>0</v>
      </c>
      <c r="Y72" s="14">
        <f t="shared" si="12"/>
        <v>1.9068817106451688E-5</v>
      </c>
      <c r="Z72" s="14">
        <f t="shared" si="13"/>
        <v>0</v>
      </c>
      <c r="AA72" s="14">
        <f t="shared" si="14"/>
        <v>8.6558187814611935E-3</v>
      </c>
      <c r="AD72" t="s">
        <v>62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4:35" x14ac:dyDescent="0.3">
      <c r="D73" t="s">
        <v>103</v>
      </c>
      <c r="E73">
        <f>Mult_op!D72*LCA_op_data!E73</f>
        <v>3.728564687976377E-8</v>
      </c>
      <c r="F73">
        <f>Mult_op!E72*LCA_op_data!F73</f>
        <v>2.8E-5</v>
      </c>
      <c r="G73">
        <f>Mult_op!F72*LCA_op_data!G73</f>
        <v>9.8010045168313583E-6</v>
      </c>
      <c r="H73">
        <f>Mult_op!G72*LCA_op_data!H73</f>
        <v>0</v>
      </c>
      <c r="I73">
        <f>Mult_op!H72*LCA_op_data!I73</f>
        <v>7.3443517159629967E-9</v>
      </c>
      <c r="J73">
        <f>Mult_op!I72*LCA_op_data!J73</f>
        <v>8.1134530159015064E-8</v>
      </c>
      <c r="K73">
        <f>Mult_op!J72*LCA_op_data!K73</f>
        <v>8.8193170198778437E-15</v>
      </c>
      <c r="L73">
        <f>Mult_op!K72*LCA_op_data!L73</f>
        <v>4.0509307712086268E-14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1.8137298418014633E-13</v>
      </c>
      <c r="Q73">
        <f>Mult_op!P72*LCA_op_data!Q73</f>
        <v>2.0810685431505816E-8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  <c r="V73" t="s">
        <v>101</v>
      </c>
      <c r="W73" s="14">
        <f t="shared" si="10"/>
        <v>0</v>
      </c>
      <c r="X73" s="14">
        <f t="shared" si="11"/>
        <v>0</v>
      </c>
      <c r="Y73" s="14">
        <f t="shared" si="12"/>
        <v>3.1899266760212313E-11</v>
      </c>
      <c r="Z73" s="14">
        <f t="shared" si="13"/>
        <v>0</v>
      </c>
      <c r="AA73" s="14">
        <f t="shared" si="14"/>
        <v>2.0274805186357774E-10</v>
      </c>
      <c r="AD73" t="s">
        <v>70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4:35" x14ac:dyDescent="0.3">
      <c r="D74" t="s">
        <v>104</v>
      </c>
      <c r="E74">
        <f>Mult_op!D73*LCA_op_data!E74</f>
        <v>6.5216380860934925E-9</v>
      </c>
      <c r="F74">
        <f>Mult_op!E73*LCA_op_data!F74</f>
        <v>3.1000000000000001E-5</v>
      </c>
      <c r="G74">
        <f>Mult_op!F73*LCA_op_data!G74</f>
        <v>6.7583808879972178E-5</v>
      </c>
      <c r="H74">
        <f>Mult_op!G73*LCA_op_data!H74</f>
        <v>5.2180871788330653E-11</v>
      </c>
      <c r="I74">
        <f>Mult_op!H73*LCA_op_data!I74</f>
        <v>3.8838827862989816E-9</v>
      </c>
      <c r="J74">
        <f>Mult_op!I73*LCA_op_data!J74</f>
        <v>3.2674220372552377E-8</v>
      </c>
      <c r="K74">
        <f>Mult_op!J73*LCA_op_data!K74</f>
        <v>1.5892320509276419E-15</v>
      </c>
      <c r="L74">
        <f>Mult_op!K73*LCA_op_data!L74</f>
        <v>8.3967039168617584E-14</v>
      </c>
      <c r="M74">
        <f>Mult_op!L73*LCA_op_data!M74</f>
        <v>1.7535280667339796E-8</v>
      </c>
      <c r="N74">
        <f>Mult_op!M73*LCA_op_data!N74</f>
        <v>1.0812671427830618E-6</v>
      </c>
      <c r="O74">
        <f>Mult_op!N73*LCA_op_data!O74</f>
        <v>2.0379197071013739E-12</v>
      </c>
      <c r="P74">
        <f>Mult_op!O73*LCA_op_data!P74</f>
        <v>2.4809689313618443E-14</v>
      </c>
      <c r="Q74">
        <f>Mult_op!P73*LCA_op_data!Q74</f>
        <v>7.7617817260367822E-9</v>
      </c>
      <c r="R74">
        <f>Mult_op!Q73*LCA_op_data!R74</f>
        <v>2.0927637052370181E-6</v>
      </c>
      <c r="S74">
        <f>Mult_op!R73*LCA_op_data!S74</f>
        <v>2.5796207849990053E-6</v>
      </c>
      <c r="T74">
        <f>Mult_op!S73*LCA_op_data!T74</f>
        <v>4.8505631242837486E-14</v>
      </c>
      <c r="V74" t="s">
        <v>102</v>
      </c>
      <c r="W74" s="14">
        <f t="shared" si="10"/>
        <v>4.9563660419391577E-11</v>
      </c>
      <c r="X74" s="14">
        <f t="shared" si="11"/>
        <v>1.8660633562217786E-10</v>
      </c>
      <c r="Y74" s="14">
        <f t="shared" si="12"/>
        <v>2.1996459081629187E-10</v>
      </c>
      <c r="Z74" s="14">
        <f t="shared" si="13"/>
        <v>2.8790456509017849E-11</v>
      </c>
      <c r="AA74" s="14">
        <f t="shared" si="14"/>
        <v>2.7733546969049515E-11</v>
      </c>
      <c r="AD74" t="s">
        <v>72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4:35" x14ac:dyDescent="0.3">
      <c r="D75" t="s">
        <v>105</v>
      </c>
      <c r="E75">
        <f>Mult_op!D74*LCA_op_data!E75</f>
        <v>1.6016722083179007E-8</v>
      </c>
      <c r="F75">
        <f>Mult_op!E74*LCA_op_data!F75</f>
        <v>1.7E-5</v>
      </c>
      <c r="G75">
        <f>Mult_op!F74*LCA_op_data!G75</f>
        <v>2.3286549048312128E-4</v>
      </c>
      <c r="H75">
        <f>Mult_op!G74*LCA_op_data!H75</f>
        <v>2.4348020947264884E-11</v>
      </c>
      <c r="I75">
        <f>Mult_op!H74*LCA_op_data!I75</f>
        <v>7.7098625839002199E-9</v>
      </c>
      <c r="J75">
        <f>Mult_op!I74*LCA_op_data!J75</f>
        <v>8.7974611538736907E-8</v>
      </c>
      <c r="K75">
        <f>Mult_op!J74*LCA_op_data!K75</f>
        <v>1.889475618412042E-15</v>
      </c>
      <c r="L75">
        <f>Mult_op!K74*LCA_op_data!L75</f>
        <v>1.085221490541371E-13</v>
      </c>
      <c r="M75">
        <f>Mult_op!L74*LCA_op_data!M75</f>
        <v>8.1009963557895633E-11</v>
      </c>
      <c r="N75">
        <f>Mult_op!M74*LCA_op_data!N75</f>
        <v>3.4631828451775385E-8</v>
      </c>
      <c r="O75">
        <f>Mult_op!N74*LCA_op_data!O75</f>
        <v>1.5453475422426093E-14</v>
      </c>
      <c r="P75">
        <f>Mult_op!O74*LCA_op_data!P75</f>
        <v>3.9683635273299901E-13</v>
      </c>
      <c r="Q75">
        <f>Mult_op!P74*LCA_op_data!Q75</f>
        <v>2.0891594527164817E-8</v>
      </c>
      <c r="R75">
        <f>Mult_op!Q74*LCA_op_data!R75</f>
        <v>5.6609161670650938E-7</v>
      </c>
      <c r="S75">
        <f>Mult_op!R74*LCA_op_data!S75</f>
        <v>1.5261673337851776E-8</v>
      </c>
      <c r="T75">
        <f>Mult_op!S74*LCA_op_data!T75</f>
        <v>2.1031290398951745E-16</v>
      </c>
      <c r="V75" t="s">
        <v>103</v>
      </c>
      <c r="W75" s="14">
        <f t="shared" si="10"/>
        <v>1.5874709562230745E-12</v>
      </c>
      <c r="X75" s="14">
        <f t="shared" si="11"/>
        <v>8.7072040249760663E-11</v>
      </c>
      <c r="Y75" s="14">
        <f t="shared" si="12"/>
        <v>7.579058235726942E-10</v>
      </c>
      <c r="Z75" s="14">
        <f t="shared" si="13"/>
        <v>2.1831704679638933E-13</v>
      </c>
      <c r="AA75" s="14">
        <f t="shared" si="14"/>
        <v>4.4360408904861746E-10</v>
      </c>
      <c r="AD75" t="s">
        <v>74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4:35" x14ac:dyDescent="0.3">
      <c r="D76" t="s">
        <v>106</v>
      </c>
      <c r="E76">
        <f>Mult_op!D75*LCA_op_data!E76</f>
        <v>14.869091966445652</v>
      </c>
      <c r="F76">
        <f>Mult_op!E75*LCA_op_data!F76</f>
        <v>16972.908693000001</v>
      </c>
      <c r="G76">
        <f>Mult_op!F75*LCA_op_data!G76</f>
        <v>649.3467104426752</v>
      </c>
      <c r="H76">
        <f>Mult_op!G75*LCA_op_data!H76</f>
        <v>2.9816575013085489E-3</v>
      </c>
      <c r="I76">
        <f>Mult_op!H75*LCA_op_data!I76</f>
        <v>7.7087867834660742</v>
      </c>
      <c r="J76">
        <f>Mult_op!I75*LCA_op_data!J76</f>
        <v>84.087179510646948</v>
      </c>
      <c r="K76">
        <f>Mult_op!J75*LCA_op_data!K76</f>
        <v>1.2192047819964879E-8</v>
      </c>
      <c r="L76">
        <f>Mult_op!K75*LCA_op_data!L76</f>
        <v>4.9373484492259838E-5</v>
      </c>
      <c r="M76">
        <f>Mult_op!L75*LCA_op_data!M76</f>
        <v>2.4818687695929809</v>
      </c>
      <c r="N76">
        <f>Mult_op!M75*LCA_op_data!N76</f>
        <v>747.2318341767558</v>
      </c>
      <c r="O76">
        <f>Mult_op!N75*LCA_op_data!O76</f>
        <v>2.1889651059796568E-4</v>
      </c>
      <c r="P76">
        <f>Mult_op!O75*LCA_op_data!P76</f>
        <v>4.3833009915288072E-5</v>
      </c>
      <c r="Q76">
        <f>Mult_op!P75*LCA_op_data!Q76</f>
        <v>24.970043385544336</v>
      </c>
      <c r="R76">
        <f>Mult_op!Q75*LCA_op_data!R76</f>
        <v>33.671216099224857</v>
      </c>
      <c r="S76">
        <f>Mult_op!R75*LCA_op_data!S76</f>
        <v>463.29183514210126</v>
      </c>
      <c r="T76">
        <f>Mult_op!S75*LCA_op_data!T76</f>
        <v>5.951466552732943E-6</v>
      </c>
      <c r="V76" t="s">
        <v>104</v>
      </c>
      <c r="W76" s="14">
        <f t="shared" si="10"/>
        <v>3.4251984008660849E-2</v>
      </c>
      <c r="X76" s="14">
        <f t="shared" si="11"/>
        <v>1.0662837958257256E-2</v>
      </c>
      <c r="Y76" s="14">
        <f t="shared" si="12"/>
        <v>2.1134245883373923E-3</v>
      </c>
      <c r="Z76" s="14">
        <f t="shared" si="13"/>
        <v>3.0924331544495945E-3</v>
      </c>
      <c r="AA76" s="14">
        <f t="shared" si="14"/>
        <v>4.8998793330844635E-2</v>
      </c>
      <c r="AD76" t="s">
        <v>83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4:35" x14ac:dyDescent="0.3">
      <c r="D77" t="s">
        <v>107</v>
      </c>
      <c r="E77">
        <f>Mult_op!D76*LCA_op_data!E77</f>
        <v>2.3141296434525292E-9</v>
      </c>
      <c r="F77">
        <f>Mult_op!E76*LCA_op_data!F77</f>
        <v>1.1000000000000001E-5</v>
      </c>
      <c r="G77">
        <f>Mult_op!F76*LCA_op_data!G77</f>
        <v>2.398135153805464E-5</v>
      </c>
      <c r="H77">
        <f>Mult_op!G76*LCA_op_data!H77</f>
        <v>1.8515793215214077E-11</v>
      </c>
      <c r="I77">
        <f>Mult_op!H76*LCA_op_data!I77</f>
        <v>1.378151956428671E-9</v>
      </c>
      <c r="J77">
        <f>Mult_op!I76*LCA_op_data!J77</f>
        <v>1.1594078196712135E-8</v>
      </c>
      <c r="K77">
        <f>Mult_op!J76*LCA_op_data!K77</f>
        <v>5.6392105032916297E-16</v>
      </c>
      <c r="L77">
        <f>Mult_op!K76*LCA_op_data!L77</f>
        <v>2.9794755834025585E-14</v>
      </c>
      <c r="M77">
        <f>Mult_op!L76*LCA_op_data!M77</f>
        <v>6.2221963658301573E-9</v>
      </c>
      <c r="N77">
        <f>Mult_op!M76*LCA_op_data!N77</f>
        <v>3.8367543776173135E-7</v>
      </c>
      <c r="O77">
        <f>Mult_op!N76*LCA_op_data!O77</f>
        <v>7.2313279929403121E-13</v>
      </c>
      <c r="P77">
        <f>Mult_op!O76*LCA_op_data!P77</f>
        <v>8.8034381435420238E-15</v>
      </c>
      <c r="Q77">
        <f>Mult_op!P76*LCA_op_data!Q77</f>
        <v>2.7541806124646646E-9</v>
      </c>
      <c r="R77">
        <f>Mult_op!Q76*LCA_op_data!R77</f>
        <v>7.4259357282603867E-7</v>
      </c>
      <c r="S77">
        <f>Mult_op!R76*LCA_op_data!S77</f>
        <v>9.1534931080609594E-7</v>
      </c>
      <c r="T77">
        <f>Mult_op!S76*LCA_op_data!T77</f>
        <v>1.7211675602297167E-14</v>
      </c>
      <c r="V77" t="s">
        <v>105</v>
      </c>
      <c r="W77" s="14">
        <f t="shared" si="10"/>
        <v>1.7587105310106677E-11</v>
      </c>
      <c r="X77" s="14">
        <f t="shared" si="11"/>
        <v>6.6215151349804953E-11</v>
      </c>
      <c r="Y77" s="14">
        <f t="shared" si="12"/>
        <v>7.805195157997452E-11</v>
      </c>
      <c r="Z77" s="14">
        <f t="shared" si="13"/>
        <v>1.0215968438683687E-11</v>
      </c>
      <c r="AA77" s="14">
        <f t="shared" si="14"/>
        <v>9.840936021275629E-12</v>
      </c>
      <c r="AD77" t="s">
        <v>85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4:35" x14ac:dyDescent="0.3">
      <c r="D78" t="s">
        <v>108</v>
      </c>
      <c r="E78">
        <f>Mult_op!D77*LCA_op_data!E78</f>
        <v>1.7188848469572537E-8</v>
      </c>
      <c r="F78">
        <f>Mult_op!E77*LCA_op_data!F78</f>
        <v>1.4E-5</v>
      </c>
      <c r="G78">
        <f>Mult_op!F77*LCA_op_data!G78</f>
        <v>2.25958595605917E-4</v>
      </c>
      <c r="H78">
        <f>Mult_op!G77*LCA_op_data!H78</f>
        <v>2.4280727522901441E-11</v>
      </c>
      <c r="I78">
        <f>Mult_op!H77*LCA_op_data!I78</f>
        <v>8.4138195788454999E-9</v>
      </c>
      <c r="J78">
        <f>Mult_op!I77*LCA_op_data!J78</f>
        <v>9.5197623932476521E-8</v>
      </c>
      <c r="K78">
        <f>Mult_op!J77*LCA_op_data!K78</f>
        <v>1.7079389256056374E-15</v>
      </c>
      <c r="L78">
        <f>Mult_op!K77*LCA_op_data!L78</f>
        <v>1.0671885783381425E-13</v>
      </c>
      <c r="M78">
        <f>Mult_op!L77*LCA_op_data!M78</f>
        <v>3.5241344180154628E-10</v>
      </c>
      <c r="N78">
        <f>Mult_op!M77*LCA_op_data!N78</f>
        <v>8.9380150601591094E-8</v>
      </c>
      <c r="O78">
        <f>Mult_op!N77*LCA_op_data!O78</f>
        <v>6.8197045585921323E-14</v>
      </c>
      <c r="P78">
        <f>Mult_op!O77*LCA_op_data!P78</f>
        <v>1.6023027755096272E-12</v>
      </c>
      <c r="Q78">
        <f>Mult_op!P77*LCA_op_data!Q78</f>
        <v>2.2766043134496564E-8</v>
      </c>
      <c r="R78">
        <f>Mult_op!Q77*LCA_op_data!R78</f>
        <v>3.6346474782313806E-7</v>
      </c>
      <c r="S78">
        <f>Mult_op!R77*LCA_op_data!S78</f>
        <v>1.0062136104773828E-7</v>
      </c>
      <c r="T78">
        <f>Mult_op!S77*LCA_op_data!T78</f>
        <v>8.0993755433231419E-16</v>
      </c>
      <c r="V78" t="s">
        <v>106</v>
      </c>
      <c r="W78" s="14">
        <f t="shared" si="10"/>
        <v>4.0970517436135073E-12</v>
      </c>
      <c r="X78" s="14">
        <f t="shared" si="11"/>
        <v>8.6831389242953641E-11</v>
      </c>
      <c r="Y78" s="14">
        <f t="shared" si="12"/>
        <v>7.3542599695958359E-10</v>
      </c>
      <c r="Z78" s="14">
        <f t="shared" si="13"/>
        <v>9.6344525652467585E-13</v>
      </c>
      <c r="AA78" s="14">
        <f t="shared" si="14"/>
        <v>1.7911364677526275E-9</v>
      </c>
      <c r="AD78" t="s">
        <v>86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4:35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  <c r="V79" t="s">
        <v>107</v>
      </c>
      <c r="W79" s="14">
        <f t="shared" si="10"/>
        <v>0</v>
      </c>
      <c r="X79" s="14">
        <f t="shared" si="11"/>
        <v>0</v>
      </c>
      <c r="Y79" s="14">
        <f t="shared" si="12"/>
        <v>0</v>
      </c>
      <c r="Z79" s="14">
        <f t="shared" si="13"/>
        <v>0</v>
      </c>
      <c r="AA79" s="14">
        <f t="shared" si="14"/>
        <v>0</v>
      </c>
      <c r="AD79" t="s">
        <v>87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4:35" x14ac:dyDescent="0.3">
      <c r="D80" t="s">
        <v>110</v>
      </c>
      <c r="E80">
        <f>Mult_op!D79*LCA_op_data!E80</f>
        <v>3.7095431877076777E-9</v>
      </c>
      <c r="F80">
        <f>Mult_op!E79*LCA_op_data!F80</f>
        <v>1.9999999999999999E-6</v>
      </c>
      <c r="G80">
        <f>Mult_op!F79*LCA_op_data!G80</f>
        <v>2.325172915931122E-6</v>
      </c>
      <c r="H80">
        <f>Mult_op!G79*LCA_op_data!H80</f>
        <v>1.6531678686251159E-11</v>
      </c>
      <c r="I80">
        <f>Mult_op!H79*LCA_op_data!I80</f>
        <v>5.7402803059943209E-10</v>
      </c>
      <c r="J80">
        <f>Mult_op!I79*LCA_op_data!J80</f>
        <v>1.5593201901083646E-8</v>
      </c>
      <c r="K80">
        <f>Mult_op!J79*LCA_op_data!K80</f>
        <v>3.8030701779015591E-16</v>
      </c>
      <c r="L80">
        <f>Mult_op!K79*LCA_op_data!L80</f>
        <v>1.2891271458432196E-15</v>
      </c>
      <c r="M80">
        <f>Mult_op!L79*LCA_op_data!M80</f>
        <v>8.0416464529018827E-9</v>
      </c>
      <c r="N80">
        <f>Mult_op!M79*LCA_op_data!N80</f>
        <v>3.4487309082653753E-7</v>
      </c>
      <c r="O80">
        <f>Mult_op!N79*LCA_op_data!O80</f>
        <v>1.3633157026871338E-12</v>
      </c>
      <c r="P80">
        <f>Mult_op!O79*LCA_op_data!P80</f>
        <v>2.763385582926907E-14</v>
      </c>
      <c r="Q80">
        <f>Mult_op!P79*LCA_op_data!Q80</f>
        <v>3.1095661693025765E-10</v>
      </c>
      <c r="R80">
        <f>Mult_op!Q79*LCA_op_data!R80</f>
        <v>7.2868223343282458E-8</v>
      </c>
      <c r="S80">
        <f>Mult_op!R79*LCA_op_data!S80</f>
        <v>2.6356221059209152E-6</v>
      </c>
      <c r="T80">
        <f>Mult_op!S79*LCA_op_data!T80</f>
        <v>5.8723103620956391E-15</v>
      </c>
      <c r="V80" t="s">
        <v>108</v>
      </c>
      <c r="W80" s="14">
        <f t="shared" si="10"/>
        <v>1.5808464055900711E-11</v>
      </c>
      <c r="X80" s="14">
        <f t="shared" si="11"/>
        <v>5.9119671166829297E-11</v>
      </c>
      <c r="Y80" s="14">
        <f t="shared" si="12"/>
        <v>7.5677254287080963E-12</v>
      </c>
      <c r="Z80" s="14">
        <f t="shared" si="13"/>
        <v>1.9260072567875003E-11</v>
      </c>
      <c r="AA80" s="14">
        <f t="shared" si="14"/>
        <v>3.0890545580363043E-11</v>
      </c>
      <c r="AD80" t="s">
        <v>88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4:35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  <c r="V81" t="s">
        <v>109</v>
      </c>
      <c r="W81" s="14">
        <f t="shared" si="10"/>
        <v>0</v>
      </c>
      <c r="X81" s="14">
        <f t="shared" si="11"/>
        <v>0</v>
      </c>
      <c r="Y81" s="14">
        <f t="shared" si="12"/>
        <v>0</v>
      </c>
      <c r="Z81" s="14">
        <f t="shared" si="13"/>
        <v>0</v>
      </c>
      <c r="AA81" s="14">
        <f t="shared" si="14"/>
        <v>0</v>
      </c>
      <c r="AD81" t="s">
        <v>89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4:35" x14ac:dyDescent="0.3">
      <c r="D82" t="s">
        <v>112</v>
      </c>
      <c r="E82">
        <f>Mult_op!D81*LCA_op_data!E82</f>
        <v>0.77269812677991412</v>
      </c>
      <c r="F82">
        <f>Mult_op!E81*LCA_op_data!F82</f>
        <v>108.799876</v>
      </c>
      <c r="G82">
        <f>Mult_op!F81*LCA_op_data!G82</f>
        <v>8108.9107527516098</v>
      </c>
      <c r="H82">
        <f>Mult_op!G81*LCA_op_data!H82</f>
        <v>5.3488964474983337E-2</v>
      </c>
      <c r="I82">
        <f>Mult_op!H81*LCA_op_data!I82</f>
        <v>0.22262944452175015</v>
      </c>
      <c r="J82">
        <f>Mult_op!I81*LCA_op_data!J82</f>
        <v>2.4661724553536484</v>
      </c>
      <c r="K82">
        <f>Mult_op!J81*LCA_op_data!K82</f>
        <v>7.0718348273047241E-8</v>
      </c>
      <c r="L82">
        <f>Mult_op!K81*LCA_op_data!L82</f>
        <v>2.3782956039434994E-6</v>
      </c>
      <c r="M82">
        <f>Mult_op!L81*LCA_op_data!M82</f>
        <v>0.77961193441584931</v>
      </c>
      <c r="N82">
        <f>Mult_op!M81*LCA_op_data!N82</f>
        <v>105.1169560436979</v>
      </c>
      <c r="O82">
        <f>Mult_op!N81*LCA_op_data!O82</f>
        <v>6.6495750819881043E-3</v>
      </c>
      <c r="P82">
        <f>Mult_op!O81*LCA_op_data!P82</f>
        <v>1.0423521106192936E-6</v>
      </c>
      <c r="Q82">
        <f>Mult_op!P81*LCA_op_data!Q82</f>
        <v>1.0785783492606305</v>
      </c>
      <c r="R82">
        <f>Mult_op!Q81*LCA_op_data!R82</f>
        <v>524.26125520683127</v>
      </c>
      <c r="S82">
        <f>Mult_op!R81*LCA_op_data!S82</f>
        <v>61.284078328686824</v>
      </c>
      <c r="T82">
        <f>Mult_op!S81*LCA_op_data!T82</f>
        <v>1.0543381052313921E-6</v>
      </c>
      <c r="V82" t="s">
        <v>110</v>
      </c>
      <c r="W82" s="14">
        <f t="shared" si="10"/>
        <v>4.8184032488585932E-3</v>
      </c>
      <c r="X82" s="14">
        <f t="shared" si="11"/>
        <v>0.19128426403818058</v>
      </c>
      <c r="Y82" s="14">
        <f t="shared" si="12"/>
        <v>2.6392020000864613E-2</v>
      </c>
      <c r="Z82" s="14">
        <f t="shared" si="13"/>
        <v>9.3941042688932663E-2</v>
      </c>
      <c r="AA82" s="14">
        <f t="shared" si="14"/>
        <v>1.1651948096859052E-3</v>
      </c>
      <c r="AD82" t="s">
        <v>91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4:35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  <c r="V83" t="s">
        <v>111</v>
      </c>
      <c r="W83" s="14">
        <f t="shared" si="10"/>
        <v>0</v>
      </c>
      <c r="X83" s="14">
        <f t="shared" si="11"/>
        <v>0</v>
      </c>
      <c r="Y83" s="14">
        <f t="shared" si="12"/>
        <v>0</v>
      </c>
      <c r="Z83" s="14">
        <f t="shared" si="13"/>
        <v>0</v>
      </c>
      <c r="AA83" s="14">
        <f t="shared" si="14"/>
        <v>0</v>
      </c>
      <c r="AD83" t="s">
        <v>92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4:35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  <c r="V84" t="s">
        <v>112</v>
      </c>
      <c r="W84" s="14">
        <f t="shared" si="10"/>
        <v>0</v>
      </c>
      <c r="X84" s="14">
        <f t="shared" si="11"/>
        <v>0</v>
      </c>
      <c r="Y84" s="14">
        <f t="shared" si="12"/>
        <v>0</v>
      </c>
      <c r="Z84" s="14">
        <f t="shared" si="13"/>
        <v>0</v>
      </c>
      <c r="AA84" s="14">
        <f t="shared" si="14"/>
        <v>0</v>
      </c>
      <c r="AD84" t="s">
        <v>93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4:35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  <c r="V85" t="s">
        <v>113</v>
      </c>
      <c r="W85" s="14">
        <f t="shared" si="10"/>
        <v>0</v>
      </c>
      <c r="X85" s="14">
        <f t="shared" si="11"/>
        <v>0</v>
      </c>
      <c r="Y85" s="14">
        <f t="shared" si="12"/>
        <v>0</v>
      </c>
      <c r="Z85" s="14">
        <f t="shared" si="13"/>
        <v>0</v>
      </c>
      <c r="AA85" s="14">
        <f t="shared" si="14"/>
        <v>0</v>
      </c>
      <c r="AD85" t="s">
        <v>95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4:35" x14ac:dyDescent="0.3">
      <c r="D86" t="s">
        <v>116</v>
      </c>
      <c r="E86">
        <f>Mult_op!D85*LCA_op_data!E86</f>
        <v>0</v>
      </c>
      <c r="F86">
        <f>Mult_op!E85*LCA_op_data!F86</f>
        <v>1.4999999999999999E-5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  <c r="V86" t="s">
        <v>114</v>
      </c>
      <c r="W86" s="14">
        <f t="shared" si="10"/>
        <v>0</v>
      </c>
      <c r="X86" s="14">
        <f t="shared" si="11"/>
        <v>0</v>
      </c>
      <c r="Y86" s="14">
        <f t="shared" si="12"/>
        <v>0</v>
      </c>
      <c r="Z86" s="14">
        <f t="shared" si="13"/>
        <v>0</v>
      </c>
      <c r="AA86" s="14">
        <f t="shared" si="14"/>
        <v>0</v>
      </c>
      <c r="AD86" t="s">
        <v>96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4:35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  <c r="V87" t="s">
        <v>115</v>
      </c>
      <c r="W87" s="14">
        <f t="shared" si="10"/>
        <v>0</v>
      </c>
      <c r="X87" s="14">
        <f t="shared" si="11"/>
        <v>0</v>
      </c>
      <c r="Y87" s="14">
        <f t="shared" si="12"/>
        <v>0</v>
      </c>
      <c r="Z87" s="14">
        <f t="shared" si="13"/>
        <v>0</v>
      </c>
      <c r="AA87" s="14">
        <f t="shared" si="14"/>
        <v>0</v>
      </c>
      <c r="AD87" t="s">
        <v>97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4:35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  <c r="V88" t="s">
        <v>116</v>
      </c>
      <c r="W88" s="14">
        <f t="shared" si="10"/>
        <v>0</v>
      </c>
      <c r="X88" s="14">
        <f t="shared" si="11"/>
        <v>0</v>
      </c>
      <c r="Y88" s="14">
        <f t="shared" si="12"/>
        <v>0</v>
      </c>
      <c r="Z88" s="14">
        <f t="shared" si="13"/>
        <v>0</v>
      </c>
      <c r="AA88" s="14">
        <f t="shared" si="14"/>
        <v>0</v>
      </c>
      <c r="AD88" t="s">
        <v>107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4:35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  <c r="V89" t="s">
        <v>117</v>
      </c>
      <c r="W89" s="14">
        <f t="shared" si="10"/>
        <v>0</v>
      </c>
      <c r="X89" s="14">
        <f t="shared" si="11"/>
        <v>0</v>
      </c>
      <c r="Y89" s="14">
        <f t="shared" si="12"/>
        <v>0</v>
      </c>
      <c r="Z89" s="14">
        <f t="shared" si="13"/>
        <v>0</v>
      </c>
      <c r="AA89" s="14">
        <f t="shared" si="14"/>
        <v>0</v>
      </c>
      <c r="AD89" t="s">
        <v>109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4:35" x14ac:dyDescent="0.3">
      <c r="D90" t="s">
        <v>120</v>
      </c>
      <c r="E90">
        <f>Mult_op!D89*LCA_op_data!E90</f>
        <v>2.5874706810759648E-9</v>
      </c>
      <c r="F90">
        <f>Mult_op!E89*LCA_op_data!F90</f>
        <v>6.9999999999999999E-6</v>
      </c>
      <c r="G90">
        <f>Mult_op!F89*LCA_op_data!G90</f>
        <v>1.1042799819285721E-4</v>
      </c>
      <c r="H90">
        <f>Mult_op!G89*LCA_op_data!H90</f>
        <v>6.3545307785824427E-11</v>
      </c>
      <c r="I90">
        <f>Mult_op!H89*LCA_op_data!I90</f>
        <v>4.2534509315866282E-10</v>
      </c>
      <c r="J90">
        <f>Mult_op!I89*LCA_op_data!J90</f>
        <v>4.2767184090750998E-9</v>
      </c>
      <c r="K90">
        <f>Mult_op!J89*LCA_op_data!K90</f>
        <v>1.6730812265313466E-16</v>
      </c>
      <c r="L90">
        <f>Mult_op!K89*LCA_op_data!L90</f>
        <v>4.4916811226322185E-15</v>
      </c>
      <c r="M90">
        <f>Mult_op!L89*LCA_op_data!M90</f>
        <v>1.5852213601815963E-7</v>
      </c>
      <c r="N90">
        <f>Mult_op!M89*LCA_op_data!N90</f>
        <v>2.4608628930839579E-6</v>
      </c>
      <c r="O90">
        <f>Mult_op!N89*LCA_op_data!O90</f>
        <v>5.1126993033825102E-12</v>
      </c>
      <c r="P90">
        <f>Mult_op!O89*LCA_op_data!P90</f>
        <v>1.8941665044959539E-14</v>
      </c>
      <c r="Q90">
        <f>Mult_op!P89*LCA_op_data!Q90</f>
        <v>1.1104462412604578E-9</v>
      </c>
      <c r="R90">
        <f>Mult_op!Q89*LCA_op_data!R90</f>
        <v>9.1877290003943515E-7</v>
      </c>
      <c r="S90">
        <f>Mult_op!R89*LCA_op_data!S90</f>
        <v>4.9901893179614063E-6</v>
      </c>
      <c r="T90">
        <f>Mult_op!S89*LCA_op_data!T90</f>
        <v>2.5631997595186769E-14</v>
      </c>
      <c r="V90" t="s">
        <v>146</v>
      </c>
      <c r="W90" s="14">
        <f t="shared" si="10"/>
        <v>1.1280225574741794E-10</v>
      </c>
      <c r="X90" s="14">
        <f t="shared" si="11"/>
        <v>2.2724720046835189E-10</v>
      </c>
      <c r="Y90" s="14">
        <f t="shared" si="12"/>
        <v>3.594092999448014E-10</v>
      </c>
      <c r="Z90" s="14">
        <f t="shared" si="13"/>
        <v>7.2229021793545022E-11</v>
      </c>
      <c r="AA90" s="14">
        <f t="shared" si="14"/>
        <v>2.1173967579998365E-11</v>
      </c>
      <c r="AD90" t="s">
        <v>111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4:35" x14ac:dyDescent="0.3">
      <c r="D91" t="s">
        <v>121</v>
      </c>
      <c r="E91">
        <f>Mult_op!D90*LCA_op_data!E91</f>
        <v>1.3982925835932652E-9</v>
      </c>
      <c r="F91">
        <f>Mult_op!E90*LCA_op_data!F91</f>
        <v>1.2E-5</v>
      </c>
      <c r="G91">
        <f>Mult_op!F90*LCA_op_data!G91</f>
        <v>2.0844686036647858E-5</v>
      </c>
      <c r="H91">
        <f>Mult_op!G90*LCA_op_data!H91</f>
        <v>2.5552782469015736E-11</v>
      </c>
      <c r="I91">
        <f>Mult_op!H90*LCA_op_data!I91</f>
        <v>3.1832913220975803E-10</v>
      </c>
      <c r="J91">
        <f>Mult_op!I90*LCA_op_data!J91</f>
        <v>3.5000250412462371E-9</v>
      </c>
      <c r="K91">
        <f>Mult_op!J90*LCA_op_data!K91</f>
        <v>1.9541311589055371E-16</v>
      </c>
      <c r="L91">
        <f>Mult_op!K90*LCA_op_data!L91</f>
        <v>3.9408003139308667E-15</v>
      </c>
      <c r="M91">
        <f>Mult_op!L90*LCA_op_data!M91</f>
        <v>2.5215668795922365E-9</v>
      </c>
      <c r="N91">
        <f>Mult_op!M90*LCA_op_data!N91</f>
        <v>1.9271950090745849E-7</v>
      </c>
      <c r="O91">
        <f>Mult_op!N90*LCA_op_data!O91</f>
        <v>7.2780648821878083E-12</v>
      </c>
      <c r="P91">
        <f>Mult_op!O90*LCA_op_data!P91</f>
        <v>5.6347298094244526E-15</v>
      </c>
      <c r="Q91">
        <f>Mult_op!P90*LCA_op_data!Q91</f>
        <v>9.5091157410136511E-10</v>
      </c>
      <c r="R91">
        <f>Mult_op!Q90*LCA_op_data!R91</f>
        <v>5.6586472825394144E-7</v>
      </c>
      <c r="S91">
        <f>Mult_op!R90*LCA_op_data!S91</f>
        <v>2.2263677230656828E-7</v>
      </c>
      <c r="T91">
        <f>Mult_op!S90*LCA_op_data!T91</f>
        <v>4.7172549404164079E-15</v>
      </c>
      <c r="V91" t="s">
        <v>118</v>
      </c>
      <c r="W91" s="14">
        <f t="shared" si="10"/>
        <v>8.8339722176208993E-12</v>
      </c>
      <c r="X91" s="14">
        <f t="shared" si="11"/>
        <v>9.1380441492738774E-11</v>
      </c>
      <c r="Y91" s="14">
        <f t="shared" si="12"/>
        <v>6.7843066419774807E-11</v>
      </c>
      <c r="Z91" s="14">
        <f t="shared" si="13"/>
        <v>1.0281995396102961E-10</v>
      </c>
      <c r="AA91" s="14">
        <f t="shared" si="14"/>
        <v>6.2987908414393868E-12</v>
      </c>
      <c r="AD91" t="s">
        <v>112</v>
      </c>
      <c r="AE91">
        <v>0</v>
      </c>
      <c r="AF91">
        <v>0</v>
      </c>
      <c r="AG91">
        <v>0</v>
      </c>
      <c r="AH91">
        <v>0</v>
      </c>
      <c r="AI91">
        <v>0</v>
      </c>
    </row>
    <row r="92" spans="4:35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  <c r="V92" t="s">
        <v>119</v>
      </c>
      <c r="W92" s="14">
        <f t="shared" si="10"/>
        <v>0</v>
      </c>
      <c r="X92" s="14">
        <f t="shared" si="11"/>
        <v>0</v>
      </c>
      <c r="Y92" s="14">
        <f t="shared" si="12"/>
        <v>0</v>
      </c>
      <c r="Z92" s="14">
        <f t="shared" si="13"/>
        <v>0</v>
      </c>
      <c r="AA92" s="14">
        <f t="shared" si="14"/>
        <v>0</v>
      </c>
      <c r="AD92" t="s">
        <v>113</v>
      </c>
      <c r="AE92">
        <v>0</v>
      </c>
      <c r="AF92">
        <v>0</v>
      </c>
      <c r="AG92">
        <v>0</v>
      </c>
      <c r="AH92">
        <v>0</v>
      </c>
      <c r="AI92">
        <v>0</v>
      </c>
    </row>
    <row r="93" spans="4:35" x14ac:dyDescent="0.3">
      <c r="D93" t="s">
        <v>123</v>
      </c>
      <c r="E93">
        <f>Mult_op!D92*LCA_op_data!E93</f>
        <v>2.4637131172563077E-8</v>
      </c>
      <c r="F93">
        <f>Mult_op!E92*LCA_op_data!F93</f>
        <v>3.0000000000000001E-6</v>
      </c>
      <c r="G93">
        <f>Mult_op!F92*LCA_op_data!G93</f>
        <v>1.6961298801949421E-3</v>
      </c>
      <c r="H93">
        <f>Mult_op!G92*LCA_op_data!H93</f>
        <v>4.3921811689149567E-9</v>
      </c>
      <c r="I93">
        <f>Mult_op!H92*LCA_op_data!I93</f>
        <v>8.7983317556752996E-8</v>
      </c>
      <c r="J93">
        <f>Mult_op!I92*LCA_op_data!J93</f>
        <v>7.0776676589145165E-8</v>
      </c>
      <c r="K93">
        <f>Mult_op!J92*LCA_op_data!K93</f>
        <v>2.1383237307561021E-14</v>
      </c>
      <c r="L93">
        <f>Mult_op!K92*LCA_op_data!L93</f>
        <v>4.9820654230182079E-13</v>
      </c>
      <c r="M93">
        <f>Mult_op!L92*LCA_op_data!M93</f>
        <v>5.0666741553415223E-7</v>
      </c>
      <c r="N93">
        <f>Mult_op!M92*LCA_op_data!N93</f>
        <v>4.1647424059122333E-5</v>
      </c>
      <c r="O93">
        <f>Mult_op!N92*LCA_op_data!O93</f>
        <v>5.9871900154020132E-11</v>
      </c>
      <c r="P93">
        <f>Mult_op!O92*LCA_op_data!P93</f>
        <v>4.6061405894736874E-13</v>
      </c>
      <c r="Q93">
        <f>Mult_op!P92*LCA_op_data!Q93</f>
        <v>1.1427827938804993E-8</v>
      </c>
      <c r="R93">
        <f>Mult_op!Q92*LCA_op_data!R93</f>
        <v>1.9487696490651518E-5</v>
      </c>
      <c r="S93">
        <f>Mult_op!R92*LCA_op_data!S93</f>
        <v>2.9955510640615272E-5</v>
      </c>
      <c r="T93">
        <f>Mult_op!S92*LCA_op_data!T93</f>
        <v>2.1522542864746787E-13</v>
      </c>
      <c r="V93" t="s">
        <v>120</v>
      </c>
      <c r="W93" s="14">
        <f t="shared" si="10"/>
        <v>1.9090553127284706E-9</v>
      </c>
      <c r="X93" s="14">
        <f t="shared" si="11"/>
        <v>1.5707074359444585E-8</v>
      </c>
      <c r="Y93" s="14">
        <f t="shared" si="12"/>
        <v>5.5203830806719717E-9</v>
      </c>
      <c r="Z93" s="14">
        <f t="shared" si="13"/>
        <v>8.458328026810873E-10</v>
      </c>
      <c r="AA93" s="14">
        <f t="shared" si="14"/>
        <v>5.1489808989301941E-10</v>
      </c>
      <c r="AD93" t="s">
        <v>114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4:35" x14ac:dyDescent="0.3">
      <c r="D94" t="s">
        <v>124</v>
      </c>
      <c r="E94">
        <f>Mult_op!D93*LCA_op_data!E94</f>
        <v>0.59713820214869795</v>
      </c>
      <c r="F94">
        <f>Mult_op!E93*LCA_op_data!F94</f>
        <v>48.205787999999998</v>
      </c>
      <c r="G94">
        <f>Mult_op!F93*LCA_op_data!G94</f>
        <v>29.161399995504262</v>
      </c>
      <c r="H94">
        <f>Mult_op!G93*LCA_op_data!H94</f>
        <v>0</v>
      </c>
      <c r="I94">
        <f>Mult_op!H93*LCA_op_data!I94</f>
        <v>0.30753060736429294</v>
      </c>
      <c r="J94">
        <f>Mult_op!I93*LCA_op_data!J94</f>
        <v>3.3713913110101834</v>
      </c>
      <c r="K94">
        <f>Mult_op!J93*LCA_op_data!K94</f>
        <v>4.5851206160239896E-10</v>
      </c>
      <c r="L94">
        <f>Mult_op!K93*LCA_op_data!L94</f>
        <v>2.5224162440077629E-7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3.3341962172758946E-5</v>
      </c>
      <c r="Q94">
        <f>Mult_op!P93*LCA_op_data!Q94</f>
        <v>0.87562553798873766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  <c r="V94" t="s">
        <v>121</v>
      </c>
      <c r="W94" s="14">
        <f t="shared" si="10"/>
        <v>0</v>
      </c>
      <c r="X94" s="14">
        <f t="shared" si="11"/>
        <v>0</v>
      </c>
      <c r="Y94" s="14">
        <f t="shared" si="12"/>
        <v>9.4911422187425414E-5</v>
      </c>
      <c r="Z94" s="14">
        <f t="shared" si="13"/>
        <v>0</v>
      </c>
      <c r="AA94" s="14">
        <f t="shared" si="14"/>
        <v>3.7271360486199417E-2</v>
      </c>
      <c r="AD94" t="s">
        <v>115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4:35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  <c r="V95" t="s">
        <v>122</v>
      </c>
      <c r="W95" s="14">
        <f t="shared" si="10"/>
        <v>0</v>
      </c>
      <c r="X95" s="14">
        <f t="shared" si="11"/>
        <v>0</v>
      </c>
      <c r="Y95" s="14">
        <f t="shared" si="12"/>
        <v>0</v>
      </c>
      <c r="Z95" s="14">
        <f t="shared" si="13"/>
        <v>0</v>
      </c>
      <c r="AA95" s="14">
        <f t="shared" si="14"/>
        <v>0</v>
      </c>
      <c r="AD95" t="s">
        <v>116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4:35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  <c r="V96" t="s">
        <v>123</v>
      </c>
      <c r="W96" s="14">
        <f t="shared" si="10"/>
        <v>0</v>
      </c>
      <c r="X96" s="14">
        <f t="shared" si="11"/>
        <v>0</v>
      </c>
      <c r="Y96" s="14">
        <f t="shared" si="12"/>
        <v>0</v>
      </c>
      <c r="Z96" s="14">
        <f t="shared" si="13"/>
        <v>0</v>
      </c>
      <c r="AA96" s="14">
        <f t="shared" si="14"/>
        <v>0</v>
      </c>
      <c r="AD96" t="s">
        <v>117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4:35" x14ac:dyDescent="0.3">
      <c r="D97" t="s">
        <v>127</v>
      </c>
      <c r="E97">
        <f>Mult_op!D96*LCA_op_data!E97</f>
        <v>0</v>
      </c>
      <c r="F97">
        <f>Mult_op!E96*LCA_op_data!F97</f>
        <v>0</v>
      </c>
      <c r="G97">
        <f>Mult_op!F96*LCA_op_data!G97</f>
        <v>0</v>
      </c>
      <c r="H97">
        <f>Mult_op!G96*LCA_op_data!H97</f>
        <v>0</v>
      </c>
      <c r="I97">
        <f>Mult_op!H96*LCA_op_data!I97</f>
        <v>0</v>
      </c>
      <c r="J97">
        <f>Mult_op!I96*LCA_op_data!J97</f>
        <v>0</v>
      </c>
      <c r="K97">
        <f>Mult_op!J96*LCA_op_data!K97</f>
        <v>0</v>
      </c>
      <c r="L97">
        <f>Mult_op!K96*LCA_op_data!L97</f>
        <v>0</v>
      </c>
      <c r="M97">
        <f>Mult_op!L96*LCA_op_data!M97</f>
        <v>0</v>
      </c>
      <c r="N97">
        <f>Mult_op!M96*LCA_op_data!N97</f>
        <v>0</v>
      </c>
      <c r="O97">
        <f>Mult_op!N96*LCA_op_data!O97</f>
        <v>0</v>
      </c>
      <c r="P97">
        <f>Mult_op!O96*LCA_op_data!P97</f>
        <v>0</v>
      </c>
      <c r="Q97">
        <f>Mult_op!P96*LCA_op_data!Q97</f>
        <v>0</v>
      </c>
      <c r="R97">
        <f>Mult_op!Q96*LCA_op_data!R97</f>
        <v>0</v>
      </c>
      <c r="S97">
        <f>Mult_op!R96*LCA_op_data!S97</f>
        <v>0</v>
      </c>
      <c r="T97">
        <f>Mult_op!S96*LCA_op_data!T97</f>
        <v>0</v>
      </c>
      <c r="V97" t="s">
        <v>124</v>
      </c>
      <c r="W97" s="14">
        <f t="shared" si="10"/>
        <v>0</v>
      </c>
      <c r="X97" s="14">
        <f t="shared" si="11"/>
        <v>0</v>
      </c>
      <c r="Y97" s="14">
        <f t="shared" si="12"/>
        <v>0</v>
      </c>
      <c r="Z97" s="14">
        <f t="shared" si="13"/>
        <v>0</v>
      </c>
      <c r="AA97" s="14">
        <f t="shared" si="14"/>
        <v>0</v>
      </c>
      <c r="AD97" t="s">
        <v>119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4:35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  <c r="V98" t="s">
        <v>125</v>
      </c>
      <c r="W98" s="14">
        <f t="shared" si="10"/>
        <v>0</v>
      </c>
      <c r="X98" s="14">
        <f t="shared" si="11"/>
        <v>0</v>
      </c>
      <c r="Y98" s="14">
        <f t="shared" si="12"/>
        <v>0</v>
      </c>
      <c r="Z98" s="14">
        <f t="shared" si="13"/>
        <v>0</v>
      </c>
      <c r="AA98" s="14">
        <f t="shared" si="14"/>
        <v>0</v>
      </c>
      <c r="AD98" t="s">
        <v>122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4:35" x14ac:dyDescent="0.3">
      <c r="D99" t="s">
        <v>129</v>
      </c>
      <c r="E99">
        <f>Mult_op!D98*LCA_op_data!E99</f>
        <v>0.17238367577483724</v>
      </c>
      <c r="F99">
        <f>Mult_op!E98*LCA_op_data!F99</f>
        <v>13.033666</v>
      </c>
      <c r="G99">
        <f>Mult_op!F98*LCA_op_data!G99</f>
        <v>14340.568957258862</v>
      </c>
      <c r="H99">
        <f>Mult_op!G98*LCA_op_data!H99</f>
        <v>2.0471912747179553E-5</v>
      </c>
      <c r="I99">
        <f>Mult_op!H98*LCA_op_data!I99</f>
        <v>1.9772109353693593E-3</v>
      </c>
      <c r="J99">
        <f>Mult_op!I98*LCA_op_data!J99</f>
        <v>3.354802641239072E-2</v>
      </c>
      <c r="K99">
        <f>Mult_op!J98*LCA_op_data!K99</f>
        <v>2.2724086884248469E-7</v>
      </c>
      <c r="L99">
        <f>Mult_op!K98*LCA_op_data!L99</f>
        <v>9.1341451872193653E-5</v>
      </c>
      <c r="M99">
        <f>Mult_op!L98*LCA_op_data!M99</f>
        <v>1.0361889322912527E-2</v>
      </c>
      <c r="N99">
        <f>Mult_op!M98*LCA_op_data!N99</f>
        <v>0.52181287621206907</v>
      </c>
      <c r="O99">
        <f>Mult_op!N98*LCA_op_data!O99</f>
        <v>5.4128396369933573E-6</v>
      </c>
      <c r="P99">
        <f>Mult_op!O98*LCA_op_data!P99</f>
        <v>5.389328326352961E-4</v>
      </c>
      <c r="Q99">
        <f>Mult_op!P98*LCA_op_data!Q99</f>
        <v>1.1282372721538047E-2</v>
      </c>
      <c r="R99">
        <f>Mult_op!Q98*LCA_op_data!R99</f>
        <v>0.11070417693008829</v>
      </c>
      <c r="S99">
        <f>Mult_op!R98*LCA_op_data!S99</f>
        <v>1.6045838889629698</v>
      </c>
      <c r="T99">
        <f>Mult_op!S98*LCA_op_data!T99</f>
        <v>1.6685379275339305E-5</v>
      </c>
      <c r="V99" t="s">
        <v>126</v>
      </c>
      <c r="W99" s="14">
        <f t="shared" si="10"/>
        <v>2.3919117834721787E-5</v>
      </c>
      <c r="X99" s="14">
        <f t="shared" si="11"/>
        <v>7.321051737932917E-5</v>
      </c>
      <c r="Y99" s="14">
        <f t="shared" si="12"/>
        <v>4.6674158130957967E-2</v>
      </c>
      <c r="Z99" s="14">
        <f t="shared" si="13"/>
        <v>7.6469216925528866E-5</v>
      </c>
      <c r="AA99" s="14">
        <f t="shared" si="14"/>
        <v>0.60244684397758652</v>
      </c>
      <c r="AD99" t="s">
        <v>123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4:35" x14ac:dyDescent="0.3">
      <c r="D100" t="s">
        <v>130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  <c r="S100">
        <f>Mult_op!R99*LCA_op_data!S100</f>
        <v>0</v>
      </c>
      <c r="T100">
        <f>Mult_op!S99*LCA_op_data!T100</f>
        <v>0</v>
      </c>
      <c r="V100" t="s">
        <v>127</v>
      </c>
      <c r="W100" s="14">
        <f t="shared" ref="W100:W116" si="15">N100/$N$118</f>
        <v>0</v>
      </c>
      <c r="X100" s="14">
        <f t="shared" ref="X100:X116" si="16">H100/$H$118</f>
        <v>0</v>
      </c>
      <c r="Y100" s="14">
        <f t="shared" ref="Y100:Y116" si="17">G100/$G$118</f>
        <v>0</v>
      </c>
      <c r="Z100" s="14">
        <f t="shared" ref="Z100:Z116" si="18">O100/$O$118</f>
        <v>0</v>
      </c>
      <c r="AA100" s="14">
        <f t="shared" ref="AA100:AA116" si="19">P100/$P$118</f>
        <v>0</v>
      </c>
      <c r="AD100" t="s">
        <v>124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4:35" x14ac:dyDescent="0.3">
      <c r="D101" t="s">
        <v>131</v>
      </c>
      <c r="E101">
        <f>Mult_op!D100*LCA_op_data!E101</f>
        <v>0</v>
      </c>
      <c r="F101">
        <f>Mult_op!E100*LCA_op_data!F101</f>
        <v>0</v>
      </c>
      <c r="G101">
        <f>Mult_op!F100*LCA_op_data!G101</f>
        <v>0</v>
      </c>
      <c r="H101">
        <f>Mult_op!G100*LCA_op_data!H101</f>
        <v>0</v>
      </c>
      <c r="I101">
        <f>Mult_op!H100*LCA_op_data!I101</f>
        <v>0</v>
      </c>
      <c r="J101">
        <f>Mult_op!I100*LCA_op_data!J101</f>
        <v>0</v>
      </c>
      <c r="K101">
        <f>Mult_op!J100*LCA_op_data!K101</f>
        <v>0</v>
      </c>
      <c r="L101">
        <f>Mult_op!K100*LCA_op_data!L101</f>
        <v>0</v>
      </c>
      <c r="M101">
        <f>Mult_op!L100*LCA_op_data!M101</f>
        <v>0</v>
      </c>
      <c r="N101">
        <f>Mult_op!M100*LCA_op_data!N101</f>
        <v>0</v>
      </c>
      <c r="O101">
        <f>Mult_op!N100*LCA_op_data!O101</f>
        <v>0</v>
      </c>
      <c r="P101">
        <f>Mult_op!O100*LCA_op_data!P101</f>
        <v>0</v>
      </c>
      <c r="Q101">
        <f>Mult_op!P100*LCA_op_data!Q101</f>
        <v>0</v>
      </c>
      <c r="R101">
        <f>Mult_op!Q100*LCA_op_data!R101</f>
        <v>0</v>
      </c>
      <c r="S101">
        <f>Mult_op!R100*LCA_op_data!S101</f>
        <v>0</v>
      </c>
      <c r="T101">
        <f>Mult_op!S100*LCA_op_data!T101</f>
        <v>0</v>
      </c>
      <c r="V101" t="s">
        <v>128</v>
      </c>
      <c r="W101" s="14">
        <f t="shared" si="15"/>
        <v>0</v>
      </c>
      <c r="X101" s="14">
        <f t="shared" si="16"/>
        <v>0</v>
      </c>
      <c r="Y101" s="14">
        <f t="shared" si="17"/>
        <v>0</v>
      </c>
      <c r="Z101" s="14">
        <f t="shared" si="18"/>
        <v>0</v>
      </c>
      <c r="AA101" s="14">
        <f t="shared" si="19"/>
        <v>0</v>
      </c>
      <c r="AD101" t="s">
        <v>125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4:35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  <c r="V102" t="s">
        <v>129</v>
      </c>
      <c r="W102" s="14">
        <f t="shared" si="15"/>
        <v>0</v>
      </c>
      <c r="X102" s="14">
        <f t="shared" si="16"/>
        <v>0</v>
      </c>
      <c r="Y102" s="14">
        <f t="shared" si="17"/>
        <v>0</v>
      </c>
      <c r="Z102" s="14">
        <f t="shared" si="18"/>
        <v>0</v>
      </c>
      <c r="AA102" s="14">
        <f t="shared" si="19"/>
        <v>0</v>
      </c>
      <c r="AD102" t="s">
        <v>127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4:35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  <c r="V103" t="s">
        <v>130</v>
      </c>
      <c r="W103" s="14">
        <f t="shared" si="15"/>
        <v>0</v>
      </c>
      <c r="X103" s="14">
        <f t="shared" si="16"/>
        <v>0</v>
      </c>
      <c r="Y103" s="14">
        <f t="shared" si="17"/>
        <v>0</v>
      </c>
      <c r="Z103" s="14">
        <f t="shared" si="18"/>
        <v>0</v>
      </c>
      <c r="AA103" s="14">
        <f t="shared" si="19"/>
        <v>0</v>
      </c>
      <c r="AD103" t="s">
        <v>128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4:35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  <c r="V104" t="s">
        <v>131</v>
      </c>
      <c r="W104" s="14">
        <f t="shared" si="15"/>
        <v>0</v>
      </c>
      <c r="X104" s="14">
        <f t="shared" si="16"/>
        <v>0</v>
      </c>
      <c r="Y104" s="14">
        <f t="shared" si="17"/>
        <v>0</v>
      </c>
      <c r="Z104" s="14">
        <f t="shared" si="18"/>
        <v>0</v>
      </c>
      <c r="AA104" s="14">
        <f t="shared" si="19"/>
        <v>0</v>
      </c>
      <c r="AD104" t="s">
        <v>129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4:35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  <c r="V105" t="s">
        <v>132</v>
      </c>
      <c r="W105" s="14">
        <f t="shared" si="15"/>
        <v>0</v>
      </c>
      <c r="X105" s="14">
        <f t="shared" si="16"/>
        <v>0</v>
      </c>
      <c r="Y105" s="14">
        <f t="shared" si="17"/>
        <v>0</v>
      </c>
      <c r="Z105" s="14">
        <f t="shared" si="18"/>
        <v>0</v>
      </c>
      <c r="AA105" s="14">
        <f t="shared" si="19"/>
        <v>0</v>
      </c>
      <c r="AD105" t="s">
        <v>130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4:35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  <c r="V106" t="s">
        <v>133</v>
      </c>
      <c r="W106" s="14">
        <f t="shared" si="15"/>
        <v>0</v>
      </c>
      <c r="X106" s="14">
        <f t="shared" si="16"/>
        <v>0</v>
      </c>
      <c r="Y106" s="14">
        <f t="shared" si="17"/>
        <v>0</v>
      </c>
      <c r="Z106" s="14">
        <f t="shared" si="18"/>
        <v>0</v>
      </c>
      <c r="AA106" s="14">
        <f t="shared" si="19"/>
        <v>0</v>
      </c>
      <c r="AD106" t="s">
        <v>131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4:35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  <c r="V107" t="s">
        <v>134</v>
      </c>
      <c r="W107" s="14">
        <f t="shared" si="15"/>
        <v>0</v>
      </c>
      <c r="X107" s="14">
        <f t="shared" si="16"/>
        <v>0</v>
      </c>
      <c r="Y107" s="14">
        <f t="shared" si="17"/>
        <v>0</v>
      </c>
      <c r="Z107" s="14">
        <f t="shared" si="18"/>
        <v>0</v>
      </c>
      <c r="AA107" s="14">
        <f t="shared" si="19"/>
        <v>0</v>
      </c>
      <c r="AD107" t="s">
        <v>132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4:35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  <c r="V108" t="s">
        <v>135</v>
      </c>
      <c r="W108" s="14">
        <f t="shared" si="15"/>
        <v>0</v>
      </c>
      <c r="X108" s="14">
        <f t="shared" si="16"/>
        <v>0</v>
      </c>
      <c r="Y108" s="14">
        <f t="shared" si="17"/>
        <v>0</v>
      </c>
      <c r="Z108" s="14">
        <f t="shared" si="18"/>
        <v>0</v>
      </c>
      <c r="AA108" s="14">
        <f t="shared" si="19"/>
        <v>0</v>
      </c>
      <c r="AD108" t="s">
        <v>133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4:35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  <c r="V109" t="s">
        <v>136</v>
      </c>
      <c r="W109" s="14">
        <f t="shared" si="15"/>
        <v>0</v>
      </c>
      <c r="X109" s="14">
        <f t="shared" si="16"/>
        <v>0</v>
      </c>
      <c r="Y109" s="14">
        <f t="shared" si="17"/>
        <v>0</v>
      </c>
      <c r="Z109" s="14">
        <f t="shared" si="18"/>
        <v>0</v>
      </c>
      <c r="AA109" s="14">
        <f t="shared" si="19"/>
        <v>0</v>
      </c>
      <c r="AD109" t="s">
        <v>134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4:35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  <c r="V110" t="s">
        <v>137</v>
      </c>
      <c r="W110" s="14">
        <f t="shared" si="15"/>
        <v>0</v>
      </c>
      <c r="X110" s="14">
        <f t="shared" si="16"/>
        <v>0</v>
      </c>
      <c r="Y110" s="14">
        <f t="shared" si="17"/>
        <v>0</v>
      </c>
      <c r="Z110" s="14">
        <f t="shared" si="18"/>
        <v>0</v>
      </c>
      <c r="AA110" s="14">
        <f t="shared" si="19"/>
        <v>0</v>
      </c>
      <c r="AD110" t="s">
        <v>135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4:35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  <c r="V111" t="s">
        <v>138</v>
      </c>
      <c r="W111" s="14">
        <f t="shared" si="15"/>
        <v>0</v>
      </c>
      <c r="X111" s="14">
        <f t="shared" si="16"/>
        <v>0</v>
      </c>
      <c r="Y111" s="14">
        <f t="shared" si="17"/>
        <v>0</v>
      </c>
      <c r="Z111" s="14">
        <f t="shared" si="18"/>
        <v>0</v>
      </c>
      <c r="AA111" s="14">
        <f t="shared" si="19"/>
        <v>0</v>
      </c>
      <c r="AD111" t="s">
        <v>136</v>
      </c>
      <c r="AE111">
        <v>0</v>
      </c>
      <c r="AF111">
        <v>0</v>
      </c>
      <c r="AG111">
        <v>0</v>
      </c>
      <c r="AH111">
        <v>0</v>
      </c>
      <c r="AI111">
        <v>0</v>
      </c>
    </row>
    <row r="112" spans="4:35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  <c r="V112" t="s">
        <v>139</v>
      </c>
      <c r="W112" s="14">
        <f t="shared" si="15"/>
        <v>0</v>
      </c>
      <c r="X112" s="14">
        <f t="shared" si="16"/>
        <v>0</v>
      </c>
      <c r="Y112" s="14">
        <f t="shared" si="17"/>
        <v>0</v>
      </c>
      <c r="Z112" s="14">
        <f t="shared" si="18"/>
        <v>0</v>
      </c>
      <c r="AA112" s="14">
        <f t="shared" si="19"/>
        <v>0</v>
      </c>
      <c r="AD112" t="s">
        <v>137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4:35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  <c r="V113" t="s">
        <v>140</v>
      </c>
      <c r="W113" s="14">
        <f t="shared" si="15"/>
        <v>0</v>
      </c>
      <c r="X113" s="14">
        <f t="shared" si="16"/>
        <v>0</v>
      </c>
      <c r="Y113" s="14">
        <f t="shared" si="17"/>
        <v>0</v>
      </c>
      <c r="Z113" s="14">
        <f t="shared" si="18"/>
        <v>0</v>
      </c>
      <c r="AA113" s="14">
        <f t="shared" si="19"/>
        <v>0</v>
      </c>
      <c r="AD113" t="s">
        <v>138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4:35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  <c r="V114" t="s">
        <v>141</v>
      </c>
      <c r="W114" s="14">
        <f t="shared" si="15"/>
        <v>0</v>
      </c>
      <c r="X114" s="14">
        <f t="shared" si="16"/>
        <v>0</v>
      </c>
      <c r="Y114" s="14">
        <f t="shared" si="17"/>
        <v>0</v>
      </c>
      <c r="Z114" s="14">
        <f t="shared" si="18"/>
        <v>0</v>
      </c>
      <c r="AA114" s="14">
        <f t="shared" si="19"/>
        <v>0</v>
      </c>
      <c r="AD114" t="s">
        <v>139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4:35" x14ac:dyDescent="0.3">
      <c r="D115" t="s">
        <v>145</v>
      </c>
      <c r="E115">
        <f>Mult_op!D114*LCA_op_data!E115</f>
        <v>1.7965005963384795E-2</v>
      </c>
      <c r="F115">
        <f>Mult_op!E114*LCA_op_data!F115</f>
        <v>3.7095130000000003</v>
      </c>
      <c r="G115">
        <f>Mult_op!F114*LCA_op_data!G115</f>
        <v>90.776154128473507</v>
      </c>
      <c r="H115">
        <f>Mult_op!G114*LCA_op_data!H115</f>
        <v>4.2307183629109032E-4</v>
      </c>
      <c r="I115">
        <f>Mult_op!H114*LCA_op_data!I115</f>
        <v>9.2696532472023689E-3</v>
      </c>
      <c r="J115">
        <f>Mult_op!I114*LCA_op_data!J115</f>
        <v>5.2283290651998077E-2</v>
      </c>
      <c r="K115">
        <f>Mult_op!J114*LCA_op_data!K115</f>
        <v>1.7783170733563799E-9</v>
      </c>
      <c r="L115">
        <f>Mult_op!K114*LCA_op_data!L115</f>
        <v>5.5946274242521955E-8</v>
      </c>
      <c r="M115">
        <f>Mult_op!L114*LCA_op_data!M115</f>
        <v>0.36667108958268624</v>
      </c>
      <c r="N115">
        <f>Mult_op!M114*LCA_op_data!N115</f>
        <v>110.44731466126845</v>
      </c>
      <c r="O115">
        <f>Mult_op!N114*LCA_op_data!O115</f>
        <v>3.2331069449591659E-5</v>
      </c>
      <c r="P115">
        <f>Mult_op!O114*LCA_op_data!P115</f>
        <v>1.6193482841297034E-7</v>
      </c>
      <c r="Q115">
        <f>Mult_op!P114*LCA_op_data!Q115</f>
        <v>3.2266722869248095E-2</v>
      </c>
      <c r="R115">
        <f>Mult_op!Q114*LCA_op_data!R115</f>
        <v>4.9729586690948731</v>
      </c>
      <c r="S115">
        <f>Mult_op!R114*LCA_op_data!S115</f>
        <v>68.506942645584743</v>
      </c>
      <c r="T115">
        <f>Mult_op!S114*LCA_op_data!T115</f>
        <v>8.7988323025446403E-7</v>
      </c>
      <c r="V115" t="s">
        <v>142</v>
      </c>
      <c r="W115" s="14">
        <f t="shared" si="15"/>
        <v>5.0627388750710415E-3</v>
      </c>
      <c r="X115" s="14">
        <f t="shared" si="16"/>
        <v>1.5129660040076526E-3</v>
      </c>
      <c r="Y115" s="14">
        <f t="shared" si="17"/>
        <v>2.954485686683976E-4</v>
      </c>
      <c r="Z115" s="14">
        <f t="shared" si="18"/>
        <v>4.5675315157654614E-4</v>
      </c>
      <c r="AA115" s="14">
        <f t="shared" si="19"/>
        <v>1.810190814139252E-4</v>
      </c>
      <c r="AD115" t="s">
        <v>140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4:35" x14ac:dyDescent="0.3">
      <c r="D116" t="s">
        <v>146</v>
      </c>
      <c r="E116">
        <f>Mult_op!D115*LCA_op_data!E116</f>
        <v>1.2227367842139614E-2</v>
      </c>
      <c r="F116">
        <f>Mult_op!E115*LCA_op_data!F116</f>
        <v>2.5247739999999999</v>
      </c>
      <c r="G116">
        <f>Mult_op!F115*LCA_op_data!G116</f>
        <v>61.784194788793677</v>
      </c>
      <c r="H116">
        <f>Mult_op!G115*LCA_op_data!H116</f>
        <v>2.8795175334336338E-4</v>
      </c>
      <c r="I116">
        <f>Mult_op!H115*LCA_op_data!I116</f>
        <v>6.3091245421035358E-3</v>
      </c>
      <c r="J116">
        <f>Mult_op!I115*LCA_op_data!J116</f>
        <v>3.5585127447351615E-2</v>
      </c>
      <c r="K116">
        <f>Mult_op!J115*LCA_op_data!K116</f>
        <v>1.2103606890085749E-9</v>
      </c>
      <c r="L116">
        <f>Mult_op!K115*LCA_op_data!L116</f>
        <v>3.8078232534672025E-8</v>
      </c>
      <c r="M116">
        <f>Mult_op!L115*LCA_op_data!M116</f>
        <v>0.24956419711429409</v>
      </c>
      <c r="N116">
        <f>Mult_op!M115*LCA_op_data!N116</f>
        <v>75.17280797414351</v>
      </c>
      <c r="O116">
        <f>Mult_op!N115*LCA_op_data!O116</f>
        <v>2.2005218350366478E-5</v>
      </c>
      <c r="P116">
        <f>Mult_op!O115*LCA_op_data!P116</f>
        <v>1.1021631261880693E-7</v>
      </c>
      <c r="Q116">
        <f>Mult_op!P115*LCA_op_data!Q116</f>
        <v>2.1961422689577573E-2</v>
      </c>
      <c r="R116">
        <f>Mult_op!Q115*LCA_op_data!R116</f>
        <v>3.3847021834956093</v>
      </c>
      <c r="S116">
        <f>Mult_op!R115*LCA_op_data!S116</f>
        <v>46.627292480458628</v>
      </c>
      <c r="T116">
        <f>Mult_op!S115*LCA_op_data!T116</f>
        <v>5.9886737228916086E-7</v>
      </c>
      <c r="V116" t="s">
        <v>143</v>
      </c>
      <c r="W116" s="14">
        <f t="shared" si="15"/>
        <v>3.4458085146402231E-3</v>
      </c>
      <c r="X116" s="14">
        <f t="shared" si="16"/>
        <v>1.0297570677882547E-3</v>
      </c>
      <c r="Y116" s="14">
        <f t="shared" si="17"/>
        <v>2.0108862390054552E-4</v>
      </c>
      <c r="Z116" s="14">
        <f t="shared" si="18"/>
        <v>3.1087597792985711E-4</v>
      </c>
      <c r="AA116" s="14">
        <f t="shared" si="19"/>
        <v>1.2320546396730813E-4</v>
      </c>
      <c r="AD116" t="s">
        <v>141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8" spans="4:35" x14ac:dyDescent="0.3">
      <c r="E118">
        <f>SUM(E4:E116)</f>
        <v>37.196883825391012</v>
      </c>
      <c r="F118">
        <f>SUM(F4:F116)/1000</f>
        <v>38.10282892099999</v>
      </c>
      <c r="G118">
        <f t="shared" ref="G118:T118" si="20">SUM(G4:G116)</f>
        <v>307248.58318862895</v>
      </c>
      <c r="H118">
        <f t="shared" si="20"/>
        <v>0.27963076180854518</v>
      </c>
      <c r="I118">
        <f t="shared" si="20"/>
        <v>18.095152881869911</v>
      </c>
      <c r="J118">
        <f t="shared" si="20"/>
        <v>184.9000913685683</v>
      </c>
      <c r="K118">
        <f t="shared" si="20"/>
        <v>2.6879001505452241E-6</v>
      </c>
      <c r="L118">
        <f t="shared" si="20"/>
        <v>2.8485771870041869E-4</v>
      </c>
      <c r="M118">
        <f t="shared" si="20"/>
        <v>176.63546308284725</v>
      </c>
      <c r="N118">
        <f t="shared" si="20"/>
        <v>21815.724134047625</v>
      </c>
      <c r="O118">
        <f t="shared" si="20"/>
        <v>7.0784556905620771E-2</v>
      </c>
      <c r="P118">
        <f t="shared" si="20"/>
        <v>8.9457325243344889E-4</v>
      </c>
      <c r="Q118">
        <f t="shared" si="20"/>
        <v>50.751460611653542</v>
      </c>
      <c r="R118">
        <f t="shared" si="20"/>
        <v>1884.1356611885415</v>
      </c>
      <c r="S118">
        <f t="shared" si="20"/>
        <v>21031.346989471145</v>
      </c>
      <c r="T118">
        <f t="shared" si="20"/>
        <v>1.9847486064103219E-3</v>
      </c>
    </row>
  </sheetData>
  <sortState xmlns:xlrd2="http://schemas.microsoft.com/office/spreadsheetml/2017/richdata2" ref="AD4:AI116">
    <sortCondition descending="1" ref="AI4:AI1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AG40"/>
  <sheetViews>
    <sheetView topLeftCell="M1" zoomScale="71" workbookViewId="0">
      <selection activeCell="AB2" sqref="AB2:AG13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33" x14ac:dyDescent="0.3">
      <c r="A1" s="5" t="s">
        <v>168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</row>
    <row r="2" spans="1:33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  <c r="V2" t="s">
        <v>160</v>
      </c>
      <c r="W2" t="s">
        <v>154</v>
      </c>
      <c r="X2" t="s">
        <v>153</v>
      </c>
      <c r="Y2" t="s">
        <v>161</v>
      </c>
      <c r="Z2" t="s">
        <v>162</v>
      </c>
      <c r="AC2" t="s">
        <v>160</v>
      </c>
      <c r="AD2" t="s">
        <v>154</v>
      </c>
      <c r="AE2" t="s">
        <v>153</v>
      </c>
      <c r="AF2" t="s">
        <v>161</v>
      </c>
      <c r="AG2" t="s">
        <v>162</v>
      </c>
    </row>
    <row r="3" spans="1:33" x14ac:dyDescent="0.3">
      <c r="C3" t="s">
        <v>19</v>
      </c>
      <c r="D3">
        <f>LCA_res_data!D3*Mult_res!D3</f>
        <v>1.5575656473109226E-8</v>
      </c>
      <c r="E3">
        <f>LCA_res_data!E3*Mult_res!E3</f>
        <v>1.0000000000000001E-5</v>
      </c>
      <c r="F3">
        <f>LCA_res_data!F3*Mult_res!F3</f>
        <v>7.8091075935287905E-5</v>
      </c>
      <c r="G3">
        <f>LCA_res_data!G3*Mult_res!G3</f>
        <v>2.9487783039581225E-10</v>
      </c>
      <c r="H3">
        <f>LCA_res_data!H3*Mult_res!H3</f>
        <v>3.8420999174634654E-9</v>
      </c>
      <c r="I3">
        <f>LCA_res_data!I3*Mult_res!I3</f>
        <v>3.54176370427372E-8</v>
      </c>
      <c r="J3">
        <f>LCA_res_data!J3*Mult_res!J3</f>
        <v>2.7203392245967612E-15</v>
      </c>
      <c r="K3">
        <f>LCA_res_data!K3*Mult_res!K3</f>
        <v>4.5461413173331788E-14</v>
      </c>
      <c r="L3">
        <f>LCA_res_data!L3*Mult_res!L3</f>
        <v>8.9872094390152715E-7</v>
      </c>
      <c r="M3">
        <f>LCA_res_data!M3*Mult_res!M3</f>
        <v>1.2860710053542046E-5</v>
      </c>
      <c r="N3">
        <f>LCA_res_data!N3*Mult_res!N3</f>
        <v>5.7708324106657872E-11</v>
      </c>
      <c r="O3">
        <f>LCA_res_data!O3*Mult_res!O3</f>
        <v>1.0316877317890054E-13</v>
      </c>
      <c r="P3">
        <f>LCA_res_data!P3*Mult_res!P3</f>
        <v>2.0552912045130105E-8</v>
      </c>
      <c r="Q3">
        <f>LCA_res_data!Q3*Mult_res!Q3</f>
        <v>9.3062023947990849E-6</v>
      </c>
      <c r="R3">
        <f>LCA_res_data!R3*Mult_res!R3</f>
        <v>1.9040167421844822E-4</v>
      </c>
      <c r="S3">
        <f>LCA_res_data!S3*Mult_res!S3</f>
        <v>1.3503264580323979E-12</v>
      </c>
      <c r="U3" t="s">
        <v>19</v>
      </c>
      <c r="V3">
        <f>M3/$M$39</f>
        <v>1.4107949103264963E-11</v>
      </c>
      <c r="W3">
        <f>G3/$G$39</f>
        <v>5.6733718082897742E-11</v>
      </c>
      <c r="X3">
        <f>F3/$F$39</f>
        <v>5.8237903058878194E-11</v>
      </c>
      <c r="Y3">
        <f>N3/$N$39</f>
        <v>4.891460562160688E-11</v>
      </c>
      <c r="Z3">
        <f>O3/$O$39</f>
        <v>7.8076722935773373E-11</v>
      </c>
      <c r="AB3" t="s">
        <v>9</v>
      </c>
      <c r="AC3" s="13">
        <v>0.58579715505123964</v>
      </c>
      <c r="AD3" s="13">
        <v>0.80641526032801125</v>
      </c>
      <c r="AE3" s="13">
        <v>0.76815386283147569</v>
      </c>
      <c r="AF3" s="13">
        <v>0.88464973693700755</v>
      </c>
      <c r="AG3" s="13">
        <v>0.59411243195969277</v>
      </c>
    </row>
    <row r="4" spans="1:33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  <c r="U4" t="s">
        <v>22</v>
      </c>
      <c r="V4">
        <f t="shared" ref="V4:V37" si="0">M4/$M$39</f>
        <v>0</v>
      </c>
      <c r="W4">
        <f t="shared" ref="W4:W37" si="1">G4/$G$39</f>
        <v>0</v>
      </c>
      <c r="X4">
        <f t="shared" ref="X4:X37" si="2">F4/$F$39</f>
        <v>0</v>
      </c>
      <c r="Y4">
        <f t="shared" ref="Y4:Y37" si="3">N4/$N$39</f>
        <v>0</v>
      </c>
      <c r="Z4">
        <f t="shared" ref="Z4:Z37" si="4">O4/$O$39</f>
        <v>0</v>
      </c>
      <c r="AB4" t="s">
        <v>11</v>
      </c>
      <c r="AC4" s="13">
        <v>0.10409710277154884</v>
      </c>
      <c r="AD4" s="13">
        <v>1.6800114357115068E-2</v>
      </c>
      <c r="AE4" s="13">
        <v>3.473830343058594E-2</v>
      </c>
      <c r="AF4" s="13">
        <v>3.6639169768465036E-3</v>
      </c>
      <c r="AG4" s="13">
        <v>2.6589582149161944E-2</v>
      </c>
    </row>
    <row r="5" spans="1:33" x14ac:dyDescent="0.3">
      <c r="C5" t="s">
        <v>21</v>
      </c>
      <c r="D5">
        <f>LCA_res_data!D5*Mult_res!D5</f>
        <v>28.192566728728973</v>
      </c>
      <c r="E5">
        <f>LCA_res_data!E5*Mult_res!E5</f>
        <v>926.23909200000003</v>
      </c>
      <c r="F5">
        <f>LCA_res_data!F5*Mult_res!F5</f>
        <v>28306.387154417531</v>
      </c>
      <c r="G5">
        <f>LCA_res_data!G5*Mult_res!G5</f>
        <v>0.11045472515047487</v>
      </c>
      <c r="H5">
        <f>LCA_res_data!H5*Mult_res!H5</f>
        <v>3.1366124906295076</v>
      </c>
      <c r="I5">
        <f>LCA_res_data!I5*Mult_res!I5</f>
        <v>104.63526391061171</v>
      </c>
      <c r="J5">
        <f>LCA_res_data!J5*Mult_res!J5</f>
        <v>9.549663943009917E-7</v>
      </c>
      <c r="K5">
        <f>LCA_res_data!K5*Mult_res!K5</f>
        <v>1.6505278298817251E-5</v>
      </c>
      <c r="L5">
        <f>LCA_res_data!L5*Mult_res!L5</f>
        <v>395.30386314529233</v>
      </c>
      <c r="M5">
        <f>LCA_res_data!M5*Mult_res!M5</f>
        <v>28926.064787889969</v>
      </c>
      <c r="N5">
        <f>LCA_res_data!N5*Mult_res!N5</f>
        <v>2.1967897309948956E-2</v>
      </c>
      <c r="O5">
        <f>LCA_res_data!O5*Mult_res!O5</f>
        <v>1.4958557300141033E-4</v>
      </c>
      <c r="P5">
        <f>LCA_res_data!P5*Mult_res!P5</f>
        <v>7.5682574760448249</v>
      </c>
      <c r="Q5">
        <f>LCA_res_data!Q5*Mult_res!Q5</f>
        <v>10157.190042658185</v>
      </c>
      <c r="R5">
        <f>LCA_res_data!R5*Mult_res!R5</f>
        <v>10043.383876141042</v>
      </c>
      <c r="S5">
        <f>LCA_res_data!S5*Mult_res!S5</f>
        <v>7.8435923025158846E-5</v>
      </c>
      <c r="U5" t="s">
        <v>21</v>
      </c>
      <c r="V5">
        <f t="shared" si="0"/>
        <v>3.1731331169611639E-2</v>
      </c>
      <c r="W5">
        <f t="shared" si="1"/>
        <v>2.125119826471699E-2</v>
      </c>
      <c r="X5">
        <f t="shared" si="2"/>
        <v>2.1110025842288521E-2</v>
      </c>
      <c r="Y5">
        <f t="shared" si="3"/>
        <v>1.862038189267291E-2</v>
      </c>
      <c r="Z5">
        <f t="shared" si="4"/>
        <v>0.11320432509328865</v>
      </c>
      <c r="AB5" t="s">
        <v>4</v>
      </c>
      <c r="AC5" s="13">
        <v>0.1030300666723892</v>
      </c>
      <c r="AD5" s="13">
        <v>1.8104241038031887E-2</v>
      </c>
      <c r="AE5" s="13">
        <v>3.6644147418577605E-2</v>
      </c>
      <c r="AF5" s="13">
        <v>4.788975776699473E-3</v>
      </c>
      <c r="AG5" s="13">
        <v>5.2153821908447563E-2</v>
      </c>
    </row>
    <row r="6" spans="1:33" x14ac:dyDescent="0.3">
      <c r="C6" t="s">
        <v>4</v>
      </c>
      <c r="D6">
        <f>LCA_res_data!D6*Mult_res!D6</f>
        <v>8.9353426478953075</v>
      </c>
      <c r="E6">
        <f>LCA_res_data!E6*Mult_res!E6</f>
        <v>-257.82804700000003</v>
      </c>
      <c r="F6">
        <f>LCA_res_data!F6*Mult_res!F6</f>
        <v>49136.056560192184</v>
      </c>
      <c r="G6">
        <f>LCA_res_data!G6*Mult_res!G6</f>
        <v>9.4098174747813013E-2</v>
      </c>
      <c r="H6">
        <f>LCA_res_data!H6*Mult_res!H6</f>
        <v>7.6197113104398477</v>
      </c>
      <c r="I6">
        <f>LCA_res_data!I6*Mult_res!I6</f>
        <v>36.579348299079733</v>
      </c>
      <c r="J6">
        <f>LCA_res_data!J6*Mult_res!J6</f>
        <v>5.1723407735005971E-7</v>
      </c>
      <c r="K6">
        <f>LCA_res_data!K6*Mult_res!K6</f>
        <v>2.5128709412666656E-5</v>
      </c>
      <c r="L6">
        <f>LCA_res_data!L6*Mult_res!L6</f>
        <v>33.86817926999823</v>
      </c>
      <c r="M6">
        <f>LCA_res_data!M6*Mult_res!M6</f>
        <v>93921.505143795352</v>
      </c>
      <c r="N6">
        <f>LCA_res_data!N6*Mult_res!N6</f>
        <v>5.6499232233128667E-3</v>
      </c>
      <c r="O6">
        <f>LCA_res_data!O6*Mult_res!O6</f>
        <v>6.8914852219291648E-5</v>
      </c>
      <c r="P6">
        <f>LCA_res_data!P6*Mult_res!P6</f>
        <v>1.4663290181891719</v>
      </c>
      <c r="Q6">
        <f>LCA_res_data!Q6*Mult_res!Q6</f>
        <v>4274.295202808089</v>
      </c>
      <c r="R6">
        <f>LCA_res_data!R6*Mult_res!R6</f>
        <v>5307.2400526896581</v>
      </c>
      <c r="S6">
        <f>LCA_res_data!S6*Mult_res!S6</f>
        <v>7.2034304466081641E-5</v>
      </c>
      <c r="U6" t="s">
        <v>4</v>
      </c>
      <c r="V6">
        <f t="shared" si="0"/>
        <v>0.1030300666723892</v>
      </c>
      <c r="W6">
        <f t="shared" si="1"/>
        <v>1.8104241038031887E-2</v>
      </c>
      <c r="X6">
        <f t="shared" si="2"/>
        <v>3.6644147418577605E-2</v>
      </c>
      <c r="Y6">
        <f t="shared" si="3"/>
        <v>4.788975776699473E-3</v>
      </c>
      <c r="Z6">
        <f t="shared" si="4"/>
        <v>5.2153821908447563E-2</v>
      </c>
      <c r="AB6" t="s">
        <v>12</v>
      </c>
      <c r="AC6" s="13">
        <v>9.8168224679569219E-2</v>
      </c>
      <c r="AD6" s="13">
        <v>2.6320236853313455E-2</v>
      </c>
      <c r="AE6" s="13">
        <v>2.4025647991009619E-2</v>
      </c>
      <c r="AF6" s="13">
        <v>6.1348493615024768E-3</v>
      </c>
      <c r="AG6" s="13">
        <v>6.7331059216502551E-2</v>
      </c>
    </row>
    <row r="7" spans="1:33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  <c r="U7" t="s">
        <v>5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B7" t="s">
        <v>0</v>
      </c>
      <c r="AC7" s="13">
        <v>4.1404535634471641E-2</v>
      </c>
      <c r="AD7" s="13">
        <v>3.7679301254649356E-2</v>
      </c>
      <c r="AE7" s="13">
        <v>4.5007092847327297E-2</v>
      </c>
      <c r="AF7" s="13">
        <v>2.6421635310920056E-2</v>
      </c>
      <c r="AG7" s="13">
        <v>7.423984672124144E-2</v>
      </c>
    </row>
    <row r="8" spans="1:33" x14ac:dyDescent="0.3">
      <c r="C8" t="s">
        <v>3</v>
      </c>
      <c r="D8">
        <f>LCA_res_data!D8*Mult_res!D8</f>
        <v>3.5588709195222536E-7</v>
      </c>
      <c r="E8">
        <f>LCA_res_data!E8*Mult_res!E8</f>
        <v>-6.9999999999999999E-6</v>
      </c>
      <c r="F8">
        <f>LCA_res_data!F8*Mult_res!F8</f>
        <v>1.4012578211507485E-3</v>
      </c>
      <c r="G8">
        <f>LCA_res_data!G8*Mult_res!G8</f>
        <v>4.2212060062507728E-9</v>
      </c>
      <c r="H8">
        <f>LCA_res_data!H8*Mult_res!H8</f>
        <v>3.2841940106040697E-7</v>
      </c>
      <c r="I8">
        <f>LCA_res_data!I8*Mult_res!I8</f>
        <v>1.4257359463070032E-6</v>
      </c>
      <c r="J8">
        <f>LCA_res_data!J8*Mult_res!J8</f>
        <v>1.8721556850054473E-14</v>
      </c>
      <c r="K8">
        <f>LCA_res_data!K8*Mult_res!K8</f>
        <v>1.1296493127770772E-12</v>
      </c>
      <c r="L8">
        <f>LCA_res_data!L8*Mult_res!L8</f>
        <v>2.1095829338069657E-6</v>
      </c>
      <c r="M8">
        <f>LCA_res_data!M8*Mult_res!M8</f>
        <v>3.6999878541296252E-3</v>
      </c>
      <c r="N8">
        <f>LCA_res_data!N8*Mult_res!N8</f>
        <v>2.311018440220361E-10</v>
      </c>
      <c r="O8">
        <f>LCA_res_data!O8*Mult_res!O8</f>
        <v>3.0388505913650697E-12</v>
      </c>
      <c r="P8">
        <f>LCA_res_data!P8*Mult_res!P8</f>
        <v>7.04026696526803E-8</v>
      </c>
      <c r="Q8">
        <f>LCA_res_data!Q8*Mult_res!Q8</f>
        <v>1.8586021263703188E-4</v>
      </c>
      <c r="R8">
        <f>LCA_res_data!R8*Mult_res!R8</f>
        <v>3.0266506025525898E-4</v>
      </c>
      <c r="S8">
        <f>LCA_res_data!S8*Mult_res!S8</f>
        <v>3.0768238084285778E-12</v>
      </c>
      <c r="U8" t="s">
        <v>3</v>
      </c>
      <c r="V8">
        <f t="shared" si="0"/>
        <v>4.0588148019387772E-9</v>
      </c>
      <c r="W8">
        <f t="shared" si="1"/>
        <v>8.1214892013756177E-10</v>
      </c>
      <c r="X8">
        <f t="shared" si="2"/>
        <v>1.0450146341471495E-9</v>
      </c>
      <c r="Y8">
        <f t="shared" si="3"/>
        <v>1.9588604822193786E-10</v>
      </c>
      <c r="Z8">
        <f t="shared" si="4"/>
        <v>2.2997607546790652E-9</v>
      </c>
      <c r="AB8" t="s">
        <v>21</v>
      </c>
      <c r="AC8" s="13">
        <v>3.1731331169611639E-2</v>
      </c>
      <c r="AD8" s="13">
        <v>2.125119826471699E-2</v>
      </c>
      <c r="AE8" s="13">
        <v>2.1110025842288521E-2</v>
      </c>
      <c r="AF8" s="13">
        <v>1.862038189267291E-2</v>
      </c>
      <c r="AG8" s="13">
        <v>0.11320432509328865</v>
      </c>
    </row>
    <row r="9" spans="1:33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  <c r="U9" t="s">
        <v>31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B9" t="s">
        <v>17</v>
      </c>
      <c r="AC9" s="13">
        <v>2.7248944355821134E-2</v>
      </c>
      <c r="AD9" s="13">
        <v>3.8576361795372542E-2</v>
      </c>
      <c r="AE9" s="13">
        <v>2.6881361138866706E-2</v>
      </c>
      <c r="AF9" s="13">
        <v>4.4026950724350832E-2</v>
      </c>
      <c r="AG9" s="13">
        <v>2.5641266560902834E-2</v>
      </c>
    </row>
    <row r="10" spans="1:33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  <c r="U10" t="s">
        <v>33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B10" t="s">
        <v>20</v>
      </c>
      <c r="AC10" s="13">
        <v>8.5226342562924606E-3</v>
      </c>
      <c r="AD10" s="13">
        <v>3.4853281002851955E-2</v>
      </c>
      <c r="AE10" s="13">
        <v>4.3439553565581795E-2</v>
      </c>
      <c r="AF10" s="13">
        <v>1.1693551091885921E-2</v>
      </c>
      <c r="AG10" s="13">
        <v>4.6727660536304443E-2</v>
      </c>
    </row>
    <row r="11" spans="1:33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  <c r="U11" t="s">
        <v>26</v>
      </c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B11" t="s">
        <v>3</v>
      </c>
      <c r="AC11" s="13">
        <v>4.0588148019387772E-9</v>
      </c>
      <c r="AD11" s="13">
        <v>8.1214892013756177E-10</v>
      </c>
      <c r="AE11" s="13">
        <v>1.0450146341471495E-9</v>
      </c>
      <c r="AF11" s="13">
        <v>1.9588604822193786E-10</v>
      </c>
      <c r="AG11" s="13">
        <v>2.2997607546790652E-9</v>
      </c>
    </row>
    <row r="12" spans="1:33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  <c r="U12" t="s">
        <v>32</v>
      </c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B12" t="s">
        <v>24</v>
      </c>
      <c r="AC12" s="13">
        <v>8.7428710404206458E-10</v>
      </c>
      <c r="AD12" s="13">
        <v>2.3661111830385463E-9</v>
      </c>
      <c r="AE12" s="13">
        <v>2.4747403713537603E-9</v>
      </c>
      <c r="AF12" s="13">
        <v>1.6314912828753481E-9</v>
      </c>
      <c r="AG12" s="13">
        <v>1.9660905042409992E-9</v>
      </c>
    </row>
    <row r="13" spans="1:33" x14ac:dyDescent="0.3">
      <c r="C13" t="s">
        <v>13</v>
      </c>
      <c r="D13">
        <f>LCA_res_data!D13*Mult_res!D13</f>
        <v>1.855898079367964E-8</v>
      </c>
      <c r="E13">
        <f>LCA_res_data!E13*Mult_res!E13</f>
        <v>1.9999999999999999E-6</v>
      </c>
      <c r="F13">
        <f>LCA_res_data!F13*Mult_res!F13</f>
        <v>3.1505864297054893E-4</v>
      </c>
      <c r="G13">
        <f>LCA_res_data!G13*Mult_res!G13</f>
        <v>8.6337321101896876E-9</v>
      </c>
      <c r="H13">
        <f>LCA_res_data!H13*Mult_res!H13</f>
        <v>7.153730025927484E-9</v>
      </c>
      <c r="I13">
        <f>LCA_res_data!I13*Mult_res!I13</f>
        <v>6.404385747979342E-8</v>
      </c>
      <c r="J13">
        <f>LCA_res_data!J13*Mult_res!J13</f>
        <v>2.2302617352428821E-15</v>
      </c>
      <c r="K13">
        <f>LCA_res_data!K13*Mult_res!K13</f>
        <v>1.164478438458678E-13</v>
      </c>
      <c r="L13">
        <f>LCA_res_data!L13*Mult_res!L13</f>
        <v>1.196872330208286E-7</v>
      </c>
      <c r="M13">
        <f>LCA_res_data!M13*Mult_res!M13</f>
        <v>3.0320412477702857E-5</v>
      </c>
      <c r="N13">
        <f>LCA_res_data!N13*Mult_res!N13</f>
        <v>5.5519481801957255E-12</v>
      </c>
      <c r="O13">
        <f>LCA_res_data!O13*Mult_res!O13</f>
        <v>1.1099581670511955E-13</v>
      </c>
      <c r="P13">
        <f>LCA_res_data!P13*Mult_res!P13</f>
        <v>1.5327282927313667E-8</v>
      </c>
      <c r="Q13">
        <f>LCA_res_data!Q13*Mult_res!Q13</f>
        <v>4.6737638188672835E-7</v>
      </c>
      <c r="R13">
        <f>LCA_res_data!R13*Mult_res!R13</f>
        <v>1.815269237938992E-4</v>
      </c>
      <c r="S13">
        <f>LCA_res_data!S13*Mult_res!S13</f>
        <v>1.4971946600144133E-13</v>
      </c>
      <c r="U13" t="s">
        <v>13</v>
      </c>
      <c r="V13">
        <f t="shared" si="0"/>
        <v>3.3260903499462699E-11</v>
      </c>
      <c r="W13">
        <f t="shared" si="1"/>
        <v>1.6611073232778365E-9</v>
      </c>
      <c r="X13">
        <f t="shared" si="2"/>
        <v>2.3496096688929421E-10</v>
      </c>
      <c r="Y13">
        <f t="shared" si="3"/>
        <v>4.7059303812730273E-12</v>
      </c>
      <c r="Z13">
        <f t="shared" si="4"/>
        <v>8.4000122914012334E-11</v>
      </c>
      <c r="AB13" t="s">
        <v>6</v>
      </c>
      <c r="AC13" s="13">
        <v>3.1999888668058417E-10</v>
      </c>
      <c r="AD13" s="13">
        <v>1.5402433112143598E-10</v>
      </c>
      <c r="AE13" s="13">
        <v>8.3793191704736939E-10</v>
      </c>
      <c r="AF13" s="13">
        <v>3.6360574021766178E-11</v>
      </c>
      <c r="AG13" s="13">
        <v>1.0360528168082164E-9</v>
      </c>
    </row>
    <row r="14" spans="1:33" x14ac:dyDescent="0.3">
      <c r="C14" t="s">
        <v>2</v>
      </c>
      <c r="D14">
        <f>LCA_res_data!D14*Mult_res!D14</f>
        <v>5.1609657965633869E-8</v>
      </c>
      <c r="E14">
        <f>LCA_res_data!E14*Mult_res!E14</f>
        <v>3.9999999999999998E-6</v>
      </c>
      <c r="F14">
        <f>LCA_res_data!F14*Mult_res!F14</f>
        <v>2.3748398218380147E-4</v>
      </c>
      <c r="G14">
        <f>LCA_res_data!G14*Mult_res!G14</f>
        <v>1.6526043297471254E-10</v>
      </c>
      <c r="H14">
        <f>LCA_res_data!H14*Mult_res!H14</f>
        <v>6.6598097206352383E-9</v>
      </c>
      <c r="I14">
        <f>LCA_res_data!I14*Mult_res!I14</f>
        <v>6.9503496387736157E-8</v>
      </c>
      <c r="J14">
        <f>LCA_res_data!J14*Mult_res!J14</f>
        <v>1.8584930315544159E-15</v>
      </c>
      <c r="K14">
        <f>LCA_res_data!K14*Mult_res!K14</f>
        <v>5.2782037448294402E-14</v>
      </c>
      <c r="L14">
        <f>LCA_res_data!L14*Mult_res!L14</f>
        <v>2.0113002675666764E-6</v>
      </c>
      <c r="M14">
        <f>LCA_res_data!M14*Mult_res!M14</f>
        <v>6.2911367319988575E-5</v>
      </c>
      <c r="N14">
        <f>LCA_res_data!N14*Mult_res!N14</f>
        <v>7.4791342426896321E-12</v>
      </c>
      <c r="O14">
        <f>LCA_res_data!O14*Mult_res!O14</f>
        <v>2.7752384373310142E-13</v>
      </c>
      <c r="P14">
        <f>LCA_res_data!P14*Mult_res!P14</f>
        <v>2.8683236297367644E-8</v>
      </c>
      <c r="Q14">
        <f>LCA_res_data!Q14*Mult_res!Q14</f>
        <v>8.8527499504218505E-7</v>
      </c>
      <c r="R14">
        <f>LCA_res_data!R14*Mult_res!R14</f>
        <v>4.3356714568640683E-4</v>
      </c>
      <c r="S14">
        <f>LCA_res_data!S14*Mult_res!S14</f>
        <v>7.3328663790324796E-12</v>
      </c>
      <c r="U14" t="s">
        <v>2</v>
      </c>
      <c r="V14">
        <f t="shared" si="0"/>
        <v>6.9012547866496668E-11</v>
      </c>
      <c r="W14">
        <f t="shared" si="1"/>
        <v>3.179567213330294E-11</v>
      </c>
      <c r="X14">
        <f t="shared" si="2"/>
        <v>1.7710819023568873E-10</v>
      </c>
      <c r="Y14">
        <f t="shared" si="3"/>
        <v>6.3394476886222998E-12</v>
      </c>
      <c r="Z14">
        <f t="shared" si="4"/>
        <v>2.1002626654914673E-10</v>
      </c>
      <c r="AB14" t="s">
        <v>2</v>
      </c>
      <c r="AC14" s="13">
        <v>6.9012547866496668E-11</v>
      </c>
      <c r="AD14" s="13">
        <v>3.179567213330294E-11</v>
      </c>
      <c r="AE14" s="13">
        <v>1.7710819023568873E-10</v>
      </c>
      <c r="AF14" s="13">
        <v>6.3394476886222998E-12</v>
      </c>
      <c r="AG14" s="13">
        <v>2.1002626654914673E-10</v>
      </c>
    </row>
    <row r="15" spans="1:33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  <c r="U15" t="s">
        <v>25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B15" t="s">
        <v>1</v>
      </c>
      <c r="AC15" s="13">
        <v>3.957394977803125E-11</v>
      </c>
      <c r="AD15" s="13">
        <v>2.4016244122741533E-11</v>
      </c>
      <c r="AE15" s="13">
        <v>1.0629295688497618E-10</v>
      </c>
      <c r="AF15" s="13">
        <v>4.4162986807958059E-12</v>
      </c>
      <c r="AG15" s="13">
        <v>1.8045066483127552E-10</v>
      </c>
    </row>
    <row r="16" spans="1:33" x14ac:dyDescent="0.3">
      <c r="C16" t="s">
        <v>0</v>
      </c>
      <c r="D16">
        <f>LCA_res_data!D16*Mult_res!D16</f>
        <v>7.3990328295389798</v>
      </c>
      <c r="E16">
        <f>LCA_res_data!E16*Mult_res!E16</f>
        <v>2308.6948419999999</v>
      </c>
      <c r="F16">
        <f>LCA_res_data!F16*Mult_res!F16</f>
        <v>60349.911665155516</v>
      </c>
      <c r="G16">
        <f>LCA_res_data!G16*Mult_res!G16</f>
        <v>0.19584104444849584</v>
      </c>
      <c r="H16">
        <f>LCA_res_data!H16*Mult_res!H16</f>
        <v>2.383467913195096</v>
      </c>
      <c r="I16">
        <f>LCA_res_data!I16*Mult_res!I16</f>
        <v>24.397513745029439</v>
      </c>
      <c r="J16">
        <f>LCA_res_data!J16*Mult_res!J16</f>
        <v>1.8807763329553881E-6</v>
      </c>
      <c r="K16">
        <f>LCA_res_data!K16*Mult_res!K16</f>
        <v>3.5048971331569912E-5</v>
      </c>
      <c r="L16">
        <f>LCA_res_data!L16*Mult_res!L16</f>
        <v>3607.3188346468501</v>
      </c>
      <c r="M16">
        <f>LCA_res_data!M16*Mult_res!M16</f>
        <v>37744.091915759484</v>
      </c>
      <c r="N16">
        <f>LCA_res_data!N16*Mult_res!N16</f>
        <v>3.1171636254120571E-2</v>
      </c>
      <c r="O16">
        <f>LCA_res_data!O16*Mult_res!O16</f>
        <v>9.809881382343183E-5</v>
      </c>
      <c r="P16">
        <f>LCA_res_data!P16*Mult_res!P16</f>
        <v>7.8403784145650288</v>
      </c>
      <c r="Q16">
        <f>LCA_res_data!Q16*Mult_res!Q16</f>
        <v>2351.7531977607891</v>
      </c>
      <c r="R16">
        <f>LCA_res_data!R16*Mult_res!R16</f>
        <v>95343.127690630194</v>
      </c>
      <c r="S16">
        <f>LCA_res_data!S16*Mult_res!S16</f>
        <v>2.4279780783651502E-4</v>
      </c>
      <c r="U16" t="s">
        <v>0</v>
      </c>
      <c r="V16">
        <f t="shared" si="0"/>
        <v>4.1404535634471641E-2</v>
      </c>
      <c r="W16">
        <f t="shared" si="1"/>
        <v>3.7679301254649356E-2</v>
      </c>
      <c r="X16">
        <f t="shared" si="2"/>
        <v>4.5007092847327297E-2</v>
      </c>
      <c r="Y16">
        <f t="shared" si="3"/>
        <v>2.6421635310920056E-2</v>
      </c>
      <c r="Z16">
        <f t="shared" si="4"/>
        <v>7.423984672124144E-2</v>
      </c>
      <c r="AB16" t="s">
        <v>13</v>
      </c>
      <c r="AC16" s="13">
        <v>3.3260903499462699E-11</v>
      </c>
      <c r="AD16" s="13">
        <v>1.6611073232778365E-9</v>
      </c>
      <c r="AE16" s="13">
        <v>2.3496096688929421E-10</v>
      </c>
      <c r="AF16" s="13">
        <v>4.7059303812730273E-12</v>
      </c>
      <c r="AG16" s="13">
        <v>8.4000122914012334E-11</v>
      </c>
    </row>
    <row r="17" spans="3:33" x14ac:dyDescent="0.3">
      <c r="C17" t="s">
        <v>8</v>
      </c>
      <c r="D17">
        <f>LCA_res_data!D17*Mult_res!D17</f>
        <v>0</v>
      </c>
      <c r="E17">
        <f>LCA_res_data!E17*Mult_res!E17</f>
        <v>0</v>
      </c>
      <c r="F17">
        <f>LCA_res_data!F17*Mult_res!F17</f>
        <v>0</v>
      </c>
      <c r="G17">
        <f>LCA_res_data!G17*Mult_res!G17</f>
        <v>0</v>
      </c>
      <c r="H17">
        <f>LCA_res_data!H17*Mult_res!H17</f>
        <v>0</v>
      </c>
      <c r="I17">
        <f>LCA_res_data!I17*Mult_res!I17</f>
        <v>0</v>
      </c>
      <c r="J17">
        <f>LCA_res_data!J17*Mult_res!J17</f>
        <v>0</v>
      </c>
      <c r="K17">
        <f>LCA_res_data!K17*Mult_res!K17</f>
        <v>0</v>
      </c>
      <c r="L17">
        <f>LCA_res_data!L17*Mult_res!L17</f>
        <v>0</v>
      </c>
      <c r="M17">
        <f>LCA_res_data!M17*Mult_res!M17</f>
        <v>0</v>
      </c>
      <c r="N17">
        <f>LCA_res_data!N17*Mult_res!N17</f>
        <v>0</v>
      </c>
      <c r="O17">
        <f>LCA_res_data!O17*Mult_res!O17</f>
        <v>0</v>
      </c>
      <c r="P17">
        <f>LCA_res_data!P17*Mult_res!P17</f>
        <v>0</v>
      </c>
      <c r="Q17">
        <f>LCA_res_data!Q17*Mult_res!Q17</f>
        <v>0</v>
      </c>
      <c r="R17">
        <f>LCA_res_data!R17*Mult_res!R17</f>
        <v>0</v>
      </c>
      <c r="S17">
        <f>LCA_res_data!S17*Mult_res!S17</f>
        <v>0</v>
      </c>
      <c r="U17" t="s">
        <v>8</v>
      </c>
      <c r="V17">
        <f t="shared" si="0"/>
        <v>0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  <c r="AB17" t="s">
        <v>19</v>
      </c>
      <c r="AC17" s="13">
        <v>1.4107949103264963E-11</v>
      </c>
      <c r="AD17" s="13">
        <v>5.6733718082897742E-11</v>
      </c>
      <c r="AE17" s="13">
        <v>5.8237903058878194E-11</v>
      </c>
      <c r="AF17" s="13">
        <v>4.891460562160688E-11</v>
      </c>
      <c r="AG17" s="13">
        <v>7.8076722935773373E-11</v>
      </c>
    </row>
    <row r="18" spans="3:33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  <c r="U18" t="s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B18" t="s">
        <v>22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</row>
    <row r="19" spans="3:33" x14ac:dyDescent="0.3">
      <c r="C19" t="s">
        <v>9</v>
      </c>
      <c r="D19">
        <f>LCA_res_data!D19*Mult_res!D19</f>
        <v>130.8350105029092</v>
      </c>
      <c r="E19">
        <f>LCA_res_data!E19*Mult_res!E19</f>
        <v>-14866.673548999999</v>
      </c>
      <c r="F19">
        <f>LCA_res_data!F19*Mult_res!F19</f>
        <v>1030015.8227144963</v>
      </c>
      <c r="G19">
        <f>LCA_res_data!G19*Mult_res!G19</f>
        <v>4.1914048717226695</v>
      </c>
      <c r="H19">
        <f>LCA_res_data!H19*Mult_res!H19</f>
        <v>20.888199450790864</v>
      </c>
      <c r="I19">
        <f>LCA_res_data!I19*Mult_res!I19</f>
        <v>223.57127455571106</v>
      </c>
      <c r="J19">
        <f>LCA_res_data!J19*Mult_res!J19</f>
        <v>3.3231720593212468E-5</v>
      </c>
      <c r="K19">
        <f>LCA_res_data!K19*Mult_res!K19</f>
        <v>6.5913088860691707E-4</v>
      </c>
      <c r="L19">
        <f>LCA_res_data!L19*Mult_res!L19</f>
        <v>7109.4743577725758</v>
      </c>
      <c r="M19">
        <f>LCA_res_data!M19*Mult_res!M19</f>
        <v>534008.68589469802</v>
      </c>
      <c r="N19">
        <f>LCA_res_data!N19*Mult_res!N19</f>
        <v>1.0436893662182485</v>
      </c>
      <c r="O19">
        <f>LCA_res_data!O19*Mult_res!O19</f>
        <v>7.8504640603365751E-4</v>
      </c>
      <c r="P19">
        <f>LCA_res_data!P19*Mult_res!P19</f>
        <v>64.083117546015984</v>
      </c>
      <c r="Q19">
        <f>LCA_res_data!Q19*Mult_res!Q19</f>
        <v>182576.84433169378</v>
      </c>
      <c r="R19">
        <f>LCA_res_data!R19*Mult_res!R19</f>
        <v>153225.82738683213</v>
      </c>
      <c r="S19">
        <f>LCA_res_data!S19*Mult_res!S19</f>
        <v>1.2522894644336642E-3</v>
      </c>
      <c r="U19" t="s">
        <v>9</v>
      </c>
      <c r="V19">
        <f t="shared" si="0"/>
        <v>0.58579715505123964</v>
      </c>
      <c r="W19">
        <f t="shared" si="1"/>
        <v>0.80641526032801125</v>
      </c>
      <c r="X19">
        <f t="shared" si="2"/>
        <v>0.76815386283147569</v>
      </c>
      <c r="Y19">
        <f t="shared" si="3"/>
        <v>0.88464973693700755</v>
      </c>
      <c r="Z19">
        <f t="shared" si="4"/>
        <v>0.59411243195969277</v>
      </c>
      <c r="AB19" t="s">
        <v>5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</row>
    <row r="20" spans="3:33" x14ac:dyDescent="0.3">
      <c r="C20" t="s">
        <v>1</v>
      </c>
      <c r="D20">
        <f>LCA_res_data!D20*Mult_res!D20</f>
        <v>3.6695025842987508E-8</v>
      </c>
      <c r="E20">
        <f>LCA_res_data!E20*Mult_res!E20</f>
        <v>3.0000000000000001E-6</v>
      </c>
      <c r="F20">
        <f>LCA_res_data!F20*Mult_res!F20</f>
        <v>1.4252799176335673E-4</v>
      </c>
      <c r="G20">
        <f>LCA_res_data!G20*Mult_res!G20</f>
        <v>1.2482626206204899E-10</v>
      </c>
      <c r="H20">
        <f>LCA_res_data!H20*Mult_res!H20</f>
        <v>4.2338023170632933E-9</v>
      </c>
      <c r="I20">
        <f>LCA_res_data!I20*Mult_res!I20</f>
        <v>4.4452363103996541E-8</v>
      </c>
      <c r="J20">
        <f>LCA_res_data!J20*Mult_res!J20</f>
        <v>1.4079409415549109E-15</v>
      </c>
      <c r="K20">
        <f>LCA_res_data!K20*Mult_res!K20</f>
        <v>3.5235345194489606E-14</v>
      </c>
      <c r="L20">
        <f>LCA_res_data!L20*Mult_res!L20</f>
        <v>1.1433462635047718E-6</v>
      </c>
      <c r="M20">
        <f>LCA_res_data!M20*Mult_res!M20</f>
        <v>3.60753423508531E-5</v>
      </c>
      <c r="N20">
        <f>LCA_res_data!N20*Mult_res!N20</f>
        <v>5.2102473767179431E-12</v>
      </c>
      <c r="O20">
        <f>LCA_res_data!O20*Mult_res!O20</f>
        <v>2.3844332868932115E-13</v>
      </c>
      <c r="P20">
        <f>LCA_res_data!P20*Mult_res!P20</f>
        <v>1.8181770719361468E-8</v>
      </c>
      <c r="Q20">
        <f>LCA_res_data!Q20*Mult_res!Q20</f>
        <v>5.452450377749247E-7</v>
      </c>
      <c r="R20">
        <f>LCA_res_data!R20*Mult_res!R20</f>
        <v>2.4644741340752415E-4</v>
      </c>
      <c r="S20">
        <f>LCA_res_data!S20*Mult_res!S20</f>
        <v>4.1534193464637822E-12</v>
      </c>
      <c r="U20" t="s">
        <v>1</v>
      </c>
      <c r="V20">
        <f t="shared" si="0"/>
        <v>3.957394977803125E-11</v>
      </c>
      <c r="W20">
        <f t="shared" si="1"/>
        <v>2.4016244122741533E-11</v>
      </c>
      <c r="X20">
        <f t="shared" si="2"/>
        <v>1.0629295688497618E-10</v>
      </c>
      <c r="Y20">
        <f t="shared" si="3"/>
        <v>4.4162986807958059E-12</v>
      </c>
      <c r="Z20">
        <f t="shared" si="4"/>
        <v>1.8045066483127552E-10</v>
      </c>
      <c r="AB20" t="s">
        <v>31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</row>
    <row r="21" spans="3:33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  <c r="U21" t="s">
        <v>16</v>
      </c>
      <c r="V21">
        <f t="shared" si="0"/>
        <v>0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B21" t="s">
        <v>33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</row>
    <row r="22" spans="3:33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  <c r="U22" t="s">
        <v>18</v>
      </c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B22" t="s">
        <v>26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</row>
    <row r="23" spans="3:33" x14ac:dyDescent="0.3">
      <c r="C23" t="s">
        <v>17</v>
      </c>
      <c r="D23">
        <f>LCA_res_data!D23*Mult_res!D23</f>
        <v>4.7331114517606405</v>
      </c>
      <c r="E23">
        <f>LCA_res_data!E23*Mult_res!E23</f>
        <v>713.61283700000001</v>
      </c>
      <c r="F23">
        <f>LCA_res_data!F23*Mult_res!F23</f>
        <v>36045.157941501835</v>
      </c>
      <c r="G23">
        <f>LCA_res_data!G23*Mult_res!G23</f>
        <v>0.20050358508430668</v>
      </c>
      <c r="H23">
        <f>LCA_res_data!H23*Mult_res!H23</f>
        <v>0.62274039284212446</v>
      </c>
      <c r="I23">
        <f>LCA_res_data!I23*Mult_res!I23</f>
        <v>6.5817194437285842</v>
      </c>
      <c r="J23">
        <f>LCA_res_data!J23*Mult_res!J23</f>
        <v>1.4542598685065836E-6</v>
      </c>
      <c r="K23">
        <f>LCA_res_data!K23*Mult_res!K23</f>
        <v>3.181932241532787E-5</v>
      </c>
      <c r="L23">
        <f>LCA_res_data!L23*Mult_res!L23</f>
        <v>330.14195359957347</v>
      </c>
      <c r="M23">
        <f>LCA_res_data!M23*Mult_res!M23</f>
        <v>24839.95158050401</v>
      </c>
      <c r="N23">
        <f>LCA_res_data!N23*Mult_res!N23</f>
        <v>5.194198153171635E-2</v>
      </c>
      <c r="O23">
        <f>LCA_res_data!O23*Mult_res!O23</f>
        <v>3.3881775699239118E-5</v>
      </c>
      <c r="P23">
        <f>LCA_res_data!P23*Mult_res!P23</f>
        <v>1.9840649960649459</v>
      </c>
      <c r="Q23">
        <f>LCA_res_data!Q23*Mult_res!Q23</f>
        <v>8584.984092519393</v>
      </c>
      <c r="R23">
        <f>LCA_res_data!R23*Mult_res!R23</f>
        <v>6438.002380514683</v>
      </c>
      <c r="S23">
        <f>LCA_res_data!S23*Mult_res!S23</f>
        <v>4.6103372315909252E-5</v>
      </c>
      <c r="U23" t="s">
        <v>17</v>
      </c>
      <c r="V23">
        <f t="shared" si="0"/>
        <v>2.7248944355821134E-2</v>
      </c>
      <c r="W23">
        <f t="shared" si="1"/>
        <v>3.8576361795372542E-2</v>
      </c>
      <c r="X23">
        <f t="shared" si="2"/>
        <v>2.6881361138866706E-2</v>
      </c>
      <c r="Y23">
        <f t="shared" si="3"/>
        <v>4.4026950724350832E-2</v>
      </c>
      <c r="Z23">
        <f t="shared" si="4"/>
        <v>2.5641266560902834E-2</v>
      </c>
      <c r="AB23" t="s">
        <v>32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</row>
    <row r="24" spans="3:33" x14ac:dyDescent="0.3">
      <c r="C24" t="s">
        <v>6</v>
      </c>
      <c r="D24">
        <f>LCA_res_data!D24*Mult_res!D24</f>
        <v>2.4795225968111463E-7</v>
      </c>
      <c r="E24">
        <f>LCA_res_data!E24*Mult_res!E24</f>
        <v>1.8999999999999998E-5</v>
      </c>
      <c r="F24">
        <f>LCA_res_data!F24*Mult_res!F24</f>
        <v>1.1235810619175809E-3</v>
      </c>
      <c r="G24">
        <f>LCA_res_data!G24*Mult_res!G24</f>
        <v>8.0055321815663789E-10</v>
      </c>
      <c r="H24">
        <f>LCA_res_data!H24*Mult_res!H24</f>
        <v>3.2547252131739863E-8</v>
      </c>
      <c r="I24">
        <f>LCA_res_data!I24*Mult_res!I24</f>
        <v>3.3975964160905681E-7</v>
      </c>
      <c r="J24">
        <f>LCA_res_data!J24*Mult_res!J24</f>
        <v>8.9024614150662403E-15</v>
      </c>
      <c r="K24">
        <f>LCA_res_data!K24*Mult_res!K24</f>
        <v>2.558148012954034E-13</v>
      </c>
      <c r="L24">
        <f>LCA_res_data!L24*Mult_res!L24</f>
        <v>9.4780292009457366E-6</v>
      </c>
      <c r="M24">
        <f>LCA_res_data!M24*Mult_res!M24</f>
        <v>2.91708799693843E-4</v>
      </c>
      <c r="N24">
        <f>LCA_res_data!N24*Mult_res!N24</f>
        <v>4.2897367027432987E-11</v>
      </c>
      <c r="O24">
        <f>LCA_res_data!O24*Mult_res!O24</f>
        <v>1.3690161938094554E-12</v>
      </c>
      <c r="P24">
        <f>LCA_res_data!P24*Mult_res!P24</f>
        <v>1.3844487858154609E-7</v>
      </c>
      <c r="Q24">
        <f>LCA_res_data!Q24*Mult_res!Q24</f>
        <v>4.2025591665958713E-6</v>
      </c>
      <c r="R24">
        <f>LCA_res_data!R24*Mult_res!R24</f>
        <v>2.0424484318579735E-3</v>
      </c>
      <c r="S24">
        <f>LCA_res_data!S24*Mult_res!S24</f>
        <v>3.4541297353646508E-11</v>
      </c>
      <c r="U24" t="s">
        <v>6</v>
      </c>
      <c r="V24">
        <f t="shared" si="0"/>
        <v>3.1999888668058417E-10</v>
      </c>
      <c r="W24">
        <f t="shared" si="1"/>
        <v>1.5402433112143598E-10</v>
      </c>
      <c r="X24">
        <f t="shared" si="2"/>
        <v>8.3793191704736939E-10</v>
      </c>
      <c r="Y24">
        <f t="shared" si="3"/>
        <v>3.6360574021766178E-11</v>
      </c>
      <c r="Z24">
        <f t="shared" si="4"/>
        <v>1.0360528168082164E-9</v>
      </c>
      <c r="AB24" t="s">
        <v>25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</row>
    <row r="25" spans="3:33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  <c r="U25" t="s">
        <v>7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B25" t="s">
        <v>8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</row>
    <row r="26" spans="3:33" x14ac:dyDescent="0.3">
      <c r="C26" t="s">
        <v>20</v>
      </c>
      <c r="D26">
        <f>LCA_res_data!D26*Mult_res!D26</f>
        <v>8.5410157572506726</v>
      </c>
      <c r="E26">
        <f>LCA_res_data!E26*Mult_res!E26</f>
        <v>2178.0414129999999</v>
      </c>
      <c r="F26">
        <f>LCA_res_data!F26*Mult_res!F26</f>
        <v>58248.001694966893</v>
      </c>
      <c r="G26">
        <f>LCA_res_data!G26*Mult_res!G26</f>
        <v>0.18115258847092347</v>
      </c>
      <c r="H26">
        <f>LCA_res_data!H26*Mult_res!H26</f>
        <v>1.7956704357961424</v>
      </c>
      <c r="I26">
        <f>LCA_res_data!I26*Mult_res!I26</f>
        <v>18.331012041822845</v>
      </c>
      <c r="J26">
        <f>LCA_res_data!J26*Mult_res!J26</f>
        <v>9.5112980019473265E-7</v>
      </c>
      <c r="K26">
        <f>LCA_res_data!K26*Mult_res!K26</f>
        <v>2.1453154295417114E-5</v>
      </c>
      <c r="L26">
        <f>LCA_res_data!L26*Mult_res!L26</f>
        <v>435.26895141187077</v>
      </c>
      <c r="M26">
        <f>LCA_res_data!M26*Mult_res!M26</f>
        <v>7769.1751834571214</v>
      </c>
      <c r="N26">
        <f>LCA_res_data!N26*Mult_res!N26</f>
        <v>1.3795782012197845E-2</v>
      </c>
      <c r="O26">
        <f>LCA_res_data!O26*Mult_res!O26</f>
        <v>6.1744848269519701E-5</v>
      </c>
      <c r="P26">
        <f>LCA_res_data!P26*Mult_res!P26</f>
        <v>11.695333559464515</v>
      </c>
      <c r="Q26">
        <f>LCA_res_data!Q26*Mult_res!Q26</f>
        <v>829.1075040803139</v>
      </c>
      <c r="R26">
        <f>LCA_res_data!R26*Mult_res!R26</f>
        <v>134761.71702246086</v>
      </c>
      <c r="S26">
        <f>LCA_res_data!S26*Mult_res!S26</f>
        <v>8.1159744839666946E-4</v>
      </c>
      <c r="U26" t="s">
        <v>20</v>
      </c>
      <c r="V26">
        <f t="shared" si="0"/>
        <v>8.5226342562924606E-3</v>
      </c>
      <c r="W26">
        <f t="shared" si="1"/>
        <v>3.4853281002851955E-2</v>
      </c>
      <c r="X26">
        <f t="shared" si="2"/>
        <v>4.3439553565581795E-2</v>
      </c>
      <c r="Y26">
        <f t="shared" si="3"/>
        <v>1.1693551091885921E-2</v>
      </c>
      <c r="Z26">
        <f t="shared" si="4"/>
        <v>4.6727660536304443E-2</v>
      </c>
      <c r="AB26" t="s">
        <v>10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</row>
    <row r="27" spans="3:33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  <c r="U27" t="s">
        <v>23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B27" t="s">
        <v>16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</row>
    <row r="28" spans="3:33" x14ac:dyDescent="0.3">
      <c r="C28" t="s">
        <v>24</v>
      </c>
      <c r="D28">
        <f>LCA_res_data!D28*Mult_res!D28</f>
        <v>4.1567178511876247E-7</v>
      </c>
      <c r="E28">
        <f>LCA_res_data!E28*Mult_res!E28</f>
        <v>-2.1999999999999999E-5</v>
      </c>
      <c r="F28">
        <f>LCA_res_data!F28*Mult_res!F28</f>
        <v>3.3183739130189702E-3</v>
      </c>
      <c r="G28">
        <f>LCA_res_data!G28*Mult_res!G28</f>
        <v>1.2298043486418344E-8</v>
      </c>
      <c r="H28">
        <f>LCA_res_data!H28*Mult_res!H28</f>
        <v>1.3670810136397832E-7</v>
      </c>
      <c r="I28">
        <f>LCA_res_data!I28*Mult_res!I28</f>
        <v>8.5729724623084146E-7</v>
      </c>
      <c r="J28">
        <f>LCA_res_data!J28*Mult_res!J28</f>
        <v>7.6223643824357661E-14</v>
      </c>
      <c r="K28">
        <f>LCA_res_data!K28*Mult_res!K28</f>
        <v>1.6278143724576036E-12</v>
      </c>
      <c r="L28">
        <f>LCA_res_data!L28*Mult_res!L28</f>
        <v>1.0584541821467432E-5</v>
      </c>
      <c r="M28">
        <f>LCA_res_data!M28*Mult_res!M28</f>
        <v>7.9699415317806787E-4</v>
      </c>
      <c r="N28">
        <f>LCA_res_data!N28*Mult_res!N28</f>
        <v>1.9247958055245732E-9</v>
      </c>
      <c r="O28">
        <f>LCA_res_data!O28*Mult_res!O28</f>
        <v>2.5979464513141414E-12</v>
      </c>
      <c r="P28">
        <f>LCA_res_data!P28*Mult_res!P28</f>
        <v>2.3294161756788761E-7</v>
      </c>
      <c r="Q28">
        <f>LCA_res_data!Q28*Mult_res!Q28</f>
        <v>2.4973527447208266E-4</v>
      </c>
      <c r="R28">
        <f>LCA_res_data!R28*Mult_res!R28</f>
        <v>5.4230214025287966E-4</v>
      </c>
      <c r="S28">
        <f>LCA_res_data!S28*Mult_res!S28</f>
        <v>4.9032019052951012E-12</v>
      </c>
      <c r="U28" t="s">
        <v>24</v>
      </c>
      <c r="V28">
        <f t="shared" si="0"/>
        <v>8.7428710404206458E-10</v>
      </c>
      <c r="W28">
        <f t="shared" si="1"/>
        <v>2.3661111830385463E-9</v>
      </c>
      <c r="X28">
        <f t="shared" si="2"/>
        <v>2.4747403713537603E-9</v>
      </c>
      <c r="Y28">
        <f t="shared" si="3"/>
        <v>1.6314912828753481E-9</v>
      </c>
      <c r="Z28">
        <f t="shared" si="4"/>
        <v>1.9660905042409992E-9</v>
      </c>
      <c r="AB28" t="s">
        <v>18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</row>
    <row r="29" spans="3:33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  <c r="U29" t="s">
        <v>30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B29" t="s">
        <v>7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</row>
    <row r="30" spans="3:33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  <c r="U30" t="s">
        <v>29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B30" t="s">
        <v>23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</row>
    <row r="31" spans="3:33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  <c r="U31" t="s">
        <v>28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B31" t="s">
        <v>30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</row>
    <row r="32" spans="3:33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  <c r="U32" t="s">
        <v>27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B32" t="s">
        <v>29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</row>
    <row r="33" spans="3:33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  <c r="U33" t="s">
        <v>14</v>
      </c>
      <c r="V33">
        <f t="shared" si="0"/>
        <v>0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B33" t="s">
        <v>28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</row>
    <row r="34" spans="3:33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  <c r="U34" t="s">
        <v>15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B34" t="s">
        <v>27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</row>
    <row r="35" spans="3:33" x14ac:dyDescent="0.3">
      <c r="C35" t="s">
        <v>12</v>
      </c>
      <c r="D35">
        <f>LCA_res_data!D35*Mult_res!D35</f>
        <v>9.8413874144691409</v>
      </c>
      <c r="E35">
        <f>LCA_res_data!E35*Mult_res!E35</f>
        <v>-16159.075988000002</v>
      </c>
      <c r="F35">
        <f>LCA_res_data!F35*Mult_res!F35</f>
        <v>32215.938471610378</v>
      </c>
      <c r="G35">
        <f>LCA_res_data!G35*Mult_res!G35</f>
        <v>0.1368014401500787</v>
      </c>
      <c r="H35">
        <f>LCA_res_data!H35*Mult_res!H35</f>
        <v>9.8893266078797328</v>
      </c>
      <c r="I35">
        <f>LCA_res_data!I35*Mult_res!I35</f>
        <v>41.969540308402202</v>
      </c>
      <c r="J35">
        <f>LCA_res_data!J35*Mult_res!J35</f>
        <v>-1.5422136202324704E-7</v>
      </c>
      <c r="K35">
        <f>LCA_res_data!K35*Mult_res!K35</f>
        <v>-4.91588769445803E-5</v>
      </c>
      <c r="L35">
        <f>LCA_res_data!L35*Mult_res!L35</f>
        <v>40.849188300431933</v>
      </c>
      <c r="M35">
        <f>LCA_res_data!M35*Mult_res!M35</f>
        <v>89489.483186661804</v>
      </c>
      <c r="N35">
        <f>LCA_res_data!N35*Mult_res!N35</f>
        <v>7.2377538528639951E-3</v>
      </c>
      <c r="O35">
        <f>LCA_res_data!O35*Mult_res!O35</f>
        <v>8.8969702044445399E-5</v>
      </c>
      <c r="P35">
        <f>LCA_res_data!P35*Mult_res!P35</f>
        <v>2.9319965755266058</v>
      </c>
      <c r="Q35">
        <f>LCA_res_data!Q35*Mult_res!Q35</f>
        <v>1648.1233324617174</v>
      </c>
      <c r="R35">
        <f>LCA_res_data!R35*Mult_res!R35</f>
        <v>6112.3995692286144</v>
      </c>
      <c r="S35">
        <f>LCA_res_data!S35*Mult_res!S35</f>
        <v>6.4524353128906644E-5</v>
      </c>
      <c r="U35" t="s">
        <v>12</v>
      </c>
      <c r="V35">
        <f t="shared" si="0"/>
        <v>9.8168224679569219E-2</v>
      </c>
      <c r="W35">
        <f t="shared" si="1"/>
        <v>2.6320236853313455E-2</v>
      </c>
      <c r="X35">
        <f t="shared" si="2"/>
        <v>2.4025647991009619E-2</v>
      </c>
      <c r="Y35">
        <f t="shared" si="3"/>
        <v>6.1348493615024768E-3</v>
      </c>
      <c r="Z35">
        <f t="shared" si="4"/>
        <v>6.7331059216502551E-2</v>
      </c>
      <c r="AB35" t="s">
        <v>14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</row>
    <row r="36" spans="3:33" x14ac:dyDescent="0.3">
      <c r="C36" t="s">
        <v>11</v>
      </c>
      <c r="D36">
        <f>LCA_res_data!D36*Mult_res!D36</f>
        <v>3.8830112805376102</v>
      </c>
      <c r="E36">
        <f>LCA_res_data!E36*Mult_res!E36</f>
        <v>-7483.0800330000002</v>
      </c>
      <c r="F36">
        <f>LCA_res_data!F36*Mult_res!F36</f>
        <v>46580.51455455707</v>
      </c>
      <c r="G36">
        <f>LCA_res_data!G36*Mult_res!G36</f>
        <v>8.731987677572986E-2</v>
      </c>
      <c r="H36">
        <f>LCA_res_data!H36*Mult_res!H36</f>
        <v>4.8915137627212246</v>
      </c>
      <c r="I36">
        <f>LCA_res_data!I36*Mult_res!I36</f>
        <v>15.589404029210991</v>
      </c>
      <c r="J36">
        <f>LCA_res_data!J36*Mult_res!J36</f>
        <v>4.3546982583484459E-7</v>
      </c>
      <c r="K36">
        <f>LCA_res_data!K36*Mult_res!K36</f>
        <v>1.9092760306982011E-5</v>
      </c>
      <c r="L36">
        <f>LCA_res_data!L36*Mult_res!L36</f>
        <v>20.465015006970699</v>
      </c>
      <c r="M36">
        <f>LCA_res_data!M36*Mult_res!M36</f>
        <v>94894.207964560323</v>
      </c>
      <c r="N36">
        <f>LCA_res_data!N36*Mult_res!N36</f>
        <v>4.3226047867049779E-3</v>
      </c>
      <c r="O36">
        <f>LCA_res_data!O36*Mult_res!O36</f>
        <v>3.5134857951520645E-5</v>
      </c>
      <c r="P36">
        <f>LCA_res_data!P36*Mult_res!P36</f>
        <v>1.3032329804238436</v>
      </c>
      <c r="Q36">
        <f>LCA_res_data!Q36*Mult_res!Q36</f>
        <v>1302.8798059605556</v>
      </c>
      <c r="R36">
        <f>LCA_res_data!R36*Mult_res!R36</f>
        <v>3084.8585852663959</v>
      </c>
      <c r="S36">
        <f>LCA_res_data!S36*Mult_res!S36</f>
        <v>3.325212640712862E-5</v>
      </c>
      <c r="U36" t="s">
        <v>11</v>
      </c>
      <c r="V36">
        <f t="shared" si="0"/>
        <v>0.10409710277154884</v>
      </c>
      <c r="W36">
        <f t="shared" si="1"/>
        <v>1.6800114357115068E-2</v>
      </c>
      <c r="X36">
        <f t="shared" si="2"/>
        <v>3.473830343058594E-2</v>
      </c>
      <c r="Y36">
        <f t="shared" si="3"/>
        <v>3.6639169768465036E-3</v>
      </c>
      <c r="Z36">
        <f t="shared" si="4"/>
        <v>2.6589582149161944E-2</v>
      </c>
      <c r="AB36" t="s">
        <v>15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</row>
    <row r="37" spans="3:33" x14ac:dyDescent="0.3">
      <c r="C37" t="s">
        <v>181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  <c r="U37" t="s">
        <v>181</v>
      </c>
      <c r="V37">
        <f t="shared" si="0"/>
        <v>0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B37" t="s">
        <v>181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</row>
    <row r="39" spans="3:33" x14ac:dyDescent="0.3">
      <c r="D39">
        <f>SUM(D3:D37)</f>
        <v>202.36047975504098</v>
      </c>
      <c r="E39">
        <f>SUM(E3:E37)</f>
        <v>-32640.069424000001</v>
      </c>
      <c r="F39">
        <f t="shared" ref="F39:P39" si="5">SUM(F3:F37)</f>
        <v>1340897.797373272</v>
      </c>
      <c r="G39">
        <f t="shared" si="5"/>
        <v>5.1975763330889917</v>
      </c>
      <c r="H39">
        <f>SUM(H3:H37)</f>
        <v>51.227242883858743</v>
      </c>
      <c r="I39">
        <f t="shared" si="5"/>
        <v>471.65507916980681</v>
      </c>
      <c r="J39">
        <f t="shared" si="5"/>
        <v>3.927133564239651E-5</v>
      </c>
      <c r="K39">
        <f t="shared" si="5"/>
        <v>7.5902021098632271E-4</v>
      </c>
      <c r="L39">
        <f t="shared" si="5"/>
        <v>11972.69036949877</v>
      </c>
      <c r="M39">
        <f t="shared" si="5"/>
        <v>911593.17058818485</v>
      </c>
      <c r="N39">
        <f t="shared" si="5"/>
        <v>1.1797769474638589</v>
      </c>
      <c r="O39">
        <f t="shared" si="5"/>
        <v>1.3213768367784612E-3</v>
      </c>
      <c r="P39">
        <f t="shared" si="5"/>
        <v>98.872711090829284</v>
      </c>
      <c r="Q39">
        <f>SUM(Q3:Q37)</f>
        <v>211725.17796094494</v>
      </c>
      <c r="R39">
        <f>SUM(R3:R37)</f>
        <v>414316.5605031224</v>
      </c>
      <c r="S39">
        <f>SUM(S3:S37)</f>
        <v>2.6010348555176887E-3</v>
      </c>
    </row>
    <row r="40" spans="3:33" x14ac:dyDescent="0.3">
      <c r="D40">
        <f>D39</f>
        <v>202.36047975504098</v>
      </c>
      <c r="E40">
        <f>E39/1000</f>
        <v>-32.640069424000004</v>
      </c>
      <c r="F40">
        <f t="shared" ref="F40:Q40" si="6">F39</f>
        <v>1340897.797373272</v>
      </c>
      <c r="G40">
        <f t="shared" si="6"/>
        <v>5.1975763330889917</v>
      </c>
      <c r="H40">
        <f t="shared" si="6"/>
        <v>51.227242883858743</v>
      </c>
      <c r="I40">
        <f t="shared" si="6"/>
        <v>471.65507916980681</v>
      </c>
      <c r="J40">
        <f t="shared" si="6"/>
        <v>3.927133564239651E-5</v>
      </c>
      <c r="K40">
        <f t="shared" si="6"/>
        <v>7.5902021098632271E-4</v>
      </c>
      <c r="L40">
        <f t="shared" si="6"/>
        <v>11972.69036949877</v>
      </c>
      <c r="M40">
        <f t="shared" si="6"/>
        <v>911593.17058818485</v>
      </c>
      <c r="N40">
        <f t="shared" si="6"/>
        <v>1.1797769474638589</v>
      </c>
      <c r="O40">
        <f t="shared" si="6"/>
        <v>1.3213768367784612E-3</v>
      </c>
      <c r="P40">
        <f t="shared" si="6"/>
        <v>98.872711090829284</v>
      </c>
      <c r="Q40">
        <f t="shared" si="6"/>
        <v>211725.17796094494</v>
      </c>
      <c r="R40">
        <f t="shared" ref="R40:S40" si="7">R39</f>
        <v>414316.5605031224</v>
      </c>
      <c r="S40">
        <f t="shared" si="7"/>
        <v>2.6010348555176887E-3</v>
      </c>
    </row>
  </sheetData>
  <sortState xmlns:xlrd2="http://schemas.microsoft.com/office/spreadsheetml/2017/richdata2" ref="AB3:AG37">
    <sortCondition descending="1" ref="AC3:AC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S117"/>
  <sheetViews>
    <sheetView zoomScale="72" zoomScaleNormal="100" workbookViewId="0">
      <selection activeCell="H3" sqref="H3:I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19" ht="15" thickBot="1" x14ac:dyDescent="0.35">
      <c r="A1" s="5" t="s">
        <v>168</v>
      </c>
      <c r="C1" s="19" t="s">
        <v>173</v>
      </c>
      <c r="D1" s="20"/>
      <c r="E1" s="20"/>
      <c r="F1" s="20"/>
      <c r="G1" s="20"/>
      <c r="H1" s="20"/>
      <c r="I1" s="21"/>
    </row>
    <row r="2" spans="1:19" x14ac:dyDescent="0.3">
      <c r="D2" t="s">
        <v>148</v>
      </c>
      <c r="H2" t="s">
        <v>147</v>
      </c>
      <c r="I2" t="s">
        <v>149</v>
      </c>
    </row>
    <row r="3" spans="1:19" x14ac:dyDescent="0.3">
      <c r="C3" t="s">
        <v>19</v>
      </c>
      <c r="D3" s="17">
        <v>1.0000000000000001E-5</v>
      </c>
      <c r="G3" t="s">
        <v>144</v>
      </c>
      <c r="H3" s="17">
        <v>5.0000000000000004E-6</v>
      </c>
      <c r="I3" s="17">
        <v>9.9999999999999995E-7</v>
      </c>
      <c r="K3" t="s">
        <v>190</v>
      </c>
      <c r="L3" t="s">
        <v>147</v>
      </c>
      <c r="M3" t="s">
        <v>149</v>
      </c>
    </row>
    <row r="4" spans="1:19" x14ac:dyDescent="0.3">
      <c r="C4" t="s">
        <v>22</v>
      </c>
      <c r="D4">
        <v>0</v>
      </c>
      <c r="G4" t="s">
        <v>145</v>
      </c>
      <c r="H4" s="17">
        <v>3.9999999999999998E-6</v>
      </c>
      <c r="I4" s="17">
        <v>3.0000000000000001E-6</v>
      </c>
      <c r="K4" t="s">
        <v>144</v>
      </c>
      <c r="L4" s="17">
        <v>5.0000000000000004E-6</v>
      </c>
      <c r="M4" s="17">
        <v>9.9999999999999995E-7</v>
      </c>
      <c r="P4" t="s">
        <v>19</v>
      </c>
      <c r="Q4">
        <v>0</v>
      </c>
      <c r="R4" s="17">
        <v>1.0000000000000001E-5</v>
      </c>
      <c r="S4">
        <v>0</v>
      </c>
    </row>
    <row r="5" spans="1:19" x14ac:dyDescent="0.3">
      <c r="C5" t="s">
        <v>21</v>
      </c>
      <c r="D5">
        <v>926.23909200000003</v>
      </c>
      <c r="G5" t="s">
        <v>34</v>
      </c>
      <c r="H5">
        <v>6.0700000000000001E-4</v>
      </c>
      <c r="I5">
        <v>0</v>
      </c>
      <c r="K5" t="s">
        <v>145</v>
      </c>
      <c r="L5" s="17">
        <v>3.9999999999999998E-6</v>
      </c>
      <c r="M5" s="17">
        <v>3.0000000000000001E-6</v>
      </c>
      <c r="P5" t="s">
        <v>22</v>
      </c>
      <c r="Q5">
        <v>0</v>
      </c>
      <c r="R5">
        <v>0</v>
      </c>
      <c r="S5">
        <v>0</v>
      </c>
    </row>
    <row r="6" spans="1:19" x14ac:dyDescent="0.3">
      <c r="C6" t="s">
        <v>4</v>
      </c>
      <c r="D6">
        <v>-257.82804700000003</v>
      </c>
      <c r="G6" t="s">
        <v>35</v>
      </c>
      <c r="H6" s="17">
        <v>1.9999999999999999E-6</v>
      </c>
      <c r="I6">
        <v>0</v>
      </c>
      <c r="K6" t="s">
        <v>34</v>
      </c>
      <c r="L6">
        <v>6.0700000000000001E-4</v>
      </c>
      <c r="M6">
        <v>0</v>
      </c>
      <c r="P6" t="s">
        <v>21</v>
      </c>
      <c r="Q6">
        <v>0</v>
      </c>
      <c r="R6">
        <v>926.23909200000003</v>
      </c>
      <c r="S6">
        <v>0</v>
      </c>
    </row>
    <row r="7" spans="1:19" x14ac:dyDescent="0.3">
      <c r="C7" t="s">
        <v>5</v>
      </c>
      <c r="D7">
        <v>0</v>
      </c>
      <c r="G7" t="s">
        <v>36</v>
      </c>
      <c r="H7" s="17">
        <v>9.9999999999999995E-7</v>
      </c>
      <c r="I7">
        <v>-1.4999999999999999E-4</v>
      </c>
      <c r="K7" t="s">
        <v>35</v>
      </c>
      <c r="L7" s="17">
        <v>1.9999999999999999E-6</v>
      </c>
      <c r="M7">
        <v>0</v>
      </c>
      <c r="P7" t="s">
        <v>4</v>
      </c>
      <c r="Q7">
        <v>0</v>
      </c>
      <c r="R7">
        <v>-257.82804700000003</v>
      </c>
      <c r="S7">
        <v>0</v>
      </c>
    </row>
    <row r="8" spans="1:19" x14ac:dyDescent="0.3">
      <c r="C8" t="s">
        <v>3</v>
      </c>
      <c r="D8" s="17">
        <v>-6.9999999999999999E-6</v>
      </c>
      <c r="G8" t="s">
        <v>37</v>
      </c>
      <c r="H8" s="17">
        <v>6.9999999999999999E-6</v>
      </c>
      <c r="I8">
        <v>0</v>
      </c>
      <c r="K8" t="s">
        <v>36</v>
      </c>
      <c r="L8" s="17">
        <v>9.9999999999999995E-7</v>
      </c>
      <c r="M8">
        <v>-1.4999999999999999E-4</v>
      </c>
      <c r="P8" t="s">
        <v>5</v>
      </c>
      <c r="Q8">
        <v>0</v>
      </c>
      <c r="R8">
        <v>0</v>
      </c>
      <c r="S8">
        <v>0</v>
      </c>
    </row>
    <row r="9" spans="1:19" x14ac:dyDescent="0.3">
      <c r="C9" t="s">
        <v>31</v>
      </c>
      <c r="D9">
        <v>0</v>
      </c>
      <c r="G9" t="s">
        <v>38</v>
      </c>
      <c r="H9">
        <v>0</v>
      </c>
      <c r="I9">
        <v>0</v>
      </c>
      <c r="K9" t="s">
        <v>37</v>
      </c>
      <c r="L9" s="17">
        <v>6.9999999999999999E-6</v>
      </c>
      <c r="M9">
        <v>0</v>
      </c>
      <c r="P9" t="s">
        <v>3</v>
      </c>
      <c r="Q9">
        <v>0</v>
      </c>
      <c r="R9" s="17">
        <v>-6.9999999999999999E-6</v>
      </c>
      <c r="S9">
        <v>0</v>
      </c>
    </row>
    <row r="10" spans="1:19" x14ac:dyDescent="0.3">
      <c r="C10" t="s">
        <v>33</v>
      </c>
      <c r="D10">
        <v>0</v>
      </c>
      <c r="G10" t="s">
        <v>39</v>
      </c>
      <c r="H10">
        <v>14.447676</v>
      </c>
      <c r="I10">
        <v>10131.651608</v>
      </c>
      <c r="K10" t="s">
        <v>38</v>
      </c>
      <c r="L10">
        <v>0</v>
      </c>
      <c r="M10">
        <v>0</v>
      </c>
      <c r="P10" t="s">
        <v>31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G11" t="s">
        <v>40</v>
      </c>
      <c r="H11" s="17">
        <v>3.9999999999999998E-6</v>
      </c>
      <c r="I11" s="17">
        <v>7.9999999999999996E-6</v>
      </c>
      <c r="K11" t="s">
        <v>39</v>
      </c>
      <c r="L11">
        <v>14.447676</v>
      </c>
      <c r="M11">
        <v>10131.651608</v>
      </c>
      <c r="P11" t="s">
        <v>33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G12" t="s">
        <v>41</v>
      </c>
      <c r="H12" s="17">
        <v>1.5999999999999999E-5</v>
      </c>
      <c r="I12">
        <v>8.2100000000000001E-4</v>
      </c>
      <c r="K12" t="s">
        <v>40</v>
      </c>
      <c r="L12" s="17">
        <v>3.9999999999999998E-6</v>
      </c>
      <c r="M12" s="17">
        <v>7.9999999999999996E-6</v>
      </c>
      <c r="P12" t="s">
        <v>26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 s="17">
        <v>1.9999999999999999E-6</v>
      </c>
      <c r="G13" t="s">
        <v>42</v>
      </c>
      <c r="H13">
        <v>21.641276999999999</v>
      </c>
      <c r="I13">
        <v>768.82171700000004</v>
      </c>
      <c r="K13" t="s">
        <v>41</v>
      </c>
      <c r="L13" s="17">
        <v>1.5999999999999999E-5</v>
      </c>
      <c r="M13">
        <v>8.2100000000000001E-4</v>
      </c>
      <c r="P13" t="s">
        <v>32</v>
      </c>
      <c r="Q13">
        <v>0</v>
      </c>
      <c r="R13">
        <v>0</v>
      </c>
      <c r="S13">
        <v>0</v>
      </c>
    </row>
    <row r="14" spans="1:19" x14ac:dyDescent="0.3">
      <c r="C14" t="s">
        <v>2</v>
      </c>
      <c r="D14" s="17">
        <v>3.9999999999999998E-6</v>
      </c>
      <c r="G14" t="s">
        <v>43</v>
      </c>
      <c r="H14" s="17">
        <v>0</v>
      </c>
      <c r="I14">
        <v>0</v>
      </c>
      <c r="K14" t="s">
        <v>42</v>
      </c>
      <c r="L14">
        <v>21.641276999999999</v>
      </c>
      <c r="M14">
        <v>768.82171700000004</v>
      </c>
      <c r="P14" t="s">
        <v>13</v>
      </c>
      <c r="Q14">
        <v>0</v>
      </c>
      <c r="R14" s="17">
        <v>1.9999999999999999E-6</v>
      </c>
      <c r="S14">
        <v>0</v>
      </c>
    </row>
    <row r="15" spans="1:19" x14ac:dyDescent="0.3">
      <c r="C15" t="s">
        <v>25</v>
      </c>
      <c r="D15">
        <v>0</v>
      </c>
      <c r="G15" t="s">
        <v>44</v>
      </c>
      <c r="H15">
        <v>0</v>
      </c>
      <c r="I15">
        <v>0</v>
      </c>
      <c r="K15" t="s">
        <v>43</v>
      </c>
      <c r="L15" s="17">
        <v>0</v>
      </c>
      <c r="M15">
        <v>0</v>
      </c>
      <c r="P15" t="s">
        <v>2</v>
      </c>
      <c r="Q15">
        <v>0</v>
      </c>
      <c r="R15" s="17">
        <v>3.9999999999999998E-6</v>
      </c>
      <c r="S15">
        <v>0</v>
      </c>
    </row>
    <row r="16" spans="1:19" x14ac:dyDescent="0.3">
      <c r="C16" t="s">
        <v>0</v>
      </c>
      <c r="D16">
        <v>2308.6948419999999</v>
      </c>
      <c r="G16" t="s">
        <v>45</v>
      </c>
      <c r="H16">
        <v>0</v>
      </c>
      <c r="I16">
        <v>0</v>
      </c>
      <c r="K16" t="s">
        <v>44</v>
      </c>
      <c r="L16">
        <v>0</v>
      </c>
      <c r="M16">
        <v>0</v>
      </c>
      <c r="P16" t="s">
        <v>25</v>
      </c>
      <c r="Q16">
        <v>0</v>
      </c>
      <c r="R16">
        <v>0</v>
      </c>
      <c r="S16">
        <v>0</v>
      </c>
    </row>
    <row r="17" spans="3:19" x14ac:dyDescent="0.3">
      <c r="C17" t="s">
        <v>8</v>
      </c>
      <c r="D17">
        <v>0</v>
      </c>
      <c r="G17" t="s">
        <v>46</v>
      </c>
      <c r="H17">
        <v>0</v>
      </c>
      <c r="I17">
        <v>0</v>
      </c>
      <c r="K17" t="s">
        <v>45</v>
      </c>
      <c r="L17">
        <v>0</v>
      </c>
      <c r="M17">
        <v>0</v>
      </c>
      <c r="P17" t="s">
        <v>0</v>
      </c>
      <c r="Q17">
        <v>0</v>
      </c>
      <c r="R17">
        <v>2308.6948419999999</v>
      </c>
      <c r="S17">
        <v>0</v>
      </c>
    </row>
    <row r="18" spans="3:19" x14ac:dyDescent="0.3">
      <c r="C18" t="s">
        <v>10</v>
      </c>
      <c r="D18">
        <v>0</v>
      </c>
      <c r="G18" t="s">
        <v>48</v>
      </c>
      <c r="H18">
        <v>0</v>
      </c>
      <c r="I18">
        <v>0</v>
      </c>
      <c r="K18" t="s">
        <v>46</v>
      </c>
      <c r="L18">
        <v>0</v>
      </c>
      <c r="M18">
        <v>0</v>
      </c>
      <c r="P18" t="s">
        <v>8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-14866.673548999999</v>
      </c>
      <c r="G19" t="s">
        <v>47</v>
      </c>
      <c r="H19">
        <v>0</v>
      </c>
      <c r="I19">
        <v>0</v>
      </c>
      <c r="K19" t="s">
        <v>48</v>
      </c>
      <c r="L19">
        <v>0</v>
      </c>
      <c r="M19">
        <v>0</v>
      </c>
      <c r="P19" t="s">
        <v>10</v>
      </c>
      <c r="Q19">
        <v>0</v>
      </c>
      <c r="R19">
        <v>0</v>
      </c>
      <c r="S19">
        <v>0</v>
      </c>
    </row>
    <row r="20" spans="3:19" x14ac:dyDescent="0.3">
      <c r="C20" t="s">
        <v>1</v>
      </c>
      <c r="D20" s="17">
        <v>3.0000000000000001E-6</v>
      </c>
      <c r="G20" t="s">
        <v>49</v>
      </c>
      <c r="H20">
        <v>0</v>
      </c>
      <c r="I20">
        <v>0</v>
      </c>
      <c r="K20" t="s">
        <v>47</v>
      </c>
      <c r="L20">
        <v>0</v>
      </c>
      <c r="M20">
        <v>0</v>
      </c>
      <c r="P20" t="s">
        <v>9</v>
      </c>
      <c r="Q20">
        <v>0</v>
      </c>
      <c r="R20">
        <v>-14866.673548999999</v>
      </c>
      <c r="S20">
        <v>0</v>
      </c>
    </row>
    <row r="21" spans="3:19" x14ac:dyDescent="0.3">
      <c r="C21" t="s">
        <v>16</v>
      </c>
      <c r="D21">
        <v>0</v>
      </c>
      <c r="G21" t="s">
        <v>50</v>
      </c>
      <c r="H21" s="17">
        <v>9454.3024559999994</v>
      </c>
      <c r="I21">
        <v>1403.934872</v>
      </c>
      <c r="K21" t="s">
        <v>49</v>
      </c>
      <c r="L21">
        <v>0</v>
      </c>
      <c r="M21">
        <v>0</v>
      </c>
      <c r="P21" t="s">
        <v>1</v>
      </c>
      <c r="Q21">
        <v>0</v>
      </c>
      <c r="R21" s="17">
        <v>3.0000000000000001E-6</v>
      </c>
      <c r="S21">
        <v>0</v>
      </c>
    </row>
    <row r="22" spans="3:19" x14ac:dyDescent="0.3">
      <c r="C22" t="s">
        <v>18</v>
      </c>
      <c r="D22">
        <v>0</v>
      </c>
      <c r="G22" t="s">
        <v>51</v>
      </c>
      <c r="H22">
        <v>0</v>
      </c>
      <c r="I22" s="17">
        <v>9.9999999999999995E-7</v>
      </c>
      <c r="K22" t="s">
        <v>50</v>
      </c>
      <c r="L22" s="17">
        <v>9454.3024559999994</v>
      </c>
      <c r="M22">
        <v>1403.934872</v>
      </c>
      <c r="P22" t="s">
        <v>16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713.61283700000001</v>
      </c>
      <c r="G23" t="s">
        <v>52</v>
      </c>
      <c r="H23">
        <v>0</v>
      </c>
      <c r="I23">
        <v>0</v>
      </c>
      <c r="K23" t="s">
        <v>51</v>
      </c>
      <c r="L23">
        <v>0</v>
      </c>
      <c r="M23" s="17">
        <v>9.9999999999999995E-7</v>
      </c>
      <c r="P23" t="s">
        <v>18</v>
      </c>
      <c r="Q23">
        <v>0</v>
      </c>
      <c r="R23">
        <v>0</v>
      </c>
      <c r="S23">
        <v>0</v>
      </c>
    </row>
    <row r="24" spans="3:19" x14ac:dyDescent="0.3">
      <c r="C24" t="s">
        <v>6</v>
      </c>
      <c r="D24" s="17">
        <v>1.9000000000000001E-5</v>
      </c>
      <c r="G24" t="s">
        <v>53</v>
      </c>
      <c r="H24">
        <v>0</v>
      </c>
      <c r="I24" s="17">
        <v>9.9999999999999995E-7</v>
      </c>
      <c r="K24" t="s">
        <v>52</v>
      </c>
      <c r="L24">
        <v>0</v>
      </c>
      <c r="M24">
        <v>0</v>
      </c>
      <c r="P24" t="s">
        <v>17</v>
      </c>
      <c r="Q24">
        <v>0</v>
      </c>
      <c r="R24">
        <v>713.61283700000001</v>
      </c>
      <c r="S24">
        <v>0</v>
      </c>
    </row>
    <row r="25" spans="3:19" x14ac:dyDescent="0.3">
      <c r="C25" t="s">
        <v>7</v>
      </c>
      <c r="D25">
        <v>0</v>
      </c>
      <c r="G25" t="s">
        <v>54</v>
      </c>
      <c r="H25" s="17">
        <v>9.9999999999999995E-7</v>
      </c>
      <c r="I25" s="17">
        <v>9.9999999999999995E-7</v>
      </c>
      <c r="K25" t="s">
        <v>53</v>
      </c>
      <c r="L25">
        <v>0</v>
      </c>
      <c r="M25" s="17">
        <v>9.9999999999999995E-7</v>
      </c>
      <c r="P25" t="s">
        <v>6</v>
      </c>
      <c r="Q25">
        <v>0</v>
      </c>
      <c r="R25" s="17">
        <v>1.9000000000000001E-5</v>
      </c>
      <c r="S25">
        <v>0</v>
      </c>
    </row>
    <row r="26" spans="3:19" x14ac:dyDescent="0.3">
      <c r="C26" t="s">
        <v>20</v>
      </c>
      <c r="D26">
        <v>2178.0414129999999</v>
      </c>
      <c r="G26" t="s">
        <v>55</v>
      </c>
      <c r="H26">
        <v>0</v>
      </c>
      <c r="I26" s="17">
        <v>9.9999999999999995E-7</v>
      </c>
      <c r="K26" t="s">
        <v>54</v>
      </c>
      <c r="L26" s="17">
        <v>9.9999999999999995E-7</v>
      </c>
      <c r="M26" s="17">
        <v>9.9999999999999995E-7</v>
      </c>
      <c r="P26" t="s">
        <v>7</v>
      </c>
      <c r="Q26">
        <v>0</v>
      </c>
      <c r="R26">
        <v>0</v>
      </c>
      <c r="S26">
        <v>0</v>
      </c>
    </row>
    <row r="27" spans="3:19" x14ac:dyDescent="0.3">
      <c r="C27" t="s">
        <v>23</v>
      </c>
      <c r="D27">
        <v>0</v>
      </c>
      <c r="G27" t="s">
        <v>56</v>
      </c>
      <c r="H27" s="17">
        <v>9.9999999999999995E-7</v>
      </c>
      <c r="I27" s="17">
        <v>9.9999999999999995E-7</v>
      </c>
      <c r="K27" t="s">
        <v>55</v>
      </c>
      <c r="L27">
        <v>0</v>
      </c>
      <c r="M27" s="17">
        <v>9.9999999999999995E-7</v>
      </c>
      <c r="P27" t="s">
        <v>20</v>
      </c>
      <c r="Q27">
        <v>0</v>
      </c>
      <c r="R27">
        <v>2178.0414129999999</v>
      </c>
      <c r="S27">
        <v>0</v>
      </c>
    </row>
    <row r="28" spans="3:19" x14ac:dyDescent="0.3">
      <c r="C28" t="s">
        <v>24</v>
      </c>
      <c r="D28" s="17">
        <v>-2.1999999999999999E-5</v>
      </c>
      <c r="G28" t="s">
        <v>57</v>
      </c>
      <c r="H28">
        <v>1.66E-4</v>
      </c>
      <c r="I28" s="17">
        <v>7.2000000000000002E-5</v>
      </c>
      <c r="K28" t="s">
        <v>56</v>
      </c>
      <c r="L28" s="17">
        <v>9.9999999999999995E-7</v>
      </c>
      <c r="M28" s="17">
        <v>9.9999999999999995E-7</v>
      </c>
      <c r="P28" t="s">
        <v>23</v>
      </c>
      <c r="Q28">
        <v>0</v>
      </c>
      <c r="R28">
        <v>0</v>
      </c>
      <c r="S28">
        <v>0</v>
      </c>
    </row>
    <row r="29" spans="3:19" x14ac:dyDescent="0.3">
      <c r="C29" t="s">
        <v>30</v>
      </c>
      <c r="D29">
        <v>0</v>
      </c>
      <c r="G29" t="s">
        <v>58</v>
      </c>
      <c r="H29" s="17">
        <v>9.9999999999999995E-7</v>
      </c>
      <c r="I29" s="17">
        <v>1.8E-5</v>
      </c>
      <c r="K29" t="s">
        <v>57</v>
      </c>
      <c r="L29">
        <v>1.66E-4</v>
      </c>
      <c r="M29" s="17">
        <v>7.2000000000000002E-5</v>
      </c>
      <c r="P29" t="s">
        <v>24</v>
      </c>
      <c r="Q29">
        <v>0</v>
      </c>
      <c r="R29" s="17">
        <v>-2.1999999999999999E-5</v>
      </c>
      <c r="S29">
        <v>0</v>
      </c>
    </row>
    <row r="30" spans="3:19" x14ac:dyDescent="0.3">
      <c r="C30" t="s">
        <v>29</v>
      </c>
      <c r="D30">
        <v>0</v>
      </c>
      <c r="G30" t="s">
        <v>59</v>
      </c>
      <c r="H30" s="17">
        <v>9.9999999999999995E-7</v>
      </c>
      <c r="I30">
        <v>0</v>
      </c>
      <c r="K30" t="s">
        <v>58</v>
      </c>
      <c r="L30" s="17">
        <v>9.9999999999999995E-7</v>
      </c>
      <c r="M30" s="17">
        <v>1.8E-5</v>
      </c>
      <c r="P30" t="s">
        <v>30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G31" t="s">
        <v>60</v>
      </c>
      <c r="H31" s="17">
        <v>9.8999999999999994E-5</v>
      </c>
      <c r="I31">
        <v>0</v>
      </c>
      <c r="K31" t="s">
        <v>59</v>
      </c>
      <c r="L31" s="17">
        <v>9.9999999999999995E-7</v>
      </c>
      <c r="M31">
        <v>0</v>
      </c>
      <c r="P31" t="s">
        <v>29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K32" t="s">
        <v>60</v>
      </c>
      <c r="L32" s="17">
        <v>9.8999999999999994E-5</v>
      </c>
      <c r="M32">
        <v>0</v>
      </c>
      <c r="P32" t="s">
        <v>28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0</v>
      </c>
      <c r="G33" t="s">
        <v>62</v>
      </c>
      <c r="H33">
        <v>0</v>
      </c>
      <c r="I33">
        <v>0</v>
      </c>
      <c r="K33" t="s">
        <v>61</v>
      </c>
      <c r="L33">
        <v>0</v>
      </c>
      <c r="M33">
        <v>0</v>
      </c>
      <c r="P33" t="s">
        <v>27</v>
      </c>
      <c r="Q33">
        <v>0</v>
      </c>
      <c r="R33">
        <v>0</v>
      </c>
      <c r="S33">
        <v>0</v>
      </c>
    </row>
    <row r="34" spans="3:19" x14ac:dyDescent="0.3">
      <c r="C34" t="s">
        <v>15</v>
      </c>
      <c r="D34">
        <v>0</v>
      </c>
      <c r="G34" t="s">
        <v>63</v>
      </c>
      <c r="H34" s="17">
        <v>1.9999999999999999E-6</v>
      </c>
      <c r="I34" s="17">
        <v>2.9E-5</v>
      </c>
      <c r="K34" t="s">
        <v>62</v>
      </c>
      <c r="L34">
        <v>0</v>
      </c>
      <c r="M34">
        <v>0</v>
      </c>
      <c r="P34" t="s">
        <v>14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-16159.075988000001</v>
      </c>
      <c r="G35" t="s">
        <v>64</v>
      </c>
      <c r="H35" s="17">
        <v>3.9999999999999998E-6</v>
      </c>
      <c r="I35" s="17">
        <v>9.9999999999999995E-7</v>
      </c>
      <c r="K35" t="s">
        <v>63</v>
      </c>
      <c r="L35" s="17">
        <v>1.9999999999999999E-6</v>
      </c>
      <c r="M35" s="17">
        <v>2.9E-5</v>
      </c>
      <c r="P35" t="s">
        <v>15</v>
      </c>
      <c r="Q35">
        <v>0</v>
      </c>
      <c r="R35">
        <v>0</v>
      </c>
      <c r="S35">
        <v>0</v>
      </c>
    </row>
    <row r="36" spans="3:19" x14ac:dyDescent="0.3">
      <c r="C36" t="s">
        <v>11</v>
      </c>
      <c r="D36">
        <v>-7483.0800330000002</v>
      </c>
      <c r="G36" t="s">
        <v>65</v>
      </c>
      <c r="H36" s="17">
        <v>1.9999999999999999E-6</v>
      </c>
      <c r="I36" s="17">
        <v>1.5E-5</v>
      </c>
      <c r="K36" t="s">
        <v>64</v>
      </c>
      <c r="L36" s="17">
        <v>3.9999999999999998E-6</v>
      </c>
      <c r="M36" s="17">
        <v>9.9999999999999995E-7</v>
      </c>
      <c r="P36" t="s">
        <v>12</v>
      </c>
      <c r="Q36">
        <v>0</v>
      </c>
      <c r="R36">
        <v>-16159.075988000001</v>
      </c>
      <c r="S36">
        <v>0</v>
      </c>
    </row>
    <row r="37" spans="3:19" x14ac:dyDescent="0.3">
      <c r="C37" t="s">
        <v>181</v>
      </c>
      <c r="D37">
        <v>0</v>
      </c>
      <c r="G37" t="s">
        <v>66</v>
      </c>
      <c r="H37" s="17">
        <v>1.9999999999999999E-6</v>
      </c>
      <c r="I37" s="17">
        <v>1.2999999999999999E-5</v>
      </c>
      <c r="K37" t="s">
        <v>65</v>
      </c>
      <c r="L37" s="17">
        <v>1.9999999999999999E-6</v>
      </c>
      <c r="M37" s="17">
        <v>1.5E-5</v>
      </c>
      <c r="P37" t="s">
        <v>11</v>
      </c>
      <c r="Q37">
        <v>0</v>
      </c>
      <c r="R37">
        <v>-7483.0800330000002</v>
      </c>
      <c r="S37">
        <v>0</v>
      </c>
    </row>
    <row r="38" spans="3:19" x14ac:dyDescent="0.3">
      <c r="G38" t="s">
        <v>67</v>
      </c>
      <c r="H38" s="17">
        <v>5.0000000000000004E-6</v>
      </c>
      <c r="I38" s="17">
        <v>1.2999999999999999E-5</v>
      </c>
      <c r="K38" t="s">
        <v>66</v>
      </c>
      <c r="L38" s="17">
        <v>1.9999999999999999E-6</v>
      </c>
      <c r="M38" s="17">
        <v>1.2999999999999999E-5</v>
      </c>
      <c r="P38" t="s">
        <v>181</v>
      </c>
      <c r="Q38">
        <v>0</v>
      </c>
      <c r="R38">
        <v>0</v>
      </c>
      <c r="S38">
        <v>0</v>
      </c>
    </row>
    <row r="39" spans="3:19" x14ac:dyDescent="0.3">
      <c r="D39">
        <f>SUM(D3:D37)/1000</f>
        <v>-32.640069424000004</v>
      </c>
      <c r="G39" t="s">
        <v>68</v>
      </c>
      <c r="H39" s="17">
        <v>3.0000000000000001E-6</v>
      </c>
      <c r="I39" s="17">
        <v>2.9E-5</v>
      </c>
      <c r="K39" t="s">
        <v>67</v>
      </c>
      <c r="L39" s="17">
        <v>5.0000000000000004E-6</v>
      </c>
      <c r="M39" s="17">
        <v>1.2999999999999999E-5</v>
      </c>
    </row>
    <row r="40" spans="3:19" x14ac:dyDescent="0.3">
      <c r="G40" t="s">
        <v>69</v>
      </c>
      <c r="H40" s="17">
        <v>3.0000000000000001E-6</v>
      </c>
      <c r="I40" s="17">
        <v>1.8E-5</v>
      </c>
      <c r="K40" t="s">
        <v>68</v>
      </c>
      <c r="L40" s="17">
        <v>3.0000000000000001E-6</v>
      </c>
      <c r="M40" s="17">
        <v>2.9E-5</v>
      </c>
    </row>
    <row r="41" spans="3:19" x14ac:dyDescent="0.3">
      <c r="G41" t="s">
        <v>70</v>
      </c>
      <c r="H41" s="17">
        <v>0</v>
      </c>
      <c r="I41">
        <v>0</v>
      </c>
      <c r="K41" t="s">
        <v>69</v>
      </c>
      <c r="L41" s="17">
        <v>3.0000000000000001E-6</v>
      </c>
      <c r="M41" s="17">
        <v>1.8E-5</v>
      </c>
    </row>
    <row r="42" spans="3:19" x14ac:dyDescent="0.3">
      <c r="G42" t="s">
        <v>71</v>
      </c>
      <c r="H42">
        <v>143.560586</v>
      </c>
      <c r="I42">
        <v>1339.6948010000001</v>
      </c>
      <c r="K42" t="s">
        <v>70</v>
      </c>
      <c r="L42" s="17">
        <v>0</v>
      </c>
      <c r="M42">
        <v>0</v>
      </c>
    </row>
    <row r="43" spans="3:19" x14ac:dyDescent="0.3">
      <c r="G43" t="s">
        <v>72</v>
      </c>
      <c r="H43" s="17">
        <v>2.8E-5</v>
      </c>
      <c r="I43">
        <v>0</v>
      </c>
      <c r="K43" t="s">
        <v>71</v>
      </c>
      <c r="L43">
        <v>143.560586</v>
      </c>
      <c r="M43">
        <v>1339.6948010000001</v>
      </c>
    </row>
    <row r="44" spans="3:19" x14ac:dyDescent="0.3">
      <c r="G44" t="s">
        <v>73</v>
      </c>
      <c r="H44" s="17">
        <v>7.9999999999999996E-6</v>
      </c>
      <c r="I44" s="17">
        <v>3.6999999999999998E-5</v>
      </c>
      <c r="K44" t="s">
        <v>72</v>
      </c>
      <c r="L44" s="17">
        <v>2.8E-5</v>
      </c>
      <c r="M44">
        <v>0</v>
      </c>
    </row>
    <row r="45" spans="3:19" x14ac:dyDescent="0.3">
      <c r="G45" t="s">
        <v>74</v>
      </c>
      <c r="H45">
        <v>0</v>
      </c>
      <c r="I45">
        <v>0</v>
      </c>
      <c r="K45" t="s">
        <v>73</v>
      </c>
      <c r="L45" s="17">
        <v>7.9999999999999996E-6</v>
      </c>
      <c r="M45" s="17">
        <v>3.6999999999999998E-5</v>
      </c>
    </row>
    <row r="46" spans="3:19" x14ac:dyDescent="0.3">
      <c r="G46" t="s">
        <v>75</v>
      </c>
      <c r="H46" s="17">
        <v>0.40933199999999997</v>
      </c>
      <c r="I46">
        <v>3.9671120000000002</v>
      </c>
      <c r="K46" t="s">
        <v>74</v>
      </c>
      <c r="L46">
        <v>0</v>
      </c>
      <c r="M46">
        <v>0</v>
      </c>
    </row>
    <row r="47" spans="3:19" x14ac:dyDescent="0.3">
      <c r="G47" t="s">
        <v>76</v>
      </c>
      <c r="H47" s="17">
        <v>1.9999999999999999E-6</v>
      </c>
      <c r="I47" s="17">
        <v>4.1999999999999998E-5</v>
      </c>
      <c r="K47" t="s">
        <v>75</v>
      </c>
      <c r="L47" s="17">
        <v>0.40933199999999997</v>
      </c>
      <c r="M47">
        <v>3.9671120000000002</v>
      </c>
    </row>
    <row r="48" spans="3:19" x14ac:dyDescent="0.3">
      <c r="G48" t="s">
        <v>77</v>
      </c>
      <c r="H48" s="17">
        <v>3.0000000000000001E-6</v>
      </c>
      <c r="I48" s="17">
        <v>1.7E-5</v>
      </c>
      <c r="K48" t="s">
        <v>76</v>
      </c>
      <c r="L48" s="17">
        <v>1.9999999999999999E-6</v>
      </c>
      <c r="M48" s="17">
        <v>4.1999999999999998E-5</v>
      </c>
    </row>
    <row r="49" spans="7:13" x14ac:dyDescent="0.3">
      <c r="G49" t="s">
        <v>78</v>
      </c>
      <c r="H49">
        <v>0</v>
      </c>
      <c r="I49" s="17">
        <v>1.2999999999999999E-5</v>
      </c>
      <c r="K49" t="s">
        <v>77</v>
      </c>
      <c r="L49" s="17">
        <v>3.0000000000000001E-6</v>
      </c>
      <c r="M49" s="17">
        <v>1.7E-5</v>
      </c>
    </row>
    <row r="50" spans="7:13" x14ac:dyDescent="0.3">
      <c r="G50" t="s">
        <v>79</v>
      </c>
      <c r="H50" s="17">
        <v>9.9999999999999995E-7</v>
      </c>
      <c r="I50" s="17">
        <v>3.3000000000000003E-5</v>
      </c>
      <c r="K50" t="s">
        <v>78</v>
      </c>
      <c r="L50">
        <v>0</v>
      </c>
      <c r="M50" s="17">
        <v>1.2999999999999999E-5</v>
      </c>
    </row>
    <row r="51" spans="7:13" x14ac:dyDescent="0.3">
      <c r="G51" t="s">
        <v>80</v>
      </c>
      <c r="H51" s="17">
        <v>9.9999999999999995E-7</v>
      </c>
      <c r="I51" s="17">
        <v>1.0000000000000001E-5</v>
      </c>
      <c r="K51" t="s">
        <v>79</v>
      </c>
      <c r="L51" s="17">
        <v>9.9999999999999995E-7</v>
      </c>
      <c r="M51" s="17">
        <v>3.3000000000000003E-5</v>
      </c>
    </row>
    <row r="52" spans="7:13" x14ac:dyDescent="0.3">
      <c r="G52" t="s">
        <v>81</v>
      </c>
      <c r="H52" s="17">
        <v>6.0000000000000002E-6</v>
      </c>
      <c r="I52" s="17">
        <v>4.1999999999999998E-5</v>
      </c>
      <c r="K52" t="s">
        <v>80</v>
      </c>
      <c r="L52" s="17">
        <v>9.9999999999999995E-7</v>
      </c>
      <c r="M52" s="17">
        <v>1.0000000000000001E-5</v>
      </c>
    </row>
    <row r="53" spans="7:13" x14ac:dyDescent="0.3">
      <c r="G53" t="s">
        <v>82</v>
      </c>
      <c r="H53">
        <v>0</v>
      </c>
      <c r="I53" s="17">
        <v>1.1E-5</v>
      </c>
      <c r="K53" t="s">
        <v>81</v>
      </c>
      <c r="L53" s="17">
        <v>6.0000000000000002E-6</v>
      </c>
      <c r="M53" s="17">
        <v>4.1999999999999998E-5</v>
      </c>
    </row>
    <row r="54" spans="7:13" x14ac:dyDescent="0.3">
      <c r="G54" t="s">
        <v>83</v>
      </c>
      <c r="H54" s="17">
        <v>0</v>
      </c>
      <c r="I54">
        <v>0</v>
      </c>
      <c r="K54" t="s">
        <v>82</v>
      </c>
      <c r="L54">
        <v>0</v>
      </c>
      <c r="M54" s="17">
        <v>1.1E-5</v>
      </c>
    </row>
    <row r="55" spans="7:13" x14ac:dyDescent="0.3">
      <c r="G55" t="s">
        <v>84</v>
      </c>
      <c r="H55">
        <v>45.064292999999999</v>
      </c>
      <c r="I55">
        <v>619.025848</v>
      </c>
      <c r="K55" t="s">
        <v>83</v>
      </c>
      <c r="L55" s="17">
        <v>0</v>
      </c>
      <c r="M55">
        <v>0</v>
      </c>
    </row>
    <row r="56" spans="7:13" x14ac:dyDescent="0.3">
      <c r="G56" t="s">
        <v>85</v>
      </c>
      <c r="H56" s="17">
        <v>1.9999999999999999E-6</v>
      </c>
      <c r="I56">
        <v>0</v>
      </c>
      <c r="K56" t="s">
        <v>84</v>
      </c>
      <c r="L56">
        <v>45.064292999999999</v>
      </c>
      <c r="M56">
        <v>619.025848</v>
      </c>
    </row>
    <row r="57" spans="7:13" x14ac:dyDescent="0.3">
      <c r="G57" t="s">
        <v>86</v>
      </c>
      <c r="H57">
        <v>4.0000000000000002E-4</v>
      </c>
      <c r="I57">
        <v>0</v>
      </c>
      <c r="K57" t="s">
        <v>85</v>
      </c>
      <c r="L57" s="17">
        <v>1.9999999999999999E-6</v>
      </c>
      <c r="M57">
        <v>0</v>
      </c>
    </row>
    <row r="58" spans="7:13" x14ac:dyDescent="0.3">
      <c r="G58" t="s">
        <v>87</v>
      </c>
      <c r="H58">
        <v>0</v>
      </c>
      <c r="I58">
        <v>0</v>
      </c>
      <c r="K58" t="s">
        <v>86</v>
      </c>
      <c r="L58">
        <v>4.0000000000000002E-4</v>
      </c>
      <c r="M58">
        <v>0</v>
      </c>
    </row>
    <row r="59" spans="7:13" x14ac:dyDescent="0.3">
      <c r="G59" t="s">
        <v>88</v>
      </c>
      <c r="H59">
        <v>6.02E-4</v>
      </c>
      <c r="I59">
        <v>0</v>
      </c>
      <c r="K59" t="s">
        <v>87</v>
      </c>
      <c r="L59">
        <v>0</v>
      </c>
      <c r="M59">
        <v>0</v>
      </c>
    </row>
    <row r="60" spans="7:13" x14ac:dyDescent="0.3">
      <c r="G60" t="s">
        <v>89</v>
      </c>
      <c r="H60" s="17">
        <v>5.0000000000000004E-6</v>
      </c>
      <c r="I60" s="17">
        <v>6.9999999999999999E-6</v>
      </c>
      <c r="K60" t="s">
        <v>88</v>
      </c>
      <c r="L60">
        <v>6.02E-4</v>
      </c>
      <c r="M60">
        <v>0</v>
      </c>
    </row>
    <row r="61" spans="7:13" x14ac:dyDescent="0.3">
      <c r="G61" t="s">
        <v>90</v>
      </c>
      <c r="H61">
        <v>0</v>
      </c>
      <c r="I61" s="17">
        <v>6.9999999999999999E-6</v>
      </c>
      <c r="K61" t="s">
        <v>89</v>
      </c>
      <c r="L61" s="17">
        <v>5.0000000000000004E-6</v>
      </c>
      <c r="M61" s="17">
        <v>6.9999999999999999E-6</v>
      </c>
    </row>
    <row r="62" spans="7:13" x14ac:dyDescent="0.3">
      <c r="G62" t="s">
        <v>91</v>
      </c>
      <c r="H62">
        <v>5.7300000000000005E-4</v>
      </c>
      <c r="I62">
        <v>0</v>
      </c>
      <c r="K62" t="s">
        <v>90</v>
      </c>
      <c r="L62">
        <v>0</v>
      </c>
      <c r="M62" s="17">
        <v>6.9999999999999999E-6</v>
      </c>
    </row>
    <row r="63" spans="7:13" x14ac:dyDescent="0.3">
      <c r="G63" t="s">
        <v>92</v>
      </c>
      <c r="H63">
        <v>0</v>
      </c>
      <c r="I63">
        <v>0</v>
      </c>
      <c r="K63" t="s">
        <v>91</v>
      </c>
      <c r="L63">
        <v>5.7300000000000005E-4</v>
      </c>
      <c r="M63">
        <v>0</v>
      </c>
    </row>
    <row r="64" spans="7:13" x14ac:dyDescent="0.3">
      <c r="G64" t="s">
        <v>93</v>
      </c>
      <c r="H64">
        <v>27.312775999999999</v>
      </c>
      <c r="I64">
        <v>0</v>
      </c>
      <c r="K64" t="s">
        <v>92</v>
      </c>
      <c r="L64">
        <v>0</v>
      </c>
      <c r="M64">
        <v>0</v>
      </c>
    </row>
    <row r="65" spans="7:13" x14ac:dyDescent="0.3">
      <c r="G65" t="s">
        <v>94</v>
      </c>
      <c r="H65">
        <v>5.2395610000000001</v>
      </c>
      <c r="I65">
        <v>3.5226389999999999</v>
      </c>
      <c r="K65" t="s">
        <v>93</v>
      </c>
      <c r="L65">
        <v>27.312775999999999</v>
      </c>
      <c r="M65">
        <v>0</v>
      </c>
    </row>
    <row r="66" spans="7:13" x14ac:dyDescent="0.3">
      <c r="G66" t="s">
        <v>95</v>
      </c>
      <c r="H66" s="17">
        <v>1.9999999999999999E-6</v>
      </c>
      <c r="I66">
        <v>0</v>
      </c>
      <c r="K66" t="s">
        <v>94</v>
      </c>
      <c r="L66">
        <v>5.2395610000000001</v>
      </c>
      <c r="M66">
        <v>3.5226389999999999</v>
      </c>
    </row>
    <row r="67" spans="7:13" x14ac:dyDescent="0.3">
      <c r="G67" t="s">
        <v>96</v>
      </c>
      <c r="H67">
        <v>2.5700000000000001E-4</v>
      </c>
      <c r="I67">
        <v>0</v>
      </c>
      <c r="K67" t="s">
        <v>95</v>
      </c>
      <c r="L67" s="17">
        <v>1.9999999999999999E-6</v>
      </c>
      <c r="M67">
        <v>0</v>
      </c>
    </row>
    <row r="68" spans="7:13" x14ac:dyDescent="0.3">
      <c r="G68" t="s">
        <v>97</v>
      </c>
      <c r="H68" s="17">
        <v>1.0000000000000001E-5</v>
      </c>
      <c r="I68">
        <v>0</v>
      </c>
      <c r="K68" t="s">
        <v>96</v>
      </c>
      <c r="L68">
        <v>2.5700000000000001E-4</v>
      </c>
      <c r="M68">
        <v>0</v>
      </c>
    </row>
    <row r="69" spans="7:13" x14ac:dyDescent="0.3">
      <c r="G69" t="s">
        <v>98</v>
      </c>
      <c r="H69">
        <v>3.3742160000000001</v>
      </c>
      <c r="I69">
        <v>1.0971E-2</v>
      </c>
      <c r="K69" t="s">
        <v>97</v>
      </c>
      <c r="L69" s="17">
        <v>1.0000000000000001E-5</v>
      </c>
      <c r="M69">
        <v>0</v>
      </c>
    </row>
    <row r="70" spans="7:13" x14ac:dyDescent="0.3">
      <c r="G70" t="s">
        <v>99</v>
      </c>
      <c r="H70" s="17">
        <v>3.0000000000000001E-6</v>
      </c>
      <c r="I70" s="17">
        <v>1.8E-5</v>
      </c>
      <c r="K70" t="s">
        <v>98</v>
      </c>
      <c r="L70">
        <v>3.3742160000000001</v>
      </c>
      <c r="M70">
        <v>1.0971E-2</v>
      </c>
    </row>
    <row r="71" spans="7:13" x14ac:dyDescent="0.3">
      <c r="G71" t="s">
        <v>100</v>
      </c>
      <c r="H71">
        <v>2.4201169999999999</v>
      </c>
      <c r="I71">
        <v>6683.01577</v>
      </c>
      <c r="K71" t="s">
        <v>99</v>
      </c>
      <c r="L71" s="17">
        <v>3.0000000000000001E-6</v>
      </c>
      <c r="M71" s="17">
        <v>1.8E-5</v>
      </c>
    </row>
    <row r="72" spans="7:13" x14ac:dyDescent="0.3">
      <c r="G72" t="s">
        <v>101</v>
      </c>
      <c r="H72" s="17">
        <v>9.9999999999999995E-7</v>
      </c>
      <c r="I72" s="17">
        <v>2.8E-5</v>
      </c>
      <c r="K72" t="s">
        <v>100</v>
      </c>
      <c r="L72">
        <v>2.4201169999999999</v>
      </c>
      <c r="M72">
        <v>6683.01577</v>
      </c>
    </row>
    <row r="73" spans="7:13" x14ac:dyDescent="0.3">
      <c r="G73" t="s">
        <v>102</v>
      </c>
      <c r="H73" s="17">
        <v>3.0000000000000001E-6</v>
      </c>
      <c r="I73" s="17">
        <v>3.1000000000000001E-5</v>
      </c>
      <c r="K73" t="s">
        <v>101</v>
      </c>
      <c r="L73" s="17">
        <v>9.9999999999999995E-7</v>
      </c>
      <c r="M73" s="17">
        <v>2.8E-5</v>
      </c>
    </row>
    <row r="74" spans="7:13" x14ac:dyDescent="0.3">
      <c r="G74" t="s">
        <v>103</v>
      </c>
      <c r="H74" s="17">
        <v>3.0000000000000001E-6</v>
      </c>
      <c r="I74" s="17">
        <v>1.7E-5</v>
      </c>
      <c r="K74" t="s">
        <v>102</v>
      </c>
      <c r="L74" s="17">
        <v>3.0000000000000001E-6</v>
      </c>
      <c r="M74" s="17">
        <v>3.1000000000000001E-5</v>
      </c>
    </row>
    <row r="75" spans="7:13" x14ac:dyDescent="0.3">
      <c r="G75" t="s">
        <v>104</v>
      </c>
      <c r="H75">
        <v>86.718254999999999</v>
      </c>
      <c r="I75">
        <v>16972.908693000001</v>
      </c>
      <c r="K75" t="s">
        <v>103</v>
      </c>
      <c r="L75" s="17">
        <v>3.0000000000000001E-6</v>
      </c>
      <c r="M75" s="17">
        <v>1.7E-5</v>
      </c>
    </row>
    <row r="76" spans="7:13" x14ac:dyDescent="0.3">
      <c r="G76" t="s">
        <v>105</v>
      </c>
      <c r="H76" s="17">
        <v>9.9999999999999995E-7</v>
      </c>
      <c r="I76" s="17">
        <v>1.1E-5</v>
      </c>
      <c r="K76" t="s">
        <v>104</v>
      </c>
      <c r="L76">
        <v>86.718254999999999</v>
      </c>
      <c r="M76">
        <v>16972.908693000001</v>
      </c>
    </row>
    <row r="77" spans="7:13" x14ac:dyDescent="0.3">
      <c r="G77" t="s">
        <v>106</v>
      </c>
      <c r="H77" s="17">
        <v>9.9999999999999995E-7</v>
      </c>
      <c r="I77" s="17">
        <v>1.4E-5</v>
      </c>
      <c r="K77" t="s">
        <v>105</v>
      </c>
      <c r="L77" s="17">
        <v>9.9999999999999995E-7</v>
      </c>
      <c r="M77" s="17">
        <v>1.1E-5</v>
      </c>
    </row>
    <row r="78" spans="7:13" x14ac:dyDescent="0.3">
      <c r="G78" t="s">
        <v>107</v>
      </c>
      <c r="H78">
        <v>0</v>
      </c>
      <c r="I78">
        <v>0</v>
      </c>
      <c r="K78" t="s">
        <v>106</v>
      </c>
      <c r="L78" s="17">
        <v>9.9999999999999995E-7</v>
      </c>
      <c r="M78" s="17">
        <v>1.4E-5</v>
      </c>
    </row>
    <row r="79" spans="7:13" x14ac:dyDescent="0.3">
      <c r="G79" t="s">
        <v>108</v>
      </c>
      <c r="H79" s="17">
        <v>0</v>
      </c>
      <c r="I79" s="17">
        <v>1.9999999999999999E-6</v>
      </c>
      <c r="K79" t="s">
        <v>107</v>
      </c>
      <c r="L79">
        <v>0</v>
      </c>
      <c r="M79">
        <v>0</v>
      </c>
    </row>
    <row r="80" spans="7:13" x14ac:dyDescent="0.3">
      <c r="G80" t="s">
        <v>109</v>
      </c>
      <c r="H80">
        <v>1059.9339440000001</v>
      </c>
      <c r="I80">
        <v>0</v>
      </c>
      <c r="K80" t="s">
        <v>108</v>
      </c>
      <c r="L80" s="17">
        <v>0</v>
      </c>
      <c r="M80" s="17">
        <v>1.9999999999999999E-6</v>
      </c>
    </row>
    <row r="81" spans="7:13" x14ac:dyDescent="0.3">
      <c r="G81" t="s">
        <v>110</v>
      </c>
      <c r="H81">
        <v>10.078878</v>
      </c>
      <c r="I81">
        <v>108.799876</v>
      </c>
      <c r="K81" t="s">
        <v>109</v>
      </c>
      <c r="L81">
        <v>1059.9339440000001</v>
      </c>
      <c r="M81">
        <v>0</v>
      </c>
    </row>
    <row r="82" spans="7:13" x14ac:dyDescent="0.3">
      <c r="G82" t="s">
        <v>111</v>
      </c>
      <c r="H82">
        <v>6.0700000000000001E-4</v>
      </c>
      <c r="I82">
        <v>0</v>
      </c>
      <c r="K82" t="s">
        <v>110</v>
      </c>
      <c r="L82">
        <v>10.078878</v>
      </c>
      <c r="M82">
        <v>108.799876</v>
      </c>
    </row>
    <row r="83" spans="7:13" x14ac:dyDescent="0.3">
      <c r="G83" t="s">
        <v>112</v>
      </c>
      <c r="H83">
        <v>241.037327</v>
      </c>
      <c r="I83">
        <v>0</v>
      </c>
      <c r="K83" t="s">
        <v>111</v>
      </c>
      <c r="L83">
        <v>6.0700000000000001E-4</v>
      </c>
      <c r="M83">
        <v>0</v>
      </c>
    </row>
    <row r="84" spans="7:13" x14ac:dyDescent="0.3">
      <c r="G84" t="s">
        <v>113</v>
      </c>
      <c r="H84">
        <v>0</v>
      </c>
      <c r="I84">
        <v>0</v>
      </c>
      <c r="K84" t="s">
        <v>112</v>
      </c>
      <c r="L84">
        <v>241.037327</v>
      </c>
      <c r="M84">
        <v>0</v>
      </c>
    </row>
    <row r="85" spans="7:13" x14ac:dyDescent="0.3">
      <c r="G85" t="s">
        <v>114</v>
      </c>
      <c r="H85" s="17">
        <v>7.9999999999999996E-6</v>
      </c>
      <c r="I85" s="17">
        <v>1.5E-5</v>
      </c>
      <c r="K85" t="s">
        <v>113</v>
      </c>
      <c r="L85">
        <v>0</v>
      </c>
      <c r="M85">
        <v>0</v>
      </c>
    </row>
    <row r="86" spans="7:13" x14ac:dyDescent="0.3">
      <c r="G86" t="s">
        <v>115</v>
      </c>
      <c r="H86">
        <v>1.3100000000000001E-4</v>
      </c>
      <c r="I86">
        <v>0</v>
      </c>
      <c r="K86" t="s">
        <v>114</v>
      </c>
      <c r="L86" s="17">
        <v>7.9999999999999996E-6</v>
      </c>
      <c r="M86" s="17">
        <v>1.5E-5</v>
      </c>
    </row>
    <row r="87" spans="7:13" x14ac:dyDescent="0.3">
      <c r="G87" t="s">
        <v>116</v>
      </c>
      <c r="H87">
        <v>603.42840200000001</v>
      </c>
      <c r="I87">
        <v>0</v>
      </c>
      <c r="K87" t="s">
        <v>115</v>
      </c>
      <c r="L87">
        <v>1.3100000000000001E-4</v>
      </c>
      <c r="M87">
        <v>0</v>
      </c>
    </row>
    <row r="88" spans="7:13" x14ac:dyDescent="0.3">
      <c r="G88" t="s">
        <v>117</v>
      </c>
      <c r="H88">
        <v>1594.355986</v>
      </c>
      <c r="I88">
        <v>0</v>
      </c>
      <c r="K88" t="s">
        <v>116</v>
      </c>
      <c r="L88">
        <v>603.42840200000001</v>
      </c>
      <c r="M88">
        <v>0</v>
      </c>
    </row>
    <row r="89" spans="7:13" x14ac:dyDescent="0.3">
      <c r="G89" t="s">
        <v>146</v>
      </c>
      <c r="H89" s="17">
        <v>9.9999999999999995E-7</v>
      </c>
      <c r="I89" s="17">
        <v>6.9999999999999999E-6</v>
      </c>
      <c r="K89" t="s">
        <v>117</v>
      </c>
      <c r="L89">
        <v>1594.355986</v>
      </c>
      <c r="M89">
        <v>0</v>
      </c>
    </row>
    <row r="90" spans="7:13" x14ac:dyDescent="0.3">
      <c r="G90" t="s">
        <v>118</v>
      </c>
      <c r="H90">
        <v>0</v>
      </c>
      <c r="I90" s="17">
        <v>1.2E-5</v>
      </c>
      <c r="K90" t="s">
        <v>146</v>
      </c>
      <c r="L90" s="17">
        <v>9.9999999999999995E-7</v>
      </c>
      <c r="M90" s="17">
        <v>6.9999999999999999E-6</v>
      </c>
    </row>
    <row r="91" spans="7:13" x14ac:dyDescent="0.3">
      <c r="G91" t="s">
        <v>119</v>
      </c>
      <c r="H91">
        <v>0</v>
      </c>
      <c r="I91">
        <v>0</v>
      </c>
      <c r="K91" t="s">
        <v>118</v>
      </c>
      <c r="L91">
        <v>0</v>
      </c>
      <c r="M91" s="17">
        <v>1.2E-5</v>
      </c>
    </row>
    <row r="92" spans="7:13" x14ac:dyDescent="0.3">
      <c r="G92" t="s">
        <v>120</v>
      </c>
      <c r="H92" s="17">
        <v>1.0000000000000001E-5</v>
      </c>
      <c r="I92" s="17">
        <v>3.0000000000000001E-6</v>
      </c>
      <c r="K92" t="s">
        <v>119</v>
      </c>
      <c r="L92">
        <v>0</v>
      </c>
      <c r="M92">
        <v>0</v>
      </c>
    </row>
    <row r="93" spans="7:13" x14ac:dyDescent="0.3">
      <c r="G93" t="s">
        <v>121</v>
      </c>
      <c r="H93" s="17">
        <v>31.822565000000001</v>
      </c>
      <c r="I93">
        <v>48.205787999999998</v>
      </c>
      <c r="K93" t="s">
        <v>120</v>
      </c>
      <c r="L93" s="17">
        <v>1.0000000000000001E-5</v>
      </c>
      <c r="M93" s="17">
        <v>3.0000000000000001E-6</v>
      </c>
    </row>
    <row r="94" spans="7:13" x14ac:dyDescent="0.3">
      <c r="G94" t="s">
        <v>122</v>
      </c>
      <c r="H94">
        <v>0</v>
      </c>
      <c r="I94">
        <v>0</v>
      </c>
      <c r="K94" t="s">
        <v>121</v>
      </c>
      <c r="L94" s="17">
        <v>31.822565000000001</v>
      </c>
      <c r="M94">
        <v>48.205787999999998</v>
      </c>
    </row>
    <row r="95" spans="7:13" x14ac:dyDescent="0.3">
      <c r="G95" t="s">
        <v>123</v>
      </c>
      <c r="H95">
        <v>0</v>
      </c>
      <c r="I95">
        <v>0</v>
      </c>
      <c r="K95" t="s">
        <v>122</v>
      </c>
      <c r="L95">
        <v>0</v>
      </c>
      <c r="M95">
        <v>0</v>
      </c>
    </row>
    <row r="96" spans="7:13" x14ac:dyDescent="0.3">
      <c r="G96" t="s">
        <v>124</v>
      </c>
      <c r="H96">
        <v>0</v>
      </c>
      <c r="I96">
        <v>0</v>
      </c>
      <c r="K96" t="s">
        <v>123</v>
      </c>
      <c r="L96">
        <v>0</v>
      </c>
      <c r="M96">
        <v>0</v>
      </c>
    </row>
    <row r="97" spans="7:13" x14ac:dyDescent="0.3">
      <c r="G97" t="s">
        <v>125</v>
      </c>
      <c r="H97">
        <v>0</v>
      </c>
      <c r="I97">
        <v>0</v>
      </c>
      <c r="K97" t="s">
        <v>124</v>
      </c>
      <c r="L97">
        <v>0</v>
      </c>
      <c r="M97">
        <v>0</v>
      </c>
    </row>
    <row r="98" spans="7:13" x14ac:dyDescent="0.3">
      <c r="G98" t="s">
        <v>126</v>
      </c>
      <c r="H98">
        <v>855.21470399999998</v>
      </c>
      <c r="I98">
        <v>13.033666</v>
      </c>
      <c r="K98" t="s">
        <v>125</v>
      </c>
      <c r="L98">
        <v>0</v>
      </c>
      <c r="M98">
        <v>0</v>
      </c>
    </row>
    <row r="99" spans="7:13" x14ac:dyDescent="0.3">
      <c r="G99" t="s">
        <v>127</v>
      </c>
      <c r="H99">
        <v>0</v>
      </c>
      <c r="I99">
        <v>0</v>
      </c>
      <c r="K99" t="s">
        <v>126</v>
      </c>
      <c r="L99">
        <v>855.21470399999998</v>
      </c>
      <c r="M99">
        <v>13.033666</v>
      </c>
    </row>
    <row r="100" spans="7:13" x14ac:dyDescent="0.3">
      <c r="G100" t="s">
        <v>128</v>
      </c>
      <c r="H100" s="17">
        <v>0</v>
      </c>
      <c r="I100">
        <v>0</v>
      </c>
      <c r="K100" t="s">
        <v>127</v>
      </c>
      <c r="L100">
        <v>0</v>
      </c>
      <c r="M100">
        <v>0</v>
      </c>
    </row>
    <row r="101" spans="7:13" x14ac:dyDescent="0.3">
      <c r="G101" t="s">
        <v>129</v>
      </c>
      <c r="H101" s="17">
        <v>7.9999999999999996E-6</v>
      </c>
      <c r="I101">
        <v>0</v>
      </c>
      <c r="K101" t="s">
        <v>128</v>
      </c>
      <c r="L101" s="17">
        <v>0</v>
      </c>
      <c r="M101">
        <v>0</v>
      </c>
    </row>
    <row r="102" spans="7:13" x14ac:dyDescent="0.3">
      <c r="G102" t="s">
        <v>130</v>
      </c>
      <c r="H102" s="17">
        <v>7.9999999999999996E-6</v>
      </c>
      <c r="I102">
        <v>0</v>
      </c>
      <c r="K102" t="s">
        <v>129</v>
      </c>
      <c r="L102" s="17">
        <v>7.9999999999999996E-6</v>
      </c>
      <c r="M102">
        <v>0</v>
      </c>
    </row>
    <row r="103" spans="7:13" x14ac:dyDescent="0.3">
      <c r="G103" t="s">
        <v>131</v>
      </c>
      <c r="H103" s="17">
        <v>7.9999999999999996E-6</v>
      </c>
      <c r="I103">
        <v>0</v>
      </c>
      <c r="K103" t="s">
        <v>130</v>
      </c>
      <c r="L103" s="17">
        <v>7.9999999999999996E-6</v>
      </c>
      <c r="M103">
        <v>0</v>
      </c>
    </row>
    <row r="104" spans="7:13" x14ac:dyDescent="0.3">
      <c r="G104" t="s">
        <v>132</v>
      </c>
      <c r="H104" s="17">
        <v>7.9999999999999996E-6</v>
      </c>
      <c r="I104">
        <v>0</v>
      </c>
      <c r="K104" t="s">
        <v>131</v>
      </c>
      <c r="L104" s="17">
        <v>7.9999999999999996E-6</v>
      </c>
      <c r="M104">
        <v>0</v>
      </c>
    </row>
    <row r="105" spans="7:13" x14ac:dyDescent="0.3">
      <c r="G105" t="s">
        <v>133</v>
      </c>
      <c r="H105" s="17">
        <v>7.9999999999999996E-6</v>
      </c>
      <c r="I105">
        <v>0</v>
      </c>
      <c r="K105" t="s">
        <v>132</v>
      </c>
      <c r="L105" s="17">
        <v>7.9999999999999996E-6</v>
      </c>
      <c r="M105">
        <v>0</v>
      </c>
    </row>
    <row r="106" spans="7:13" x14ac:dyDescent="0.3">
      <c r="G106" t="s">
        <v>134</v>
      </c>
      <c r="H106" s="17">
        <v>7.9999999999999996E-6</v>
      </c>
      <c r="I106">
        <v>0</v>
      </c>
      <c r="K106" t="s">
        <v>133</v>
      </c>
      <c r="L106" s="17">
        <v>7.9999999999999996E-6</v>
      </c>
      <c r="M106">
        <v>0</v>
      </c>
    </row>
    <row r="107" spans="7:13" x14ac:dyDescent="0.3">
      <c r="G107" t="s">
        <v>135</v>
      </c>
      <c r="H107" s="17">
        <v>7.9999999999999996E-6</v>
      </c>
      <c r="I107">
        <v>0</v>
      </c>
      <c r="K107" t="s">
        <v>134</v>
      </c>
      <c r="L107" s="17">
        <v>7.9999999999999996E-6</v>
      </c>
      <c r="M107">
        <v>0</v>
      </c>
    </row>
    <row r="108" spans="7:13" x14ac:dyDescent="0.3">
      <c r="G108" t="s">
        <v>136</v>
      </c>
      <c r="H108" s="17">
        <v>7.9999999999999996E-6</v>
      </c>
      <c r="I108">
        <v>0</v>
      </c>
      <c r="K108" t="s">
        <v>135</v>
      </c>
      <c r="L108" s="17">
        <v>7.9999999999999996E-6</v>
      </c>
      <c r="M108">
        <v>0</v>
      </c>
    </row>
    <row r="109" spans="7:13" x14ac:dyDescent="0.3">
      <c r="G109" t="s">
        <v>137</v>
      </c>
      <c r="H109">
        <v>8.7861949999999993</v>
      </c>
      <c r="I109">
        <v>0</v>
      </c>
      <c r="K109" t="s">
        <v>136</v>
      </c>
      <c r="L109" s="17">
        <v>7.9999999999999996E-6</v>
      </c>
      <c r="M109">
        <v>0</v>
      </c>
    </row>
    <row r="110" spans="7:13" x14ac:dyDescent="0.3">
      <c r="G110" t="s">
        <v>138</v>
      </c>
      <c r="H110" s="17">
        <v>7.9999999999999996E-6</v>
      </c>
      <c r="I110">
        <v>0</v>
      </c>
      <c r="K110" t="s">
        <v>137</v>
      </c>
      <c r="L110">
        <v>8.7861949999999993</v>
      </c>
      <c r="M110">
        <v>0</v>
      </c>
    </row>
    <row r="111" spans="7:13" x14ac:dyDescent="0.3">
      <c r="G111" t="s">
        <v>139</v>
      </c>
      <c r="H111">
        <v>6.8928310000000002</v>
      </c>
      <c r="I111">
        <v>0</v>
      </c>
      <c r="K111" t="s">
        <v>138</v>
      </c>
      <c r="L111" s="17">
        <v>7.9999999999999996E-6</v>
      </c>
      <c r="M111">
        <v>0</v>
      </c>
    </row>
    <row r="112" spans="7:13" x14ac:dyDescent="0.3">
      <c r="G112" t="s">
        <v>140</v>
      </c>
      <c r="H112">
        <v>37.312516000000002</v>
      </c>
      <c r="I112">
        <v>0</v>
      </c>
      <c r="K112" t="s">
        <v>139</v>
      </c>
      <c r="L112">
        <v>6.8928310000000002</v>
      </c>
      <c r="M112">
        <v>0</v>
      </c>
    </row>
    <row r="113" spans="7:13" x14ac:dyDescent="0.3">
      <c r="G113" t="s">
        <v>141</v>
      </c>
      <c r="H113" s="17">
        <v>9.0000000000000002E-6</v>
      </c>
      <c r="I113">
        <v>0</v>
      </c>
      <c r="K113" t="s">
        <v>140</v>
      </c>
      <c r="L113">
        <v>37.312516000000002</v>
      </c>
      <c r="M113">
        <v>0</v>
      </c>
    </row>
    <row r="114" spans="7:13" x14ac:dyDescent="0.3">
      <c r="G114" t="s">
        <v>142</v>
      </c>
      <c r="H114">
        <v>130.78483199999999</v>
      </c>
      <c r="I114">
        <v>3.7095129999999998</v>
      </c>
      <c r="K114" t="s">
        <v>141</v>
      </c>
      <c r="L114" s="17">
        <v>9.0000000000000002E-6</v>
      </c>
      <c r="M114">
        <v>0</v>
      </c>
    </row>
    <row r="115" spans="7:13" x14ac:dyDescent="0.3">
      <c r="G115" t="s">
        <v>143</v>
      </c>
      <c r="H115">
        <v>153.098083</v>
      </c>
      <c r="I115">
        <v>2.5247739999999999</v>
      </c>
      <c r="K115" t="s">
        <v>142</v>
      </c>
      <c r="L115">
        <v>130.78483199999999</v>
      </c>
      <c r="M115">
        <v>3.7095129999999998</v>
      </c>
    </row>
    <row r="116" spans="7:13" x14ac:dyDescent="0.3">
      <c r="K116" t="s">
        <v>143</v>
      </c>
      <c r="L116">
        <v>153.098083</v>
      </c>
      <c r="M116">
        <v>2.5247739999999999</v>
      </c>
    </row>
    <row r="117" spans="7:13" x14ac:dyDescent="0.3">
      <c r="H117">
        <f>SUM(H3:H115)/1000</f>
        <v>14.537240494000013</v>
      </c>
      <c r="I117">
        <f>SUM(I3:I115)/1000</f>
        <v>38.10282892099999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9" t="s">
        <v>172</v>
      </c>
      <c r="D1" s="21"/>
      <c r="G1" s="19" t="s">
        <v>171</v>
      </c>
      <c r="H1" s="20"/>
      <c r="I1" s="21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1.978372201876168E-5</v>
      </c>
      <c r="G3" t="s">
        <v>144</v>
      </c>
      <c r="H3">
        <f>IF(Data_split!H3=0,0,Results_split!H3/Data_split!H3)</f>
        <v>4.7257086739711616E-9</v>
      </c>
      <c r="I3">
        <f>IF(Data_split!I3=0,0,Results_split!I3/Data_split!I3)</f>
        <v>3.0978481317567488E-5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3.9463812841630392E-9</v>
      </c>
      <c r="I4">
        <f>IF(Data_split!I4=0,0,Results_split!I4/Data_split!I4)</f>
        <v>1.1649164035804389E-5</v>
      </c>
    </row>
    <row r="5" spans="1:9" x14ac:dyDescent="0.3">
      <c r="C5" t="s">
        <v>21</v>
      </c>
      <c r="D5">
        <f>IF(Data_split!D5=0,0,Results_split!D5/Data_split!D5)</f>
        <v>10268.83619287287</v>
      </c>
      <c r="G5" t="s">
        <v>34</v>
      </c>
      <c r="H5">
        <f>IF(Data_split!H5=0,0,Results_split!H5/Data_split!H5)</f>
        <v>8.0003659739580542E-6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2801.7502308015642</v>
      </c>
      <c r="G6" t="s">
        <v>35</v>
      </c>
      <c r="H6">
        <f>IF(Data_split!H6=0,0,Results_split!H6/Data_split!H6)</f>
        <v>3.6815666244639347E-9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8.5952676649566517E-10</v>
      </c>
      <c r="I7">
        <f>IF(Data_split!I7=0,0,Results_split!I7/Data_split!I7)</f>
        <v>1.5424518221601396E-4</v>
      </c>
    </row>
    <row r="8" spans="1:9" x14ac:dyDescent="0.3">
      <c r="C8" t="s">
        <v>3</v>
      </c>
      <c r="D8">
        <f>IF(Data_split!D8=0,0,Results_split!D8/Data_split!D8)</f>
        <v>1.1850932267752184E-4</v>
      </c>
      <c r="G8" t="s">
        <v>37</v>
      </c>
      <c r="H8">
        <f>IF(Data_split!H8=0,0,Results_split!H8/Data_split!H8)</f>
        <v>7.782322918963251E-8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0.14732448675505819</v>
      </c>
      <c r="I10">
        <f>IF(Data_split!I10=0,0,Results_split!I10/Data_split!I10)</f>
        <v>16454.672080080509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1.6479394282531717E-9</v>
      </c>
      <c r="I11">
        <f>IF(Data_split!I11=0,0,Results_split!I11/Data_split!I11)</f>
        <v>1.2621937098450299E-5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7.9322851359827862E-9</v>
      </c>
      <c r="I12">
        <f>IF(Data_split!I12=0,0,Results_split!I12/Data_split!I12)</f>
        <v>9.7332264497455715E-4</v>
      </c>
    </row>
    <row r="13" spans="1:9" x14ac:dyDescent="0.3">
      <c r="C13" t="s">
        <v>13</v>
      </c>
      <c r="D13">
        <f>IF(Data_split!D13=0,0,Results_split!D13/Data_split!D13)</f>
        <v>4.9306688152870793E-5</v>
      </c>
      <c r="G13" t="s">
        <v>42</v>
      </c>
      <c r="H13">
        <f>IF(Data_split!H13=0,0,Results_split!H13/Data_split!H13)</f>
        <v>0.63523349202417823</v>
      </c>
      <c r="I13">
        <f>IF(Data_split!I13=0,0,Results_split!I13/Data_split!I13)</f>
        <v>25410.396956066012</v>
      </c>
    </row>
    <row r="14" spans="1:9" x14ac:dyDescent="0.3">
      <c r="C14" t="s">
        <v>2</v>
      </c>
      <c r="D14">
        <f>IF(Data_split!D14=0,0,Results_split!D14/Data_split!D14)</f>
        <v>1.0582564771689722E-4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0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0</v>
      </c>
    </row>
    <row r="16" spans="1:9" x14ac:dyDescent="0.3">
      <c r="C16" t="s">
        <v>0</v>
      </c>
      <c r="D16">
        <f>IF(Data_split!D16=0,0,Results_split!D16/Data_split!D16)</f>
        <v>26695.865446738997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0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152086.91010294636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5.8717221975260276E-5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33.594626407503995</v>
      </c>
      <c r="I21">
        <f>IF(Data_split!I21=0,0,Results_split!I21/Data_split!I21)</f>
        <v>151176.21721650282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0</v>
      </c>
      <c r="I22">
        <f>IF(Data_split!I22=0,0,Results_split!I22/Data_split!I22)</f>
        <v>7.6931056720154976E-6</v>
      </c>
    </row>
    <row r="23" spans="3:9" x14ac:dyDescent="0.3">
      <c r="C23" t="s">
        <v>17</v>
      </c>
      <c r="D23">
        <f>IF(Data_split!D23=0,0,Results_split!D23/Data_split!D23)</f>
        <v>7775.0212197731298</v>
      </c>
      <c r="G23" t="s">
        <v>52</v>
      </c>
      <c r="H23">
        <f>IF(Data_split!H23=0,0,Results_split!H23/Data_split!H23)</f>
        <v>0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4.9826861832039213E-4</v>
      </c>
      <c r="G24" t="s">
        <v>53</v>
      </c>
      <c r="H24">
        <f>IF(Data_split!H24=0,0,Results_split!H24/Data_split!H24)</f>
        <v>0</v>
      </c>
      <c r="I24">
        <f>IF(Data_split!I24=0,0,Results_split!I24/Data_split!I24)</f>
        <v>6.7951683711300792E-6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5.1004145406342483E-9</v>
      </c>
      <c r="I25">
        <f>IF(Data_split!I25=0,0,Results_split!I25/Data_split!I25)</f>
        <v>9.6104671805796116E-6</v>
      </c>
    </row>
    <row r="26" spans="3:9" x14ac:dyDescent="0.3">
      <c r="C26" t="s">
        <v>20</v>
      </c>
      <c r="D26">
        <f>IF(Data_split!D26=0,0,Results_split!D26/Data_split!D26)</f>
        <v>27065.327776214493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7.3114637994124693E-6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5.3120746564517884E-9</v>
      </c>
      <c r="I27">
        <f>IF(Data_split!I27=0,0,Results_split!I27/Data_split!I27)</f>
        <v>1.0157944826695076E-5</v>
      </c>
    </row>
    <row r="28" spans="3:9" x14ac:dyDescent="0.3">
      <c r="C28" t="s">
        <v>24</v>
      </c>
      <c r="D28">
        <f>IF(Data_split!D28=0,0,Results_split!D28/Data_split!D28)</f>
        <v>3.1560114059125526E-4</v>
      </c>
      <c r="G28" t="s">
        <v>57</v>
      </c>
      <c r="H28">
        <f>IF(Data_split!H28=0,0,Results_split!H28/Data_split!H28)</f>
        <v>7.3213301684067317E-7</v>
      </c>
      <c r="I28">
        <f>IF(Data_split!I28=0,0,Results_split!I28/Data_split!I28)</f>
        <v>1.7678748523758186E-3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7.3132074808032852E-9</v>
      </c>
      <c r="I29">
        <f>IF(Data_split!I29=0,0,Results_split!I29/Data_split!I29)</f>
        <v>4.9381002841573019E-5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5.8041327455501525E-9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6.4508082642370748E-6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1.5293433927077303E-9</v>
      </c>
      <c r="I34">
        <f>IF(Data_split!I34=0,0,Results_split!I34/Data_split!I34)</f>
        <v>3.1128826899235849E-5</v>
      </c>
    </row>
    <row r="35" spans="3:9" x14ac:dyDescent="0.3">
      <c r="C35" t="s">
        <v>12</v>
      </c>
      <c r="D35">
        <f>IF(Data_split!D35=0,0,Results_split!D35/Data_split!D35)</f>
        <v>38899.999968337965</v>
      </c>
      <c r="G35" t="s">
        <v>64</v>
      </c>
      <c r="H35">
        <f>IF(Data_split!H35=0,0,Results_split!H35/Data_split!H35)</f>
        <v>3.0586867854154605E-9</v>
      </c>
      <c r="I35">
        <f>IF(Data_split!I35=0,0,Results_split!I35/Data_split!I35)</f>
        <v>1.6632883304048762E-4</v>
      </c>
    </row>
    <row r="36" spans="3:9" x14ac:dyDescent="0.3">
      <c r="C36" t="s">
        <v>11</v>
      </c>
      <c r="D36">
        <f>IF(Data_split!D36=0,0,Results_split!D36/Data_split!D36)</f>
        <v>23399.999992552202</v>
      </c>
      <c r="G36" t="s">
        <v>65</v>
      </c>
      <c r="H36">
        <f>IF(Data_split!H36=0,0,Results_split!H36/Data_split!H36)</f>
        <v>5.7595018903187863E-8</v>
      </c>
      <c r="I36">
        <f>IF(Data_split!I36=0,0,Results_split!I36/Data_split!I36)</f>
        <v>7.2166402068350876E-5</v>
      </c>
    </row>
    <row r="37" spans="3:9" x14ac:dyDescent="0.3">
      <c r="C37" t="s">
        <v>181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5.7595018903187863E-8</v>
      </c>
      <c r="I37">
        <f>IF(Data_split!I37=0,0,Results_split!I37/Data_split!I37)</f>
        <v>4.5257846392129828E-5</v>
      </c>
    </row>
    <row r="38" spans="3:9" x14ac:dyDescent="0.3">
      <c r="G38" t="s">
        <v>67</v>
      </c>
      <c r="H38">
        <f>IF(Data_split!H38=0,0,Results_split!H38/Data_split!H38)</f>
        <v>2.0033350176044258E-8</v>
      </c>
      <c r="I38">
        <f>IF(Data_split!I38=0,0,Results_split!I38/Data_split!I38)</f>
        <v>2.9417289889683882E-5</v>
      </c>
    </row>
    <row r="39" spans="3:9" x14ac:dyDescent="0.3">
      <c r="G39" t="s">
        <v>68</v>
      </c>
      <c r="H39">
        <f>IF(Data_split!H39=0,0,Results_split!H39/Data_split!H39)</f>
        <v>5.1331076147648149E-9</v>
      </c>
      <c r="I39">
        <f>IF(Data_split!I39=0,0,Results_split!I39/Data_split!I39)</f>
        <v>7.3063593071958787E-5</v>
      </c>
    </row>
    <row r="40" spans="3:9" x14ac:dyDescent="0.3">
      <c r="G40" t="s">
        <v>69</v>
      </c>
      <c r="H40">
        <f>IF(Data_split!H40=0,0,Results_split!H40/Data_split!H40)</f>
        <v>5.1331076147648149E-9</v>
      </c>
      <c r="I40">
        <f>IF(Data_split!I40=0,0,Results_split!I40/Data_split!I40)</f>
        <v>2.9993762654106747E-5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1.1114632405488667</v>
      </c>
      <c r="I42">
        <f>IF(Data_split!I42=0,0,Results_split!I42/Data_split!I42)</f>
        <v>75918.296268644714</v>
      </c>
    </row>
    <row r="43" spans="3:9" x14ac:dyDescent="0.3">
      <c r="G43" t="s">
        <v>72</v>
      </c>
      <c r="H43">
        <f>IF(Data_split!H43=0,0,Results_split!H43/Data_split!H43)</f>
        <v>1.4477252533652279E-8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2.4194928962883595E-8</v>
      </c>
      <c r="I44">
        <f>IF(Data_split!I44=0,0,Results_split!I44/Data_split!I44)</f>
        <v>2.9462818875492322E-4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4.1685026568270389E-2</v>
      </c>
      <c r="I46">
        <f>IF(Data_split!I46=0,0,Results_split!I46/Data_split!I46)</f>
        <v>19.541248970858991</v>
      </c>
    </row>
    <row r="47" spans="3:9" x14ac:dyDescent="0.3">
      <c r="G47" t="s">
        <v>76</v>
      </c>
      <c r="H47">
        <f>IF(Data_split!H47=0,0,Results_split!H47/Data_split!H47)</f>
        <v>2.0367343168025169E-7</v>
      </c>
      <c r="I47">
        <f>IF(Data_split!I47=0,0,Results_split!I47/Data_split!I47)</f>
        <v>1.493613457243225E-4</v>
      </c>
    </row>
    <row r="48" spans="3:9" x14ac:dyDescent="0.3">
      <c r="G48" t="s">
        <v>77</v>
      </c>
      <c r="H48">
        <f>IF(Data_split!H48=0,0,Results_split!H48/Data_split!H48)</f>
        <v>4.4841380522791746E-8</v>
      </c>
      <c r="I48">
        <f>IF(Data_split!I48=0,0,Results_split!I48/Data_split!I48)</f>
        <v>3.9101779614306981E-5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4.5457112579224697E-6</v>
      </c>
    </row>
    <row r="50" spans="7:9" x14ac:dyDescent="0.3">
      <c r="G50" t="s">
        <v>79</v>
      </c>
      <c r="H50">
        <f>IF(Data_split!H50=0,0,Results_split!H50/Data_split!H50)</f>
        <v>5.8505659846426255E-9</v>
      </c>
      <c r="I50">
        <f>IF(Data_split!I50=0,0,Results_split!I50/Data_split!I50)</f>
        <v>8.3141330047401378E-5</v>
      </c>
    </row>
    <row r="51" spans="7:9" x14ac:dyDescent="0.3">
      <c r="G51" t="s">
        <v>80</v>
      </c>
      <c r="H51">
        <f>IF(Data_split!H51=0,0,Results_split!H51/Data_split!H51)</f>
        <v>1.3982257979023245E-9</v>
      </c>
      <c r="I51">
        <f>IF(Data_split!I51=0,0,Results_split!I51/Data_split!I51)</f>
        <v>7.2594557537734059E-6</v>
      </c>
    </row>
    <row r="52" spans="7:9" x14ac:dyDescent="0.3">
      <c r="G52" t="s">
        <v>81</v>
      </c>
      <c r="H52">
        <f>IF(Data_split!H52=0,0,Results_split!H52/Data_split!H52)</f>
        <v>1.3839100598491445E-9</v>
      </c>
      <c r="I52">
        <f>IF(Data_split!I52=0,0,Results_split!I52/Data_split!I52)</f>
        <v>1.8832535699062108E-5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1.6904147964702156E-5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0.34889315045581942</v>
      </c>
      <c r="I55">
        <f>IF(Data_split!I55=0,0,Results_split!I55/Data_split!I55)</f>
        <v>46724.912487763504</v>
      </c>
    </row>
    <row r="56" spans="7:9" x14ac:dyDescent="0.3">
      <c r="G56" t="s">
        <v>85</v>
      </c>
      <c r="H56">
        <f>IF(Data_split!H56=0,0,Results_split!H56/Data_split!H56)</f>
        <v>1.0340894666894485E-9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1.2295787759880853E-2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1.9912163475698766E-5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4.9329766052037992E-9</v>
      </c>
      <c r="I60">
        <f>IF(Data_split!I60=0,0,Results_split!I60/Data_split!I60)</f>
        <v>2.3432518123758638E-5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1.6996908368368234E-5</v>
      </c>
    </row>
    <row r="62" spans="7:9" x14ac:dyDescent="0.3">
      <c r="G62" t="s">
        <v>91</v>
      </c>
      <c r="H62">
        <f>IF(Data_split!H62=0,0,Results_split!H62/Data_split!H62)</f>
        <v>1.7024391967157739E-2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1.7113206233035732E-2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5.3428360045367815E-2</v>
      </c>
      <c r="I65">
        <f>IF(Data_split!I65=0,0,Results_split!I65/Data_split!I65)</f>
        <v>10062.700670607468</v>
      </c>
    </row>
    <row r="66" spans="7:9" x14ac:dyDescent="0.3">
      <c r="G66" t="s">
        <v>95</v>
      </c>
      <c r="H66">
        <f>IF(Data_split!H66=0,0,Results_split!H66/Data_split!H66)</f>
        <v>1.0831487331186955E-8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2.1628135772776604E-5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3.9436136405975121E-9</v>
      </c>
      <c r="I68">
        <f>IF(Data_split!I68=0,0,Results_split!I68/Data_split!I68)</f>
        <v>0</v>
      </c>
    </row>
    <row r="69" spans="7:9" x14ac:dyDescent="0.3">
      <c r="G69" t="s">
        <v>98</v>
      </c>
      <c r="H69">
        <f>IF(Data_split!H69=0,0,Results_split!H69/Data_split!H69)</f>
        <v>2.8750003666245536E-3</v>
      </c>
      <c r="I69">
        <f>IF(Data_split!I69=0,0,Results_split!I69/Data_split!I69)</f>
        <v>487.13853025798625</v>
      </c>
    </row>
    <row r="70" spans="7:9" x14ac:dyDescent="0.3">
      <c r="G70" t="s">
        <v>99</v>
      </c>
      <c r="H70">
        <f>IF(Data_split!H70=0,0,Results_split!H70/Data_split!H70)</f>
        <v>3.2333520622416773E-8</v>
      </c>
      <c r="I70">
        <f>IF(Data_split!I70=0,0,Results_split!I70/Data_split!I70)</f>
        <v>4.4320679500368755E-5</v>
      </c>
    </row>
    <row r="71" spans="7:9" x14ac:dyDescent="0.3">
      <c r="G71" t="s">
        <v>100</v>
      </c>
      <c r="H71">
        <f>IF(Data_split!H71=0,0,Results_split!H71/Data_split!H71)</f>
        <v>0.24645676722885784</v>
      </c>
      <c r="I71">
        <f>IF(Data_split!I71=0,0,Results_split!I71/Data_split!I71)</f>
        <v>32919.281088546755</v>
      </c>
    </row>
    <row r="72" spans="7:9" x14ac:dyDescent="0.3">
      <c r="G72" t="s">
        <v>101</v>
      </c>
      <c r="H72">
        <f>IF(Data_split!H72=0,0,Results_split!H72/Data_split!H72)</f>
        <v>1.0183671584012584E-7</v>
      </c>
      <c r="I72">
        <f>IF(Data_split!I72=0,0,Results_split!I72/Data_split!I72)</f>
        <v>9.9574230482881674E-5</v>
      </c>
    </row>
    <row r="73" spans="7:9" x14ac:dyDescent="0.3">
      <c r="G73" t="s">
        <v>102</v>
      </c>
      <c r="H73">
        <f>IF(Data_split!H73=0,0,Results_split!H73/Data_split!H73)</f>
        <v>3.9702574286552005E-8</v>
      </c>
      <c r="I73">
        <f>IF(Data_split!I73=0,0,Results_split!I73/Data_split!I73)</f>
        <v>9.2258209381928323E-5</v>
      </c>
    </row>
    <row r="74" spans="7:9" x14ac:dyDescent="0.3">
      <c r="G74" t="s">
        <v>103</v>
      </c>
      <c r="H74">
        <f>IF(Data_split!H74=0,0,Results_split!H74/Data_split!H74)</f>
        <v>4.1846513298025754E-8</v>
      </c>
      <c r="I74">
        <f>IF(Data_split!I74=0,0,Results_split!I74/Data_split!I74)</f>
        <v>3.9101779614306981E-5</v>
      </c>
    </row>
    <row r="75" spans="7:9" x14ac:dyDescent="0.3">
      <c r="G75" t="s">
        <v>104</v>
      </c>
      <c r="H75">
        <f>IF(Data_split!H75=0,0,Results_split!H75/Data_split!H75)</f>
        <v>0.22971865258543753</v>
      </c>
      <c r="I75">
        <f>IF(Data_split!I75=0,0,Results_split!I75/Data_split!I75)</f>
        <v>42762.127379064274</v>
      </c>
    </row>
    <row r="76" spans="7:9" x14ac:dyDescent="0.3">
      <c r="G76" t="s">
        <v>105</v>
      </c>
      <c r="H76">
        <f>IF(Data_split!H76=0,0,Results_split!H76/Data_split!H76)</f>
        <v>1.3982257979023245E-9</v>
      </c>
      <c r="I76">
        <f>IF(Data_split!I76=0,0,Results_split!I76/Data_split!I76)</f>
        <v>7.9854013291507463E-6</v>
      </c>
    </row>
    <row r="77" spans="7:9" x14ac:dyDescent="0.3">
      <c r="G77" t="s">
        <v>106</v>
      </c>
      <c r="H77">
        <f>IF(Data_split!H77=0,0,Results_split!H77/Data_split!H77)</f>
        <v>5.2076206990855006E-9</v>
      </c>
      <c r="I77">
        <f>IF(Data_split!I77=0,0,Results_split!I77/Data_split!I77)</f>
        <v>2.3655824542423044E-5</v>
      </c>
    </row>
    <row r="78" spans="7:9" x14ac:dyDescent="0.3">
      <c r="G78" t="s">
        <v>107</v>
      </c>
      <c r="H78">
        <f>IF(Data_split!H78=0,0,Results_split!H78/Data_split!H78)</f>
        <v>0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1.0781960151033632E-5</v>
      </c>
    </row>
    <row r="80" spans="7:9" x14ac:dyDescent="0.3">
      <c r="G80" t="s">
        <v>109</v>
      </c>
      <c r="H80">
        <f>IF(Data_split!H80=0,0,Results_split!H80/Data_split!H80)</f>
        <v>40099.831829729999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0.14073041273705303</v>
      </c>
      <c r="I81">
        <f>IF(Data_split!I81=0,0,Results_split!I81/Data_split!I81)</f>
        <v>26196.965970921607</v>
      </c>
    </row>
    <row r="82" spans="7:9" x14ac:dyDescent="0.3">
      <c r="G82" t="s">
        <v>111</v>
      </c>
      <c r="H82">
        <f>IF(Data_split!H82=0,0,Results_split!H82/Data_split!H82)</f>
        <v>2.5007480823741882E-7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0.23780629901437161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7.8927625683260785E-9</v>
      </c>
      <c r="I85">
        <f>IF(Data_split!I85=0,0,Results_split!I85/Data_split!I85)</f>
        <v>7.0512823548242383E-5</v>
      </c>
    </row>
    <row r="86" spans="7:9" x14ac:dyDescent="0.3">
      <c r="G86" t="s">
        <v>115</v>
      </c>
      <c r="H86">
        <f>IF(Data_split!H86=0,0,Results_split!H86/Data_split!H86)</f>
        <v>1.4564061462631229E-6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0.10000000003524377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2.366999989435278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7.691371079989423E-10</v>
      </c>
      <c r="I89">
        <f>IF(Data_split!I89=0,0,Results_split!I89/Data_split!I89)</f>
        <v>7.4177251168896033E-6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4.6574347725943937E-5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4.1198485706329297E-9</v>
      </c>
      <c r="I92">
        <f>IF(Data_split!I92=0,0,Results_split!I92/Data_split!I92)</f>
        <v>4.4335701411958974E-4</v>
      </c>
    </row>
    <row r="93" spans="7:9" x14ac:dyDescent="0.3">
      <c r="G93" t="s">
        <v>121</v>
      </c>
      <c r="H93">
        <f>IF(Data_split!H93=0,0,Results_split!H93/Data_split!H93)</f>
        <v>0.17645889976169798</v>
      </c>
      <c r="I93">
        <f>IF(Data_split!I93=0,0,Results_split!I93/Data_split!I93)</f>
        <v>21175.3267235819</v>
      </c>
    </row>
    <row r="94" spans="7:9" x14ac:dyDescent="0.3">
      <c r="G94" t="s">
        <v>122</v>
      </c>
      <c r="H94">
        <f>IF(Data_split!H94=0,0,Results_split!H94/Data_split!H94)</f>
        <v>0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</v>
      </c>
      <c r="I96">
        <f>IF(Data_split!I96=0,0,Results_split!I96/Data_split!I96)</f>
        <v>0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3.1328763653084728</v>
      </c>
      <c r="I98">
        <f>IF(Data_split!I98=0,0,Results_split!I98/Data_split!I98)</f>
        <v>38115.618935909246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0</v>
      </c>
    </row>
    <row r="101" spans="7:9" x14ac:dyDescent="0.3">
      <c r="G101" t="s">
        <v>129</v>
      </c>
      <c r="H101">
        <f>IF(Data_split!H101=0,0,Results_split!H101/Data_split!H101)</f>
        <v>1.1354618165903802E-6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1.1354618165903802E-6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1.1354618165903802E-6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1.1354618165903802E-6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1.1354618165903802E-6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1.1354618165903802E-6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1.1354618165903802E-6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1.1354618165903802E-6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1.2470486169521644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1.1354618165903802E-6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0.9783183010888109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5.2958671498647032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1.2773945436641776E-6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0.19999999992031028</v>
      </c>
      <c r="I114">
        <f>IF(Data_split!I114=0,0,Results_split!I114/Data_split!I114)</f>
        <v>21655.943511098041</v>
      </c>
    </row>
    <row r="115" spans="7:9" x14ac:dyDescent="0.3">
      <c r="G115" t="s">
        <v>143</v>
      </c>
      <c r="H115">
        <f>IF(Data_split!H115=0,0,Results_split!H115/Data_split!H115)</f>
        <v>0.3333333331352461</v>
      </c>
      <c r="I115">
        <f>IF(Data_split!I115=0,0,Results_split!I115/Data_split!I115)</f>
        <v>21309.104780093581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1.978372201876168E-5</v>
      </c>
      <c r="E3">
        <f>D3</f>
        <v>1.978372201876168E-5</v>
      </c>
      <c r="F3">
        <f t="shared" ref="F3:S3" si="0">E3</f>
        <v>1.978372201876168E-5</v>
      </c>
      <c r="G3">
        <f t="shared" si="0"/>
        <v>1.978372201876168E-5</v>
      </c>
      <c r="H3">
        <f t="shared" si="0"/>
        <v>1.978372201876168E-5</v>
      </c>
      <c r="I3">
        <f t="shared" si="0"/>
        <v>1.978372201876168E-5</v>
      </c>
      <c r="J3">
        <f t="shared" si="0"/>
        <v>1.978372201876168E-5</v>
      </c>
      <c r="K3">
        <f t="shared" si="0"/>
        <v>1.978372201876168E-5</v>
      </c>
      <c r="L3">
        <f t="shared" si="0"/>
        <v>1.978372201876168E-5</v>
      </c>
      <c r="M3">
        <f t="shared" si="0"/>
        <v>1.978372201876168E-5</v>
      </c>
      <c r="N3">
        <f t="shared" si="0"/>
        <v>1.978372201876168E-5</v>
      </c>
      <c r="O3">
        <f t="shared" si="0"/>
        <v>1.978372201876168E-5</v>
      </c>
      <c r="P3">
        <f t="shared" si="0"/>
        <v>1.978372201876168E-5</v>
      </c>
      <c r="Q3">
        <f t="shared" si="0"/>
        <v>1.978372201876168E-5</v>
      </c>
      <c r="R3">
        <f t="shared" si="0"/>
        <v>1.978372201876168E-5</v>
      </c>
      <c r="S3">
        <f t="shared" si="0"/>
        <v>1.978372201876168E-5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10268.83619287287</v>
      </c>
      <c r="E5">
        <f t="shared" si="1"/>
        <v>10268.83619287287</v>
      </c>
      <c r="F5">
        <f t="shared" ref="F5:S5" si="3">E5</f>
        <v>10268.83619287287</v>
      </c>
      <c r="G5">
        <f t="shared" si="3"/>
        <v>10268.83619287287</v>
      </c>
      <c r="H5">
        <f t="shared" si="3"/>
        <v>10268.83619287287</v>
      </c>
      <c r="I5">
        <f t="shared" si="3"/>
        <v>10268.83619287287</v>
      </c>
      <c r="J5">
        <f t="shared" si="3"/>
        <v>10268.83619287287</v>
      </c>
      <c r="K5">
        <f t="shared" si="3"/>
        <v>10268.83619287287</v>
      </c>
      <c r="L5">
        <f t="shared" si="3"/>
        <v>10268.83619287287</v>
      </c>
      <c r="M5">
        <f t="shared" si="3"/>
        <v>10268.83619287287</v>
      </c>
      <c r="N5">
        <f t="shared" si="3"/>
        <v>10268.83619287287</v>
      </c>
      <c r="O5">
        <f t="shared" si="3"/>
        <v>10268.83619287287</v>
      </c>
      <c r="P5">
        <f t="shared" si="3"/>
        <v>10268.83619287287</v>
      </c>
      <c r="Q5">
        <f t="shared" si="3"/>
        <v>10268.83619287287</v>
      </c>
      <c r="R5">
        <f t="shared" si="3"/>
        <v>10268.83619287287</v>
      </c>
      <c r="S5">
        <f t="shared" si="3"/>
        <v>10268.83619287287</v>
      </c>
    </row>
    <row r="6" spans="1:19" x14ac:dyDescent="0.3">
      <c r="C6" t="s">
        <v>4</v>
      </c>
      <c r="D6">
        <f>Mult_split!D6</f>
        <v>2801.7502308015642</v>
      </c>
      <c r="E6">
        <f t="shared" si="1"/>
        <v>2801.7502308015642</v>
      </c>
      <c r="F6">
        <f t="shared" ref="F6:S6" si="4">E6</f>
        <v>2801.7502308015642</v>
      </c>
      <c r="G6">
        <f t="shared" si="4"/>
        <v>2801.7502308015642</v>
      </c>
      <c r="H6">
        <f t="shared" si="4"/>
        <v>2801.7502308015642</v>
      </c>
      <c r="I6">
        <f t="shared" si="4"/>
        <v>2801.7502308015642</v>
      </c>
      <c r="J6">
        <f t="shared" si="4"/>
        <v>2801.7502308015642</v>
      </c>
      <c r="K6">
        <f t="shared" si="4"/>
        <v>2801.7502308015642</v>
      </c>
      <c r="L6">
        <f t="shared" si="4"/>
        <v>2801.7502308015642</v>
      </c>
      <c r="M6">
        <f t="shared" si="4"/>
        <v>2801.7502308015642</v>
      </c>
      <c r="N6">
        <f t="shared" si="4"/>
        <v>2801.7502308015642</v>
      </c>
      <c r="O6">
        <f t="shared" si="4"/>
        <v>2801.7502308015642</v>
      </c>
      <c r="P6">
        <f t="shared" si="4"/>
        <v>2801.7502308015642</v>
      </c>
      <c r="Q6">
        <f t="shared" si="4"/>
        <v>2801.7502308015642</v>
      </c>
      <c r="R6">
        <f t="shared" si="4"/>
        <v>2801.7502308015642</v>
      </c>
      <c r="S6">
        <f t="shared" si="4"/>
        <v>2801.7502308015642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1.1850932267752184E-4</v>
      </c>
      <c r="E8">
        <f t="shared" si="1"/>
        <v>1.1850932267752184E-4</v>
      </c>
      <c r="F8">
        <f t="shared" ref="F8:S8" si="6">E8</f>
        <v>1.1850932267752184E-4</v>
      </c>
      <c r="G8">
        <f t="shared" si="6"/>
        <v>1.1850932267752184E-4</v>
      </c>
      <c r="H8">
        <f t="shared" si="6"/>
        <v>1.1850932267752184E-4</v>
      </c>
      <c r="I8">
        <f t="shared" si="6"/>
        <v>1.1850932267752184E-4</v>
      </c>
      <c r="J8">
        <f t="shared" si="6"/>
        <v>1.1850932267752184E-4</v>
      </c>
      <c r="K8">
        <f t="shared" si="6"/>
        <v>1.1850932267752184E-4</v>
      </c>
      <c r="L8">
        <f t="shared" si="6"/>
        <v>1.1850932267752184E-4</v>
      </c>
      <c r="M8">
        <f t="shared" si="6"/>
        <v>1.1850932267752184E-4</v>
      </c>
      <c r="N8">
        <f t="shared" si="6"/>
        <v>1.1850932267752184E-4</v>
      </c>
      <c r="O8">
        <f t="shared" si="6"/>
        <v>1.1850932267752184E-4</v>
      </c>
      <c r="P8">
        <f t="shared" si="6"/>
        <v>1.1850932267752184E-4</v>
      </c>
      <c r="Q8">
        <f t="shared" si="6"/>
        <v>1.1850932267752184E-4</v>
      </c>
      <c r="R8">
        <f t="shared" si="6"/>
        <v>1.1850932267752184E-4</v>
      </c>
      <c r="S8">
        <f t="shared" si="6"/>
        <v>1.1850932267752184E-4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4.9306688152870793E-5</v>
      </c>
      <c r="E13">
        <f t="shared" si="1"/>
        <v>4.9306688152870793E-5</v>
      </c>
      <c r="F13">
        <f t="shared" ref="F13:S13" si="11">E13</f>
        <v>4.9306688152870793E-5</v>
      </c>
      <c r="G13">
        <f t="shared" si="11"/>
        <v>4.9306688152870793E-5</v>
      </c>
      <c r="H13">
        <f t="shared" si="11"/>
        <v>4.9306688152870793E-5</v>
      </c>
      <c r="I13">
        <f t="shared" si="11"/>
        <v>4.9306688152870793E-5</v>
      </c>
      <c r="J13">
        <f t="shared" si="11"/>
        <v>4.9306688152870793E-5</v>
      </c>
      <c r="K13">
        <f t="shared" si="11"/>
        <v>4.9306688152870793E-5</v>
      </c>
      <c r="L13">
        <f t="shared" si="11"/>
        <v>4.9306688152870793E-5</v>
      </c>
      <c r="M13">
        <f t="shared" si="11"/>
        <v>4.9306688152870793E-5</v>
      </c>
      <c r="N13">
        <f t="shared" si="11"/>
        <v>4.9306688152870793E-5</v>
      </c>
      <c r="O13">
        <f t="shared" si="11"/>
        <v>4.9306688152870793E-5</v>
      </c>
      <c r="P13">
        <f t="shared" si="11"/>
        <v>4.9306688152870793E-5</v>
      </c>
      <c r="Q13">
        <f t="shared" si="11"/>
        <v>4.9306688152870793E-5</v>
      </c>
      <c r="R13">
        <f t="shared" si="11"/>
        <v>4.9306688152870793E-5</v>
      </c>
      <c r="S13">
        <f t="shared" si="11"/>
        <v>4.9306688152870793E-5</v>
      </c>
    </row>
    <row r="14" spans="1:19" x14ac:dyDescent="0.3">
      <c r="C14" t="s">
        <v>2</v>
      </c>
      <c r="D14">
        <f>Mult_split!D14</f>
        <v>1.0582564771689722E-4</v>
      </c>
      <c r="E14">
        <f t="shared" si="1"/>
        <v>1.0582564771689722E-4</v>
      </c>
      <c r="F14">
        <f t="shared" ref="F14:S14" si="12">E14</f>
        <v>1.0582564771689722E-4</v>
      </c>
      <c r="G14">
        <f t="shared" si="12"/>
        <v>1.0582564771689722E-4</v>
      </c>
      <c r="H14">
        <f t="shared" si="12"/>
        <v>1.0582564771689722E-4</v>
      </c>
      <c r="I14">
        <f t="shared" si="12"/>
        <v>1.0582564771689722E-4</v>
      </c>
      <c r="J14">
        <f t="shared" si="12"/>
        <v>1.0582564771689722E-4</v>
      </c>
      <c r="K14">
        <f t="shared" si="12"/>
        <v>1.0582564771689722E-4</v>
      </c>
      <c r="L14">
        <f t="shared" si="12"/>
        <v>1.0582564771689722E-4</v>
      </c>
      <c r="M14">
        <f t="shared" si="12"/>
        <v>1.0582564771689722E-4</v>
      </c>
      <c r="N14">
        <f t="shared" si="12"/>
        <v>1.0582564771689722E-4</v>
      </c>
      <c r="O14">
        <f t="shared" si="12"/>
        <v>1.0582564771689722E-4</v>
      </c>
      <c r="P14">
        <f t="shared" si="12"/>
        <v>1.0582564771689722E-4</v>
      </c>
      <c r="Q14">
        <f t="shared" si="12"/>
        <v>1.0582564771689722E-4</v>
      </c>
      <c r="R14">
        <f t="shared" si="12"/>
        <v>1.0582564771689722E-4</v>
      </c>
      <c r="S14">
        <f t="shared" si="12"/>
        <v>1.0582564771689722E-4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26695.865446738997</v>
      </c>
      <c r="E16">
        <f t="shared" si="1"/>
        <v>26695.865446738997</v>
      </c>
      <c r="F16">
        <f t="shared" ref="F16:S16" si="14">E16</f>
        <v>26695.865446738997</v>
      </c>
      <c r="G16">
        <f t="shared" si="14"/>
        <v>26695.865446738997</v>
      </c>
      <c r="H16">
        <f t="shared" si="14"/>
        <v>26695.865446738997</v>
      </c>
      <c r="I16">
        <f t="shared" si="14"/>
        <v>26695.865446738997</v>
      </c>
      <c r="J16">
        <f t="shared" si="14"/>
        <v>26695.865446738997</v>
      </c>
      <c r="K16">
        <f t="shared" si="14"/>
        <v>26695.865446738997</v>
      </c>
      <c r="L16">
        <f t="shared" si="14"/>
        <v>26695.865446738997</v>
      </c>
      <c r="M16">
        <f t="shared" si="14"/>
        <v>26695.865446738997</v>
      </c>
      <c r="N16">
        <f t="shared" si="14"/>
        <v>26695.865446738997</v>
      </c>
      <c r="O16">
        <f t="shared" si="14"/>
        <v>26695.865446738997</v>
      </c>
      <c r="P16">
        <f t="shared" si="14"/>
        <v>26695.865446738997</v>
      </c>
      <c r="Q16">
        <f t="shared" si="14"/>
        <v>26695.865446738997</v>
      </c>
      <c r="R16">
        <f t="shared" si="14"/>
        <v>26695.865446738997</v>
      </c>
      <c r="S16">
        <f t="shared" si="14"/>
        <v>26695.865446738997</v>
      </c>
    </row>
    <row r="17" spans="3:19" x14ac:dyDescent="0.3">
      <c r="C17" t="s">
        <v>8</v>
      </c>
      <c r="D17">
        <f>Mult_split!D17</f>
        <v>0</v>
      </c>
      <c r="E17">
        <f t="shared" si="1"/>
        <v>0</v>
      </c>
      <c r="F17">
        <f t="shared" ref="F17:S17" si="15">E17</f>
        <v>0</v>
      </c>
      <c r="G17">
        <f t="shared" si="15"/>
        <v>0</v>
      </c>
      <c r="H17">
        <f t="shared" si="15"/>
        <v>0</v>
      </c>
      <c r="I17">
        <f t="shared" si="15"/>
        <v>0</v>
      </c>
      <c r="J17">
        <f t="shared" si="15"/>
        <v>0</v>
      </c>
      <c r="K17">
        <f t="shared" si="15"/>
        <v>0</v>
      </c>
      <c r="L17">
        <f t="shared" si="15"/>
        <v>0</v>
      </c>
      <c r="M17">
        <f t="shared" si="15"/>
        <v>0</v>
      </c>
      <c r="N17">
        <f t="shared" si="15"/>
        <v>0</v>
      </c>
      <c r="O17">
        <f t="shared" si="15"/>
        <v>0</v>
      </c>
      <c r="P17">
        <f t="shared" si="15"/>
        <v>0</v>
      </c>
      <c r="Q17">
        <f t="shared" si="15"/>
        <v>0</v>
      </c>
      <c r="R17">
        <f t="shared" si="15"/>
        <v>0</v>
      </c>
      <c r="S17">
        <f t="shared" si="15"/>
        <v>0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152086.91010294636</v>
      </c>
      <c r="E19">
        <f t="shared" si="1"/>
        <v>152086.91010294636</v>
      </c>
      <c r="F19">
        <f t="shared" ref="F19:S19" si="17">E19</f>
        <v>152086.91010294636</v>
      </c>
      <c r="G19">
        <f t="shared" si="17"/>
        <v>152086.91010294636</v>
      </c>
      <c r="H19">
        <f t="shared" si="17"/>
        <v>152086.91010294636</v>
      </c>
      <c r="I19">
        <f t="shared" si="17"/>
        <v>152086.91010294636</v>
      </c>
      <c r="J19">
        <f t="shared" si="17"/>
        <v>152086.91010294636</v>
      </c>
      <c r="K19">
        <f t="shared" si="17"/>
        <v>152086.91010294636</v>
      </c>
      <c r="L19">
        <f t="shared" si="17"/>
        <v>152086.91010294636</v>
      </c>
      <c r="M19">
        <f t="shared" si="17"/>
        <v>152086.91010294636</v>
      </c>
      <c r="N19">
        <f t="shared" si="17"/>
        <v>152086.91010294636</v>
      </c>
      <c r="O19">
        <f t="shared" si="17"/>
        <v>152086.91010294636</v>
      </c>
      <c r="P19">
        <f t="shared" si="17"/>
        <v>152086.91010294636</v>
      </c>
      <c r="Q19">
        <f t="shared" si="17"/>
        <v>152086.91010294636</v>
      </c>
      <c r="R19">
        <f t="shared" si="17"/>
        <v>152086.91010294636</v>
      </c>
      <c r="S19">
        <f t="shared" si="17"/>
        <v>152086.91010294636</v>
      </c>
    </row>
    <row r="20" spans="3:19" x14ac:dyDescent="0.3">
      <c r="C20" t="s">
        <v>1</v>
      </c>
      <c r="D20">
        <f>Mult_split!D20</f>
        <v>5.8717221975260276E-5</v>
      </c>
      <c r="E20">
        <f t="shared" si="1"/>
        <v>5.8717221975260276E-5</v>
      </c>
      <c r="F20">
        <f t="shared" ref="F20:S20" si="18">E20</f>
        <v>5.8717221975260276E-5</v>
      </c>
      <c r="G20">
        <f t="shared" si="18"/>
        <v>5.8717221975260276E-5</v>
      </c>
      <c r="H20">
        <f t="shared" si="18"/>
        <v>5.8717221975260276E-5</v>
      </c>
      <c r="I20">
        <f t="shared" si="18"/>
        <v>5.8717221975260276E-5</v>
      </c>
      <c r="J20">
        <f t="shared" si="18"/>
        <v>5.8717221975260276E-5</v>
      </c>
      <c r="K20">
        <f t="shared" si="18"/>
        <v>5.8717221975260276E-5</v>
      </c>
      <c r="L20">
        <f t="shared" si="18"/>
        <v>5.8717221975260276E-5</v>
      </c>
      <c r="M20">
        <f t="shared" si="18"/>
        <v>5.8717221975260276E-5</v>
      </c>
      <c r="N20">
        <f t="shared" si="18"/>
        <v>5.8717221975260276E-5</v>
      </c>
      <c r="O20">
        <f t="shared" si="18"/>
        <v>5.8717221975260276E-5</v>
      </c>
      <c r="P20">
        <f t="shared" si="18"/>
        <v>5.8717221975260276E-5</v>
      </c>
      <c r="Q20">
        <f t="shared" si="18"/>
        <v>5.8717221975260276E-5</v>
      </c>
      <c r="R20">
        <f t="shared" si="18"/>
        <v>5.8717221975260276E-5</v>
      </c>
      <c r="S20">
        <f t="shared" si="18"/>
        <v>5.8717221975260276E-5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7775.0212197731298</v>
      </c>
      <c r="E23">
        <f t="shared" si="1"/>
        <v>7775.0212197731298</v>
      </c>
      <c r="F23">
        <f t="shared" ref="F23:S23" si="21">E23</f>
        <v>7775.0212197731298</v>
      </c>
      <c r="G23">
        <f t="shared" si="21"/>
        <v>7775.0212197731298</v>
      </c>
      <c r="H23">
        <f t="shared" si="21"/>
        <v>7775.0212197731298</v>
      </c>
      <c r="I23">
        <f t="shared" si="21"/>
        <v>7775.0212197731298</v>
      </c>
      <c r="J23">
        <f t="shared" si="21"/>
        <v>7775.0212197731298</v>
      </c>
      <c r="K23">
        <f t="shared" si="21"/>
        <v>7775.0212197731298</v>
      </c>
      <c r="L23">
        <f t="shared" si="21"/>
        <v>7775.0212197731298</v>
      </c>
      <c r="M23">
        <f t="shared" si="21"/>
        <v>7775.0212197731298</v>
      </c>
      <c r="N23">
        <f t="shared" si="21"/>
        <v>7775.0212197731298</v>
      </c>
      <c r="O23">
        <f t="shared" si="21"/>
        <v>7775.0212197731298</v>
      </c>
      <c r="P23">
        <f t="shared" si="21"/>
        <v>7775.0212197731298</v>
      </c>
      <c r="Q23">
        <f t="shared" si="21"/>
        <v>7775.0212197731298</v>
      </c>
      <c r="R23">
        <f t="shared" si="21"/>
        <v>7775.0212197731298</v>
      </c>
      <c r="S23">
        <f t="shared" si="21"/>
        <v>7775.0212197731298</v>
      </c>
    </row>
    <row r="24" spans="3:19" x14ac:dyDescent="0.3">
      <c r="C24" t="s">
        <v>6</v>
      </c>
      <c r="D24">
        <f>Mult_split!D24</f>
        <v>4.9826861832039213E-4</v>
      </c>
      <c r="E24">
        <f t="shared" si="1"/>
        <v>4.9826861832039213E-4</v>
      </c>
      <c r="F24">
        <f t="shared" ref="F24:S24" si="22">E24</f>
        <v>4.9826861832039213E-4</v>
      </c>
      <c r="G24">
        <f t="shared" si="22"/>
        <v>4.9826861832039213E-4</v>
      </c>
      <c r="H24">
        <f t="shared" si="22"/>
        <v>4.9826861832039213E-4</v>
      </c>
      <c r="I24">
        <f t="shared" si="22"/>
        <v>4.9826861832039213E-4</v>
      </c>
      <c r="J24">
        <f t="shared" si="22"/>
        <v>4.9826861832039213E-4</v>
      </c>
      <c r="K24">
        <f t="shared" si="22"/>
        <v>4.9826861832039213E-4</v>
      </c>
      <c r="L24">
        <f t="shared" si="22"/>
        <v>4.9826861832039213E-4</v>
      </c>
      <c r="M24">
        <f t="shared" si="22"/>
        <v>4.9826861832039213E-4</v>
      </c>
      <c r="N24">
        <f t="shared" si="22"/>
        <v>4.9826861832039213E-4</v>
      </c>
      <c r="O24">
        <f t="shared" si="22"/>
        <v>4.9826861832039213E-4</v>
      </c>
      <c r="P24">
        <f t="shared" si="22"/>
        <v>4.9826861832039213E-4</v>
      </c>
      <c r="Q24">
        <f t="shared" si="22"/>
        <v>4.9826861832039213E-4</v>
      </c>
      <c r="R24">
        <f t="shared" si="22"/>
        <v>4.9826861832039213E-4</v>
      </c>
      <c r="S24">
        <f t="shared" si="22"/>
        <v>4.9826861832039213E-4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27065.327776214493</v>
      </c>
      <c r="E26">
        <f t="shared" si="1"/>
        <v>27065.327776214493</v>
      </c>
      <c r="F26">
        <f t="shared" ref="F26:S26" si="24">E26</f>
        <v>27065.327776214493</v>
      </c>
      <c r="G26">
        <f t="shared" si="24"/>
        <v>27065.327776214493</v>
      </c>
      <c r="H26">
        <f t="shared" si="24"/>
        <v>27065.327776214493</v>
      </c>
      <c r="I26">
        <f t="shared" si="24"/>
        <v>27065.327776214493</v>
      </c>
      <c r="J26">
        <f t="shared" si="24"/>
        <v>27065.327776214493</v>
      </c>
      <c r="K26">
        <f t="shared" si="24"/>
        <v>27065.327776214493</v>
      </c>
      <c r="L26">
        <f t="shared" si="24"/>
        <v>27065.327776214493</v>
      </c>
      <c r="M26">
        <f t="shared" si="24"/>
        <v>27065.327776214493</v>
      </c>
      <c r="N26">
        <f t="shared" si="24"/>
        <v>27065.327776214493</v>
      </c>
      <c r="O26">
        <f t="shared" si="24"/>
        <v>27065.327776214493</v>
      </c>
      <c r="P26">
        <f t="shared" si="24"/>
        <v>27065.327776214493</v>
      </c>
      <c r="Q26">
        <f t="shared" si="24"/>
        <v>27065.327776214493</v>
      </c>
      <c r="R26">
        <f t="shared" si="24"/>
        <v>27065.327776214493</v>
      </c>
      <c r="S26">
        <f t="shared" si="24"/>
        <v>27065.327776214493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3.1560114059125526E-4</v>
      </c>
      <c r="E28">
        <f t="shared" si="1"/>
        <v>3.1560114059125526E-4</v>
      </c>
      <c r="F28">
        <f t="shared" ref="F28:S28" si="26">E28</f>
        <v>3.1560114059125526E-4</v>
      </c>
      <c r="G28">
        <f t="shared" si="26"/>
        <v>3.1560114059125526E-4</v>
      </c>
      <c r="H28">
        <f t="shared" si="26"/>
        <v>3.1560114059125526E-4</v>
      </c>
      <c r="I28">
        <f t="shared" si="26"/>
        <v>3.1560114059125526E-4</v>
      </c>
      <c r="J28">
        <f t="shared" si="26"/>
        <v>3.1560114059125526E-4</v>
      </c>
      <c r="K28">
        <f t="shared" si="26"/>
        <v>3.1560114059125526E-4</v>
      </c>
      <c r="L28">
        <f t="shared" si="26"/>
        <v>3.1560114059125526E-4</v>
      </c>
      <c r="M28">
        <f t="shared" si="26"/>
        <v>3.1560114059125526E-4</v>
      </c>
      <c r="N28">
        <f t="shared" si="26"/>
        <v>3.1560114059125526E-4</v>
      </c>
      <c r="O28">
        <f t="shared" si="26"/>
        <v>3.1560114059125526E-4</v>
      </c>
      <c r="P28">
        <f t="shared" si="26"/>
        <v>3.1560114059125526E-4</v>
      </c>
      <c r="Q28">
        <f t="shared" si="26"/>
        <v>3.1560114059125526E-4</v>
      </c>
      <c r="R28">
        <f t="shared" si="26"/>
        <v>3.1560114059125526E-4</v>
      </c>
      <c r="S28">
        <f t="shared" si="26"/>
        <v>3.1560114059125526E-4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38899.999968337965</v>
      </c>
      <c r="E35">
        <f t="shared" si="1"/>
        <v>38899.999968337965</v>
      </c>
      <c r="F35">
        <f t="shared" ref="F35:S35" si="33">E35</f>
        <v>38899.999968337965</v>
      </c>
      <c r="G35">
        <f t="shared" si="33"/>
        <v>38899.999968337965</v>
      </c>
      <c r="H35">
        <f t="shared" si="33"/>
        <v>38899.999968337965</v>
      </c>
      <c r="I35">
        <f t="shared" si="33"/>
        <v>38899.999968337965</v>
      </c>
      <c r="J35">
        <f t="shared" si="33"/>
        <v>38899.999968337965</v>
      </c>
      <c r="K35">
        <f t="shared" si="33"/>
        <v>38899.999968337965</v>
      </c>
      <c r="L35">
        <f t="shared" si="33"/>
        <v>38899.999968337965</v>
      </c>
      <c r="M35">
        <f t="shared" si="33"/>
        <v>38899.999968337965</v>
      </c>
      <c r="N35">
        <f t="shared" si="33"/>
        <v>38899.999968337965</v>
      </c>
      <c r="O35">
        <f t="shared" si="33"/>
        <v>38899.999968337965</v>
      </c>
      <c r="P35">
        <f t="shared" si="33"/>
        <v>38899.999968337965</v>
      </c>
      <c r="Q35">
        <f t="shared" si="33"/>
        <v>38899.999968337965</v>
      </c>
      <c r="R35">
        <f t="shared" si="33"/>
        <v>38899.999968337965</v>
      </c>
      <c r="S35">
        <f t="shared" si="33"/>
        <v>38899.999968337965</v>
      </c>
    </row>
    <row r="36" spans="3:19" x14ac:dyDescent="0.3">
      <c r="C36" t="s">
        <v>11</v>
      </c>
      <c r="D36">
        <f>Mult_split!D36</f>
        <v>23399.999992552202</v>
      </c>
      <c r="E36">
        <f t="shared" si="1"/>
        <v>23399.999992552202</v>
      </c>
      <c r="F36">
        <f t="shared" ref="F36:S36" si="34">E36</f>
        <v>23399.999992552202</v>
      </c>
      <c r="G36">
        <f t="shared" si="34"/>
        <v>23399.999992552202</v>
      </c>
      <c r="H36">
        <f t="shared" si="34"/>
        <v>23399.999992552202</v>
      </c>
      <c r="I36">
        <f t="shared" si="34"/>
        <v>23399.999992552202</v>
      </c>
      <c r="J36">
        <f t="shared" si="34"/>
        <v>23399.999992552202</v>
      </c>
      <c r="K36">
        <f t="shared" si="34"/>
        <v>23399.999992552202</v>
      </c>
      <c r="L36">
        <f t="shared" si="34"/>
        <v>23399.999992552202</v>
      </c>
      <c r="M36">
        <f t="shared" si="34"/>
        <v>23399.999992552202</v>
      </c>
      <c r="N36">
        <f t="shared" si="34"/>
        <v>23399.999992552202</v>
      </c>
      <c r="O36">
        <f t="shared" si="34"/>
        <v>23399.999992552202</v>
      </c>
      <c r="P36">
        <f t="shared" si="34"/>
        <v>23399.999992552202</v>
      </c>
      <c r="Q36">
        <f t="shared" si="34"/>
        <v>23399.999992552202</v>
      </c>
      <c r="R36">
        <f t="shared" si="34"/>
        <v>23399.999992552202</v>
      </c>
      <c r="S36">
        <f t="shared" si="34"/>
        <v>23399.999992552202</v>
      </c>
    </row>
    <row r="37" spans="3:19" x14ac:dyDescent="0.3">
      <c r="C37" t="s">
        <v>181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LCA_tech_results</vt:lpstr>
      <vt:lpstr>LCA_op_results</vt:lpstr>
      <vt:lpstr>LCA_res_results</vt:lpstr>
      <vt:lpstr>Results_split</vt:lpstr>
      <vt:lpstr>Data_split</vt:lpstr>
      <vt:lpstr>Mult_split</vt:lpstr>
      <vt:lpstr>LCA_res_data</vt:lpstr>
      <vt:lpstr>Mult_res</vt:lpstr>
      <vt:lpstr>LCA_tech_data</vt:lpstr>
      <vt:lpstr>Mult_tech</vt:lpstr>
      <vt:lpstr>Mult_op</vt:lpstr>
      <vt:lpstr>LCA_op_data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2024-12-17T08:40:36Z</dcterms:modified>
</cp:coreProperties>
</file>