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CH\CH_MC\"/>
    </mc:Choice>
  </mc:AlternateContent>
  <xr:revisionPtr revIDLastSave="0" documentId="13_ncr:1_{31C2D876-93B8-4393-9D67-A863C1CAC3C1}" xr6:coauthVersionLast="47" xr6:coauthVersionMax="47" xr10:uidLastSave="{00000000-0000-0000-0000-000000000000}"/>
  <bookViews>
    <workbookView xWindow="-108" yWindow="-108" windowWidth="23256" windowHeight="13896" xr2:uid="{4FCA5518-4D87-4C7C-AA83-1B6677BB544E}"/>
  </bookViews>
  <sheets>
    <sheet name="Final_results" sheetId="16" r:id="rId1"/>
    <sheet name="LCA_tech_results" sheetId="11" r:id="rId2"/>
    <sheet name="LCA_res_results" sheetId="10" r:id="rId3"/>
    <sheet name="LCA_op_results" sheetId="15" r:id="rId4"/>
    <sheet name="Results_split" sheetId="8" r:id="rId5"/>
    <sheet name="Data_split" sheetId="7" r:id="rId6"/>
    <sheet name="Mult_split" sheetId="14" r:id="rId7"/>
    <sheet name="LCA_res_data" sheetId="4" r:id="rId8"/>
    <sheet name="Mult_res" sheetId="9" r:id="rId9"/>
    <sheet name="LCA_tech_data" sheetId="5" r:id="rId10"/>
    <sheet name="Mult_tech" sheetId="12" r:id="rId11"/>
    <sheet name="Mult_op" sheetId="13" r:id="rId12"/>
    <sheet name="LCA_op_dat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1" i="16" l="1"/>
  <c r="W61" i="16"/>
  <c r="V61" i="16"/>
  <c r="U61" i="16"/>
  <c r="T61" i="16"/>
  <c r="X60" i="16"/>
  <c r="W60" i="16"/>
  <c r="V60" i="16"/>
  <c r="U60" i="16"/>
  <c r="T60" i="16"/>
  <c r="X59" i="16"/>
  <c r="W59" i="16"/>
  <c r="V59" i="16"/>
  <c r="U59" i="16"/>
  <c r="T59" i="16"/>
  <c r="X58" i="16"/>
  <c r="W58" i="16"/>
  <c r="V58" i="16"/>
  <c r="U58" i="16"/>
  <c r="T58" i="16"/>
  <c r="X57" i="16"/>
  <c r="W57" i="16"/>
  <c r="V57" i="16"/>
  <c r="U57" i="16"/>
  <c r="T57" i="16"/>
  <c r="X56" i="16"/>
  <c r="W56" i="16"/>
  <c r="V56" i="16"/>
  <c r="U56" i="16"/>
  <c r="T56" i="16"/>
  <c r="X55" i="16"/>
  <c r="W55" i="16"/>
  <c r="V55" i="16"/>
  <c r="U55" i="16"/>
  <c r="T55" i="16"/>
  <c r="X54" i="16"/>
  <c r="W54" i="16"/>
  <c r="V54" i="16"/>
  <c r="U54" i="16"/>
  <c r="T54" i="16"/>
  <c r="X53" i="16"/>
  <c r="W53" i="16"/>
  <c r="V53" i="16"/>
  <c r="U53" i="16"/>
  <c r="T53" i="16"/>
  <c r="X52" i="16"/>
  <c r="W52" i="16"/>
  <c r="V52" i="16"/>
  <c r="U52" i="16"/>
  <c r="T52" i="16"/>
  <c r="X51" i="16"/>
  <c r="T51" i="16"/>
  <c r="W51" i="16"/>
  <c r="V51" i="16"/>
  <c r="U51" i="16"/>
  <c r="D51" i="16"/>
  <c r="E51" i="16"/>
  <c r="F51" i="16"/>
  <c r="G51" i="16"/>
  <c r="H51" i="16"/>
  <c r="D52" i="16"/>
  <c r="E52" i="16"/>
  <c r="F52" i="16"/>
  <c r="G52" i="16"/>
  <c r="H52" i="16"/>
  <c r="D53" i="16"/>
  <c r="E53" i="16"/>
  <c r="F53" i="16"/>
  <c r="G53" i="16"/>
  <c r="H53" i="16"/>
  <c r="D54" i="16"/>
  <c r="E54" i="16"/>
  <c r="F54" i="16"/>
  <c r="G54" i="16"/>
  <c r="H54" i="16"/>
  <c r="D55" i="16"/>
  <c r="E55" i="16"/>
  <c r="F55" i="16"/>
  <c r="G55" i="16"/>
  <c r="H55" i="16"/>
  <c r="D56" i="16"/>
  <c r="E56" i="16"/>
  <c r="F56" i="16"/>
  <c r="G56" i="16"/>
  <c r="H56" i="16"/>
  <c r="D57" i="16"/>
  <c r="E57" i="16"/>
  <c r="F57" i="16"/>
  <c r="G57" i="16"/>
  <c r="H57" i="16"/>
  <c r="D58" i="16"/>
  <c r="E58" i="16"/>
  <c r="F58" i="16"/>
  <c r="G58" i="16"/>
  <c r="H58" i="16"/>
  <c r="D59" i="16"/>
  <c r="E59" i="16"/>
  <c r="F59" i="16"/>
  <c r="G59" i="16"/>
  <c r="H59" i="16"/>
  <c r="D60" i="16"/>
  <c r="E60" i="16"/>
  <c r="F60" i="16"/>
  <c r="G60" i="16"/>
  <c r="H60" i="16"/>
  <c r="D61" i="16"/>
  <c r="E61" i="16"/>
  <c r="F61" i="16"/>
  <c r="G61" i="16"/>
  <c r="H61" i="16"/>
  <c r="H14" i="16"/>
  <c r="P51" i="16"/>
  <c r="P61" i="16"/>
  <c r="O61" i="16"/>
  <c r="N61" i="16"/>
  <c r="M61" i="16"/>
  <c r="L61" i="16"/>
  <c r="P60" i="16"/>
  <c r="O60" i="16"/>
  <c r="N60" i="16"/>
  <c r="M60" i="16"/>
  <c r="L60" i="16"/>
  <c r="P59" i="16"/>
  <c r="O59" i="16"/>
  <c r="N59" i="16"/>
  <c r="M59" i="16"/>
  <c r="L59" i="16"/>
  <c r="P58" i="16"/>
  <c r="O58" i="16"/>
  <c r="N58" i="16"/>
  <c r="M58" i="16"/>
  <c r="L58" i="16"/>
  <c r="P57" i="16"/>
  <c r="O57" i="16"/>
  <c r="N57" i="16"/>
  <c r="M57" i="16"/>
  <c r="L57" i="16"/>
  <c r="P56" i="16"/>
  <c r="O56" i="16"/>
  <c r="N56" i="16"/>
  <c r="M56" i="16"/>
  <c r="L56" i="16"/>
  <c r="P55" i="16"/>
  <c r="O55" i="16"/>
  <c r="N55" i="16"/>
  <c r="M55" i="16"/>
  <c r="L55" i="16"/>
  <c r="P54" i="16"/>
  <c r="O54" i="16"/>
  <c r="N54" i="16"/>
  <c r="M54" i="16"/>
  <c r="L54" i="16"/>
  <c r="P53" i="16"/>
  <c r="O53" i="16"/>
  <c r="N53" i="16"/>
  <c r="M53" i="16"/>
  <c r="L53" i="16"/>
  <c r="P52" i="16"/>
  <c r="O52" i="16"/>
  <c r="N52" i="16"/>
  <c r="M52" i="16"/>
  <c r="L52" i="16"/>
  <c r="O51" i="16"/>
  <c r="N51" i="16"/>
  <c r="M51" i="16"/>
  <c r="L51" i="16"/>
  <c r="H50" i="16"/>
  <c r="G50" i="16"/>
  <c r="F50" i="16"/>
  <c r="E50" i="16"/>
  <c r="D50" i="16"/>
  <c r="C51" i="16"/>
  <c r="C61" i="16"/>
  <c r="C60" i="16"/>
  <c r="C59" i="16"/>
  <c r="C58" i="16"/>
  <c r="C57" i="16"/>
  <c r="C56" i="16"/>
  <c r="C55" i="16"/>
  <c r="C54" i="16"/>
  <c r="C53" i="16"/>
  <c r="C52" i="16"/>
  <c r="X50" i="16"/>
  <c r="W50" i="16"/>
  <c r="V50" i="16"/>
  <c r="U50" i="16"/>
  <c r="T50" i="16"/>
  <c r="S61" i="16"/>
  <c r="S60" i="16"/>
  <c r="S59" i="16"/>
  <c r="S58" i="16"/>
  <c r="S57" i="16"/>
  <c r="S56" i="16"/>
  <c r="S55" i="16"/>
  <c r="S54" i="16"/>
  <c r="S53" i="16"/>
  <c r="S52" i="16"/>
  <c r="S51" i="16"/>
  <c r="P50" i="16"/>
  <c r="O50" i="16"/>
  <c r="N50" i="16"/>
  <c r="M50" i="16"/>
  <c r="L50" i="16"/>
  <c r="K61" i="16"/>
  <c r="K60" i="16"/>
  <c r="K59" i="16"/>
  <c r="K58" i="16"/>
  <c r="K57" i="16"/>
  <c r="K56" i="16"/>
  <c r="K55" i="16"/>
  <c r="K54" i="16"/>
  <c r="K53" i="16"/>
  <c r="K52" i="16"/>
  <c r="K51" i="16"/>
  <c r="D39" i="8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D10" i="16" l="1"/>
  <c r="S83" i="12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Y84" i="15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X28" i="10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W47" i="11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W88" i="11" l="1"/>
  <c r="Y97" i="15"/>
  <c r="W87" i="11"/>
  <c r="Y41" i="15"/>
  <c r="Y17" i="15"/>
  <c r="W75" i="11"/>
  <c r="W71" i="11"/>
  <c r="Y74" i="15"/>
  <c r="W4" i="11"/>
  <c r="Y104" i="15"/>
  <c r="W5" i="11"/>
  <c r="X33" i="10"/>
  <c r="W27" i="11"/>
  <c r="Y45" i="15"/>
  <c r="Y102" i="15"/>
  <c r="X30" i="10"/>
  <c r="W94" i="11"/>
  <c r="Y47" i="15"/>
  <c r="W74" i="11"/>
  <c r="W51" i="11"/>
  <c r="Y115" i="15"/>
  <c r="Y15" i="15"/>
  <c r="Y77" i="15"/>
  <c r="Y93" i="15"/>
  <c r="X18" i="10"/>
  <c r="W43" i="11"/>
  <c r="Y72" i="15"/>
  <c r="W7" i="11"/>
  <c r="Y56" i="15"/>
  <c r="Y83" i="15"/>
  <c r="W109" i="11"/>
  <c r="W107" i="11"/>
  <c r="Y39" i="15"/>
  <c r="W58" i="11"/>
  <c r="W103" i="11"/>
  <c r="Y100" i="15"/>
  <c r="X24" i="10"/>
  <c r="Y55" i="15"/>
  <c r="X21" i="10"/>
  <c r="Y19" i="15"/>
  <c r="W33" i="11"/>
  <c r="W80" i="11"/>
  <c r="X5" i="10"/>
  <c r="W78" i="11"/>
  <c r="W77" i="11"/>
  <c r="W89" i="11"/>
  <c r="Y9" i="15"/>
  <c r="W104" i="11"/>
  <c r="Y49" i="15"/>
  <c r="Y114" i="15"/>
  <c r="Y64" i="15"/>
  <c r="W39" i="11"/>
  <c r="W31" i="11"/>
  <c r="Y6" i="15"/>
  <c r="W24" i="11"/>
  <c r="Y67" i="15"/>
  <c r="X13" i="10"/>
  <c r="Y33" i="15"/>
  <c r="W81" i="11"/>
  <c r="W21" i="11"/>
  <c r="Y11" i="15"/>
  <c r="Y109" i="15"/>
  <c r="W98" i="11"/>
  <c r="Y65" i="15"/>
  <c r="X19" i="10"/>
  <c r="Y44" i="15"/>
  <c r="X32" i="10"/>
  <c r="W111" i="11"/>
  <c r="Y110" i="15"/>
  <c r="Y58" i="15"/>
  <c r="Y71" i="15"/>
  <c r="X31" i="10"/>
  <c r="W96" i="11"/>
  <c r="X23" i="10"/>
  <c r="W18" i="11"/>
  <c r="W44" i="11"/>
  <c r="Y40" i="15"/>
  <c r="X25" i="10"/>
  <c r="W19" i="11"/>
  <c r="Y95" i="15"/>
  <c r="W14" i="11"/>
  <c r="Y59" i="15"/>
  <c r="W105" i="11"/>
  <c r="W6" i="11"/>
  <c r="W113" i="11"/>
  <c r="W70" i="11"/>
  <c r="W26" i="11"/>
  <c r="Y37" i="15"/>
  <c r="W114" i="11"/>
  <c r="Y4" i="15"/>
  <c r="W86" i="11"/>
  <c r="W112" i="11"/>
  <c r="Y88" i="15"/>
  <c r="W38" i="11"/>
  <c r="Y80" i="15"/>
  <c r="X22" i="10"/>
  <c r="Y87" i="15"/>
  <c r="W50" i="11"/>
  <c r="Y23" i="15"/>
  <c r="Y86" i="15"/>
  <c r="X15" i="10"/>
  <c r="W17" i="11"/>
  <c r="W36" i="11"/>
  <c r="Y63" i="15"/>
  <c r="Y112" i="15"/>
  <c r="X7" i="10"/>
  <c r="W57" i="11"/>
  <c r="W91" i="11"/>
  <c r="Y94" i="15"/>
  <c r="W49" i="11"/>
  <c r="X6" i="10"/>
  <c r="X37" i="10"/>
  <c r="X26" i="10"/>
  <c r="W59" i="11"/>
  <c r="Y90" i="15"/>
  <c r="W12" i="11"/>
  <c r="Y48" i="15"/>
  <c r="Y26" i="15"/>
  <c r="W46" i="11"/>
  <c r="W29" i="11"/>
  <c r="Y60" i="15"/>
  <c r="W72" i="11"/>
  <c r="W37" i="11"/>
  <c r="Y113" i="15"/>
  <c r="Y31" i="15"/>
  <c r="W20" i="11"/>
  <c r="Y76" i="15"/>
  <c r="Y12" i="15"/>
  <c r="Y5" i="15"/>
  <c r="Y68" i="15"/>
  <c r="Y42" i="15"/>
  <c r="W102" i="11"/>
  <c r="X20" i="10"/>
  <c r="Y62" i="15"/>
  <c r="W53" i="11"/>
  <c r="W11" i="11"/>
  <c r="Y8" i="15"/>
  <c r="W79" i="11"/>
  <c r="W110" i="11"/>
  <c r="Y81" i="15"/>
  <c r="W76" i="11"/>
  <c r="W22" i="11"/>
  <c r="Y38" i="15"/>
  <c r="Y52" i="15"/>
  <c r="W9" i="11"/>
  <c r="Y85" i="15"/>
  <c r="W55" i="11"/>
  <c r="W67" i="11"/>
  <c r="Y46" i="15"/>
  <c r="W30" i="11"/>
  <c r="Y50" i="15"/>
  <c r="W41" i="11"/>
  <c r="Y13" i="15"/>
  <c r="Y10" i="15"/>
  <c r="Y108" i="15"/>
  <c r="W28" i="11"/>
  <c r="W83" i="11"/>
  <c r="W73" i="11"/>
  <c r="Y32" i="15"/>
  <c r="W40" i="11"/>
  <c r="Y70" i="15"/>
  <c r="Y79" i="15"/>
  <c r="Y35" i="15"/>
  <c r="W100" i="11"/>
  <c r="W15" i="11"/>
  <c r="Y16" i="15"/>
  <c r="W90" i="11"/>
  <c r="Y43" i="15"/>
  <c r="Y54" i="15"/>
  <c r="F40" i="10"/>
  <c r="F7" i="16" s="1"/>
  <c r="X34" i="10"/>
  <c r="X17" i="10"/>
  <c r="X3" i="10"/>
  <c r="X35" i="10"/>
  <c r="X10" i="10"/>
  <c r="X14" i="10"/>
  <c r="X16" i="10"/>
  <c r="X12" i="10"/>
  <c r="X9" i="10"/>
  <c r="X11" i="10"/>
  <c r="X36" i="10"/>
  <c r="X8" i="10"/>
  <c r="X4" i="10"/>
  <c r="F9" i="16"/>
  <c r="Y82" i="15"/>
  <c r="Y18" i="15"/>
  <c r="Y20" i="15"/>
  <c r="Y28" i="15"/>
  <c r="Y34" i="15"/>
  <c r="Y98" i="15"/>
  <c r="Y96" i="15"/>
  <c r="Y66" i="15"/>
  <c r="Y61" i="15"/>
  <c r="Y53" i="15"/>
  <c r="Y29" i="15"/>
  <c r="Y69" i="15"/>
  <c r="Y105" i="15"/>
  <c r="Y30" i="15"/>
  <c r="Y24" i="15"/>
  <c r="Y101" i="15"/>
  <c r="Y21" i="15"/>
  <c r="Y25" i="15"/>
  <c r="Y99" i="15"/>
  <c r="Y7" i="15"/>
  <c r="Y22" i="15"/>
  <c r="Y51" i="15"/>
  <c r="Y92" i="15"/>
  <c r="Y27" i="15"/>
  <c r="Y73" i="15"/>
  <c r="Y107" i="15"/>
  <c r="Y116" i="15"/>
  <c r="Y75" i="15"/>
  <c r="Y91" i="15"/>
  <c r="Y106" i="15"/>
  <c r="W62" i="11"/>
  <c r="W8" i="11"/>
  <c r="W82" i="11"/>
  <c r="W23" i="11"/>
  <c r="W99" i="11"/>
  <c r="W85" i="11"/>
  <c r="W64" i="11"/>
  <c r="Y36" i="15"/>
  <c r="Y89" i="15"/>
  <c r="Y14" i="15"/>
  <c r="Y78" i="15"/>
  <c r="W13" i="11"/>
  <c r="E119" i="11"/>
  <c r="F8" i="16" s="1"/>
  <c r="W32" i="11"/>
  <c r="W56" i="11"/>
  <c r="W52" i="11"/>
  <c r="W106" i="11"/>
  <c r="W66" i="11"/>
  <c r="W68" i="11"/>
  <c r="W48" i="11"/>
  <c r="W65" i="11"/>
  <c r="W101" i="11"/>
  <c r="W25" i="11"/>
  <c r="W115" i="11"/>
  <c r="W16" i="11"/>
  <c r="W10" i="11"/>
  <c r="W63" i="11"/>
  <c r="W34" i="11"/>
  <c r="W60" i="11"/>
  <c r="W93" i="11"/>
  <c r="W108" i="11"/>
  <c r="W35" i="11"/>
  <c r="W69" i="11"/>
  <c r="W42" i="11"/>
  <c r="W84" i="11"/>
  <c r="W61" i="11"/>
  <c r="Y103" i="15"/>
  <c r="Y111" i="15"/>
  <c r="W54" i="11"/>
  <c r="W116" i="11"/>
  <c r="W95" i="11"/>
  <c r="W45" i="11"/>
  <c r="Y57" i="15"/>
  <c r="X27" i="10"/>
  <c r="W92" i="11"/>
  <c r="X29" i="10"/>
  <c r="W97" i="11"/>
  <c r="J115" i="13"/>
  <c r="K115" i="13" s="1"/>
  <c r="I37" i="9"/>
  <c r="H37" i="10"/>
  <c r="G2" i="16"/>
  <c r="E10" i="16"/>
  <c r="G35" i="11"/>
  <c r="H118" i="15"/>
  <c r="X54" i="15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W37" i="10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V33" i="11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V45" i="11" l="1"/>
  <c r="V72" i="11"/>
  <c r="V60" i="11"/>
  <c r="V29" i="11"/>
  <c r="V40" i="11"/>
  <c r="V23" i="11"/>
  <c r="V51" i="11"/>
  <c r="W27" i="10"/>
  <c r="W18" i="10"/>
  <c r="V78" i="11"/>
  <c r="V104" i="11"/>
  <c r="F10" i="16"/>
  <c r="F13" i="16" s="1"/>
  <c r="W30" i="10"/>
  <c r="W24" i="10"/>
  <c r="W32" i="10"/>
  <c r="V54" i="11"/>
  <c r="V112" i="11"/>
  <c r="W25" i="10"/>
  <c r="W5" i="10"/>
  <c r="W23" i="10"/>
  <c r="W6" i="10"/>
  <c r="W11" i="10"/>
  <c r="X45" i="15"/>
  <c r="X67" i="15"/>
  <c r="V82" i="11"/>
  <c r="V76" i="11"/>
  <c r="X89" i="15"/>
  <c r="V94" i="11"/>
  <c r="X104" i="15"/>
  <c r="V90" i="11"/>
  <c r="V74" i="11"/>
  <c r="V116" i="11"/>
  <c r="V105" i="11"/>
  <c r="V77" i="11"/>
  <c r="V81" i="11"/>
  <c r="W29" i="10"/>
  <c r="X70" i="15"/>
  <c r="X17" i="15"/>
  <c r="V85" i="11"/>
  <c r="V43" i="11"/>
  <c r="X60" i="15"/>
  <c r="V98" i="11"/>
  <c r="V110" i="11"/>
  <c r="V111" i="11"/>
  <c r="V17" i="11"/>
  <c r="V95" i="11"/>
  <c r="V73" i="11"/>
  <c r="X10" i="15"/>
  <c r="X102" i="15"/>
  <c r="V5" i="11"/>
  <c r="V97" i="11"/>
  <c r="V50" i="11"/>
  <c r="X115" i="15"/>
  <c r="V39" i="11"/>
  <c r="X95" i="15"/>
  <c r="V70" i="11"/>
  <c r="V107" i="11"/>
  <c r="X31" i="15"/>
  <c r="V11" i="11"/>
  <c r="X5" i="15"/>
  <c r="V6" i="11"/>
  <c r="V34" i="11"/>
  <c r="V113" i="11"/>
  <c r="V114" i="11"/>
  <c r="X57" i="15"/>
  <c r="V37" i="11"/>
  <c r="V47" i="11"/>
  <c r="V67" i="11"/>
  <c r="X16" i="15"/>
  <c r="V9" i="11"/>
  <c r="V61" i="11"/>
  <c r="V49" i="11"/>
  <c r="V71" i="11"/>
  <c r="V59" i="11"/>
  <c r="V53" i="11"/>
  <c r="X97" i="15"/>
  <c r="V101" i="11"/>
  <c r="V7" i="11"/>
  <c r="V15" i="11"/>
  <c r="W36" i="10"/>
  <c r="V79" i="11"/>
  <c r="V89" i="11"/>
  <c r="W19" i="10"/>
  <c r="W15" i="10"/>
  <c r="X79" i="15"/>
  <c r="X33" i="15"/>
  <c r="V12" i="11"/>
  <c r="V103" i="11"/>
  <c r="G9" i="16"/>
  <c r="X20" i="15"/>
  <c r="X34" i="15"/>
  <c r="X51" i="15"/>
  <c r="X24" i="15"/>
  <c r="X98" i="15"/>
  <c r="X30" i="15"/>
  <c r="X75" i="15"/>
  <c r="X92" i="15"/>
  <c r="X21" i="15"/>
  <c r="X66" i="15"/>
  <c r="X22" i="15"/>
  <c r="X106" i="15"/>
  <c r="X96" i="15"/>
  <c r="X82" i="15"/>
  <c r="X105" i="15"/>
  <c r="X61" i="15"/>
  <c r="X100" i="15"/>
  <c r="X69" i="15"/>
  <c r="X18" i="15"/>
  <c r="X27" i="15"/>
  <c r="X52" i="15"/>
  <c r="X29" i="15"/>
  <c r="X26" i="15"/>
  <c r="X25" i="15"/>
  <c r="X53" i="15"/>
  <c r="X91" i="15"/>
  <c r="X28" i="15"/>
  <c r="X41" i="15"/>
  <c r="X59" i="15"/>
  <c r="X4" i="15"/>
  <c r="V108" i="11"/>
  <c r="X64" i="15"/>
  <c r="W33" i="10"/>
  <c r="X113" i="15"/>
  <c r="V99" i="11"/>
  <c r="W13" i="10"/>
  <c r="X80" i="15"/>
  <c r="V41" i="11"/>
  <c r="V14" i="11"/>
  <c r="X101" i="15"/>
  <c r="X36" i="15"/>
  <c r="X63" i="15"/>
  <c r="X87" i="15"/>
  <c r="X48" i="15"/>
  <c r="X40" i="15"/>
  <c r="X84" i="15"/>
  <c r="X35" i="15"/>
  <c r="K116" i="15"/>
  <c r="F119" i="11"/>
  <c r="G8" i="16" s="1"/>
  <c r="V106" i="11"/>
  <c r="V66" i="11"/>
  <c r="V84" i="11"/>
  <c r="V56" i="11"/>
  <c r="V32" i="11"/>
  <c r="V63" i="11"/>
  <c r="V42" i="11"/>
  <c r="V48" i="11"/>
  <c r="V57" i="11"/>
  <c r="V19" i="11"/>
  <c r="V25" i="11"/>
  <c r="V65" i="11"/>
  <c r="V68" i="11"/>
  <c r="V20" i="11"/>
  <c r="V69" i="11"/>
  <c r="V109" i="11"/>
  <c r="V93" i="11"/>
  <c r="V4" i="11"/>
  <c r="V16" i="11"/>
  <c r="V35" i="11"/>
  <c r="V30" i="11"/>
  <c r="V83" i="11"/>
  <c r="V102" i="11"/>
  <c r="V52" i="11"/>
  <c r="V36" i="11"/>
  <c r="V10" i="11"/>
  <c r="V115" i="11"/>
  <c r="V62" i="11"/>
  <c r="V92" i="11"/>
  <c r="W20" i="10"/>
  <c r="X68" i="15"/>
  <c r="W26" i="10"/>
  <c r="X111" i="15"/>
  <c r="X23" i="15"/>
  <c r="X88" i="15"/>
  <c r="W21" i="10"/>
  <c r="V80" i="11"/>
  <c r="X43" i="15"/>
  <c r="W28" i="10"/>
  <c r="X78" i="15"/>
  <c r="X56" i="15"/>
  <c r="X74" i="15"/>
  <c r="X107" i="15"/>
  <c r="X7" i="15"/>
  <c r="X94" i="15"/>
  <c r="X50" i="15"/>
  <c r="X39" i="15"/>
  <c r="X46" i="15"/>
  <c r="X90" i="15"/>
  <c r="X47" i="15"/>
  <c r="X77" i="15"/>
  <c r="X8" i="15"/>
  <c r="X85" i="15"/>
  <c r="X14" i="15"/>
  <c r="V55" i="11"/>
  <c r="X19" i="15"/>
  <c r="X6" i="15"/>
  <c r="V44" i="11"/>
  <c r="V22" i="11"/>
  <c r="V96" i="11"/>
  <c r="V27" i="11"/>
  <c r="X44" i="15"/>
  <c r="V75" i="11"/>
  <c r="V88" i="11"/>
  <c r="X86" i="15"/>
  <c r="X11" i="15"/>
  <c r="X71" i="15"/>
  <c r="X42" i="15"/>
  <c r="X65" i="15"/>
  <c r="X72" i="15"/>
  <c r="X62" i="15"/>
  <c r="V18" i="11"/>
  <c r="X12" i="15"/>
  <c r="V46" i="11"/>
  <c r="V58" i="11"/>
  <c r="X37" i="15"/>
  <c r="V8" i="11"/>
  <c r="X38" i="15"/>
  <c r="X32" i="15"/>
  <c r="X76" i="15"/>
  <c r="X13" i="15"/>
  <c r="X109" i="15"/>
  <c r="X116" i="15"/>
  <c r="X99" i="15"/>
  <c r="X103" i="15"/>
  <c r="X110" i="15"/>
  <c r="G40" i="10"/>
  <c r="G7" i="16" s="1"/>
  <c r="W34" i="10"/>
  <c r="W8" i="10"/>
  <c r="W17" i="10"/>
  <c r="W4" i="10"/>
  <c r="W16" i="10"/>
  <c r="W7" i="10"/>
  <c r="W12" i="10"/>
  <c r="W9" i="10"/>
  <c r="W10" i="10"/>
  <c r="W35" i="10"/>
  <c r="W3" i="10"/>
  <c r="W14" i="10"/>
  <c r="V31" i="11"/>
  <c r="X93" i="15"/>
  <c r="X112" i="15"/>
  <c r="V13" i="11"/>
  <c r="V86" i="11"/>
  <c r="X58" i="15"/>
  <c r="V21" i="11"/>
  <c r="W22" i="10"/>
  <c r="X15" i="15"/>
  <c r="X83" i="15"/>
  <c r="V64" i="11"/>
  <c r="V100" i="11"/>
  <c r="X55" i="15"/>
  <c r="V38" i="11"/>
  <c r="X9" i="15"/>
  <c r="X108" i="15"/>
  <c r="V91" i="11"/>
  <c r="X73" i="15"/>
  <c r="V28" i="11"/>
  <c r="X49" i="15"/>
  <c r="V24" i="11"/>
  <c r="V87" i="11"/>
  <c r="V26" i="11"/>
  <c r="W31" i="10"/>
  <c r="X114" i="15"/>
  <c r="X81" i="15"/>
  <c r="H39" i="10"/>
  <c r="H40" i="10" s="1"/>
  <c r="H7" i="16" s="1"/>
  <c r="J37" i="9"/>
  <c r="I37" i="10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F14" i="16" l="1"/>
  <c r="F15" i="16"/>
  <c r="G10" i="16"/>
  <c r="E14" i="16" s="1"/>
  <c r="H10" i="16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E15" i="16" l="1"/>
  <c r="E13" i="16"/>
  <c r="L37" i="9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N118" i="15"/>
  <c r="W63" i="15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U5" i="11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V30" i="10" l="1"/>
  <c r="V3" i="10"/>
  <c r="W103" i="15"/>
  <c r="W48" i="15"/>
  <c r="W5" i="15"/>
  <c r="U86" i="11"/>
  <c r="U113" i="11"/>
  <c r="U80" i="11"/>
  <c r="U87" i="11"/>
  <c r="U85" i="11"/>
  <c r="U107" i="11"/>
  <c r="U45" i="11"/>
  <c r="U21" i="11"/>
  <c r="U70" i="11"/>
  <c r="U47" i="11"/>
  <c r="U76" i="11"/>
  <c r="U11" i="11"/>
  <c r="W84" i="15"/>
  <c r="W8" i="15"/>
  <c r="U18" i="11"/>
  <c r="U43" i="11"/>
  <c r="U49" i="11"/>
  <c r="U51" i="11"/>
  <c r="U104" i="11"/>
  <c r="U67" i="11"/>
  <c r="U95" i="11"/>
  <c r="U58" i="11"/>
  <c r="U41" i="11"/>
  <c r="U111" i="11"/>
  <c r="U8" i="11"/>
  <c r="U44" i="11"/>
  <c r="U82" i="11"/>
  <c r="U79" i="11"/>
  <c r="U23" i="11"/>
  <c r="U105" i="11"/>
  <c r="U27" i="11"/>
  <c r="U78" i="11"/>
  <c r="U114" i="11"/>
  <c r="U88" i="11"/>
  <c r="U13" i="11"/>
  <c r="U116" i="11"/>
  <c r="U64" i="11"/>
  <c r="U37" i="11"/>
  <c r="U22" i="11"/>
  <c r="U55" i="11"/>
  <c r="W114" i="15"/>
  <c r="U29" i="11"/>
  <c r="U110" i="11"/>
  <c r="W110" i="15"/>
  <c r="U75" i="11"/>
  <c r="W12" i="15"/>
  <c r="U99" i="11"/>
  <c r="U6" i="11"/>
  <c r="W74" i="15"/>
  <c r="U33" i="11"/>
  <c r="U14" i="11"/>
  <c r="U28" i="11"/>
  <c r="U26" i="11"/>
  <c r="U17" i="11"/>
  <c r="U9" i="11"/>
  <c r="U77" i="11"/>
  <c r="W50" i="15"/>
  <c r="U103" i="11"/>
  <c r="U46" i="11"/>
  <c r="U90" i="11"/>
  <c r="U24" i="11"/>
  <c r="U94" i="11"/>
  <c r="U81" i="11"/>
  <c r="U91" i="11"/>
  <c r="W10" i="15"/>
  <c r="W19" i="15"/>
  <c r="W4" i="15"/>
  <c r="W65" i="15"/>
  <c r="W33" i="15"/>
  <c r="W77" i="15"/>
  <c r="W23" i="15"/>
  <c r="W90" i="15"/>
  <c r="W16" i="15"/>
  <c r="V24" i="10"/>
  <c r="W59" i="15"/>
  <c r="W81" i="15"/>
  <c r="W6" i="15"/>
  <c r="W94" i="15"/>
  <c r="W57" i="15"/>
  <c r="W45" i="15"/>
  <c r="W62" i="15"/>
  <c r="W72" i="15"/>
  <c r="W15" i="15"/>
  <c r="W93" i="15"/>
  <c r="W41" i="15"/>
  <c r="W64" i="15"/>
  <c r="W80" i="15"/>
  <c r="W46" i="15"/>
  <c r="U54" i="11"/>
  <c r="W87" i="15"/>
  <c r="V27" i="10"/>
  <c r="U38" i="11"/>
  <c r="U96" i="11"/>
  <c r="U74" i="11"/>
  <c r="W97" i="15"/>
  <c r="U40" i="11"/>
  <c r="W11" i="15"/>
  <c r="U100" i="11"/>
  <c r="V37" i="10"/>
  <c r="V6" i="10"/>
  <c r="W95" i="15"/>
  <c r="W38" i="15"/>
  <c r="V19" i="10"/>
  <c r="W115" i="15"/>
  <c r="W79" i="15"/>
  <c r="W109" i="15"/>
  <c r="W13" i="15"/>
  <c r="W9" i="15"/>
  <c r="W102" i="15"/>
  <c r="V31" i="10"/>
  <c r="W70" i="15"/>
  <c r="V5" i="10"/>
  <c r="W76" i="15"/>
  <c r="V26" i="10"/>
  <c r="V15" i="10"/>
  <c r="W54" i="15"/>
  <c r="W17" i="15"/>
  <c r="L119" i="11"/>
  <c r="M8" i="16" s="1"/>
  <c r="U56" i="11"/>
  <c r="U42" i="11"/>
  <c r="U84" i="11"/>
  <c r="U52" i="11"/>
  <c r="U4" i="11"/>
  <c r="U106" i="11"/>
  <c r="U66" i="11"/>
  <c r="U35" i="11"/>
  <c r="U102" i="11"/>
  <c r="U63" i="11"/>
  <c r="U101" i="11"/>
  <c r="U61" i="11"/>
  <c r="U68" i="11"/>
  <c r="U48" i="11"/>
  <c r="U32" i="11"/>
  <c r="U19" i="11"/>
  <c r="U92" i="11"/>
  <c r="U93" i="11"/>
  <c r="U30" i="11"/>
  <c r="U108" i="11"/>
  <c r="U36" i="11"/>
  <c r="U20" i="11"/>
  <c r="U83" i="11"/>
  <c r="U16" i="11"/>
  <c r="U34" i="11"/>
  <c r="U65" i="11"/>
  <c r="U109" i="11"/>
  <c r="U57" i="11"/>
  <c r="U69" i="11"/>
  <c r="U10" i="11"/>
  <c r="U25" i="11"/>
  <c r="U62" i="11"/>
  <c r="U115" i="11"/>
  <c r="W111" i="15"/>
  <c r="U97" i="11"/>
  <c r="U73" i="11"/>
  <c r="U12" i="11"/>
  <c r="U112" i="11"/>
  <c r="W39" i="15"/>
  <c r="U7" i="11"/>
  <c r="U89" i="11"/>
  <c r="W108" i="15"/>
  <c r="U72" i="11"/>
  <c r="M40" i="10"/>
  <c r="M7" i="16" s="1"/>
  <c r="V14" i="10"/>
  <c r="V34" i="10"/>
  <c r="V7" i="10"/>
  <c r="V17" i="10"/>
  <c r="V12" i="10"/>
  <c r="V10" i="10"/>
  <c r="V35" i="10"/>
  <c r="V8" i="10"/>
  <c r="V16" i="10"/>
  <c r="V9" i="10"/>
  <c r="V11" i="10"/>
  <c r="V4" i="10"/>
  <c r="M9" i="16"/>
  <c r="W34" i="15"/>
  <c r="W20" i="15"/>
  <c r="W22" i="15"/>
  <c r="W66" i="15"/>
  <c r="W29" i="15"/>
  <c r="W96" i="15"/>
  <c r="W92" i="15"/>
  <c r="W21" i="15"/>
  <c r="W18" i="15"/>
  <c r="W24" i="15"/>
  <c r="W107" i="15"/>
  <c r="W98" i="15"/>
  <c r="W82" i="15"/>
  <c r="W30" i="15"/>
  <c r="W75" i="15"/>
  <c r="W51" i="15"/>
  <c r="W61" i="15"/>
  <c r="W116" i="15"/>
  <c r="W91" i="15"/>
  <c r="W27" i="15"/>
  <c r="W26" i="15"/>
  <c r="W106" i="15"/>
  <c r="W52" i="15"/>
  <c r="W69" i="15"/>
  <c r="W99" i="15"/>
  <c r="W100" i="15"/>
  <c r="W53" i="15"/>
  <c r="W28" i="15"/>
  <c r="W101" i="15"/>
  <c r="W73" i="15"/>
  <c r="W105" i="15"/>
  <c r="W7" i="15"/>
  <c r="W25" i="15"/>
  <c r="W78" i="15"/>
  <c r="V21" i="10"/>
  <c r="W83" i="15"/>
  <c r="V33" i="10"/>
  <c r="W49" i="15"/>
  <c r="W68" i="15"/>
  <c r="W37" i="15"/>
  <c r="W113" i="15"/>
  <c r="W71" i="15"/>
  <c r="W85" i="15"/>
  <c r="W42" i="15"/>
  <c r="W14" i="15"/>
  <c r="V18" i="10"/>
  <c r="W32" i="15"/>
  <c r="W35" i="15"/>
  <c r="W56" i="15"/>
  <c r="W44" i="15"/>
  <c r="W36" i="15"/>
  <c r="V28" i="10"/>
  <c r="V20" i="10"/>
  <c r="U71" i="11"/>
  <c r="W43" i="15"/>
  <c r="W86" i="15"/>
  <c r="V13" i="10"/>
  <c r="U98" i="11"/>
  <c r="U15" i="11"/>
  <c r="W55" i="15"/>
  <c r="V23" i="10"/>
  <c r="W89" i="15"/>
  <c r="V25" i="10"/>
  <c r="V29" i="10"/>
  <c r="W58" i="15"/>
  <c r="W112" i="15"/>
  <c r="W47" i="15"/>
  <c r="W60" i="15"/>
  <c r="V22" i="10"/>
  <c r="W104" i="15"/>
  <c r="U60" i="11"/>
  <c r="W40" i="15"/>
  <c r="U39" i="11"/>
  <c r="W31" i="15"/>
  <c r="W67" i="15"/>
  <c r="V36" i="10"/>
  <c r="U50" i="11"/>
  <c r="U53" i="11"/>
  <c r="U31" i="11"/>
  <c r="U59" i="11"/>
  <c r="W88" i="15"/>
  <c r="V32" i="10"/>
  <c r="P35" i="1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O118" i="15"/>
  <c r="Z43" i="15" s="1"/>
  <c r="P73" i="13"/>
  <c r="P74" i="15"/>
  <c r="P10" i="15"/>
  <c r="P9" i="13"/>
  <c r="P36" i="9"/>
  <c r="O36" i="10"/>
  <c r="P69" i="12"/>
  <c r="N70" i="11"/>
  <c r="P59" i="12"/>
  <c r="N60" i="11"/>
  <c r="N39" i="10"/>
  <c r="Y18" i="10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X103" i="11" s="1"/>
  <c r="P37" i="12"/>
  <c r="N38" i="11"/>
  <c r="P31" i="15"/>
  <c r="P30" i="13"/>
  <c r="P103" i="12"/>
  <c r="N104" i="11"/>
  <c r="M10" i="16" l="1"/>
  <c r="X94" i="11"/>
  <c r="X80" i="11"/>
  <c r="X87" i="11"/>
  <c r="X89" i="11"/>
  <c r="X41" i="11"/>
  <c r="X88" i="11"/>
  <c r="Z42" i="15"/>
  <c r="X29" i="11"/>
  <c r="X86" i="11"/>
  <c r="X44" i="11"/>
  <c r="X7" i="11"/>
  <c r="X50" i="11"/>
  <c r="Z72" i="15"/>
  <c r="X37" i="11"/>
  <c r="Y28" i="10"/>
  <c r="Y32" i="10"/>
  <c r="Y37" i="10"/>
  <c r="Y36" i="10"/>
  <c r="Y29" i="10"/>
  <c r="Y13" i="10"/>
  <c r="Y5" i="10"/>
  <c r="X73" i="11"/>
  <c r="X15" i="11"/>
  <c r="X95" i="11"/>
  <c r="X100" i="11"/>
  <c r="Z95" i="15"/>
  <c r="X59" i="11"/>
  <c r="Z74" i="15"/>
  <c r="Z87" i="15"/>
  <c r="X53" i="11"/>
  <c r="X40" i="11"/>
  <c r="X76" i="11"/>
  <c r="Y15" i="10"/>
  <c r="Y6" i="10"/>
  <c r="Z94" i="15"/>
  <c r="Z86" i="15"/>
  <c r="X110" i="11"/>
  <c r="Z6" i="15"/>
  <c r="X81" i="11"/>
  <c r="X6" i="11"/>
  <c r="Z88" i="15"/>
  <c r="X116" i="11"/>
  <c r="Z11" i="15"/>
  <c r="Z41" i="15"/>
  <c r="Z35" i="15"/>
  <c r="Y23" i="10"/>
  <c r="Z89" i="15"/>
  <c r="X9" i="11"/>
  <c r="Y19" i="10"/>
  <c r="X113" i="11"/>
  <c r="Y26" i="10"/>
  <c r="Z70" i="15"/>
  <c r="Z14" i="15"/>
  <c r="X77" i="11"/>
  <c r="Z9" i="15"/>
  <c r="Z62" i="15"/>
  <c r="Z16" i="15"/>
  <c r="Z17" i="15"/>
  <c r="X60" i="11"/>
  <c r="X64" i="11"/>
  <c r="X107" i="11"/>
  <c r="Y33" i="10"/>
  <c r="Z56" i="15"/>
  <c r="X96" i="11"/>
  <c r="Z67" i="15"/>
  <c r="Y20" i="10"/>
  <c r="Z32" i="15"/>
  <c r="Z46" i="15"/>
  <c r="X26" i="11"/>
  <c r="X28" i="11"/>
  <c r="Z112" i="15"/>
  <c r="Z84" i="15"/>
  <c r="Z102" i="15"/>
  <c r="Z31" i="15"/>
  <c r="Z103" i="15"/>
  <c r="Z114" i="15"/>
  <c r="X49" i="11"/>
  <c r="X12" i="11"/>
  <c r="Z64" i="15"/>
  <c r="Z81" i="15"/>
  <c r="X78" i="11"/>
  <c r="Z59" i="15"/>
  <c r="X8" i="11"/>
  <c r="Z115" i="15"/>
  <c r="Z80" i="15"/>
  <c r="Z15" i="15"/>
  <c r="Z55" i="15"/>
  <c r="Z10" i="15"/>
  <c r="Z71" i="15"/>
  <c r="Z13" i="15"/>
  <c r="X54" i="11"/>
  <c r="Y25" i="10"/>
  <c r="X99" i="11"/>
  <c r="Z68" i="15"/>
  <c r="Z33" i="15"/>
  <c r="Z8" i="15"/>
  <c r="Y24" i="10"/>
  <c r="Z4" i="15"/>
  <c r="Z50" i="15"/>
  <c r="X72" i="11"/>
  <c r="Z38" i="15"/>
  <c r="Z45" i="15"/>
  <c r="Z60" i="15"/>
  <c r="Z54" i="15"/>
  <c r="X45" i="11"/>
  <c r="Z90" i="15"/>
  <c r="X13" i="11"/>
  <c r="X112" i="11"/>
  <c r="X74" i="11"/>
  <c r="Z63" i="15"/>
  <c r="Z5" i="15"/>
  <c r="Z65" i="15"/>
  <c r="X22" i="11"/>
  <c r="Z47" i="15"/>
  <c r="Y27" i="10"/>
  <c r="Z37" i="15"/>
  <c r="I14" i="16"/>
  <c r="Z48" i="15"/>
  <c r="X114" i="11"/>
  <c r="X23" i="11"/>
  <c r="X39" i="11"/>
  <c r="X11" i="11"/>
  <c r="X31" i="11"/>
  <c r="X90" i="11"/>
  <c r="X79" i="11"/>
  <c r="X14" i="11"/>
  <c r="X24" i="11"/>
  <c r="N9" i="16"/>
  <c r="Z34" i="15"/>
  <c r="Z96" i="15"/>
  <c r="Z66" i="15"/>
  <c r="Z29" i="15"/>
  <c r="Z22" i="15"/>
  <c r="Z20" i="15"/>
  <c r="Z75" i="15"/>
  <c r="Z24" i="15"/>
  <c r="Z98" i="15"/>
  <c r="Z116" i="15"/>
  <c r="Z18" i="15"/>
  <c r="Z107" i="15"/>
  <c r="Z30" i="15"/>
  <c r="Z51" i="15"/>
  <c r="Z82" i="15"/>
  <c r="Z92" i="15"/>
  <c r="Z21" i="15"/>
  <c r="Z61" i="15"/>
  <c r="Z25" i="15"/>
  <c r="Z28" i="15"/>
  <c r="Z99" i="15"/>
  <c r="Z7" i="15"/>
  <c r="Z27" i="15"/>
  <c r="Z105" i="15"/>
  <c r="Z101" i="15"/>
  <c r="Z26" i="15"/>
  <c r="Z52" i="15"/>
  <c r="Z91" i="15"/>
  <c r="Z73" i="15"/>
  <c r="Z106" i="15"/>
  <c r="Z69" i="15"/>
  <c r="Z53" i="15"/>
  <c r="Z100" i="15"/>
  <c r="X91" i="11"/>
  <c r="X104" i="11"/>
  <c r="X71" i="11"/>
  <c r="Z76" i="15"/>
  <c r="Z109" i="15"/>
  <c r="Y21" i="10"/>
  <c r="X47" i="11"/>
  <c r="X46" i="11"/>
  <c r="X18" i="11"/>
  <c r="Z110" i="15"/>
  <c r="Z97" i="15"/>
  <c r="X51" i="11"/>
  <c r="X38" i="11"/>
  <c r="X111" i="11"/>
  <c r="X21" i="11"/>
  <c r="Z93" i="15"/>
  <c r="Z39" i="15"/>
  <c r="Z104" i="15"/>
  <c r="Z78" i="15"/>
  <c r="X70" i="11"/>
  <c r="Y31" i="10"/>
  <c r="Z36" i="15"/>
  <c r="Z85" i="15"/>
  <c r="X82" i="11"/>
  <c r="X27" i="11"/>
  <c r="X98" i="11"/>
  <c r="X5" i="11"/>
  <c r="N40" i="10"/>
  <c r="N7" i="16" s="1"/>
  <c r="Y3" i="10"/>
  <c r="Y14" i="10"/>
  <c r="Y17" i="10"/>
  <c r="Y16" i="10"/>
  <c r="Y9" i="10"/>
  <c r="Y8" i="10"/>
  <c r="Y35" i="10"/>
  <c r="Y12" i="10"/>
  <c r="Y10" i="10"/>
  <c r="Y34" i="10"/>
  <c r="Y7" i="10"/>
  <c r="Y11" i="10"/>
  <c r="Y4" i="10"/>
  <c r="Z111" i="15"/>
  <c r="Z113" i="15"/>
  <c r="Z19" i="15"/>
  <c r="X33" i="11"/>
  <c r="Z44" i="15"/>
  <c r="Z23" i="15"/>
  <c r="Z77" i="15"/>
  <c r="Z83" i="15"/>
  <c r="Z108" i="15"/>
  <c r="X55" i="11"/>
  <c r="X58" i="11"/>
  <c r="Z49" i="15"/>
  <c r="M119" i="11"/>
  <c r="N8" i="16" s="1"/>
  <c r="X56" i="11"/>
  <c r="X84" i="11"/>
  <c r="X42" i="11"/>
  <c r="X106" i="11"/>
  <c r="X66" i="11"/>
  <c r="X52" i="11"/>
  <c r="X4" i="11"/>
  <c r="X101" i="11"/>
  <c r="X32" i="11"/>
  <c r="X48" i="11"/>
  <c r="X61" i="11"/>
  <c r="X63" i="11"/>
  <c r="X35" i="11"/>
  <c r="X102" i="11"/>
  <c r="X68" i="11"/>
  <c r="X25" i="11"/>
  <c r="X19" i="11"/>
  <c r="X93" i="11"/>
  <c r="X57" i="11"/>
  <c r="X108" i="11"/>
  <c r="X16" i="11"/>
  <c r="X83" i="11"/>
  <c r="X30" i="11"/>
  <c r="X92" i="11"/>
  <c r="X10" i="11"/>
  <c r="X109" i="11"/>
  <c r="X62" i="11"/>
  <c r="X65" i="11"/>
  <c r="X69" i="11"/>
  <c r="X34" i="11"/>
  <c r="X36" i="11"/>
  <c r="X20" i="11"/>
  <c r="X115" i="11"/>
  <c r="X67" i="11"/>
  <c r="X43" i="11"/>
  <c r="X75" i="11"/>
  <c r="Z58" i="15"/>
  <c r="Z79" i="15"/>
  <c r="X85" i="11"/>
  <c r="Y30" i="10"/>
  <c r="Z57" i="15"/>
  <c r="X97" i="11"/>
  <c r="Z40" i="15"/>
  <c r="Y22" i="10"/>
  <c r="Z12" i="15"/>
  <c r="X17" i="11"/>
  <c r="X105" i="11"/>
  <c r="S115" i="13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P118" i="15"/>
  <c r="AA11" i="15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Y107" i="11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Z29" i="10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AA64" i="15" l="1"/>
  <c r="Y78" i="11"/>
  <c r="Y81" i="11"/>
  <c r="AA63" i="15"/>
  <c r="AA40" i="15"/>
  <c r="AA84" i="15"/>
  <c r="AA45" i="15"/>
  <c r="N10" i="16"/>
  <c r="D15" i="16" s="1"/>
  <c r="AA10" i="15"/>
  <c r="AA97" i="15"/>
  <c r="AA74" i="15"/>
  <c r="AA112" i="15"/>
  <c r="AA50" i="15"/>
  <c r="AA86" i="15"/>
  <c r="AA43" i="15"/>
  <c r="Y99" i="11"/>
  <c r="Y100" i="11"/>
  <c r="Y80" i="11"/>
  <c r="AA57" i="15"/>
  <c r="Y94" i="11"/>
  <c r="AA46" i="15"/>
  <c r="AA14" i="15"/>
  <c r="AA19" i="15"/>
  <c r="AA90" i="15"/>
  <c r="Y67" i="11"/>
  <c r="AA71" i="15"/>
  <c r="AA33" i="15"/>
  <c r="Y71" i="11"/>
  <c r="AA89" i="15"/>
  <c r="AA54" i="15"/>
  <c r="Y31" i="11"/>
  <c r="Y12" i="11"/>
  <c r="Y86" i="11"/>
  <c r="Y85" i="11"/>
  <c r="Y26" i="11"/>
  <c r="Y105" i="11"/>
  <c r="Y95" i="11"/>
  <c r="AA85" i="15"/>
  <c r="AA76" i="15"/>
  <c r="Y91" i="11"/>
  <c r="Y39" i="11"/>
  <c r="Y40" i="11"/>
  <c r="AA67" i="15"/>
  <c r="AA36" i="15"/>
  <c r="AA102" i="15"/>
  <c r="Y5" i="11"/>
  <c r="AA48" i="15"/>
  <c r="AA35" i="15"/>
  <c r="Y38" i="11"/>
  <c r="AA9" i="15"/>
  <c r="AA83" i="15"/>
  <c r="Z36" i="10"/>
  <c r="Y59" i="11"/>
  <c r="Z37" i="10"/>
  <c r="Y11" i="11"/>
  <c r="Y49" i="11"/>
  <c r="Y24" i="11"/>
  <c r="Y75" i="11"/>
  <c r="Y17" i="11"/>
  <c r="Y60" i="11"/>
  <c r="Y77" i="11"/>
  <c r="Z18" i="10"/>
  <c r="Y76" i="11"/>
  <c r="Y58" i="11"/>
  <c r="I15" i="16"/>
  <c r="Y13" i="11"/>
  <c r="Y64" i="11"/>
  <c r="Y98" i="11"/>
  <c r="Y87" i="11"/>
  <c r="Y116" i="11"/>
  <c r="Y22" i="11"/>
  <c r="Y43" i="11"/>
  <c r="Y114" i="11"/>
  <c r="Z23" i="10"/>
  <c r="Z21" i="10"/>
  <c r="Z5" i="10"/>
  <c r="Y27" i="11"/>
  <c r="Y74" i="11"/>
  <c r="Y55" i="11"/>
  <c r="Y29" i="11"/>
  <c r="Z32" i="10"/>
  <c r="Y112" i="11"/>
  <c r="Y51" i="11"/>
  <c r="I13" i="16"/>
  <c r="Y41" i="11"/>
  <c r="Y72" i="11"/>
  <c r="Z28" i="10"/>
  <c r="Y104" i="11"/>
  <c r="Y47" i="11"/>
  <c r="AA93" i="15"/>
  <c r="Y90" i="11"/>
  <c r="Y45" i="11"/>
  <c r="Y97" i="11"/>
  <c r="Z20" i="10"/>
  <c r="Y37" i="11"/>
  <c r="Z24" i="10"/>
  <c r="Y111" i="11"/>
  <c r="Y96" i="11"/>
  <c r="Y6" i="11"/>
  <c r="Y73" i="11"/>
  <c r="Y44" i="11"/>
  <c r="Y103" i="11"/>
  <c r="Y8" i="11"/>
  <c r="Y89" i="11"/>
  <c r="Y15" i="11"/>
  <c r="Y88" i="11"/>
  <c r="Y113" i="11"/>
  <c r="Z30" i="10"/>
  <c r="Y21" i="11"/>
  <c r="AA111" i="15"/>
  <c r="Y18" i="11"/>
  <c r="Y9" i="11"/>
  <c r="Y7" i="11"/>
  <c r="Y28" i="11"/>
  <c r="Y23" i="11"/>
  <c r="AA32" i="15"/>
  <c r="AA65" i="15"/>
  <c r="AA41" i="15"/>
  <c r="AA59" i="15"/>
  <c r="AA31" i="15"/>
  <c r="AA72" i="15"/>
  <c r="AA4" i="15"/>
  <c r="AA39" i="15"/>
  <c r="AA87" i="15"/>
  <c r="AA5" i="15"/>
  <c r="AA104" i="15"/>
  <c r="AA13" i="15"/>
  <c r="Z26" i="10"/>
  <c r="AA56" i="15"/>
  <c r="AA44" i="15"/>
  <c r="AA113" i="15"/>
  <c r="Z6" i="10"/>
  <c r="AA80" i="15"/>
  <c r="Y14" i="11"/>
  <c r="AA47" i="15"/>
  <c r="AA42" i="15"/>
  <c r="AA12" i="15"/>
  <c r="Z33" i="10"/>
  <c r="AA103" i="15"/>
  <c r="Y70" i="11"/>
  <c r="Y53" i="11"/>
  <c r="AA79" i="15"/>
  <c r="AA78" i="15"/>
  <c r="AA109" i="15"/>
  <c r="AA16" i="15"/>
  <c r="AA81" i="15"/>
  <c r="AA6" i="15"/>
  <c r="AA60" i="15"/>
  <c r="AA37" i="15"/>
  <c r="Z31" i="10"/>
  <c r="AA70" i="15"/>
  <c r="N119" i="11"/>
  <c r="O8" i="16" s="1"/>
  <c r="Y56" i="11"/>
  <c r="Y66" i="11"/>
  <c r="Y84" i="11"/>
  <c r="Y42" i="11"/>
  <c r="Y52" i="11"/>
  <c r="Y106" i="11"/>
  <c r="Y4" i="11"/>
  <c r="Y102" i="11"/>
  <c r="Y63" i="11"/>
  <c r="Y101" i="11"/>
  <c r="Y35" i="11"/>
  <c r="Y68" i="11"/>
  <c r="Y61" i="11"/>
  <c r="Y32" i="11"/>
  <c r="Y48" i="11"/>
  <c r="Y16" i="11"/>
  <c r="Y92" i="11"/>
  <c r="Y93" i="11"/>
  <c r="Y62" i="11"/>
  <c r="Y19" i="11"/>
  <c r="Y109" i="11"/>
  <c r="Y108" i="11"/>
  <c r="Y36" i="11"/>
  <c r="Y83" i="11"/>
  <c r="Y10" i="11"/>
  <c r="Y25" i="11"/>
  <c r="Y65" i="11"/>
  <c r="Y34" i="11"/>
  <c r="Y30" i="11"/>
  <c r="Y20" i="11"/>
  <c r="Y57" i="11"/>
  <c r="Y69" i="11"/>
  <c r="Y115" i="11"/>
  <c r="AA58" i="15"/>
  <c r="AA15" i="15"/>
  <c r="Y82" i="11"/>
  <c r="Y33" i="11"/>
  <c r="AA62" i="15"/>
  <c r="Y79" i="11"/>
  <c r="AA55" i="15"/>
  <c r="Y110" i="11"/>
  <c r="O9" i="16"/>
  <c r="AA34" i="15"/>
  <c r="AA29" i="15"/>
  <c r="AA66" i="15"/>
  <c r="AA22" i="15"/>
  <c r="AA96" i="15"/>
  <c r="AA20" i="15"/>
  <c r="AA98" i="15"/>
  <c r="AA116" i="15"/>
  <c r="AA21" i="15"/>
  <c r="AA75" i="15"/>
  <c r="AA51" i="15"/>
  <c r="AA30" i="15"/>
  <c r="AA61" i="15"/>
  <c r="AA18" i="15"/>
  <c r="AA92" i="15"/>
  <c r="AA24" i="15"/>
  <c r="AA82" i="15"/>
  <c r="AA107" i="15"/>
  <c r="AA105" i="15"/>
  <c r="AA100" i="15"/>
  <c r="AA91" i="15"/>
  <c r="AA28" i="15"/>
  <c r="AA69" i="15"/>
  <c r="AA52" i="15"/>
  <c r="AA7" i="15"/>
  <c r="AA101" i="15"/>
  <c r="AA73" i="15"/>
  <c r="AA26" i="15"/>
  <c r="AA53" i="15"/>
  <c r="AA27" i="15"/>
  <c r="AA106" i="15"/>
  <c r="AA25" i="15"/>
  <c r="AA99" i="15"/>
  <c r="AA108" i="15"/>
  <c r="AA94" i="15"/>
  <c r="AA115" i="15"/>
  <c r="AA77" i="15"/>
  <c r="AA68" i="15"/>
  <c r="AA23" i="15"/>
  <c r="O40" i="10"/>
  <c r="O7" i="16" s="1"/>
  <c r="Z3" i="10"/>
  <c r="Z14" i="10"/>
  <c r="Z10" i="10"/>
  <c r="Z16" i="10"/>
  <c r="Z7" i="10"/>
  <c r="Z12" i="10"/>
  <c r="Z35" i="10"/>
  <c r="Z34" i="10"/>
  <c r="Z9" i="10"/>
  <c r="Z17" i="10"/>
  <c r="Z8" i="10"/>
  <c r="Z4" i="10"/>
  <c r="Z11" i="10"/>
  <c r="AA17" i="15"/>
  <c r="Z15" i="10"/>
  <c r="Z13" i="10"/>
  <c r="AA38" i="15"/>
  <c r="AA49" i="15"/>
  <c r="AA88" i="15"/>
  <c r="Z25" i="10"/>
  <c r="AA114" i="15"/>
  <c r="AA8" i="15"/>
  <c r="Z27" i="10"/>
  <c r="AA95" i="15"/>
  <c r="Z19" i="10"/>
  <c r="Y54" i="11"/>
  <c r="Y50" i="11"/>
  <c r="Z22" i="10"/>
  <c r="Y46" i="11"/>
  <c r="AA110" i="15"/>
  <c r="R80" i="15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Q118" i="15"/>
  <c r="P9" i="16" s="1"/>
  <c r="P39" i="10"/>
  <c r="P40" i="10" s="1"/>
  <c r="P7" i="16" s="1"/>
  <c r="O118" i="11"/>
  <c r="O119" i="11" s="1"/>
  <c r="P8" i="16" s="1"/>
  <c r="D13" i="16" l="1"/>
  <c r="D14" i="16"/>
  <c r="O10" i="16"/>
  <c r="R118" i="15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H15" i="16" l="1"/>
  <c r="H13" i="16"/>
  <c r="Q10" i="16"/>
  <c r="G14" i="16" s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G15" i="16" l="1"/>
  <c r="G13" i="16"/>
  <c r="S10" i="16"/>
  <c r="R10" i="16"/>
</calcChain>
</file>

<file path=xl/sharedStrings.xml><?xml version="1.0" encoding="utf-8"?>
<sst xmlns="http://schemas.openxmlformats.org/spreadsheetml/2006/main" count="2190" uniqueCount="191">
  <si>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</si>
  <si>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</si>
  <si>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</si>
  <si>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</si>
  <si>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</si>
  <si>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</si>
  <si>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</si>
  <si>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</si>
  <si>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</si>
  <si>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</si>
  <si>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</si>
  <si>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</si>
  <si>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</si>
  <si>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</si>
  <si>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</si>
  <si>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</si>
  <si>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</si>
  <si>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</si>
  <si>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</si>
  <si>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</si>
  <si>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</si>
  <si>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</si>
  <si>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</si>
  <si>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</si>
  <si>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</si>
  <si>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</si>
  <si>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</si>
  <si>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</si>
  <si>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</si>
  <si>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</si>
  <si>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</si>
  <si>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</si>
  <si>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</si>
  <si>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</si>
  <si>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</si>
  <si>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</si>
  <si>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</si>
  <si>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</si>
  <si>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</si>
  <si>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</si>
  <si>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</si>
  <si>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</si>
  <si>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</si>
  <si>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</si>
  <si>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</si>
  <si>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</si>
  <si>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</si>
  <si>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</si>
  <si>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</si>
  <si>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</si>
  <si>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</si>
  <si>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</si>
  <si>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</si>
  <si>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</si>
  <si>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</si>
  <si>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</si>
  <si>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</si>
  <si>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</si>
  <si>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</si>
  <si>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</si>
  <si>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</si>
  <si>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</si>
  <si>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</si>
  <si>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</si>
  <si>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</si>
  <si>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</si>
  <si>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</si>
  <si>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</si>
  <si>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</si>
  <si>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</si>
  <si>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</si>
  <si>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</si>
  <si>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</si>
  <si>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</si>
  <si>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</si>
  <si>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</si>
  <si>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</si>
  <si>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</si>
  <si>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</si>
  <si>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</si>
  <si>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</si>
  <si>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</si>
  <si>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</si>
  <si>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</si>
  <si>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</si>
  <si>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</si>
  <si>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</si>
  <si>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</si>
  <si>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</si>
  <si>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</si>
  <si>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</si>
  <si>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</si>
  <si>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</si>
  <si>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</si>
  <si>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</si>
  <si>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</si>
  <si>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</si>
  <si>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</si>
  <si>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</si>
  <si>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</si>
  <si>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</si>
  <si>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</si>
  <si>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</si>
  <si>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</si>
  <si>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</si>
  <si>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</si>
  <si>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</si>
  <si>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</si>
  <si>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</si>
  <si>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</si>
  <si>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</si>
  <si>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</si>
  <si>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</si>
  <si>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</si>
  <si>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</si>
  <si>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</si>
  <si>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</si>
  <si>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</si>
  <si>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</si>
  <si>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</si>
  <si>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</si>
  <si>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</si>
  <si>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</si>
  <si>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</si>
  <si>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</si>
  <si>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</si>
  <si>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</si>
  <si>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</si>
  <si>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</si>
  <si>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</si>
  <si>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</si>
  <si>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</si>
  <si>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</si>
  <si>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</si>
  <si>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</si>
  <si>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</si>
  <si>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</si>
  <si>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</si>
  <si>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</si>
  <si>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</si>
  <si>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</si>
  <si>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</si>
  <si>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</si>
  <si>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</si>
  <si>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</si>
  <si>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</si>
  <si>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</si>
  <si>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</si>
  <si>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</si>
  <si>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</si>
  <si>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</si>
  <si>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</si>
  <si>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</si>
  <si>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</si>
  <si>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</si>
  <si>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</si>
  <si>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</si>
  <si>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</si>
  <si>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</si>
  <si>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</si>
  <si>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</si>
  <si>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</si>
  <si>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</si>
  <si>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</si>
  <si>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</si>
  <si>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</si>
  <si>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</si>
  <si>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</si>
  <si>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</si>
  <si>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</si>
  <si>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</si>
  <si>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</si>
  <si>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</si>
  <si>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</si>
  <si>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</si>
  <si>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</si>
  <si>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</si>
  <si>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</si>
  <si>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</si>
  <si>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</si>
  <si>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</si>
  <si>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</si>
  <si>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LU</t>
  </si>
  <si>
    <t>FRD</t>
  </si>
  <si>
    <t>EFW</t>
  </si>
  <si>
    <t>MRD</t>
  </si>
  <si>
    <t>PM</t>
  </si>
  <si>
    <t>TECH</t>
  </si>
  <si>
    <t>RES</t>
  </si>
  <si>
    <t>OP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</si>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</sst>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9" fontId="0" fillId="0" borderId="0" xfId="3" applyFont="1"/>
    <xf numFmtId="2" fontId="0" fillId="0" borderId="0" xfId="3" applyNumberFormat="1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Normal" xfId="0" builtinId="0"/>
    <cellStyle name="Normal 2" xfId="1" xr:uid="{34CCABBE-75D1-4239-9CD6-4172129BAED1}"/>
    <cellStyle name="Normal 3" xfId="2" xr:uid="{0EA25250-1FAF-4208-B1CF-6F50AE78A81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Final_results!$C$13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Final_results!$D$12:$I$12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Final_results!$D$13:$I$13</c:f>
              <c:numCache>
                <c:formatCode>0%</c:formatCode>
                <c:ptCount val="6"/>
                <c:pt idx="0">
                  <c:v>0.14106390147718911</c:v>
                </c:pt>
                <c:pt idx="1">
                  <c:v>0.11082774272673301</c:v>
                </c:pt>
                <c:pt idx="2">
                  <c:v>0.20196652675282606</c:v>
                </c:pt>
                <c:pt idx="3">
                  <c:v>0.70741452054489906</c:v>
                </c:pt>
                <c:pt idx="4">
                  <c:v>5.9891992734659484E-2</c:v>
                </c:pt>
                <c:pt idx="5">
                  <c:v>0.36790747545087138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9-4EC0-9914-8A8012F0AC66}"/>
            </c:ext>
          </c:extLst>
        </c:ser>
        <c:ser>
          <c:idx val="1"/>
          <c:order val="1"/>
          <c:tx>
            <c:strRef>
              <c:f>Final_results!$C$14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Final_results!$D$12:$I$12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Final_results!$D$14:$I$14</c:f>
              <c:numCache>
                <c:formatCode>0%</c:formatCode>
                <c:ptCount val="6"/>
                <c:pt idx="0">
                  <c:v>0.83844147649742329</c:v>
                </c:pt>
                <c:pt idx="1">
                  <c:v>0.87839702788644658</c:v>
                </c:pt>
                <c:pt idx="2">
                  <c:v>0.7297304129834904</c:v>
                </c:pt>
                <c:pt idx="3">
                  <c:v>0.26456155597436615</c:v>
                </c:pt>
                <c:pt idx="4">
                  <c:v>0.8437818239377477</c:v>
                </c:pt>
                <c:pt idx="5">
                  <c:v>0.61934005587040297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9-4EC0-9914-8A8012F0AC66}"/>
            </c:ext>
          </c:extLst>
        </c:ser>
        <c:ser>
          <c:idx val="2"/>
          <c:order val="2"/>
          <c:tx>
            <c:strRef>
              <c:f>Final_results!$C$15</c:f>
              <c:strCache>
                <c:ptCount val="1"/>
                <c:pt idx="0">
                  <c:v>Operation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Final_results!$D$12:$I$12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Final_results!$D$15:$I$15</c:f>
              <c:numCache>
                <c:formatCode>0%</c:formatCode>
                <c:ptCount val="6"/>
                <c:pt idx="0">
                  <c:v>2.0494622025387533E-2</c:v>
                </c:pt>
                <c:pt idx="1">
                  <c:v>1.0775229386820405E-2</c:v>
                </c:pt>
                <c:pt idx="2">
                  <c:v>6.8303060263683518E-2</c:v>
                </c:pt>
                <c:pt idx="3">
                  <c:v>2.8023923480734798E-2</c:v>
                </c:pt>
                <c:pt idx="4">
                  <c:v>9.632618332759274E-2</c:v>
                </c:pt>
                <c:pt idx="5">
                  <c:v>1.2752468678725667E-2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9-4EC0-9914-8A8012F0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966384"/>
        <c:axId val="1079969744"/>
      </c:barChart>
      <c:catAx>
        <c:axId val="10799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9744"/>
        <c:crosses val="autoZero"/>
        <c:auto val="1"/>
        <c:lblAlgn val="ctr"/>
        <c:lblOffset val="100"/>
        <c:noMultiLvlLbl val="0"/>
      </c:catAx>
      <c:valAx>
        <c:axId val="107996974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63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Final_results!$D$36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Final_results!$C$37:$C$47</c:f>
              <c:strCache>
                <c:ptCount val="11"/>
                <c:pt idx="0">
                  <c:v>CAR_BEV</c:v>
                </c:pt>
                <c:pt idx="1">
                  <c:v>PHS</c:v>
                </c:pt>
                <c:pt idx="2">
                  <c:v>TRUCK_ELEC</c:v>
                </c:pt>
                <c:pt idx="3">
                  <c:v>CAR_DIESEL</c:v>
                </c:pt>
                <c:pt idx="4">
                  <c:v>CAR_GASOLINE</c:v>
                </c:pt>
                <c:pt idx="5">
                  <c:v>CAR_HEV</c:v>
                </c:pt>
                <c:pt idx="6">
                  <c:v>PV</c:v>
                </c:pt>
                <c:pt idx="7">
                  <c:v>GRID</c:v>
                </c:pt>
                <c:pt idx="8">
                  <c:v>DEC_HP_ELEC</c:v>
                </c:pt>
                <c:pt idx="9">
                  <c:v>TRAIN_PUB</c:v>
                </c:pt>
                <c:pt idx="10">
                  <c:v>BIOMETHANATION</c:v>
                </c:pt>
              </c:strCache>
            </c:strRef>
          </c:cat>
          <c:val>
            <c:numRef>
              <c:f>Final_results!$D$37:$D$47</c:f>
              <c:numCache>
                <c:formatCode>0%</c:formatCode>
                <c:ptCount val="11"/>
                <c:pt idx="0">
                  <c:v>7.5804452779196146E-2</c:v>
                </c:pt>
                <c:pt idx="1">
                  <c:v>0.82418589867746894</c:v>
                </c:pt>
                <c:pt idx="2">
                  <c:v>1.9019382112866461E-2</c:v>
                </c:pt>
                <c:pt idx="3">
                  <c:v>1.5265889306587494E-2</c:v>
                </c:pt>
                <c:pt idx="4">
                  <c:v>1.5049306443153929E-2</c:v>
                </c:pt>
                <c:pt idx="5">
                  <c:v>8.454056530298985E-3</c:v>
                </c:pt>
                <c:pt idx="6">
                  <c:v>1.1840311042223524E-2</c:v>
                </c:pt>
                <c:pt idx="7">
                  <c:v>1.4828666259521462E-3</c:v>
                </c:pt>
                <c:pt idx="8">
                  <c:v>9.9232493726454781E-4</c:v>
                </c:pt>
                <c:pt idx="9">
                  <c:v>2.1269840141985769E-3</c:v>
                </c:pt>
                <c:pt idx="10">
                  <c:v>8.4530262971232416E-3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E-4ECA-8A16-2842F95A0307}"/>
            </c:ext>
          </c:extLst>
        </c:ser>
        <c:ser>
          <c:idx val="1"/>
          <c:order val="1"/>
          <c:tx>
            <c:strRef>
              <c:f>Final_results!$E$36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Final_results!$C$37:$C$47</c:f>
              <c:strCache>
                <c:ptCount val="11"/>
                <c:pt idx="0">
                  <c:v>CAR_BEV</c:v>
                </c:pt>
                <c:pt idx="1">
                  <c:v>PHS</c:v>
                </c:pt>
                <c:pt idx="2">
                  <c:v>TRUCK_ELEC</c:v>
                </c:pt>
                <c:pt idx="3">
                  <c:v>CAR_DIESEL</c:v>
                </c:pt>
                <c:pt idx="4">
                  <c:v>CAR_GASOLINE</c:v>
                </c:pt>
                <c:pt idx="5">
                  <c:v>CAR_HEV</c:v>
                </c:pt>
                <c:pt idx="6">
                  <c:v>PV</c:v>
                </c:pt>
                <c:pt idx="7">
                  <c:v>GRID</c:v>
                </c:pt>
                <c:pt idx="8">
                  <c:v>DEC_HP_ELEC</c:v>
                </c:pt>
                <c:pt idx="9">
                  <c:v>TRAIN_PUB</c:v>
                </c:pt>
                <c:pt idx="10">
                  <c:v>BIOMETHANATION</c:v>
                </c:pt>
              </c:strCache>
            </c:strRef>
          </c:cat>
          <c:val>
            <c:numRef>
              <c:f>Final_results!$E$37:$E$47</c:f>
              <c:numCache>
                <c:formatCode>0%</c:formatCode>
                <c:ptCount val="11"/>
                <c:pt idx="0">
                  <c:v>0.25412870448026281</c:v>
                </c:pt>
                <c:pt idx="1">
                  <c:v>0.52000924293348427</c:v>
                </c:pt>
                <c:pt idx="2">
                  <c:v>4.0109197526172237E-2</c:v>
                </c:pt>
                <c:pt idx="3">
                  <c:v>4.6849396202001729E-2</c:v>
                </c:pt>
                <c:pt idx="4">
                  <c:v>4.6280100727676382E-2</c:v>
                </c:pt>
                <c:pt idx="5">
                  <c:v>2.7879323949723128E-2</c:v>
                </c:pt>
                <c:pt idx="6">
                  <c:v>2.2176567381388259E-2</c:v>
                </c:pt>
                <c:pt idx="7">
                  <c:v>9.1934245608636302E-3</c:v>
                </c:pt>
                <c:pt idx="8">
                  <c:v>6.6337797978726068E-3</c:v>
                </c:pt>
                <c:pt idx="9">
                  <c:v>4.8973676202630706E-3</c:v>
                </c:pt>
                <c:pt idx="10">
                  <c:v>3.6751008879423131E-3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E-4ECA-8A16-2842F95A0307}"/>
            </c:ext>
          </c:extLst>
        </c:ser>
        <c:ser>
          <c:idx val="2"/>
          <c:order val="2"/>
          <c:tx>
            <c:strRef>
              <c:f>Final_results!$F$36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Final_results!$C$37:$C$47</c:f>
              <c:strCache>
                <c:ptCount val="11"/>
                <c:pt idx="0">
                  <c:v>CAR_BEV</c:v>
                </c:pt>
                <c:pt idx="1">
                  <c:v>PHS</c:v>
                </c:pt>
                <c:pt idx="2">
                  <c:v>TRUCK_ELEC</c:v>
                </c:pt>
                <c:pt idx="3">
                  <c:v>CAR_DIESEL</c:v>
                </c:pt>
                <c:pt idx="4">
                  <c:v>CAR_GASOLINE</c:v>
                </c:pt>
                <c:pt idx="5">
                  <c:v>CAR_HEV</c:v>
                </c:pt>
                <c:pt idx="6">
                  <c:v>PV</c:v>
                </c:pt>
                <c:pt idx="7">
                  <c:v>GRID</c:v>
                </c:pt>
                <c:pt idx="8">
                  <c:v>DEC_HP_ELEC</c:v>
                </c:pt>
                <c:pt idx="9">
                  <c:v>TRAIN_PUB</c:v>
                </c:pt>
                <c:pt idx="10">
                  <c:v>BIOMETHANATION</c:v>
                </c:pt>
              </c:strCache>
            </c:strRef>
          </c:cat>
          <c:val>
            <c:numRef>
              <c:f>Final_results!$F$37:$F$47</c:f>
              <c:numCache>
                <c:formatCode>0%</c:formatCode>
                <c:ptCount val="11"/>
                <c:pt idx="0">
                  <c:v>0.22320307826027125</c:v>
                </c:pt>
                <c:pt idx="1">
                  <c:v>0.50461000450957239</c:v>
                </c:pt>
                <c:pt idx="2">
                  <c:v>3.5481948390712711E-2</c:v>
                </c:pt>
                <c:pt idx="3">
                  <c:v>4.7069090761129022E-2</c:v>
                </c:pt>
                <c:pt idx="4">
                  <c:v>4.588541832058083E-2</c:v>
                </c:pt>
                <c:pt idx="5">
                  <c:v>2.6608569331382666E-2</c:v>
                </c:pt>
                <c:pt idx="6">
                  <c:v>1.9624748285859063E-2</c:v>
                </c:pt>
                <c:pt idx="7">
                  <c:v>8.0557741267685227E-3</c:v>
                </c:pt>
                <c:pt idx="8">
                  <c:v>5.6205679550558477E-3</c:v>
                </c:pt>
                <c:pt idx="9">
                  <c:v>4.0211422941501115E-3</c:v>
                </c:pt>
                <c:pt idx="10">
                  <c:v>3.1437279036827144E-3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E-4ECA-8A16-2842F95A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010592"/>
        <c:axId val="927013952"/>
      </c:barChart>
      <c:catAx>
        <c:axId val="927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3952"/>
        <c:crosses val="autoZero"/>
        <c:auto val="1"/>
        <c:lblAlgn val="ctr"/>
        <c:lblOffset val="100"/>
        <c:noMultiLvlLbl val="0"/>
      </c:catAx>
      <c:valAx>
        <c:axId val="927013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TRUCK_ELEC</c:v>
                </c:pt>
                <c:pt idx="1">
                  <c:v>CAR_BEV</c:v>
                </c:pt>
                <c:pt idx="2">
                  <c:v>CAR_GASOLINE</c:v>
                </c:pt>
                <c:pt idx="3">
                  <c:v>CAR_DIESEL</c:v>
                </c:pt>
                <c:pt idx="4">
                  <c:v>CAR_HEV</c:v>
                </c:pt>
                <c:pt idx="5">
                  <c:v>BIOMETHANATION</c:v>
                </c:pt>
                <c:pt idx="6">
                  <c:v>TRAIN_FREIGHT</c:v>
                </c:pt>
                <c:pt idx="7">
                  <c:v>ATM_CCS</c:v>
                </c:pt>
                <c:pt idx="8">
                  <c:v>NUCLEAR</c:v>
                </c:pt>
                <c:pt idx="9">
                  <c:v>H2_ELECTROLYSIS</c:v>
                </c:pt>
                <c:pt idx="10">
                  <c:v>DEC_HP_ELEC</c:v>
                </c:pt>
              </c:strCache>
            </c:strRef>
          </c:cat>
          <c:val>
            <c:numRef>
              <c:f>Final_results!$L$38:$L$48</c:f>
              <c:numCache>
                <c:formatCode>0%</c:formatCode>
                <c:ptCount val="11"/>
                <c:pt idx="0">
                  <c:v>3.9759040835410699E-5</c:v>
                </c:pt>
                <c:pt idx="1">
                  <c:v>0.39930688592290781</c:v>
                </c:pt>
                <c:pt idx="2">
                  <c:v>0.14096559397691039</c:v>
                </c:pt>
                <c:pt idx="3">
                  <c:v>0.14312001058667853</c:v>
                </c:pt>
                <c:pt idx="4">
                  <c:v>7.0482741069761781E-2</c:v>
                </c:pt>
                <c:pt idx="5">
                  <c:v>0.19969690453461156</c:v>
                </c:pt>
                <c:pt idx="6">
                  <c:v>0</c:v>
                </c:pt>
                <c:pt idx="7">
                  <c:v>5.2519536756225595E-2</c:v>
                </c:pt>
                <c:pt idx="8">
                  <c:v>1.2040796526703687E-2</c:v>
                </c:pt>
                <c:pt idx="9">
                  <c:v>6.8149815184888945E-3</c:v>
                </c:pt>
                <c:pt idx="10">
                  <c:v>1.3652929571503364E-3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2-4872-A1AD-802357CEC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476576"/>
        <c:axId val="1089490016"/>
      </c:barChart>
      <c:catAx>
        <c:axId val="10894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90016"/>
        <c:crosses val="autoZero"/>
        <c:auto val="1"/>
        <c:lblAlgn val="ctr"/>
        <c:lblOffset val="100"/>
        <c:noMultiLvlLbl val="0"/>
      </c:catAx>
      <c:valAx>
        <c:axId val="10894900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Final_results!$S$38:$S$48</c:f>
              <c:strCache>
                <c:ptCount val="11"/>
                <c:pt idx="0">
                  <c:v>GAS_RE_IMPORT</c:v>
                </c:pt>
                <c:pt idx="1">
                  <c:v>WET_BIOMASS</c:v>
                </c:pt>
                <c:pt idx="2">
                  <c:v>GASOLINE</c:v>
                </c:pt>
                <c:pt idx="3">
                  <c:v>DIESEL</c:v>
                </c:pt>
                <c:pt idx="4">
                  <c:v>WOOD</c:v>
                </c:pt>
                <c:pt idx="5">
                  <c:v>METHANOL_RE_IMPORT</c:v>
                </c:pt>
                <c:pt idx="6">
                  <c:v>URANIUM</c:v>
                </c:pt>
                <c:pt idx="7">
                  <c:v>AMMONIA_RE_IMPORT</c:v>
                </c:pt>
                <c:pt idx="8">
                  <c:v>ELECTRICITY</c:v>
                </c:pt>
                <c:pt idx="9">
                  <c:v>LFO</c:v>
                </c:pt>
                <c:pt idx="10">
                  <c:v>METHANOL</c:v>
                </c:pt>
              </c:strCache>
            </c:strRef>
          </c:cat>
          <c:val>
            <c:numRef>
              <c:f>Final_results!$T$38:$T$48</c:f>
              <c:numCache>
                <c:formatCode>0%</c:formatCode>
                <c:ptCount val="11"/>
                <c:pt idx="0">
                  <c:v>0.58882263908196963</c:v>
                </c:pt>
                <c:pt idx="1">
                  <c:v>0.3183974678624244</c:v>
                </c:pt>
                <c:pt idx="2">
                  <c:v>4.1634127487546829E-2</c:v>
                </c:pt>
                <c:pt idx="3">
                  <c:v>2.6116939385556606E-2</c:v>
                </c:pt>
                <c:pt idx="4">
                  <c:v>1.3618882207234489E-2</c:v>
                </c:pt>
                <c:pt idx="5">
                  <c:v>9.6144410490429637E-3</c:v>
                </c:pt>
                <c:pt idx="6">
                  <c:v>1.0680459746907308E-3</c:v>
                </c:pt>
                <c:pt idx="7">
                  <c:v>7.2752741464415685E-4</c:v>
                </c:pt>
                <c:pt idx="8">
                  <c:v>4.6667978875855805E-9</c:v>
                </c:pt>
                <c:pt idx="9">
                  <c:v>6.1872091039541656E-10</c:v>
                </c:pt>
                <c:pt idx="10">
                  <c:v>1.3177077029428819E-10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0-45E5-84B5-FFFCC870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83312"/>
        <c:axId val="1000032096"/>
      </c:barChart>
      <c:catAx>
        <c:axId val="10002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32096"/>
        <c:crosses val="autoZero"/>
        <c:auto val="1"/>
        <c:lblAlgn val="ctr"/>
        <c:lblOffset val="100"/>
        <c:noMultiLvlLbl val="0"/>
      </c:catAx>
      <c:valAx>
        <c:axId val="10000320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9004968813463"/>
          <c:y val="4.2214914103075103E-2"/>
          <c:w val="0.8628213841887552"/>
          <c:h val="0.5028603097311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Final_results!$D$50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Final_results!$C$51:$C$61</c:f>
              <c:strCache>
                <c:ptCount val="11"/>
                <c:pt idx="0">
                  <c:v>CAR_BEV</c:v>
                </c:pt>
                <c:pt idx="1">
                  <c:v>PHS</c:v>
                </c:pt>
                <c:pt idx="2">
                  <c:v>TRUCK_ELEC</c:v>
                </c:pt>
                <c:pt idx="3">
                  <c:v>CAR_DIESEL</c:v>
                </c:pt>
                <c:pt idx="4">
                  <c:v>CAR_GASOLINE</c:v>
                </c:pt>
                <c:pt idx="5">
                  <c:v>CAR_HEV</c:v>
                </c:pt>
                <c:pt idx="6">
                  <c:v>PV</c:v>
                </c:pt>
                <c:pt idx="7">
                  <c:v>GRID</c:v>
                </c:pt>
                <c:pt idx="8">
                  <c:v>DEC_HP_ELEC</c:v>
                </c:pt>
                <c:pt idx="9">
                  <c:v>TRAIN_PUB</c:v>
                </c:pt>
                <c:pt idx="10">
                  <c:v>BIOMETHANATION</c:v>
                </c:pt>
              </c:strCache>
            </c:strRef>
          </c:cat>
          <c:val>
            <c:numRef>
              <c:f>Final_results!$D$51:$D$61</c:f>
              <c:numCache>
                <c:formatCode>0.00%</c:formatCode>
                <c:ptCount val="11"/>
                <c:pt idx="0">
                  <c:v>6.3557597313268419E-2</c:v>
                </c:pt>
                <c:pt idx="1">
                  <c:v>0.69103164179549281</c:v>
                </c:pt>
                <c:pt idx="2">
                  <c:v>1.5946638820780436E-2</c:v>
                </c:pt>
                <c:pt idx="3">
                  <c:v>1.2799554770261444E-2</c:v>
                </c:pt>
                <c:pt idx="4">
                  <c:v>1.2617962714460166E-2</c:v>
                </c:pt>
                <c:pt idx="5">
                  <c:v>7.0882316396565642E-3</c:v>
                </c:pt>
                <c:pt idx="6">
                  <c:v>9.9274078724306356E-3</c:v>
                </c:pt>
                <c:pt idx="7">
                  <c:v>1.2432968833120698E-3</c:v>
                </c:pt>
                <c:pt idx="8">
                  <c:v>8.3200638556530043E-4</c:v>
                </c:pt>
                <c:pt idx="9">
                  <c:v>1.7833516173510712E-3</c:v>
                </c:pt>
                <c:pt idx="10">
                  <c:v>7.087367849431557E-3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0-432D-8F46-9A1F0A0CEF37}"/>
            </c:ext>
          </c:extLst>
        </c:ser>
        <c:ser>
          <c:idx val="1"/>
          <c:order val="1"/>
          <c:tx>
            <c:strRef>
              <c:f>Final_results!$E$50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Final_results!$C$51:$C$61</c:f>
              <c:strCache>
                <c:ptCount val="11"/>
                <c:pt idx="0">
                  <c:v>CAR_BEV</c:v>
                </c:pt>
                <c:pt idx="1">
                  <c:v>PHS</c:v>
                </c:pt>
                <c:pt idx="2">
                  <c:v>TRUCK_ELEC</c:v>
                </c:pt>
                <c:pt idx="3">
                  <c:v>CAR_DIESEL</c:v>
                </c:pt>
                <c:pt idx="4">
                  <c:v>CAR_GASOLINE</c:v>
                </c:pt>
                <c:pt idx="5">
                  <c:v>CAR_HEV</c:v>
                </c:pt>
                <c:pt idx="6">
                  <c:v>PV</c:v>
                </c:pt>
                <c:pt idx="7">
                  <c:v>GRID</c:v>
                </c:pt>
                <c:pt idx="8">
                  <c:v>DEC_HP_ELEC</c:v>
                </c:pt>
                <c:pt idx="9">
                  <c:v>TRAIN_PUB</c:v>
                </c:pt>
                <c:pt idx="10">
                  <c:v>BIOMETHANATION</c:v>
                </c:pt>
              </c:strCache>
            </c:strRef>
          </c:cat>
          <c:val>
            <c:numRef>
              <c:f>Final_results!$E$51:$E$61</c:f>
              <c:numCache>
                <c:formatCode>0.00%</c:formatCode>
                <c:ptCount val="11"/>
                <c:pt idx="0">
                  <c:v>0.22322589871609597</c:v>
                </c:pt>
                <c:pt idx="1">
                  <c:v>0.45677457346625377</c:v>
                </c:pt>
                <c:pt idx="2">
                  <c:v>3.523179989790011E-2</c:v>
                </c:pt>
                <c:pt idx="3">
                  <c:v>4.1152370382112897E-2</c:v>
                </c:pt>
                <c:pt idx="4">
                  <c:v>4.065230292947631E-2</c:v>
                </c:pt>
                <c:pt idx="5">
                  <c:v>2.4489115296920223E-2</c:v>
                </c:pt>
                <c:pt idx="6">
                  <c:v>1.9479830876534963E-2</c:v>
                </c:pt>
                <c:pt idx="7">
                  <c:v>8.0754768103608737E-3</c:v>
                </c:pt>
                <c:pt idx="8">
                  <c:v>5.8270924581044501E-3</c:v>
                </c:pt>
                <c:pt idx="9">
                  <c:v>4.3018331621064009E-3</c:v>
                </c:pt>
                <c:pt idx="10">
                  <c:v>3.2281976971513687E-3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0-432D-8F46-9A1F0A0CEF37}"/>
            </c:ext>
          </c:extLst>
        </c:ser>
        <c:ser>
          <c:idx val="2"/>
          <c:order val="2"/>
          <c:tx>
            <c:strRef>
              <c:f>Final_results!$F$50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Final_results!$C$51:$C$61</c:f>
              <c:strCache>
                <c:ptCount val="11"/>
                <c:pt idx="0">
                  <c:v>CAR_BEV</c:v>
                </c:pt>
                <c:pt idx="1">
                  <c:v>PHS</c:v>
                </c:pt>
                <c:pt idx="2">
                  <c:v>TRUCK_ELEC</c:v>
                </c:pt>
                <c:pt idx="3">
                  <c:v>CAR_DIESEL</c:v>
                </c:pt>
                <c:pt idx="4">
                  <c:v>CAR_GASOLINE</c:v>
                </c:pt>
                <c:pt idx="5">
                  <c:v>CAR_HEV</c:v>
                </c:pt>
                <c:pt idx="6">
                  <c:v>PV</c:v>
                </c:pt>
                <c:pt idx="7">
                  <c:v>GRID</c:v>
                </c:pt>
                <c:pt idx="8">
                  <c:v>DEC_HP_ELEC</c:v>
                </c:pt>
                <c:pt idx="9">
                  <c:v>TRAIN_PUB</c:v>
                </c:pt>
                <c:pt idx="10">
                  <c:v>BIOMETHANATION</c:v>
                </c:pt>
              </c:strCache>
            </c:strRef>
          </c:cat>
          <c:val>
            <c:numRef>
              <c:f>Final_results!$F$51:$F$61</c:f>
              <c:numCache>
                <c:formatCode>0.00%</c:formatCode>
                <c:ptCount val="11"/>
                <c:pt idx="0">
                  <c:v>0.16287807447805405</c:v>
                </c:pt>
                <c:pt idx="1">
                  <c:v>0.36822926698637121</c:v>
                </c:pt>
                <c:pt idx="2">
                  <c:v>2.589225685261368E-2</c:v>
                </c:pt>
                <c:pt idx="3">
                  <c:v>3.4347747039876073E-2</c:v>
                </c:pt>
                <c:pt idx="4">
                  <c:v>3.3483985260997669E-2</c:v>
                </c:pt>
                <c:pt idx="5">
                  <c:v>1.9417082287089708E-2</c:v>
                </c:pt>
                <c:pt idx="6">
                  <c:v>1.432077567133698E-2</c:v>
                </c:pt>
                <c:pt idx="7">
                  <c:v>5.8785433804285107E-3</c:v>
                </c:pt>
                <c:pt idx="8">
                  <c:v>4.1014993750446756E-3</c:v>
                </c:pt>
                <c:pt idx="9">
                  <c:v>2.9343498269755407E-3</c:v>
                </c:pt>
                <c:pt idx="10">
                  <c:v>2.2940738614621098E-3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0-432D-8F46-9A1F0A0CEF37}"/>
            </c:ext>
          </c:extLst>
        </c:ser>
        <c:ser>
          <c:idx val="3"/>
          <c:order val="3"/>
          <c:tx>
            <c:strRef>
              <c:f>Final_results!$G$50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Final_results!$C$51:$C$61</c:f>
              <c:strCache>
                <c:ptCount val="11"/>
                <c:pt idx="0">
                  <c:v>CAR_BEV</c:v>
                </c:pt>
                <c:pt idx="1">
                  <c:v>PHS</c:v>
                </c:pt>
                <c:pt idx="2">
                  <c:v>TRUCK_ELEC</c:v>
                </c:pt>
                <c:pt idx="3">
                  <c:v>CAR_DIESEL</c:v>
                </c:pt>
                <c:pt idx="4">
                  <c:v>CAR_GASOLINE</c:v>
                </c:pt>
                <c:pt idx="5">
                  <c:v>CAR_HEV</c:v>
                </c:pt>
                <c:pt idx="6">
                  <c:v>PV</c:v>
                </c:pt>
                <c:pt idx="7">
                  <c:v>GRID</c:v>
                </c:pt>
                <c:pt idx="8">
                  <c:v>DEC_HP_ELEC</c:v>
                </c:pt>
                <c:pt idx="9">
                  <c:v>TRAIN_PUB</c:v>
                </c:pt>
                <c:pt idx="10">
                  <c:v>BIOMETHANATION</c:v>
                </c:pt>
              </c:strCache>
            </c:strRef>
          </c:cat>
          <c:val>
            <c:numRef>
              <c:f>Final_results!$G$51:$G$61</c:f>
              <c:numCache>
                <c:formatCode>0.00%</c:formatCode>
                <c:ptCount val="11"/>
                <c:pt idx="0">
                  <c:v>0.37269825718427951</c:v>
                </c:pt>
                <c:pt idx="1">
                  <c:v>0.19807435027424794</c:v>
                </c:pt>
                <c:pt idx="2">
                  <c:v>6.3232487707730475E-2</c:v>
                </c:pt>
                <c:pt idx="3">
                  <c:v>5.504169575830184E-2</c:v>
                </c:pt>
                <c:pt idx="4">
                  <c:v>5.4692640053610471E-2</c:v>
                </c:pt>
                <c:pt idx="5">
                  <c:v>3.5108404714549436E-2</c:v>
                </c:pt>
                <c:pt idx="6">
                  <c:v>2.1879416348500966E-2</c:v>
                </c:pt>
                <c:pt idx="7">
                  <c:v>1.4933604076363068E-2</c:v>
                </c:pt>
                <c:pt idx="8">
                  <c:v>1.0102332716743594E-2</c:v>
                </c:pt>
                <c:pt idx="9">
                  <c:v>5.9151405738525837E-3</c:v>
                </c:pt>
                <c:pt idx="10">
                  <c:v>2.6031355629520625E-3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0-432D-8F46-9A1F0A0CEF37}"/>
            </c:ext>
          </c:extLst>
        </c:ser>
        <c:ser>
          <c:idx val="4"/>
          <c:order val="4"/>
          <c:tx>
            <c:strRef>
              <c:f>Final_results!$H$50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Final_results!$C$51:$C$61</c:f>
              <c:strCache>
                <c:ptCount val="11"/>
                <c:pt idx="0">
                  <c:v>CAR_BEV</c:v>
                </c:pt>
                <c:pt idx="1">
                  <c:v>PHS</c:v>
                </c:pt>
                <c:pt idx="2">
                  <c:v>TRUCK_ELEC</c:v>
                </c:pt>
                <c:pt idx="3">
                  <c:v>CAR_DIESEL</c:v>
                </c:pt>
                <c:pt idx="4">
                  <c:v>CAR_GASOLINE</c:v>
                </c:pt>
                <c:pt idx="5">
                  <c:v>CAR_HEV</c:v>
                </c:pt>
                <c:pt idx="6">
                  <c:v>PV</c:v>
                </c:pt>
                <c:pt idx="7">
                  <c:v>GRID</c:v>
                </c:pt>
                <c:pt idx="8">
                  <c:v>DEC_HP_ELEC</c:v>
                </c:pt>
                <c:pt idx="9">
                  <c:v>TRAIN_PUB</c:v>
                </c:pt>
                <c:pt idx="10">
                  <c:v>BIOMETHANATION</c:v>
                </c:pt>
              </c:strCache>
            </c:strRef>
          </c:cat>
          <c:val>
            <c:numRef>
              <c:f>Final_results!$H$51:$H$61</c:f>
              <c:numCache>
                <c:formatCode>0.00%</c:formatCode>
                <c:ptCount val="11"/>
                <c:pt idx="0">
                  <c:v>4.1310556801416758E-2</c:v>
                </c:pt>
                <c:pt idx="1">
                  <c:v>0.53355271146605598</c:v>
                </c:pt>
                <c:pt idx="2">
                  <c:v>5.8646016705594288E-3</c:v>
                </c:pt>
                <c:pt idx="3">
                  <c:v>9.9380301956026318E-3</c:v>
                </c:pt>
                <c:pt idx="4">
                  <c:v>9.7754516654791953E-3</c:v>
                </c:pt>
                <c:pt idx="5">
                  <c:v>5.2517851051038008E-3</c:v>
                </c:pt>
                <c:pt idx="6">
                  <c:v>5.2405601404998444E-3</c:v>
                </c:pt>
                <c:pt idx="7">
                  <c:v>3.3404070629827612E-4</c:v>
                </c:pt>
                <c:pt idx="8">
                  <c:v>3.872780644211962E-4</c:v>
                </c:pt>
                <c:pt idx="9">
                  <c:v>6.6906040326534014E-4</c:v>
                </c:pt>
                <c:pt idx="10">
                  <c:v>1.7934261758296504E-3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0-432D-8F46-9A1F0A0C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472735"/>
        <c:axId val="1630475135"/>
      </c:barChart>
      <c:catAx>
        <c:axId val="163047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5135"/>
        <c:crosses val="autoZero"/>
        <c:auto val="1"/>
        <c:lblAlgn val="ctr"/>
        <c:lblOffset val="100"/>
        <c:noMultiLvlLbl val="0"/>
      </c:catAx>
      <c:valAx>
        <c:axId val="16304751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Final_results!$K$51:$K$61</c:f>
              <c:strCache>
                <c:ptCount val="11"/>
                <c:pt idx="0">
                  <c:v>TRUCK_ELEC</c:v>
                </c:pt>
                <c:pt idx="1">
                  <c:v>CAR_BEV</c:v>
                </c:pt>
                <c:pt idx="2">
                  <c:v>CAR_GASOLINE</c:v>
                </c:pt>
                <c:pt idx="3">
                  <c:v>CAR_DIESEL</c:v>
                </c:pt>
                <c:pt idx="4">
                  <c:v>CAR_HEV</c:v>
                </c:pt>
                <c:pt idx="5">
                  <c:v>BIOMETHANATION</c:v>
                </c:pt>
                <c:pt idx="6">
                  <c:v>TRAIN_FREIGHT</c:v>
                </c:pt>
                <c:pt idx="7">
                  <c:v>ATM_CCS</c:v>
                </c:pt>
                <c:pt idx="8">
                  <c:v>NUCLEAR</c:v>
                </c:pt>
                <c:pt idx="9">
                  <c:v>H2_ELECTROLYSIS</c:v>
                </c:pt>
                <c:pt idx="10">
                  <c:v>DEC_HP_ELEC</c:v>
                </c:pt>
              </c:strCache>
            </c:strRef>
          </c:cat>
          <c:val>
            <c:numRef>
              <c:f>Final_results!$L$51:$L$61</c:f>
              <c:numCache>
                <c:formatCode>0.0%</c:formatCode>
                <c:ptCount val="11"/>
                <c:pt idx="0">
                  <c:v>5.0702592294974976E-7</c:v>
                </c:pt>
                <c:pt idx="1">
                  <c:v>5.0921485559313646E-3</c:v>
                </c:pt>
                <c:pt idx="2">
                  <c:v>1.7976593219685092E-3</c:v>
                </c:pt>
                <c:pt idx="3">
                  <c:v>1.8251334523055039E-3</c:v>
                </c:pt>
                <c:pt idx="4">
                  <c:v>8.9882894788286829E-4</c:v>
                </c:pt>
                <c:pt idx="5">
                  <c:v>2.5466285203161036E-3</c:v>
                </c:pt>
                <c:pt idx="6">
                  <c:v>0</c:v>
                </c:pt>
                <c:pt idx="7">
                  <c:v>6.6975374750494828E-4</c:v>
                </c:pt>
                <c:pt idx="8">
                  <c:v>1.5354988057369757E-4</c:v>
                </c:pt>
                <c:pt idx="9">
                  <c:v>8.690783836062391E-5</c:v>
                </c:pt>
                <c:pt idx="10">
                  <c:v>1.741085567334441E-5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D-4A28-AFF7-1C803CC263F3}"/>
            </c:ext>
          </c:extLst>
        </c:ser>
        <c:ser>
          <c:idx val="1"/>
          <c:order val="1"/>
          <c:tx>
            <c:strRef>
              <c:f>Final_results!$M$50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Final_results!$K$51:$K$61</c:f>
              <c:strCache>
                <c:ptCount val="11"/>
                <c:pt idx="0">
                  <c:v>TRUCK_ELEC</c:v>
                </c:pt>
                <c:pt idx="1">
                  <c:v>CAR_BEV</c:v>
                </c:pt>
                <c:pt idx="2">
                  <c:v>CAR_GASOLINE</c:v>
                </c:pt>
                <c:pt idx="3">
                  <c:v>CAR_DIESEL</c:v>
                </c:pt>
                <c:pt idx="4">
                  <c:v>CAR_HEV</c:v>
                </c:pt>
                <c:pt idx="5">
                  <c:v>BIOMETHANATION</c:v>
                </c:pt>
                <c:pt idx="6">
                  <c:v>TRAIN_FREIGHT</c:v>
                </c:pt>
                <c:pt idx="7">
                  <c:v>ATM_CCS</c:v>
                </c:pt>
                <c:pt idx="8">
                  <c:v>NUCLEAR</c:v>
                </c:pt>
                <c:pt idx="9">
                  <c:v>H2_ELECTROLYSIS</c:v>
                </c:pt>
                <c:pt idx="10">
                  <c:v>DEC_HP_ELEC</c:v>
                </c:pt>
              </c:strCache>
            </c:strRef>
          </c:cat>
          <c:val>
            <c:numRef>
              <c:f>Final_results!$M$51:$M$61</c:f>
              <c:numCache>
                <c:formatCode>0.0%</c:formatCode>
                <c:ptCount val="11"/>
                <c:pt idx="0">
                  <c:v>1.077331538542144E-6</c:v>
                </c:pt>
                <c:pt idx="1">
                  <c:v>4.1311476165055054E-3</c:v>
                </c:pt>
                <c:pt idx="2">
                  <c:v>1.459027041609711E-3</c:v>
                </c:pt>
                <c:pt idx="3">
                  <c:v>1.4812443239614111E-3</c:v>
                </c:pt>
                <c:pt idx="4">
                  <c:v>7.2951294203323102E-4</c:v>
                </c:pt>
                <c:pt idx="5">
                  <c:v>1.130926005170867E-3</c:v>
                </c:pt>
                <c:pt idx="6">
                  <c:v>0</c:v>
                </c:pt>
                <c:pt idx="7">
                  <c:v>6.7035641910647098E-4</c:v>
                </c:pt>
                <c:pt idx="8">
                  <c:v>1.0047566228128058E-3</c:v>
                </c:pt>
                <c:pt idx="9">
                  <c:v>5.2820639345874046E-5</c:v>
                </c:pt>
                <c:pt idx="10">
                  <c:v>3.6994684257511429E-5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D-4A28-AFF7-1C803CC263F3}"/>
            </c:ext>
          </c:extLst>
        </c:ser>
        <c:ser>
          <c:idx val="2"/>
          <c:order val="2"/>
          <c:tx>
            <c:strRef>
              <c:f>Final_results!$N$50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Final_results!$K$51:$K$61</c:f>
              <c:strCache>
                <c:ptCount val="11"/>
                <c:pt idx="0">
                  <c:v>TRUCK_ELEC</c:v>
                </c:pt>
                <c:pt idx="1">
                  <c:v>CAR_BEV</c:v>
                </c:pt>
                <c:pt idx="2">
                  <c:v>CAR_GASOLINE</c:v>
                </c:pt>
                <c:pt idx="3">
                  <c:v>CAR_DIESEL</c:v>
                </c:pt>
                <c:pt idx="4">
                  <c:v>CAR_HEV</c:v>
                </c:pt>
                <c:pt idx="5">
                  <c:v>BIOMETHANATION</c:v>
                </c:pt>
                <c:pt idx="6">
                  <c:v>TRAIN_FREIGHT</c:v>
                </c:pt>
                <c:pt idx="7">
                  <c:v>ATM_CCS</c:v>
                </c:pt>
                <c:pt idx="8">
                  <c:v>NUCLEAR</c:v>
                </c:pt>
                <c:pt idx="9">
                  <c:v>H2_ELECTROLYSIS</c:v>
                </c:pt>
                <c:pt idx="10">
                  <c:v>DEC_HP_ELEC</c:v>
                </c:pt>
              </c:strCache>
            </c:strRef>
          </c:cat>
          <c:val>
            <c:numRef>
              <c:f>Final_results!$N$51:$N$61</c:f>
              <c:numCache>
                <c:formatCode>0.0%</c:formatCode>
                <c:ptCount val="11"/>
                <c:pt idx="0">
                  <c:v>5.9911274082583262E-3</c:v>
                </c:pt>
                <c:pt idx="1">
                  <c:v>5.8778555292156925E-3</c:v>
                </c:pt>
                <c:pt idx="2">
                  <c:v>2.214222664399542E-3</c:v>
                </c:pt>
                <c:pt idx="3">
                  <c:v>2.2402537267884179E-3</c:v>
                </c:pt>
                <c:pt idx="4">
                  <c:v>1.105717157156564E-3</c:v>
                </c:pt>
                <c:pt idx="5">
                  <c:v>2.1981882718844041E-2</c:v>
                </c:pt>
                <c:pt idx="6">
                  <c:v>5.6543353571074466E-6</c:v>
                </c:pt>
                <c:pt idx="7">
                  <c:v>1.9576368428778548E-2</c:v>
                </c:pt>
                <c:pt idx="8">
                  <c:v>2.3263196160500091E-4</c:v>
                </c:pt>
                <c:pt idx="9">
                  <c:v>8.7927361114007625E-3</c:v>
                </c:pt>
                <c:pt idx="10">
                  <c:v>5.5566694609906177E-5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D-4A28-AFF7-1C803CC263F3}"/>
            </c:ext>
          </c:extLst>
        </c:ser>
        <c:ser>
          <c:idx val="3"/>
          <c:order val="3"/>
          <c:tx>
            <c:strRef>
              <c:f>Final_results!$O$50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Final_results!$K$51:$K$61</c:f>
              <c:strCache>
                <c:ptCount val="11"/>
                <c:pt idx="0">
                  <c:v>TRUCK_ELEC</c:v>
                </c:pt>
                <c:pt idx="1">
                  <c:v>CAR_BEV</c:v>
                </c:pt>
                <c:pt idx="2">
                  <c:v>CAR_GASOLINE</c:v>
                </c:pt>
                <c:pt idx="3">
                  <c:v>CAR_DIESEL</c:v>
                </c:pt>
                <c:pt idx="4">
                  <c:v>CAR_HEV</c:v>
                </c:pt>
                <c:pt idx="5">
                  <c:v>BIOMETHANATION</c:v>
                </c:pt>
                <c:pt idx="6">
                  <c:v>TRAIN_FREIGHT</c:v>
                </c:pt>
                <c:pt idx="7">
                  <c:v>ATM_CCS</c:v>
                </c:pt>
                <c:pt idx="8">
                  <c:v>NUCLEAR</c:v>
                </c:pt>
                <c:pt idx="9">
                  <c:v>H2_ELECTROLYSIS</c:v>
                </c:pt>
                <c:pt idx="10">
                  <c:v>DEC_HP_ELEC</c:v>
                </c:pt>
              </c:strCache>
            </c:strRef>
          </c:cat>
          <c:val>
            <c:numRef>
              <c:f>Final_results!$O$51:$O$61</c:f>
              <c:numCache>
                <c:formatCode>0.0%</c:formatCode>
                <c:ptCount val="11"/>
                <c:pt idx="0">
                  <c:v>1.6626330898425386E-6</c:v>
                </c:pt>
                <c:pt idx="1">
                  <c:v>1.024795399934246E-2</c:v>
                </c:pt>
                <c:pt idx="2">
                  <c:v>3.6183945982300189E-3</c:v>
                </c:pt>
                <c:pt idx="3">
                  <c:v>3.6736170031214281E-3</c:v>
                </c:pt>
                <c:pt idx="4">
                  <c:v>1.8091958637583916E-3</c:v>
                </c:pt>
                <c:pt idx="5">
                  <c:v>1.354229588152655E-4</c:v>
                </c:pt>
                <c:pt idx="6">
                  <c:v>0</c:v>
                </c:pt>
                <c:pt idx="7">
                  <c:v>6.2450519527117642E-4</c:v>
                </c:pt>
                <c:pt idx="8">
                  <c:v>2.1668241574275047E-4</c:v>
                </c:pt>
                <c:pt idx="9">
                  <c:v>5.7530086865411057E-5</c:v>
                </c:pt>
                <c:pt idx="10">
                  <c:v>5.7093461013913294E-5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D-4A28-AFF7-1C803CC263F3}"/>
            </c:ext>
          </c:extLst>
        </c:ser>
        <c:ser>
          <c:idx val="4"/>
          <c:order val="4"/>
          <c:tx>
            <c:strRef>
              <c:f>Final_results!$P$50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Final_results!$K$51:$K$61</c:f>
              <c:strCache>
                <c:ptCount val="11"/>
                <c:pt idx="0">
                  <c:v>TRUCK_ELEC</c:v>
                </c:pt>
                <c:pt idx="1">
                  <c:v>CAR_BEV</c:v>
                </c:pt>
                <c:pt idx="2">
                  <c:v>CAR_GASOLINE</c:v>
                </c:pt>
                <c:pt idx="3">
                  <c:v>CAR_DIESEL</c:v>
                </c:pt>
                <c:pt idx="4">
                  <c:v>CAR_HEV</c:v>
                </c:pt>
                <c:pt idx="5">
                  <c:v>BIOMETHANATION</c:v>
                </c:pt>
                <c:pt idx="6">
                  <c:v>TRAIN_FREIGHT</c:v>
                </c:pt>
                <c:pt idx="7">
                  <c:v>ATM_CCS</c:v>
                </c:pt>
                <c:pt idx="8">
                  <c:v>NUCLEAR</c:v>
                </c:pt>
                <c:pt idx="9">
                  <c:v>H2_ELECTROLYSIS</c:v>
                </c:pt>
                <c:pt idx="10">
                  <c:v>DEC_HP_ELEC</c:v>
                </c:pt>
              </c:strCache>
            </c:strRef>
          </c:cat>
          <c:val>
            <c:numRef>
              <c:f>Final_results!$P$51:$P$61</c:f>
              <c:numCache>
                <c:formatCode>0.0%</c:formatCode>
                <c:ptCount val="11"/>
                <c:pt idx="0">
                  <c:v>6.2994431714463367E-2</c:v>
                </c:pt>
                <c:pt idx="1">
                  <c:v>1.141815137459783E-2</c:v>
                </c:pt>
                <c:pt idx="2">
                  <c:v>7.2113934754700383E-3</c:v>
                </c:pt>
                <c:pt idx="3">
                  <c:v>6.3245582658667246E-3</c:v>
                </c:pt>
                <c:pt idx="4">
                  <c:v>3.327828132467201E-3</c:v>
                </c:pt>
                <c:pt idx="5">
                  <c:v>2.5249198002697615E-3</c:v>
                </c:pt>
                <c:pt idx="6">
                  <c:v>1.8055253477058662E-3</c:v>
                </c:pt>
                <c:pt idx="7">
                  <c:v>4.715900055847297E-4</c:v>
                </c:pt>
                <c:pt idx="8">
                  <c:v>1.0873645916551557E-4</c:v>
                </c:pt>
                <c:pt idx="9">
                  <c:v>5.0772558059433098E-5</c:v>
                </c:pt>
                <c:pt idx="10">
                  <c:v>4.0111201196943799E-5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4D-4A28-AFF7-1C803CC2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476719"/>
        <c:axId val="1684478159"/>
      </c:barChart>
      <c:catAx>
        <c:axId val="16844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8159"/>
        <c:crosses val="autoZero"/>
        <c:auto val="1"/>
        <c:lblAlgn val="ctr"/>
        <c:lblOffset val="100"/>
        <c:noMultiLvlLbl val="0"/>
      </c:catAx>
      <c:valAx>
        <c:axId val="168447815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Final_results!$S$51:$S$61</c:f>
              <c:strCache>
                <c:ptCount val="11"/>
                <c:pt idx="0">
                  <c:v>GAS_RE_IMPORT</c:v>
                </c:pt>
                <c:pt idx="1">
                  <c:v>WET_BIOMASS</c:v>
                </c:pt>
                <c:pt idx="2">
                  <c:v>GASOLINE</c:v>
                </c:pt>
                <c:pt idx="3">
                  <c:v>DIESEL</c:v>
                </c:pt>
                <c:pt idx="4">
                  <c:v>WOOD</c:v>
                </c:pt>
                <c:pt idx="5">
                  <c:v>METHANOL_RE_IMPORT</c:v>
                </c:pt>
                <c:pt idx="6">
                  <c:v>URANIUM</c:v>
                </c:pt>
                <c:pt idx="7">
                  <c:v>AMMONIA_RE_IMPORT</c:v>
                </c:pt>
                <c:pt idx="8">
                  <c:v>ELECTRICITY</c:v>
                </c:pt>
                <c:pt idx="9">
                  <c:v>LFO</c:v>
                </c:pt>
                <c:pt idx="10">
                  <c:v>METHANOL</c:v>
                </c:pt>
              </c:strCache>
            </c:strRef>
          </c:cat>
          <c:val>
            <c:numRef>
              <c:f>Final_results!$T$51:$T$61</c:f>
              <c:numCache>
                <c:formatCode>0.0%</c:formatCode>
                <c:ptCount val="11"/>
                <c:pt idx="0">
                  <c:v>0.21663225063296704</c:v>
                </c:pt>
                <c:pt idx="1">
                  <c:v>0.11714080859121451</c:v>
                </c:pt>
                <c:pt idx="2">
                  <c:v>1.5317506736543085E-2</c:v>
                </c:pt>
                <c:pt idx="3">
                  <c:v>9.6086172358435633E-3</c:v>
                </c:pt>
                <c:pt idx="4">
                  <c:v>5.0104885713264319E-3</c:v>
                </c:pt>
                <c:pt idx="5">
                  <c:v>3.5372247342246241E-3</c:v>
                </c:pt>
                <c:pt idx="6">
                  <c:v>3.9294209821393202E-4</c:v>
                </c:pt>
                <c:pt idx="7">
                  <c:v>2.6766277444303108E-4</c:v>
                </c:pt>
                <c:pt idx="8">
                  <c:v>1.7169498292610705E-9</c:v>
                </c:pt>
                <c:pt idx="9">
                  <c:v>2.276320481522425E-10</c:v>
                </c:pt>
                <c:pt idx="10">
                  <c:v>4.8479451437188241E-11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A-49BB-A0C5-B8A4A8C654DB}"/>
            </c:ext>
          </c:extLst>
        </c:ser>
        <c:ser>
          <c:idx val="1"/>
          <c:order val="1"/>
          <c:tx>
            <c:strRef>
              <c:f>Final_results!$U$50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Final_results!$S$51:$S$61</c:f>
              <c:strCache>
                <c:ptCount val="11"/>
                <c:pt idx="0">
                  <c:v>GAS_RE_IMPORT</c:v>
                </c:pt>
                <c:pt idx="1">
                  <c:v>WET_BIOMASS</c:v>
                </c:pt>
                <c:pt idx="2">
                  <c:v>GASOLINE</c:v>
                </c:pt>
                <c:pt idx="3">
                  <c:v>DIESEL</c:v>
                </c:pt>
                <c:pt idx="4">
                  <c:v>WOOD</c:v>
                </c:pt>
                <c:pt idx="5">
                  <c:v>METHANOL_RE_IMPORT</c:v>
                </c:pt>
                <c:pt idx="6">
                  <c:v>URANIUM</c:v>
                </c:pt>
                <c:pt idx="7">
                  <c:v>AMMONIA_RE_IMPORT</c:v>
                </c:pt>
                <c:pt idx="8">
                  <c:v>ELECTRICITY</c:v>
                </c:pt>
                <c:pt idx="9">
                  <c:v>LFO</c:v>
                </c:pt>
                <c:pt idx="10">
                  <c:v>METHANOL</c:v>
                </c:pt>
              </c:strCache>
            </c:strRef>
          </c:cat>
          <c:val>
            <c:numRef>
              <c:f>Final_results!$U$51:$U$61</c:f>
              <c:numCache>
                <c:formatCode>0.0%</c:formatCode>
                <c:ptCount val="11"/>
                <c:pt idx="0">
                  <c:v>9.2089472159424188E-2</c:v>
                </c:pt>
                <c:pt idx="1">
                  <c:v>9.6984530138408027E-3</c:v>
                </c:pt>
                <c:pt idx="2">
                  <c:v>2.8705106581467616E-3</c:v>
                </c:pt>
                <c:pt idx="3">
                  <c:v>1.3670242999871934E-3</c:v>
                </c:pt>
                <c:pt idx="4">
                  <c:v>2.49706049519049E-4</c:v>
                </c:pt>
                <c:pt idx="5">
                  <c:v>2.9560999997721668E-3</c:v>
                </c:pt>
                <c:pt idx="6">
                  <c:v>1.5411554263124057E-3</c:v>
                </c:pt>
                <c:pt idx="7">
                  <c:v>5.5355209562161855E-5</c:v>
                </c:pt>
                <c:pt idx="8">
                  <c:v>4.8248955884861573E-10</c:v>
                </c:pt>
                <c:pt idx="9">
                  <c:v>3.3833713130066059E-11</c:v>
                </c:pt>
                <c:pt idx="10">
                  <c:v>6.1221350548646683E-11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A-49BB-A0C5-B8A4A8C654DB}"/>
            </c:ext>
          </c:extLst>
        </c:ser>
        <c:ser>
          <c:idx val="2"/>
          <c:order val="2"/>
          <c:tx>
            <c:strRef>
              <c:f>Final_results!$V$50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Final_results!$S$51:$S$61</c:f>
              <c:strCache>
                <c:ptCount val="11"/>
                <c:pt idx="0">
                  <c:v>GAS_RE_IMPORT</c:v>
                </c:pt>
                <c:pt idx="1">
                  <c:v>WET_BIOMASS</c:v>
                </c:pt>
                <c:pt idx="2">
                  <c:v>GASOLINE</c:v>
                </c:pt>
                <c:pt idx="3">
                  <c:v>DIESEL</c:v>
                </c:pt>
                <c:pt idx="4">
                  <c:v>WOOD</c:v>
                </c:pt>
                <c:pt idx="5">
                  <c:v>METHANOL_RE_IMPORT</c:v>
                </c:pt>
                <c:pt idx="6">
                  <c:v>URANIUM</c:v>
                </c:pt>
                <c:pt idx="7">
                  <c:v>AMMONIA_RE_IMPORT</c:v>
                </c:pt>
                <c:pt idx="8">
                  <c:v>ELECTRICITY</c:v>
                </c:pt>
                <c:pt idx="9">
                  <c:v>LFO</c:v>
                </c:pt>
                <c:pt idx="10">
                  <c:v>METHANOL</c:v>
                </c:pt>
              </c:strCache>
            </c:strRef>
          </c:cat>
          <c:val>
            <c:numRef>
              <c:f>Final_results!$V$51:$V$61</c:f>
              <c:numCache>
                <c:formatCode>0.0%</c:formatCode>
                <c:ptCount val="11"/>
                <c:pt idx="0">
                  <c:v>0.13897133753098478</c:v>
                </c:pt>
                <c:pt idx="1">
                  <c:v>1.4025345073468483E-2</c:v>
                </c:pt>
                <c:pt idx="2">
                  <c:v>2.0127245101738741E-2</c:v>
                </c:pt>
                <c:pt idx="3">
                  <c:v>1.2063480938952409E-2</c:v>
                </c:pt>
                <c:pt idx="4">
                  <c:v>8.179960430001362E-4</c:v>
                </c:pt>
                <c:pt idx="5">
                  <c:v>4.8982324253946047E-3</c:v>
                </c:pt>
                <c:pt idx="6">
                  <c:v>1.097583035938449E-2</c:v>
                </c:pt>
                <c:pt idx="7">
                  <c:v>8.711433257206725E-5</c:v>
                </c:pt>
                <c:pt idx="8">
                  <c:v>9.130442232045569E-10</c:v>
                </c:pt>
                <c:pt idx="9">
                  <c:v>2.9160491306053736E-10</c:v>
                </c:pt>
                <c:pt idx="10">
                  <c:v>1.2088442914866226E-10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A-49BB-A0C5-B8A4A8C654DB}"/>
            </c:ext>
          </c:extLst>
        </c:ser>
        <c:ser>
          <c:idx val="3"/>
          <c:order val="3"/>
          <c:tx>
            <c:strRef>
              <c:f>Final_results!$W$50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Final_results!$S$51:$S$61</c:f>
              <c:strCache>
                <c:ptCount val="11"/>
                <c:pt idx="0">
                  <c:v>GAS_RE_IMPORT</c:v>
                </c:pt>
                <c:pt idx="1">
                  <c:v>WET_BIOMASS</c:v>
                </c:pt>
                <c:pt idx="2">
                  <c:v>GASOLINE</c:v>
                </c:pt>
                <c:pt idx="3">
                  <c:v>DIESEL</c:v>
                </c:pt>
                <c:pt idx="4">
                  <c:v>WOOD</c:v>
                </c:pt>
                <c:pt idx="5">
                  <c:v>METHANOL_RE_IMPORT</c:v>
                </c:pt>
                <c:pt idx="6">
                  <c:v>URANIUM</c:v>
                </c:pt>
                <c:pt idx="7">
                  <c:v>AMMONIA_RE_IMPORT</c:v>
                </c:pt>
                <c:pt idx="8">
                  <c:v>ELECTRICITY</c:v>
                </c:pt>
                <c:pt idx="9">
                  <c:v>LFO</c:v>
                </c:pt>
                <c:pt idx="10">
                  <c:v>METHANOL</c:v>
                </c:pt>
              </c:strCache>
            </c:strRef>
          </c:cat>
          <c:val>
            <c:numRef>
              <c:f>Final_results!$W$51:$W$61</c:f>
              <c:numCache>
                <c:formatCode>0.0%</c:formatCode>
                <c:ptCount val="11"/>
                <c:pt idx="0">
                  <c:v>0.13384493322999649</c:v>
                </c:pt>
                <c:pt idx="1">
                  <c:v>2.9949936979701362E-3</c:v>
                </c:pt>
                <c:pt idx="2">
                  <c:v>6.9934560282002847E-4</c:v>
                </c:pt>
                <c:pt idx="3">
                  <c:v>3.6110955801997477E-4</c:v>
                </c:pt>
                <c:pt idx="4">
                  <c:v>7.2150905643693657E-5</c:v>
                </c:pt>
                <c:pt idx="5">
                  <c:v>2.7005241632792978E-3</c:v>
                </c:pt>
                <c:pt idx="6">
                  <c:v>3.266230969514568E-4</c:v>
                </c:pt>
                <c:pt idx="7">
                  <c:v>6.4260336680657486E-5</c:v>
                </c:pt>
                <c:pt idx="8">
                  <c:v>4.4825393390640869E-10</c:v>
                </c:pt>
                <c:pt idx="9">
                  <c:v>1.058206436113557E-11</c:v>
                </c:pt>
                <c:pt idx="10">
                  <c:v>2.7213537044688909E-11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A-49BB-A0C5-B8A4A8C654DB}"/>
            </c:ext>
          </c:extLst>
        </c:ser>
        <c:ser>
          <c:idx val="4"/>
          <c:order val="4"/>
          <c:tx>
            <c:strRef>
              <c:f>Final_results!$X$50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Final_results!$S$51:$S$61</c:f>
              <c:strCache>
                <c:ptCount val="11"/>
                <c:pt idx="0">
                  <c:v>GAS_RE_IMPORT</c:v>
                </c:pt>
                <c:pt idx="1">
                  <c:v>WET_BIOMASS</c:v>
                </c:pt>
                <c:pt idx="2">
                  <c:v>GASOLINE</c:v>
                </c:pt>
                <c:pt idx="3">
                  <c:v>DIESEL</c:v>
                </c:pt>
                <c:pt idx="4">
                  <c:v>WOOD</c:v>
                </c:pt>
                <c:pt idx="5">
                  <c:v>METHANOL_RE_IMPORT</c:v>
                </c:pt>
                <c:pt idx="6">
                  <c:v>URANIUM</c:v>
                </c:pt>
                <c:pt idx="7">
                  <c:v>AMMONIA_RE_IMPORT</c:v>
                </c:pt>
                <c:pt idx="8">
                  <c:v>ELECTRICITY</c:v>
                </c:pt>
                <c:pt idx="9">
                  <c:v>LFO</c:v>
                </c:pt>
                <c:pt idx="10">
                  <c:v>METHANOL</c:v>
                </c:pt>
              </c:strCache>
            </c:strRef>
          </c:cat>
          <c:val>
            <c:numRef>
              <c:f>Final_results!$X$51:$X$61</c:f>
              <c:numCache>
                <c:formatCode>0.0%</c:formatCode>
                <c:ptCount val="11"/>
                <c:pt idx="0">
                  <c:v>2.9581208564424741E-2</c:v>
                </c:pt>
                <c:pt idx="1">
                  <c:v>1.0817431326728258E-2</c:v>
                </c:pt>
                <c:pt idx="2">
                  <c:v>9.4039126822599208E-3</c:v>
                </c:pt>
                <c:pt idx="3">
                  <c:v>3.9371128584673567E-3</c:v>
                </c:pt>
                <c:pt idx="4">
                  <c:v>1.723155084066821E-4</c:v>
                </c:pt>
                <c:pt idx="5">
                  <c:v>1.0709852906941025E-3</c:v>
                </c:pt>
                <c:pt idx="6">
                  <c:v>4.7804783901448447E-3</c:v>
                </c:pt>
                <c:pt idx="7">
                  <c:v>1.2856836565174092E-4</c:v>
                </c:pt>
                <c:pt idx="8">
                  <c:v>4.1449392807294024E-10</c:v>
                </c:pt>
                <c:pt idx="9">
                  <c:v>9.9228917647534604E-11</c:v>
                </c:pt>
                <c:pt idx="10">
                  <c:v>3.5787330460194447E-11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A-49BB-A0C5-B8A4A8C65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595695"/>
        <c:axId val="1726594255"/>
      </c:barChart>
      <c:catAx>
        <c:axId val="17265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4255"/>
        <c:crosses val="autoZero"/>
        <c:auto val="1"/>
        <c:lblAlgn val="ctr"/>
        <c:lblOffset val="100"/>
        <c:noMultiLvlLbl val="0"/>
      </c:catAx>
      <c:valAx>
        <c:axId val="172659425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382146</xdr:colOff>
      <xdr:row>16</xdr:row>
      <xdr:rowOff>57150</xdr:rowOff>
    </xdr:from>
    <xdr:to>
      <xdr:col>7</xdr:col>
      <xdr:colOff>744395</xdr:colOff>
      <xdr:row>31</xdr:row>
      <xdr:rowOff>44228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3924B-D4B1-6D17-B53A-197E4C3A0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224470</xdr:colOff>
      <xdr:row>12</xdr:row>
      <xdr:rowOff>7949</xdr:rowOff>
    </xdr:from>
    <xdr:to>
      <xdr:col>16</xdr:col>
      <xdr:colOff>391144</xdr:colOff>
      <xdr:row>33</xdr:row>
      <xdr:rowOff>28805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B78DE-F745-F319-14FD-8DF4877C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39140</xdr:colOff>
      <xdr:row>12</xdr:row>
      <xdr:rowOff>6753</xdr:rowOff>
    </xdr:from>
    <xdr:to>
      <xdr:col>23</xdr:col>
      <xdr:colOff>271896</xdr:colOff>
      <xdr:row>32</xdr:row>
      <xdr:rowOff>98714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F6145-7AD1-1855-3867-6D08AE75A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641120</xdr:colOff>
      <xdr:row>10</xdr:row>
      <xdr:rowOff>7101</xdr:rowOff>
    </xdr:from>
    <xdr:to>
      <xdr:col>30</xdr:col>
      <xdr:colOff>694113</xdr:colOff>
      <xdr:row>32</xdr:row>
      <xdr:rowOff>149111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86D04F-80BE-DD98-AE23-7BEDC1E9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130627</xdr:colOff>
      <xdr:row>61</xdr:row>
      <xdr:rowOff>108857</xdr:rowOff>
    </xdr:from>
    <xdr:to>
      <xdr:col>7</xdr:col>
      <xdr:colOff>576942</xdr:colOff>
      <xdr:row>78</xdr:row>
      <xdr:rowOff>76201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B4A64-E40F-7E53-3B72-9D975000F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32657</xdr:colOff>
      <xdr:row>61</xdr:row>
      <xdr:rowOff>97971</xdr:rowOff>
    </xdr:from>
    <xdr:to>
      <xdr:col>16</xdr:col>
      <xdr:colOff>228600</xdr:colOff>
      <xdr:row>78</xdr:row>
      <xdr:rowOff>21770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C75248-0BBB-FEC0-AB16-9D327624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771335</xdr:colOff>
      <xdr:row>61</xdr:row>
      <xdr:rowOff>91559</xdr:rowOff>
    </xdr:from>
    <xdr:to>
      <xdr:col>23</xdr:col>
      <xdr:colOff>762001</xdr:colOff>
      <xdr:row>77</xdr:row>
      <xdr:rowOff>178904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B2BA77-6D71-2C4C-9009-F1ECB7AAF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X61"/>
  <sheetViews>
    <sheetView tabSelected="1" topLeftCell="A8" zoomScaleNormal="100" workbookViewId="0">
      <selection activeCell="S3" sqref="S3"/>
    </sheetView>
  </sheetViews>
  <sheetFormatPr defaultColWidth="11.5546875" defaultRowHeight="14.4" x14ac:dyDescent="0.3"/>
  <cols>
    <col min="3" max="3" width="15.33203125" bestFit="1" customWidth="1"/>
    <col min="4" max="4" width="12.109375" customWidth="1"/>
    <col min="5" max="5" width="13.6640625" customWidth="1"/>
    <col min="9" max="9" width="11.6640625" bestFit="1" customWidth="1"/>
    <col min="10" max="11" width="13" bestFit="1" customWidth="1"/>
    <col min="12" max="12" width="13.44140625" customWidth="1"/>
    <col min="13" max="19" width="11.6640625" bestFit="1" customWidth="1"/>
    <col min="20" max="20" width="12.88671875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-20.828313743000002</v>
      </c>
      <c r="E2" s="3">
        <f>LCA_tech_results!D119</f>
        <v>54.421971241000044</v>
      </c>
      <c r="F2" s="4">
        <f>LCA_op_results!F118</f>
        <v>16.406346350000003</v>
      </c>
      <c r="G2" s="4">
        <f>SUM(D2:F2)</f>
        <v>50.000003848000048</v>
      </c>
    </row>
    <row r="3" spans="1:19" x14ac:dyDescent="0.3">
      <c r="C3" t="s">
        <v>170</v>
      </c>
      <c r="D3" s="4">
        <f>Results_split!D39</f>
        <v>-20.828313743000002</v>
      </c>
      <c r="E3" s="4">
        <f>Results_split!H117</f>
        <v>54.421971241000044</v>
      </c>
      <c r="F3" s="4">
        <f>Results_split!I117</f>
        <v>16.406346350000003</v>
      </c>
      <c r="G3" s="4">
        <f>SUM(D3:F3)</f>
        <v>50.000003848000048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74.680612334083349</v>
      </c>
      <c r="E7">
        <f>LCA_res_results!E40</f>
        <v>-20.828313743000002</v>
      </c>
      <c r="F7">
        <f>LCA_res_results!F40</f>
        <v>491492.18383559783</v>
      </c>
      <c r="G7">
        <f>LCA_res_results!G40</f>
        <v>1.65621486399198</v>
      </c>
      <c r="H7">
        <f>LCA_res_results!H40</f>
        <v>20.9789930696261</v>
      </c>
      <c r="I7">
        <f>LCA_res_results!I40</f>
        <v>147.62930309226388</v>
      </c>
      <c r="J7">
        <f>LCA_res_results!J40</f>
        <v>1.1844132741074472E-5</v>
      </c>
      <c r="K7">
        <f>LCA_res_results!K40</f>
        <v>1.9299639309704352E-4</v>
      </c>
      <c r="L7">
        <f>LCA_res_results!L40</f>
        <v>10373.236026586716</v>
      </c>
      <c r="M7">
        <f>LCA_res_results!M40</f>
        <v>297770.98778025684</v>
      </c>
      <c r="N7">
        <f>LCA_res_results!N40</f>
        <v>0.3611634345262405</v>
      </c>
      <c r="O7">
        <f>LCA_res_results!O40</f>
        <v>5.2187529631131466E-4</v>
      </c>
      <c r="P7">
        <f>LCA_res_results!P40</f>
        <v>35.272212165830418</v>
      </c>
      <c r="Q7">
        <f>LCA_res_results!Q40</f>
        <v>63090.25817540181</v>
      </c>
      <c r="R7">
        <f>LCA_res_results!R40</f>
        <v>370010.4347134321</v>
      </c>
      <c r="S7">
        <f>LCA_res_results!S40</f>
        <v>2.8384323844265853E-3</v>
      </c>
    </row>
    <row r="8" spans="1:19" x14ac:dyDescent="0.3">
      <c r="C8" t="s">
        <v>175</v>
      </c>
      <c r="D8">
        <f>LCA_tech_results!C119</f>
        <v>283.28178321759134</v>
      </c>
      <c r="E8">
        <f>LCA_tech_results!D119</f>
        <v>54.421971241000044</v>
      </c>
      <c r="F8">
        <f>LCA_tech_results!E119</f>
        <v>1775822.9546990504</v>
      </c>
      <c r="G8">
        <f>LCA_tech_results!F119</f>
        <v>13.126805421446083</v>
      </c>
      <c r="H8">
        <f>LCA_tech_results!G119</f>
        <v>80.847752955884829</v>
      </c>
      <c r="I8">
        <f>LCA_tech_results!H119</f>
        <v>792.46731263375966</v>
      </c>
      <c r="J8">
        <f>LCA_tech_results!I119</f>
        <v>1.8618950040872519E-4</v>
      </c>
      <c r="K8">
        <f>LCA_tech_results!J119</f>
        <v>1.5233671588388532E-3</v>
      </c>
      <c r="L8">
        <f>LCA_tech_results!K119</f>
        <v>4181.2278871134167</v>
      </c>
      <c r="M8">
        <f>LCA_tech_results!L119</f>
        <v>501271.41336935433</v>
      </c>
      <c r="N8">
        <f>LCA_tech_results!M119</f>
        <v>2.1466470169196934</v>
      </c>
      <c r="O8">
        <f>LCA_tech_results!N119</f>
        <v>7.3523833367925961E-3</v>
      </c>
      <c r="P8">
        <f>LCA_tech_results!O119</f>
        <v>226.10384354972732</v>
      </c>
      <c r="Q8">
        <f>LCA_tech_results!P119</f>
        <v>23594.733193845143</v>
      </c>
      <c r="R8">
        <f>LCA_tech_results!Q119</f>
        <v>496685.23242476658</v>
      </c>
      <c r="S8">
        <f>LCA_tech_results!R119</f>
        <v>4.6408657963754553E-3</v>
      </c>
    </row>
    <row r="9" spans="1:19" ht="15" thickBot="1" x14ac:dyDescent="0.35">
      <c r="C9" t="s">
        <v>176</v>
      </c>
      <c r="D9">
        <f>LCA_op_results!E118</f>
        <v>9.3745012554419418</v>
      </c>
      <c r="E9">
        <f>LCA_op_results!F118</f>
        <v>16.406346350000003</v>
      </c>
      <c r="F9">
        <f>LCA_op_results!G118</f>
        <v>166217.74306559697</v>
      </c>
      <c r="G9">
        <f>LCA_op_results!H118</f>
        <v>0.16102552153731131</v>
      </c>
      <c r="H9">
        <f>LCA_op_results!I118</f>
        <v>2.3687229014876543</v>
      </c>
      <c r="I9">
        <f>LCA_op_results!J118</f>
        <v>30.494092166896824</v>
      </c>
      <c r="J9">
        <f>LCA_op_results!K118</f>
        <v>1.7902125686914583E-6</v>
      </c>
      <c r="K9">
        <f>LCA_op_results!L118</f>
        <v>1.816463492818353E-4</v>
      </c>
      <c r="L9">
        <f>LCA_op_results!M118</f>
        <v>2470.3153084950036</v>
      </c>
      <c r="M9">
        <f>LCA_op_results!N118</f>
        <v>10321.386349780772</v>
      </c>
      <c r="N9">
        <f>LCA_op_results!O118</f>
        <v>5.2472021562532993E-2</v>
      </c>
      <c r="O9">
        <f>LCA_op_results!P118</f>
        <v>8.3934852008245319E-4</v>
      </c>
      <c r="P9">
        <f>LCA_op_results!Q118</f>
        <v>8.2573566222727948</v>
      </c>
      <c r="Q9">
        <f>LCA_op_results!R118</f>
        <v>2499.2935770181825</v>
      </c>
      <c r="R9">
        <f>LCA_op_results!S118</f>
        <v>21232.699142814188</v>
      </c>
      <c r="S9">
        <f>LCA_op_results!T118</f>
        <v>1.3428106466871531E-3</v>
      </c>
    </row>
    <row r="10" spans="1:19" ht="15" thickBot="1" x14ac:dyDescent="0.35">
      <c r="C10" s="6" t="s">
        <v>177</v>
      </c>
      <c r="D10" s="7">
        <f>SUM(D7:D9)</f>
        <v>367.33689680711666</v>
      </c>
      <c r="E10" s="8">
        <f t="shared" ref="E10:Q10" si="0">SUM(E7:E9)</f>
        <v>50.000003848000048</v>
      </c>
      <c r="F10" s="8">
        <f t="shared" si="0"/>
        <v>2433532.8816002454</v>
      </c>
      <c r="G10" s="8">
        <f t="shared" si="0"/>
        <v>14.944045806975375</v>
      </c>
      <c r="H10" s="8">
        <f t="shared" si="0"/>
        <v>104.19546892699859</v>
      </c>
      <c r="I10" s="8">
        <f t="shared" si="0"/>
        <v>970.59070789292036</v>
      </c>
      <c r="J10" s="8">
        <f t="shared" si="0"/>
        <v>1.9982384571849113E-4</v>
      </c>
      <c r="K10" s="8">
        <f t="shared" si="0"/>
        <v>1.8980099012177321E-3</v>
      </c>
      <c r="L10" s="8">
        <f t="shared" si="0"/>
        <v>17024.779222195135</v>
      </c>
      <c r="M10" s="8">
        <f>SUM(M7:M9)</f>
        <v>809363.78749939194</v>
      </c>
      <c r="N10" s="8">
        <f t="shared" si="0"/>
        <v>2.560282473008467</v>
      </c>
      <c r="O10" s="8">
        <f t="shared" si="0"/>
        <v>8.7136071531863646E-3</v>
      </c>
      <c r="P10" s="8">
        <f t="shared" si="0"/>
        <v>269.63341233783058</v>
      </c>
      <c r="Q10" s="9">
        <f t="shared" si="0"/>
        <v>89184.284946265136</v>
      </c>
      <c r="R10" s="9">
        <f t="shared" ref="R10:S10" si="1">SUM(R7:R9)</f>
        <v>887928.36628101277</v>
      </c>
      <c r="S10" s="9">
        <f t="shared" si="1"/>
        <v>8.8221088274891939E-3</v>
      </c>
    </row>
    <row r="12" spans="1:19" x14ac:dyDescent="0.3">
      <c r="D12" t="s">
        <v>161</v>
      </c>
      <c r="E12" t="s">
        <v>154</v>
      </c>
      <c r="F12" t="s">
        <v>153</v>
      </c>
      <c r="G12" t="s">
        <v>164</v>
      </c>
      <c r="H12" t="s">
        <v>162</v>
      </c>
      <c r="I12" t="s">
        <v>160</v>
      </c>
    </row>
    <row r="13" spans="1:19" x14ac:dyDescent="0.3">
      <c r="C13" t="s">
        <v>174</v>
      </c>
      <c r="D13" s="12">
        <f>N7/$N$10</f>
        <v>0.14106390147718911</v>
      </c>
      <c r="E13" s="12">
        <f>G7/$G$10</f>
        <v>0.11082774272673301</v>
      </c>
      <c r="F13" s="12">
        <f>F7/$F$10</f>
        <v>0.20196652675282606</v>
      </c>
      <c r="G13" s="12">
        <f>Q7/$Q$10</f>
        <v>0.70741452054489906</v>
      </c>
      <c r="H13" s="12">
        <f>O7/$O$10</f>
        <v>5.9891992734659484E-2</v>
      </c>
      <c r="I13" s="12">
        <f>M7/$M$10</f>
        <v>0.36790747545087138</v>
      </c>
    </row>
    <row r="14" spans="1:19" x14ac:dyDescent="0.3">
      <c r="C14" t="s">
        <v>175</v>
      </c>
      <c r="D14" s="12">
        <f>N8/$N$10</f>
        <v>0.83844147649742329</v>
      </c>
      <c r="E14" s="12">
        <f>G8/$G$10</f>
        <v>0.87839702788644658</v>
      </c>
      <c r="F14" s="12">
        <f>F8/$F$10</f>
        <v>0.7297304129834904</v>
      </c>
      <c r="G14" s="12">
        <f>Q8/$Q$10</f>
        <v>0.26456155597436615</v>
      </c>
      <c r="H14" s="12">
        <f>O8/$O$10</f>
        <v>0.8437818239377477</v>
      </c>
      <c r="I14" s="12">
        <f>M8/$M$10</f>
        <v>0.61934005587040297</v>
      </c>
    </row>
    <row r="15" spans="1:19" x14ac:dyDescent="0.3">
      <c r="C15" t="s">
        <v>176</v>
      </c>
      <c r="D15" s="12">
        <f>N9/$N$10</f>
        <v>2.0494622025387533E-2</v>
      </c>
      <c r="E15" s="12">
        <f>G9/$G$10</f>
        <v>1.0775229386820405E-2</v>
      </c>
      <c r="F15" s="12">
        <f>F9/$F$10</f>
        <v>6.8303060263683518E-2</v>
      </c>
      <c r="G15" s="12">
        <f>Q9/$Q$10</f>
        <v>2.8023923480734798E-2</v>
      </c>
      <c r="H15" s="12">
        <f>O9/$O$10</f>
        <v>9.632618332759274E-2</v>
      </c>
      <c r="I15" s="12">
        <f>M9/$M$10</f>
        <v>1.2752468678725667E-2</v>
      </c>
    </row>
    <row r="35" spans="3:24" x14ac:dyDescent="0.3">
      <c r="D35" s="18" t="s">
        <v>187</v>
      </c>
      <c r="E35" s="18"/>
      <c r="F35" s="18"/>
      <c r="G35" s="18"/>
      <c r="H35" s="18"/>
    </row>
    <row r="36" spans="3:24" x14ac:dyDescent="0.3">
      <c r="D36" t="s">
        <v>160</v>
      </c>
      <c r="E36" t="s">
        <v>154</v>
      </c>
      <c r="F36" t="s">
        <v>153</v>
      </c>
      <c r="G36" t="s">
        <v>161</v>
      </c>
      <c r="H36" t="s">
        <v>162</v>
      </c>
      <c r="L36" s="18" t="s">
        <v>189</v>
      </c>
      <c r="M36" s="18"/>
      <c r="N36" s="18"/>
      <c r="O36" s="18"/>
      <c r="P36" s="18"/>
      <c r="T36" s="18" t="s">
        <v>188</v>
      </c>
      <c r="U36" s="18"/>
      <c r="V36" s="18"/>
      <c r="W36" s="18"/>
      <c r="X36" s="18"/>
    </row>
    <row r="37" spans="3:24" x14ac:dyDescent="0.3">
      <c r="C37" t="s">
        <v>50</v>
      </c>
      <c r="D37" s="12">
        <v>7.5804452779196146E-2</v>
      </c>
      <c r="E37" s="12">
        <v>0.25412870448026281</v>
      </c>
      <c r="F37" s="12">
        <v>0.22320307826027125</v>
      </c>
      <c r="G37" s="12">
        <v>0.44169979325339953</v>
      </c>
      <c r="H37" s="12">
        <v>6.6700928528448028E-2</v>
      </c>
      <c r="L37" t="s">
        <v>160</v>
      </c>
      <c r="M37" t="s">
        <v>154</v>
      </c>
      <c r="N37" t="s">
        <v>153</v>
      </c>
      <c r="O37" t="s">
        <v>161</v>
      </c>
      <c r="P37" t="s">
        <v>162</v>
      </c>
      <c r="T37" t="s">
        <v>160</v>
      </c>
      <c r="U37" t="s">
        <v>154</v>
      </c>
      <c r="V37" t="s">
        <v>153</v>
      </c>
      <c r="W37" t="s">
        <v>161</v>
      </c>
      <c r="X37" t="s">
        <v>162</v>
      </c>
    </row>
    <row r="38" spans="3:24" x14ac:dyDescent="0.3">
      <c r="C38" t="s">
        <v>116</v>
      </c>
      <c r="D38" s="12">
        <v>0.82418589867746894</v>
      </c>
      <c r="E38" s="12">
        <v>0.52000924293348427</v>
      </c>
      <c r="F38" s="12">
        <v>0.50461000450957239</v>
      </c>
      <c r="G38" s="12">
        <v>0.23474593153699103</v>
      </c>
      <c r="H38" s="12">
        <v>0.86148587744129701</v>
      </c>
      <c r="K38" t="s">
        <v>125</v>
      </c>
      <c r="L38" s="12">
        <v>3.9759040835410699E-5</v>
      </c>
      <c r="M38" s="12">
        <v>9.9982237024101714E-5</v>
      </c>
      <c r="N38" s="12">
        <v>8.7713894298873551E-2</v>
      </c>
      <c r="O38" s="12">
        <v>8.1125335601845528E-5</v>
      </c>
      <c r="P38" s="12">
        <v>0.65396997512324917</v>
      </c>
      <c r="S38" t="s">
        <v>9</v>
      </c>
      <c r="T38" s="12">
        <v>0.58882263908196963</v>
      </c>
      <c r="U38" s="12">
        <v>0.83092436869790254</v>
      </c>
      <c r="V38" s="12">
        <v>0.68809094143141325</v>
      </c>
      <c r="W38" s="12">
        <v>0.94882483632171499</v>
      </c>
      <c r="X38" s="12">
        <v>0.49390923917791268</v>
      </c>
    </row>
    <row r="39" spans="3:24" x14ac:dyDescent="0.3">
      <c r="C39" t="s">
        <v>125</v>
      </c>
      <c r="D39" s="12">
        <v>1.9019382112866461E-2</v>
      </c>
      <c r="E39" s="12">
        <v>4.0109197526172237E-2</v>
      </c>
      <c r="F39" s="12">
        <v>3.5481948390712711E-2</v>
      </c>
      <c r="G39" s="12">
        <v>7.4939381145517098E-2</v>
      </c>
      <c r="H39" s="12">
        <v>9.469114123932261E-3</v>
      </c>
      <c r="K39" t="s">
        <v>50</v>
      </c>
      <c r="L39" s="12">
        <v>0.39930688592290781</v>
      </c>
      <c r="M39" s="12">
        <v>0.38339300892828043</v>
      </c>
      <c r="N39" s="12">
        <v>8.6055522351769734E-2</v>
      </c>
      <c r="O39" s="12">
        <v>0.50003137343288873</v>
      </c>
      <c r="P39" s="12">
        <v>0.11853632086476625</v>
      </c>
      <c r="S39" t="s">
        <v>12</v>
      </c>
      <c r="T39" s="12">
        <v>0.3183974678624244</v>
      </c>
      <c r="U39" s="12">
        <v>8.7509253326165742E-2</v>
      </c>
      <c r="V39" s="12">
        <v>6.944390884452456E-2</v>
      </c>
      <c r="W39" s="12">
        <v>2.1231467913528854E-2</v>
      </c>
      <c r="X39" s="12">
        <v>0.18061565215658976</v>
      </c>
    </row>
    <row r="40" spans="3:24" x14ac:dyDescent="0.3">
      <c r="C40" t="s">
        <v>51</v>
      </c>
      <c r="D40" s="12">
        <v>1.5265889306587494E-2</v>
      </c>
      <c r="E40" s="12">
        <v>4.6849396202001729E-2</v>
      </c>
      <c r="F40" s="12">
        <v>4.7069090761129022E-2</v>
      </c>
      <c r="G40" s="12">
        <v>6.5232142002578486E-2</v>
      </c>
      <c r="H40" s="12">
        <v>1.604616091177246E-2</v>
      </c>
      <c r="K40" t="s">
        <v>53</v>
      </c>
      <c r="L40" s="12">
        <v>0.14096559397691039</v>
      </c>
      <c r="M40" s="12">
        <v>0.13540565952074327</v>
      </c>
      <c r="N40" s="12">
        <v>3.2417620174726429E-2</v>
      </c>
      <c r="O40" s="12">
        <v>0.17655337062316956</v>
      </c>
      <c r="P40" s="12">
        <v>7.4864312343249736E-2</v>
      </c>
      <c r="S40" t="s">
        <v>1</v>
      </c>
      <c r="T40" s="12">
        <v>4.1634127487546829E-2</v>
      </c>
      <c r="U40" s="12">
        <v>2.5900650753345706E-2</v>
      </c>
      <c r="V40" s="12">
        <v>9.9656341203367776E-2</v>
      </c>
      <c r="W40" s="12">
        <v>4.9576510751272312E-3</v>
      </c>
      <c r="X40" s="12">
        <v>0.15701452319214415</v>
      </c>
    </row>
    <row r="41" spans="3:24" x14ac:dyDescent="0.3">
      <c r="C41" t="s">
        <v>53</v>
      </c>
      <c r="D41" s="12">
        <v>1.5049306443153929E-2</v>
      </c>
      <c r="E41" s="12">
        <v>4.6280100727676382E-2</v>
      </c>
      <c r="F41" s="12">
        <v>4.588541832058083E-2</v>
      </c>
      <c r="G41" s="12">
        <v>6.4818461955451614E-2</v>
      </c>
      <c r="H41" s="12">
        <v>1.5783658061226238E-2</v>
      </c>
      <c r="K41" t="s">
        <v>51</v>
      </c>
      <c r="L41" s="12">
        <v>0.14312001058667853</v>
      </c>
      <c r="M41" s="12">
        <v>0.13746754438222705</v>
      </c>
      <c r="N41" s="12">
        <v>3.2798731391242689E-2</v>
      </c>
      <c r="O41" s="12">
        <v>0.17924785334273388</v>
      </c>
      <c r="P41" s="12">
        <v>6.56577271867788E-2</v>
      </c>
      <c r="S41" t="s">
        <v>2</v>
      </c>
      <c r="T41" s="12">
        <v>2.6116939385556606E-2</v>
      </c>
      <c r="U41" s="12">
        <v>1.2334676014812041E-2</v>
      </c>
      <c r="V41" s="12">
        <v>5.9730100491930192E-2</v>
      </c>
      <c r="W41" s="12">
        <v>2.5599005432184814E-3</v>
      </c>
      <c r="X41" s="12">
        <v>6.5736881988716175E-2</v>
      </c>
    </row>
    <row r="42" spans="3:24" x14ac:dyDescent="0.3">
      <c r="C42" t="s">
        <v>54</v>
      </c>
      <c r="D42" s="12">
        <v>8.454056530298985E-3</v>
      </c>
      <c r="E42" s="12">
        <v>2.7879323949723128E-2</v>
      </c>
      <c r="F42" s="12">
        <v>2.6608569331382666E-2</v>
      </c>
      <c r="G42" s="12">
        <v>4.1608391788657037E-2</v>
      </c>
      <c r="H42" s="12">
        <v>8.4796470942333779E-3</v>
      </c>
      <c r="K42" t="s">
        <v>54</v>
      </c>
      <c r="L42" s="12">
        <v>7.0482741069761781E-2</v>
      </c>
      <c r="M42" s="12">
        <v>6.7702776047211227E-2</v>
      </c>
      <c r="N42" s="12">
        <v>1.6188398482995494E-2</v>
      </c>
      <c r="O42" s="12">
        <v>8.8276615275815581E-2</v>
      </c>
      <c r="P42" s="12">
        <v>3.4547492877919736E-2</v>
      </c>
      <c r="S42" t="s">
        <v>11</v>
      </c>
      <c r="T42" s="12">
        <v>1.3618882207234489E-2</v>
      </c>
      <c r="U42" s="12">
        <v>2.253100562868514E-3</v>
      </c>
      <c r="V42" s="12">
        <v>4.0501565093567678E-3</v>
      </c>
      <c r="W42" s="12">
        <v>5.1147674839661862E-4</v>
      </c>
      <c r="X42" s="12">
        <v>2.8771042761942226E-3</v>
      </c>
    </row>
    <row r="43" spans="3:24" x14ac:dyDescent="0.3">
      <c r="C43" t="s">
        <v>117</v>
      </c>
      <c r="D43" s="12">
        <v>1.1840311042223524E-2</v>
      </c>
      <c r="E43" s="12">
        <v>2.2176567381388259E-2</v>
      </c>
      <c r="F43" s="12">
        <v>1.9624748285859063E-2</v>
      </c>
      <c r="G43" s="12">
        <v>2.593018210133332E-2</v>
      </c>
      <c r="H43" s="12">
        <v>8.4615230208789083E-3</v>
      </c>
      <c r="K43" t="s">
        <v>41</v>
      </c>
      <c r="L43" s="12">
        <v>0.19969690453461156</v>
      </c>
      <c r="M43" s="12">
        <v>0.10495609555692112</v>
      </c>
      <c r="N43" s="12">
        <v>0.32182866527477871</v>
      </c>
      <c r="O43" s="12">
        <v>6.6077314647477519E-3</v>
      </c>
      <c r="P43" s="12">
        <v>2.6212185649283327E-2</v>
      </c>
      <c r="S43" t="s">
        <v>24</v>
      </c>
      <c r="T43" s="12">
        <v>9.6144410490429637E-3</v>
      </c>
      <c r="U43" s="12">
        <v>2.6672924369316051E-2</v>
      </c>
      <c r="V43" s="12">
        <v>2.4252694266457524E-2</v>
      </c>
      <c r="W43" s="12">
        <v>1.9143977552017365E-2</v>
      </c>
      <c r="X43" s="12">
        <v>1.7881944510327229E-2</v>
      </c>
    </row>
    <row r="44" spans="3:24" x14ac:dyDescent="0.3">
      <c r="C44" t="s">
        <v>93</v>
      </c>
      <c r="D44" s="12">
        <v>1.4828666259521462E-3</v>
      </c>
      <c r="E44" s="12">
        <v>9.1934245608636302E-3</v>
      </c>
      <c r="F44" s="12">
        <v>8.0557741267685227E-3</v>
      </c>
      <c r="G44" s="12">
        <v>1.7698418776871918E-2</v>
      </c>
      <c r="H44" s="12">
        <v>5.3934943030420465E-4</v>
      </c>
      <c r="K44" t="s">
        <v>121</v>
      </c>
      <c r="L44" s="12">
        <v>0</v>
      </c>
      <c r="M44" s="12">
        <v>0</v>
      </c>
      <c r="N44" s="12">
        <v>8.2783045668509173E-5</v>
      </c>
      <c r="O44" s="12">
        <v>0</v>
      </c>
      <c r="P44" s="12">
        <v>1.8743868856150054E-2</v>
      </c>
      <c r="S44" t="s">
        <v>14</v>
      </c>
      <c r="T44" s="12">
        <v>1.0680459746907308E-3</v>
      </c>
      <c r="U44" s="12">
        <v>1.3905863174642282E-2</v>
      </c>
      <c r="V44" s="12">
        <v>5.4344799288533134E-2</v>
      </c>
      <c r="W44" s="12">
        <v>2.3154265090581925E-3</v>
      </c>
      <c r="X44" s="12">
        <v>7.9818322481335358E-2</v>
      </c>
    </row>
    <row r="45" spans="3:24" x14ac:dyDescent="0.3">
      <c r="C45" t="s">
        <v>71</v>
      </c>
      <c r="D45" s="12">
        <v>9.9232493726454781E-4</v>
      </c>
      <c r="E45" s="12">
        <v>6.6337797978726068E-3</v>
      </c>
      <c r="F45" s="12">
        <v>5.6205679550558477E-3</v>
      </c>
      <c r="G45" s="12">
        <v>1.1972683494885191E-2</v>
      </c>
      <c r="H45" s="12">
        <v>6.2530763310137685E-4</v>
      </c>
      <c r="K45" t="s">
        <v>36</v>
      </c>
      <c r="L45" s="12">
        <v>5.2519536756225595E-2</v>
      </c>
      <c r="M45" s="12">
        <v>6.2212728382971552E-2</v>
      </c>
      <c r="N45" s="12">
        <v>0.28661041471940063</v>
      </c>
      <c r="O45" s="12">
        <v>3.047166200467499E-2</v>
      </c>
      <c r="P45" s="12">
        <v>4.8957613526626901E-3</v>
      </c>
      <c r="S45" t="s">
        <v>21</v>
      </c>
      <c r="T45" s="12">
        <v>7.2752741464415685E-4</v>
      </c>
      <c r="U45" s="12">
        <v>4.9947069389160716E-4</v>
      </c>
      <c r="V45" s="12">
        <v>4.313305475549467E-4</v>
      </c>
      <c r="W45" s="12">
        <v>4.5554061675409402E-4</v>
      </c>
      <c r="X45" s="12">
        <v>2.1466703607832776E-3</v>
      </c>
    </row>
    <row r="46" spans="3:24" x14ac:dyDescent="0.3">
      <c r="C46" t="s">
        <v>122</v>
      </c>
      <c r="D46" s="12">
        <v>2.1269840141985769E-3</v>
      </c>
      <c r="E46" s="12">
        <v>4.8973676202630706E-3</v>
      </c>
      <c r="F46" s="12">
        <v>4.0211422941501115E-3</v>
      </c>
      <c r="G46" s="12">
        <v>7.0102725681478878E-3</v>
      </c>
      <c r="H46" s="12">
        <v>1.0802795603540637E-3</v>
      </c>
      <c r="K46" t="s">
        <v>113</v>
      </c>
      <c r="L46" s="12">
        <v>1.2040796526703687E-2</v>
      </c>
      <c r="M46" s="12">
        <v>9.324688939260653E-2</v>
      </c>
      <c r="N46" s="12">
        <v>3.4058790441735222E-3</v>
      </c>
      <c r="O46" s="12">
        <v>1.0572647569412943E-2</v>
      </c>
      <c r="P46" s="12">
        <v>1.1288359551807124E-3</v>
      </c>
      <c r="S46" t="s">
        <v>0</v>
      </c>
      <c r="T46" s="12">
        <v>4.6667978875855805E-9</v>
      </c>
      <c r="U46" s="12">
        <v>4.3535088505617767E-9</v>
      </c>
      <c r="V46" s="12">
        <v>4.5207700398887062E-9</v>
      </c>
      <c r="W46" s="12">
        <v>3.1776657898469798E-9</v>
      </c>
      <c r="X46" s="12">
        <v>6.9206902149554404E-9</v>
      </c>
    </row>
    <row r="47" spans="3:24" x14ac:dyDescent="0.3">
      <c r="C47" t="s">
        <v>41</v>
      </c>
      <c r="D47" s="12">
        <v>8.4530262971232416E-3</v>
      </c>
      <c r="E47" s="12">
        <v>3.6751008879423131E-3</v>
      </c>
      <c r="F47" s="12">
        <v>3.1437279036827144E-3</v>
      </c>
      <c r="G47" s="12">
        <v>3.0850813434257097E-3</v>
      </c>
      <c r="H47" s="12">
        <v>2.8957051281128911E-3</v>
      </c>
      <c r="K47" t="s">
        <v>95</v>
      </c>
      <c r="L47" s="12">
        <v>6.8149815184888945E-3</v>
      </c>
      <c r="M47" s="12">
        <v>4.9020431444810808E-3</v>
      </c>
      <c r="N47" s="12">
        <v>0.12873121756853151</v>
      </c>
      <c r="O47" s="12">
        <v>2.8070821113044273E-3</v>
      </c>
      <c r="P47" s="12">
        <v>5.2708989711304423E-4</v>
      </c>
      <c r="S47" t="s">
        <v>6</v>
      </c>
      <c r="T47" s="12">
        <v>6.1872091039541656E-10</v>
      </c>
      <c r="U47" s="12">
        <v>3.0528198353267507E-10</v>
      </c>
      <c r="V47" s="12">
        <v>1.4438279340091538E-9</v>
      </c>
      <c r="W47" s="12">
        <v>7.5016104406035824E-11</v>
      </c>
      <c r="X47" s="12">
        <v>1.6567977306607607E-9</v>
      </c>
    </row>
    <row r="48" spans="3:24" x14ac:dyDescent="0.3">
      <c r="K48" t="s">
        <v>71</v>
      </c>
      <c r="L48" s="12">
        <v>1.3652929571503364E-3</v>
      </c>
      <c r="M48" s="12">
        <v>3.4333082785932187E-3</v>
      </c>
      <c r="N48" s="12">
        <v>8.1353155181321767E-4</v>
      </c>
      <c r="O48" s="12">
        <v>2.7857777002761636E-3</v>
      </c>
      <c r="P48" s="12">
        <v>4.1641015777123502E-4</v>
      </c>
      <c r="S48" t="s">
        <v>20</v>
      </c>
      <c r="T48" s="12">
        <v>1.3177077029428819E-10</v>
      </c>
      <c r="U48" s="12">
        <v>5.5240095162453709E-10</v>
      </c>
      <c r="V48" s="12">
        <v>5.9853695110875976E-10</v>
      </c>
      <c r="W48" s="12">
        <v>1.9291637874548296E-10</v>
      </c>
      <c r="X48" s="12">
        <v>5.97531136069285E-10</v>
      </c>
    </row>
    <row r="49" spans="3:24" x14ac:dyDescent="0.3">
      <c r="L49" s="14"/>
      <c r="M49" s="14"/>
      <c r="N49" s="14"/>
      <c r="O49" s="14"/>
      <c r="P49" s="14"/>
    </row>
    <row r="50" spans="3:24" x14ac:dyDescent="0.3">
      <c r="D50" t="str">
        <f>D36</f>
        <v>LCA_LANDUSE</v>
      </c>
      <c r="E50" t="str">
        <f t="shared" ref="E50:H50" si="2">E36</f>
        <v>LCA_FRESHWATER_EUT</v>
      </c>
      <c r="F50" t="str">
        <f t="shared" si="2"/>
        <v>LCA_ECOTOXICITY</v>
      </c>
      <c r="G50" t="str">
        <f t="shared" si="2"/>
        <v>LCA_MINERAL_DEPLETION</v>
      </c>
      <c r="H50" t="str">
        <f t="shared" si="2"/>
        <v>LCA_PARTICULATE_MATTER</v>
      </c>
      <c r="L50" t="str">
        <f>L37</f>
        <v>LCA_LANDUSE</v>
      </c>
      <c r="M50" t="str">
        <f t="shared" ref="M50:P50" si="3">M37</f>
        <v>LCA_FRESHWATER_EUT</v>
      </c>
      <c r="N50" t="str">
        <f t="shared" si="3"/>
        <v>LCA_ECOTOXICITY</v>
      </c>
      <c r="O50" t="str">
        <f t="shared" si="3"/>
        <v>LCA_MINERAL_DEPLETION</v>
      </c>
      <c r="P50" t="str">
        <f t="shared" si="3"/>
        <v>LCA_PARTICULATE_MATTER</v>
      </c>
      <c r="T50" t="str">
        <f>T37</f>
        <v>LCA_LANDUSE</v>
      </c>
      <c r="U50" t="str">
        <f t="shared" ref="U50:X50" si="4">U37</f>
        <v>LCA_FRESHWATER_EUT</v>
      </c>
      <c r="V50" t="str">
        <f t="shared" si="4"/>
        <v>LCA_ECOTOXICITY</v>
      </c>
      <c r="W50" t="str">
        <f t="shared" si="4"/>
        <v>LCA_MINERAL_DEPLETION</v>
      </c>
      <c r="X50" t="str">
        <f t="shared" si="4"/>
        <v>LCA_PARTICULATE_MATTER</v>
      </c>
    </row>
    <row r="51" spans="3:24" x14ac:dyDescent="0.3">
      <c r="C51" t="str">
        <f>C37</f>
        <v>CAR_BEV</v>
      </c>
      <c r="D51" s="15">
        <f>D37*$D$14</f>
        <v>6.3557597313268419E-2</v>
      </c>
      <c r="E51" s="15">
        <f>E37*$E$14</f>
        <v>0.22322589871609597</v>
      </c>
      <c r="F51" s="15">
        <f>F37*$F$14</f>
        <v>0.16287807447805405</v>
      </c>
      <c r="G51" s="15">
        <f>G37*$H$14</f>
        <v>0.37269825718427951</v>
      </c>
      <c r="H51" s="15">
        <f>H37*$I$14</f>
        <v>4.1310556801416758E-2</v>
      </c>
      <c r="K51" t="str">
        <f>K38</f>
        <v>TRUCK_ELEC</v>
      </c>
      <c r="L51" s="16">
        <f>L38*$I$15</f>
        <v>5.0702592294974976E-7</v>
      </c>
      <c r="M51" s="16">
        <f>M38*$E$15</f>
        <v>1.077331538542144E-6</v>
      </c>
      <c r="N51" s="16">
        <f>N38*$F$15</f>
        <v>5.9911274082583262E-3</v>
      </c>
      <c r="O51" s="16">
        <f>O38*$D$15</f>
        <v>1.6626330898425386E-6</v>
      </c>
      <c r="P51" s="16">
        <f>P38*$H$15</f>
        <v>6.2994431714463367E-2</v>
      </c>
      <c r="S51" t="str">
        <f>S38</f>
        <v>GAS_RE_IMPORT</v>
      </c>
      <c r="T51" s="16">
        <f>T38*$I$13</f>
        <v>0.21663225063296704</v>
      </c>
      <c r="U51" s="16">
        <f>U38*$E$13</f>
        <v>9.2089472159424188E-2</v>
      </c>
      <c r="V51" s="16">
        <f>V38*$F$13</f>
        <v>0.13897133753098478</v>
      </c>
      <c r="W51" s="16">
        <f>W38*$D$13</f>
        <v>0.13384493322999649</v>
      </c>
      <c r="X51" s="16">
        <f>X38*$H$13</f>
        <v>2.9581208564424741E-2</v>
      </c>
    </row>
    <row r="52" spans="3:24" x14ac:dyDescent="0.3">
      <c r="C52" t="str">
        <f t="shared" ref="C52:C61" si="5">C38</f>
        <v>PHS</v>
      </c>
      <c r="D52" s="15">
        <f t="shared" ref="D52:D61" si="6">D38*$D$14</f>
        <v>0.69103164179549281</v>
      </c>
      <c r="E52" s="15">
        <f t="shared" ref="E52:E61" si="7">E38*$E$14</f>
        <v>0.45677457346625377</v>
      </c>
      <c r="F52" s="15">
        <f t="shared" ref="F52:F61" si="8">F38*$F$14</f>
        <v>0.36822926698637121</v>
      </c>
      <c r="G52" s="15">
        <f t="shared" ref="G52:G61" si="9">G38*$H$14</f>
        <v>0.19807435027424794</v>
      </c>
      <c r="H52" s="15">
        <f t="shared" ref="H52:H61" si="10">H38*$I$14</f>
        <v>0.53355271146605598</v>
      </c>
      <c r="K52" t="str">
        <f t="shared" ref="K52:K61" si="11">K39</f>
        <v>CAR_BEV</v>
      </c>
      <c r="L52" s="16">
        <f t="shared" ref="L52:L61" si="12">L39*$I$15</f>
        <v>5.0921485559313646E-3</v>
      </c>
      <c r="M52" s="16">
        <f t="shared" ref="M52:M61" si="13">M39*$E$15</f>
        <v>4.1311476165055054E-3</v>
      </c>
      <c r="N52" s="16">
        <f t="shared" ref="N52:N61" si="14">N39*$F$15</f>
        <v>5.8778555292156925E-3</v>
      </c>
      <c r="O52" s="16">
        <f t="shared" ref="O52:O61" si="15">O39*$D$15</f>
        <v>1.024795399934246E-2</v>
      </c>
      <c r="P52" s="16">
        <f t="shared" ref="P52:P61" si="16">P39*$H$15</f>
        <v>1.141815137459783E-2</v>
      </c>
      <c r="S52" t="str">
        <f t="shared" ref="S52:S61" si="17">S39</f>
        <v>WET_BIOMASS</v>
      </c>
      <c r="T52" s="16">
        <f t="shared" ref="T52:T61" si="18">T39*$I$13</f>
        <v>0.11714080859121451</v>
      </c>
      <c r="U52" s="16">
        <f t="shared" ref="U52:U61" si="19">U39*$E$13</f>
        <v>9.6984530138408027E-3</v>
      </c>
      <c r="V52" s="16">
        <f t="shared" ref="V52:V61" si="20">V39*$F$13</f>
        <v>1.4025345073468483E-2</v>
      </c>
      <c r="W52" s="16">
        <f t="shared" ref="W52:W61" si="21">W39*$D$13</f>
        <v>2.9949936979701362E-3</v>
      </c>
      <c r="X52" s="16">
        <f t="shared" ref="X52:X61" si="22">X39*$H$13</f>
        <v>1.0817431326728258E-2</v>
      </c>
    </row>
    <row r="53" spans="3:24" x14ac:dyDescent="0.3">
      <c r="C53" t="str">
        <f t="shared" si="5"/>
        <v>TRUCK_ELEC</v>
      </c>
      <c r="D53" s="15">
        <f t="shared" si="6"/>
        <v>1.5946638820780436E-2</v>
      </c>
      <c r="E53" s="15">
        <f t="shared" si="7"/>
        <v>3.523179989790011E-2</v>
      </c>
      <c r="F53" s="15">
        <f t="shared" si="8"/>
        <v>2.589225685261368E-2</v>
      </c>
      <c r="G53" s="15">
        <f t="shared" si="9"/>
        <v>6.3232487707730475E-2</v>
      </c>
      <c r="H53" s="15">
        <f t="shared" si="10"/>
        <v>5.8646016705594288E-3</v>
      </c>
      <c r="K53" t="str">
        <f t="shared" si="11"/>
        <v>CAR_GASOLINE</v>
      </c>
      <c r="L53" s="16">
        <f t="shared" si="12"/>
        <v>1.7976593219685092E-3</v>
      </c>
      <c r="M53" s="16">
        <f t="shared" si="13"/>
        <v>1.459027041609711E-3</v>
      </c>
      <c r="N53" s="16">
        <f t="shared" si="14"/>
        <v>2.214222664399542E-3</v>
      </c>
      <c r="O53" s="16">
        <f t="shared" si="15"/>
        <v>3.6183945982300189E-3</v>
      </c>
      <c r="P53" s="16">
        <f t="shared" si="16"/>
        <v>7.2113934754700383E-3</v>
      </c>
      <c r="S53" t="str">
        <f t="shared" si="17"/>
        <v>GASOLINE</v>
      </c>
      <c r="T53" s="16">
        <f t="shared" si="18"/>
        <v>1.5317506736543085E-2</v>
      </c>
      <c r="U53" s="16">
        <f t="shared" si="19"/>
        <v>2.8705106581467616E-3</v>
      </c>
      <c r="V53" s="16">
        <f t="shared" si="20"/>
        <v>2.0127245101738741E-2</v>
      </c>
      <c r="W53" s="16">
        <f t="shared" si="21"/>
        <v>6.9934560282002847E-4</v>
      </c>
      <c r="X53" s="16">
        <f t="shared" si="22"/>
        <v>9.4039126822599208E-3</v>
      </c>
    </row>
    <row r="54" spans="3:24" x14ac:dyDescent="0.3">
      <c r="C54" t="str">
        <f t="shared" si="5"/>
        <v>CAR_DIESEL</v>
      </c>
      <c r="D54" s="15">
        <f t="shared" si="6"/>
        <v>1.2799554770261444E-2</v>
      </c>
      <c r="E54" s="15">
        <f t="shared" si="7"/>
        <v>4.1152370382112897E-2</v>
      </c>
      <c r="F54" s="15">
        <f t="shared" si="8"/>
        <v>3.4347747039876073E-2</v>
      </c>
      <c r="G54" s="15">
        <f t="shared" si="9"/>
        <v>5.504169575830184E-2</v>
      </c>
      <c r="H54" s="15">
        <f t="shared" si="10"/>
        <v>9.9380301956026318E-3</v>
      </c>
      <c r="K54" t="str">
        <f t="shared" si="11"/>
        <v>CAR_DIESEL</v>
      </c>
      <c r="L54" s="16">
        <f t="shared" si="12"/>
        <v>1.8251334523055039E-3</v>
      </c>
      <c r="M54" s="16">
        <f t="shared" si="13"/>
        <v>1.4812443239614111E-3</v>
      </c>
      <c r="N54" s="16">
        <f t="shared" si="14"/>
        <v>2.2402537267884179E-3</v>
      </c>
      <c r="O54" s="16">
        <f t="shared" si="15"/>
        <v>3.6736170031214281E-3</v>
      </c>
      <c r="P54" s="16">
        <f t="shared" si="16"/>
        <v>6.3245582658667246E-3</v>
      </c>
      <c r="S54" t="str">
        <f t="shared" si="17"/>
        <v>DIESEL</v>
      </c>
      <c r="T54" s="16">
        <f t="shared" si="18"/>
        <v>9.6086172358435633E-3</v>
      </c>
      <c r="U54" s="16">
        <f t="shared" si="19"/>
        <v>1.3670242999871934E-3</v>
      </c>
      <c r="V54" s="16">
        <f t="shared" si="20"/>
        <v>1.2063480938952409E-2</v>
      </c>
      <c r="W54" s="16">
        <f t="shared" si="21"/>
        <v>3.6110955801997477E-4</v>
      </c>
      <c r="X54" s="16">
        <f t="shared" si="22"/>
        <v>3.9371128584673567E-3</v>
      </c>
    </row>
    <row r="55" spans="3:24" x14ac:dyDescent="0.3">
      <c r="C55" t="str">
        <f t="shared" si="5"/>
        <v>CAR_GASOLINE</v>
      </c>
      <c r="D55" s="15">
        <f t="shared" si="6"/>
        <v>1.2617962714460166E-2</v>
      </c>
      <c r="E55" s="15">
        <f t="shared" si="7"/>
        <v>4.065230292947631E-2</v>
      </c>
      <c r="F55" s="15">
        <f t="shared" si="8"/>
        <v>3.3483985260997669E-2</v>
      </c>
      <c r="G55" s="15">
        <f t="shared" si="9"/>
        <v>5.4692640053610471E-2</v>
      </c>
      <c r="H55" s="15">
        <f t="shared" si="10"/>
        <v>9.7754516654791953E-3</v>
      </c>
      <c r="K55" t="str">
        <f t="shared" si="11"/>
        <v>CAR_HEV</v>
      </c>
      <c r="L55" s="16">
        <f t="shared" si="12"/>
        <v>8.9882894788286829E-4</v>
      </c>
      <c r="M55" s="16">
        <f t="shared" si="13"/>
        <v>7.2951294203323102E-4</v>
      </c>
      <c r="N55" s="16">
        <f t="shared" si="14"/>
        <v>1.105717157156564E-3</v>
      </c>
      <c r="O55" s="16">
        <f t="shared" si="15"/>
        <v>1.8091958637583916E-3</v>
      </c>
      <c r="P55" s="16">
        <f t="shared" si="16"/>
        <v>3.327828132467201E-3</v>
      </c>
      <c r="S55" t="str">
        <f t="shared" si="17"/>
        <v>WOOD</v>
      </c>
      <c r="T55" s="16">
        <f t="shared" si="18"/>
        <v>5.0104885713264319E-3</v>
      </c>
      <c r="U55" s="16">
        <f t="shared" si="19"/>
        <v>2.49706049519049E-4</v>
      </c>
      <c r="V55" s="16">
        <f t="shared" si="20"/>
        <v>8.179960430001362E-4</v>
      </c>
      <c r="W55" s="16">
        <f t="shared" si="21"/>
        <v>7.2150905643693657E-5</v>
      </c>
      <c r="X55" s="16">
        <f t="shared" si="22"/>
        <v>1.723155084066821E-4</v>
      </c>
    </row>
    <row r="56" spans="3:24" x14ac:dyDescent="0.3">
      <c r="C56" t="str">
        <f t="shared" si="5"/>
        <v>CAR_HEV</v>
      </c>
      <c r="D56" s="15">
        <f t="shared" si="6"/>
        <v>7.0882316396565642E-3</v>
      </c>
      <c r="E56" s="15">
        <f t="shared" si="7"/>
        <v>2.4489115296920223E-2</v>
      </c>
      <c r="F56" s="15">
        <f t="shared" si="8"/>
        <v>1.9417082287089708E-2</v>
      </c>
      <c r="G56" s="15">
        <f t="shared" si="9"/>
        <v>3.5108404714549436E-2</v>
      </c>
      <c r="H56" s="15">
        <f t="shared" si="10"/>
        <v>5.2517851051038008E-3</v>
      </c>
      <c r="K56" t="str">
        <f t="shared" si="11"/>
        <v>BIOMETHANATION</v>
      </c>
      <c r="L56" s="16">
        <f t="shared" si="12"/>
        <v>2.5466285203161036E-3</v>
      </c>
      <c r="M56" s="16">
        <f t="shared" si="13"/>
        <v>1.130926005170867E-3</v>
      </c>
      <c r="N56" s="16">
        <f t="shared" si="14"/>
        <v>2.1981882718844041E-2</v>
      </c>
      <c r="O56" s="16">
        <f t="shared" si="15"/>
        <v>1.354229588152655E-4</v>
      </c>
      <c r="P56" s="16">
        <f t="shared" si="16"/>
        <v>2.5249198002697615E-3</v>
      </c>
      <c r="S56" t="str">
        <f t="shared" si="17"/>
        <v>METHANOL_RE_IMPORT</v>
      </c>
      <c r="T56" s="16">
        <f t="shared" si="18"/>
        <v>3.5372247342246241E-3</v>
      </c>
      <c r="U56" s="16">
        <f t="shared" si="19"/>
        <v>2.9560999997721668E-3</v>
      </c>
      <c r="V56" s="16">
        <f t="shared" si="20"/>
        <v>4.8982324253946047E-3</v>
      </c>
      <c r="W56" s="16">
        <f t="shared" si="21"/>
        <v>2.7005241632792978E-3</v>
      </c>
      <c r="X56" s="16">
        <f t="shared" si="22"/>
        <v>1.0709852906941025E-3</v>
      </c>
    </row>
    <row r="57" spans="3:24" x14ac:dyDescent="0.3">
      <c r="C57" t="str">
        <f t="shared" si="5"/>
        <v>PV</v>
      </c>
      <c r="D57" s="15">
        <f t="shared" si="6"/>
        <v>9.9274078724306356E-3</v>
      </c>
      <c r="E57" s="15">
        <f t="shared" si="7"/>
        <v>1.9479830876534963E-2</v>
      </c>
      <c r="F57" s="15">
        <f t="shared" si="8"/>
        <v>1.432077567133698E-2</v>
      </c>
      <c r="G57" s="15">
        <f t="shared" si="9"/>
        <v>2.1879416348500966E-2</v>
      </c>
      <c r="H57" s="15">
        <f t="shared" si="10"/>
        <v>5.2405601404998444E-3</v>
      </c>
      <c r="K57" t="str">
        <f t="shared" si="11"/>
        <v>TRAIN_FREIGHT</v>
      </c>
      <c r="L57" s="16">
        <f t="shared" si="12"/>
        <v>0</v>
      </c>
      <c r="M57" s="16">
        <f t="shared" si="13"/>
        <v>0</v>
      </c>
      <c r="N57" s="16">
        <f t="shared" si="14"/>
        <v>5.6543353571074466E-6</v>
      </c>
      <c r="O57" s="16">
        <f t="shared" si="15"/>
        <v>0</v>
      </c>
      <c r="P57" s="16">
        <f t="shared" si="16"/>
        <v>1.8055253477058662E-3</v>
      </c>
      <c r="S57" t="str">
        <f t="shared" si="17"/>
        <v>URANIUM</v>
      </c>
      <c r="T57" s="16">
        <f t="shared" si="18"/>
        <v>3.9294209821393202E-4</v>
      </c>
      <c r="U57" s="16">
        <f t="shared" si="19"/>
        <v>1.5411554263124057E-3</v>
      </c>
      <c r="V57" s="16">
        <f t="shared" si="20"/>
        <v>1.097583035938449E-2</v>
      </c>
      <c r="W57" s="16">
        <f t="shared" si="21"/>
        <v>3.266230969514568E-4</v>
      </c>
      <c r="X57" s="16">
        <f t="shared" si="22"/>
        <v>4.7804783901448447E-3</v>
      </c>
    </row>
    <row r="58" spans="3:24" x14ac:dyDescent="0.3">
      <c r="C58" t="str">
        <f t="shared" si="5"/>
        <v>GRID</v>
      </c>
      <c r="D58" s="15">
        <f t="shared" si="6"/>
        <v>1.2432968833120698E-3</v>
      </c>
      <c r="E58" s="15">
        <f>E44*$E$14</f>
        <v>8.0754768103608737E-3</v>
      </c>
      <c r="F58" s="15">
        <f t="shared" si="8"/>
        <v>5.8785433804285107E-3</v>
      </c>
      <c r="G58" s="15">
        <f t="shared" si="9"/>
        <v>1.4933604076363068E-2</v>
      </c>
      <c r="H58" s="15">
        <f t="shared" si="10"/>
        <v>3.3404070629827612E-4</v>
      </c>
      <c r="K58" t="str">
        <f t="shared" si="11"/>
        <v>ATM_CCS</v>
      </c>
      <c r="L58" s="16">
        <f t="shared" si="12"/>
        <v>6.6975374750494828E-4</v>
      </c>
      <c r="M58" s="16">
        <f t="shared" si="13"/>
        <v>6.7035641910647098E-4</v>
      </c>
      <c r="N58" s="16">
        <f t="shared" si="14"/>
        <v>1.9576368428778548E-2</v>
      </c>
      <c r="O58" s="16">
        <f t="shared" si="15"/>
        <v>6.2450519527117642E-4</v>
      </c>
      <c r="P58" s="16">
        <f t="shared" si="16"/>
        <v>4.715900055847297E-4</v>
      </c>
      <c r="S58" t="str">
        <f t="shared" si="17"/>
        <v>AMMONIA_RE_IMPORT</v>
      </c>
      <c r="T58" s="16">
        <f t="shared" si="18"/>
        <v>2.6766277444303108E-4</v>
      </c>
      <c r="U58" s="16">
        <f t="shared" si="19"/>
        <v>5.5355209562161855E-5</v>
      </c>
      <c r="V58" s="16">
        <f t="shared" si="20"/>
        <v>8.711433257206725E-5</v>
      </c>
      <c r="W58" s="16">
        <f t="shared" si="21"/>
        <v>6.4260336680657486E-5</v>
      </c>
      <c r="X58" s="16">
        <f t="shared" si="22"/>
        <v>1.2856836565174092E-4</v>
      </c>
    </row>
    <row r="59" spans="3:24" x14ac:dyDescent="0.3">
      <c r="C59" t="str">
        <f t="shared" si="5"/>
        <v>DEC_HP_ELEC</v>
      </c>
      <c r="D59" s="15">
        <f t="shared" si="6"/>
        <v>8.3200638556530043E-4</v>
      </c>
      <c r="E59" s="15">
        <f t="shared" si="7"/>
        <v>5.8270924581044501E-3</v>
      </c>
      <c r="F59" s="15">
        <f t="shared" si="8"/>
        <v>4.1014993750446756E-3</v>
      </c>
      <c r="G59" s="15">
        <f t="shared" si="9"/>
        <v>1.0102332716743594E-2</v>
      </c>
      <c r="H59" s="15">
        <f t="shared" si="10"/>
        <v>3.872780644211962E-4</v>
      </c>
      <c r="K59" t="str">
        <f t="shared" si="11"/>
        <v>NUCLEAR</v>
      </c>
      <c r="L59" s="16">
        <f t="shared" si="12"/>
        <v>1.5354988057369757E-4</v>
      </c>
      <c r="M59" s="16">
        <f t="shared" si="13"/>
        <v>1.0047566228128058E-3</v>
      </c>
      <c r="N59" s="16">
        <f t="shared" si="14"/>
        <v>2.3263196160500091E-4</v>
      </c>
      <c r="O59" s="16">
        <f t="shared" si="15"/>
        <v>2.1668241574275047E-4</v>
      </c>
      <c r="P59" s="16">
        <f t="shared" si="16"/>
        <v>1.0873645916551557E-4</v>
      </c>
      <c r="S59" t="str">
        <f t="shared" si="17"/>
        <v>ELECTRICITY</v>
      </c>
      <c r="T59" s="16">
        <f t="shared" si="18"/>
        <v>1.7169498292610705E-9</v>
      </c>
      <c r="U59" s="16">
        <f t="shared" si="19"/>
        <v>4.8248955884861573E-10</v>
      </c>
      <c r="V59" s="16">
        <f t="shared" si="20"/>
        <v>9.130442232045569E-10</v>
      </c>
      <c r="W59" s="16">
        <f t="shared" si="21"/>
        <v>4.4825393390640869E-10</v>
      </c>
      <c r="X59" s="16">
        <f t="shared" si="22"/>
        <v>4.1449392807294024E-10</v>
      </c>
    </row>
    <row r="60" spans="3:24" x14ac:dyDescent="0.3">
      <c r="C60" t="str">
        <f t="shared" si="5"/>
        <v>TRAIN_PUB</v>
      </c>
      <c r="D60" s="15">
        <f t="shared" si="6"/>
        <v>1.7833516173510712E-3</v>
      </c>
      <c r="E60" s="15">
        <f t="shared" si="7"/>
        <v>4.3018331621064009E-3</v>
      </c>
      <c r="F60" s="15">
        <f t="shared" si="8"/>
        <v>2.9343498269755407E-3</v>
      </c>
      <c r="G60" s="15">
        <f t="shared" si="9"/>
        <v>5.9151405738525837E-3</v>
      </c>
      <c r="H60" s="15">
        <f t="shared" si="10"/>
        <v>6.6906040326534014E-4</v>
      </c>
      <c r="K60" t="str">
        <f t="shared" si="11"/>
        <v>H2_ELECTROLYSIS</v>
      </c>
      <c r="L60" s="16">
        <f t="shared" si="12"/>
        <v>8.690783836062391E-5</v>
      </c>
      <c r="M60" s="16">
        <f t="shared" si="13"/>
        <v>5.2820639345874046E-5</v>
      </c>
      <c r="N60" s="16">
        <f t="shared" si="14"/>
        <v>8.7927361114007625E-3</v>
      </c>
      <c r="O60" s="16">
        <f t="shared" si="15"/>
        <v>5.7530086865411057E-5</v>
      </c>
      <c r="P60" s="16">
        <f t="shared" si="16"/>
        <v>5.0772558059433098E-5</v>
      </c>
      <c r="S60" t="str">
        <f t="shared" si="17"/>
        <v>LFO</v>
      </c>
      <c r="T60" s="16">
        <f t="shared" si="18"/>
        <v>2.276320481522425E-10</v>
      </c>
      <c r="U60" s="16">
        <f t="shared" si="19"/>
        <v>3.3833713130066059E-11</v>
      </c>
      <c r="V60" s="16">
        <f t="shared" si="20"/>
        <v>2.9160491306053736E-10</v>
      </c>
      <c r="W60" s="16">
        <f t="shared" si="21"/>
        <v>1.058206436113557E-11</v>
      </c>
      <c r="X60" s="16">
        <f t="shared" si="22"/>
        <v>9.9228917647534604E-11</v>
      </c>
    </row>
    <row r="61" spans="3:24" x14ac:dyDescent="0.3">
      <c r="C61" t="str">
        <f t="shared" si="5"/>
        <v>BIOMETHANATION</v>
      </c>
      <c r="D61" s="15">
        <f t="shared" si="6"/>
        <v>7.087367849431557E-3</v>
      </c>
      <c r="E61" s="15">
        <f t="shared" si="7"/>
        <v>3.2281976971513687E-3</v>
      </c>
      <c r="F61" s="15">
        <f t="shared" si="8"/>
        <v>2.2940738614621098E-3</v>
      </c>
      <c r="G61" s="15">
        <f t="shared" si="9"/>
        <v>2.6031355629520625E-3</v>
      </c>
      <c r="H61" s="15">
        <f t="shared" si="10"/>
        <v>1.7934261758296504E-3</v>
      </c>
      <c r="K61" t="str">
        <f t="shared" si="11"/>
        <v>DEC_HP_ELEC</v>
      </c>
      <c r="L61" s="16">
        <f t="shared" si="12"/>
        <v>1.741085567334441E-5</v>
      </c>
      <c r="M61" s="16">
        <f t="shared" si="13"/>
        <v>3.6994684257511429E-5</v>
      </c>
      <c r="N61" s="16">
        <f t="shared" si="14"/>
        <v>5.5566694609906177E-5</v>
      </c>
      <c r="O61" s="16">
        <f t="shared" si="15"/>
        <v>5.7093461013913294E-5</v>
      </c>
      <c r="P61" s="16">
        <f t="shared" si="16"/>
        <v>4.0111201196943799E-5</v>
      </c>
      <c r="S61" t="str">
        <f t="shared" si="17"/>
        <v>METHANOL</v>
      </c>
      <c r="T61" s="16">
        <f t="shared" si="18"/>
        <v>4.8479451437188241E-11</v>
      </c>
      <c r="U61" s="16">
        <f t="shared" si="19"/>
        <v>6.1221350548646683E-11</v>
      </c>
      <c r="V61" s="16">
        <f t="shared" si="20"/>
        <v>1.2088442914866226E-10</v>
      </c>
      <c r="W61" s="16">
        <f t="shared" si="21"/>
        <v>2.7213537044688909E-11</v>
      </c>
      <c r="X61" s="16">
        <f t="shared" si="22"/>
        <v>3.5787330460194447E-11</v>
      </c>
    </row>
  </sheetData>
  <mergeCells count="3">
    <mergeCell ref="D35:H35"/>
    <mergeCell ref="T36:X36"/>
    <mergeCell ref="L36:P3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7.5611338783538583E-9</v>
      </c>
      <c r="E3">
        <f>D3</f>
        <v>7.5611338783538583E-9</v>
      </c>
      <c r="F3">
        <f t="shared" ref="F3:Q18" si="0">E3</f>
        <v>7.5611338783538583E-9</v>
      </c>
      <c r="G3">
        <f t="shared" si="0"/>
        <v>7.5611338783538583E-9</v>
      </c>
      <c r="H3">
        <f t="shared" si="0"/>
        <v>7.5611338783538583E-9</v>
      </c>
      <c r="I3">
        <f t="shared" si="0"/>
        <v>7.5611338783538583E-9</v>
      </c>
      <c r="J3">
        <f t="shared" si="0"/>
        <v>7.5611338783538583E-9</v>
      </c>
      <c r="K3">
        <f t="shared" si="0"/>
        <v>7.5611338783538583E-9</v>
      </c>
      <c r="L3">
        <f t="shared" si="0"/>
        <v>7.5611338783538583E-9</v>
      </c>
      <c r="M3">
        <f t="shared" si="0"/>
        <v>7.5611338783538583E-9</v>
      </c>
      <c r="N3">
        <f t="shared" si="0"/>
        <v>7.5611338783538583E-9</v>
      </c>
      <c r="O3">
        <f t="shared" si="0"/>
        <v>7.5611338783538583E-9</v>
      </c>
      <c r="P3">
        <f t="shared" si="0"/>
        <v>7.5611338783538583E-9</v>
      </c>
      <c r="Q3">
        <f t="shared" si="0"/>
        <v>7.5611338783538583E-9</v>
      </c>
      <c r="R3">
        <f t="shared" ref="R3:R66" si="1">Q3</f>
        <v>7.5611338783538583E-9</v>
      </c>
      <c r="S3">
        <f t="shared" ref="S3:S66" si="2">R3</f>
        <v>7.5611338783538583E-9</v>
      </c>
    </row>
    <row r="4" spans="1:19" x14ac:dyDescent="0.3">
      <c r="C4" t="s">
        <v>145</v>
      </c>
      <c r="D4">
        <f>Mult_split!H4</f>
        <v>7.8927625683260785E-9</v>
      </c>
      <c r="E4">
        <f t="shared" ref="E4:E67" si="3">D4</f>
        <v>7.8927625683260785E-9</v>
      </c>
      <c r="F4">
        <f t="shared" si="0"/>
        <v>7.8927625683260785E-9</v>
      </c>
      <c r="G4">
        <f t="shared" si="0"/>
        <v>7.8927625683260785E-9</v>
      </c>
      <c r="H4">
        <f t="shared" si="0"/>
        <v>7.8927625683260785E-9</v>
      </c>
      <c r="I4">
        <f t="shared" si="0"/>
        <v>7.8927625683260785E-9</v>
      </c>
      <c r="J4">
        <f t="shared" si="0"/>
        <v>7.8927625683260785E-9</v>
      </c>
      <c r="K4">
        <f t="shared" si="0"/>
        <v>7.8927625683260785E-9</v>
      </c>
      <c r="L4">
        <f t="shared" si="0"/>
        <v>7.8927625683260785E-9</v>
      </c>
      <c r="M4">
        <f t="shared" si="0"/>
        <v>7.8927625683260785E-9</v>
      </c>
      <c r="N4">
        <f t="shared" si="0"/>
        <v>7.8927625683260785E-9</v>
      </c>
      <c r="O4">
        <f t="shared" si="0"/>
        <v>7.8927625683260785E-9</v>
      </c>
      <c r="P4">
        <f t="shared" si="0"/>
        <v>7.8927625683260785E-9</v>
      </c>
      <c r="Q4">
        <f t="shared" si="0"/>
        <v>7.8927625683260785E-9</v>
      </c>
      <c r="R4">
        <f t="shared" si="1"/>
        <v>7.8927625683260785E-9</v>
      </c>
      <c r="S4">
        <f t="shared" si="2"/>
        <v>7.8927625683260785E-9</v>
      </c>
    </row>
    <row r="5" spans="1:19" x14ac:dyDescent="0.3">
      <c r="C5" t="s">
        <v>34</v>
      </c>
      <c r="D5">
        <f>Mult_split!H5</f>
        <v>4.9952861682538753E-6</v>
      </c>
      <c r="E5">
        <f t="shared" si="3"/>
        <v>4.9952861682538753E-6</v>
      </c>
      <c r="F5">
        <f t="shared" si="0"/>
        <v>4.9952861682538753E-6</v>
      </c>
      <c r="G5">
        <f t="shared" si="0"/>
        <v>4.9952861682538753E-6</v>
      </c>
      <c r="H5">
        <f t="shared" si="0"/>
        <v>4.9952861682538753E-6</v>
      </c>
      <c r="I5">
        <f t="shared" si="0"/>
        <v>4.9952861682538753E-6</v>
      </c>
      <c r="J5">
        <f t="shared" si="0"/>
        <v>4.9952861682538753E-6</v>
      </c>
      <c r="K5">
        <f t="shared" si="0"/>
        <v>4.9952861682538753E-6</v>
      </c>
      <c r="L5">
        <f t="shared" si="0"/>
        <v>4.9952861682538753E-6</v>
      </c>
      <c r="M5">
        <f t="shared" si="0"/>
        <v>4.9952861682538753E-6</v>
      </c>
      <c r="N5">
        <f t="shared" si="0"/>
        <v>4.9952861682538753E-6</v>
      </c>
      <c r="O5">
        <f t="shared" si="0"/>
        <v>4.9952861682538753E-6</v>
      </c>
      <c r="P5">
        <f t="shared" si="0"/>
        <v>4.9952861682538753E-6</v>
      </c>
      <c r="Q5">
        <f t="shared" si="0"/>
        <v>4.9952861682538753E-6</v>
      </c>
      <c r="R5">
        <f t="shared" si="1"/>
        <v>4.9952861682538753E-6</v>
      </c>
      <c r="S5">
        <f t="shared" si="2"/>
        <v>4.9952861682538753E-6</v>
      </c>
    </row>
    <row r="6" spans="1:19" x14ac:dyDescent="0.3">
      <c r="C6" t="s">
        <v>35</v>
      </c>
      <c r="D6">
        <f>Mult_split!H6</f>
        <v>1.4726266497855739E-8</v>
      </c>
      <c r="E6">
        <f t="shared" si="3"/>
        <v>1.4726266497855739E-8</v>
      </c>
      <c r="F6">
        <f t="shared" si="0"/>
        <v>1.4726266497855739E-8</v>
      </c>
      <c r="G6">
        <f t="shared" si="0"/>
        <v>1.4726266497855739E-8</v>
      </c>
      <c r="H6">
        <f t="shared" si="0"/>
        <v>1.4726266497855739E-8</v>
      </c>
      <c r="I6">
        <f t="shared" si="0"/>
        <v>1.4726266497855739E-8</v>
      </c>
      <c r="J6">
        <f t="shared" si="0"/>
        <v>1.4726266497855739E-8</v>
      </c>
      <c r="K6">
        <f t="shared" si="0"/>
        <v>1.4726266497855739E-8</v>
      </c>
      <c r="L6">
        <f t="shared" si="0"/>
        <v>1.4726266497855739E-8</v>
      </c>
      <c r="M6">
        <f t="shared" si="0"/>
        <v>1.4726266497855739E-8</v>
      </c>
      <c r="N6">
        <f t="shared" si="0"/>
        <v>1.4726266497855739E-8</v>
      </c>
      <c r="O6">
        <f t="shared" si="0"/>
        <v>1.4726266497855739E-8</v>
      </c>
      <c r="P6">
        <f t="shared" si="0"/>
        <v>1.4726266497855739E-8</v>
      </c>
      <c r="Q6">
        <f t="shared" si="0"/>
        <v>1.4726266497855739E-8</v>
      </c>
      <c r="R6">
        <f t="shared" si="1"/>
        <v>1.4726266497855739E-8</v>
      </c>
      <c r="S6">
        <f t="shared" si="2"/>
        <v>1.4726266497855739E-8</v>
      </c>
    </row>
    <row r="7" spans="1:19" x14ac:dyDescent="0.3">
      <c r="C7" t="s">
        <v>36</v>
      </c>
      <c r="D7">
        <f>Mult_split!H7</f>
        <v>2.2894360969065903E-2</v>
      </c>
      <c r="E7">
        <f t="shared" si="3"/>
        <v>2.2894360969065903E-2</v>
      </c>
      <c r="F7">
        <f t="shared" si="0"/>
        <v>2.2894360969065903E-2</v>
      </c>
      <c r="G7">
        <f t="shared" si="0"/>
        <v>2.2894360969065903E-2</v>
      </c>
      <c r="H7">
        <f t="shared" si="0"/>
        <v>2.2894360969065903E-2</v>
      </c>
      <c r="I7">
        <f t="shared" si="0"/>
        <v>2.2894360969065903E-2</v>
      </c>
      <c r="J7">
        <f t="shared" si="0"/>
        <v>2.2894360969065903E-2</v>
      </c>
      <c r="K7">
        <f t="shared" si="0"/>
        <v>2.2894360969065903E-2</v>
      </c>
      <c r="L7">
        <f t="shared" si="0"/>
        <v>2.2894360969065903E-2</v>
      </c>
      <c r="M7">
        <f t="shared" si="0"/>
        <v>2.2894360969065903E-2</v>
      </c>
      <c r="N7">
        <f t="shared" si="0"/>
        <v>2.2894360969065903E-2</v>
      </c>
      <c r="O7">
        <f t="shared" si="0"/>
        <v>2.2894360969065903E-2</v>
      </c>
      <c r="P7">
        <f t="shared" si="0"/>
        <v>2.2894360969065903E-2</v>
      </c>
      <c r="Q7">
        <f t="shared" si="0"/>
        <v>2.2894360969065903E-2</v>
      </c>
      <c r="R7">
        <f t="shared" si="1"/>
        <v>2.2894360969065903E-2</v>
      </c>
      <c r="S7">
        <f t="shared" si="2"/>
        <v>2.2894360969065903E-2</v>
      </c>
    </row>
    <row r="8" spans="1:19" x14ac:dyDescent="0.3">
      <c r="C8" t="s">
        <v>37</v>
      </c>
      <c r="D8">
        <f>Mult_split!H8</f>
        <v>4.0023375011811009E-7</v>
      </c>
      <c r="E8">
        <f t="shared" si="3"/>
        <v>4.0023375011811009E-7</v>
      </c>
      <c r="F8">
        <f t="shared" si="0"/>
        <v>4.0023375011811009E-7</v>
      </c>
      <c r="G8">
        <f t="shared" si="0"/>
        <v>4.0023375011811009E-7</v>
      </c>
      <c r="H8">
        <f t="shared" si="0"/>
        <v>4.0023375011811009E-7</v>
      </c>
      <c r="I8">
        <f t="shared" si="0"/>
        <v>4.0023375011811009E-7</v>
      </c>
      <c r="J8">
        <f t="shared" si="0"/>
        <v>4.0023375011811009E-7</v>
      </c>
      <c r="K8">
        <f t="shared" si="0"/>
        <v>4.0023375011811009E-7</v>
      </c>
      <c r="L8">
        <f t="shared" si="0"/>
        <v>4.0023375011811009E-7</v>
      </c>
      <c r="M8">
        <f t="shared" si="0"/>
        <v>4.0023375011811009E-7</v>
      </c>
      <c r="N8">
        <f t="shared" si="0"/>
        <v>4.0023375011811009E-7</v>
      </c>
      <c r="O8">
        <f t="shared" si="0"/>
        <v>4.0023375011811009E-7</v>
      </c>
      <c r="P8">
        <f t="shared" si="0"/>
        <v>4.0023375011811009E-7</v>
      </c>
      <c r="Q8">
        <f t="shared" si="0"/>
        <v>4.0023375011811009E-7</v>
      </c>
      <c r="R8">
        <f t="shared" si="1"/>
        <v>4.0023375011811009E-7</v>
      </c>
      <c r="S8">
        <f t="shared" si="2"/>
        <v>4.0023375011811009E-7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5.0985531083012316E-8</v>
      </c>
      <c r="E10">
        <f t="shared" si="3"/>
        <v>5.0985531083012316E-8</v>
      </c>
      <c r="F10">
        <f t="shared" si="0"/>
        <v>5.0985531083012316E-8</v>
      </c>
      <c r="G10">
        <f t="shared" si="0"/>
        <v>5.0985531083012316E-8</v>
      </c>
      <c r="H10">
        <f t="shared" si="0"/>
        <v>5.0985531083012316E-8</v>
      </c>
      <c r="I10">
        <f t="shared" si="0"/>
        <v>5.0985531083012316E-8</v>
      </c>
      <c r="J10">
        <f t="shared" si="0"/>
        <v>5.0985531083012316E-8</v>
      </c>
      <c r="K10">
        <f t="shared" si="0"/>
        <v>5.0985531083012316E-8</v>
      </c>
      <c r="L10">
        <f t="shared" si="0"/>
        <v>5.0985531083012316E-8</v>
      </c>
      <c r="M10">
        <f t="shared" si="0"/>
        <v>5.0985531083012316E-8</v>
      </c>
      <c r="N10">
        <f t="shared" si="0"/>
        <v>5.0985531083012316E-8</v>
      </c>
      <c r="O10">
        <f t="shared" si="0"/>
        <v>5.0985531083012316E-8</v>
      </c>
      <c r="P10">
        <f t="shared" si="0"/>
        <v>5.0985531083012316E-8</v>
      </c>
      <c r="Q10">
        <f t="shared" si="0"/>
        <v>5.0985531083012316E-8</v>
      </c>
      <c r="R10">
        <f t="shared" si="1"/>
        <v>5.0985531083012316E-8</v>
      </c>
      <c r="S10">
        <f t="shared" si="2"/>
        <v>5.0985531083012316E-8</v>
      </c>
    </row>
    <row r="11" spans="1:19" x14ac:dyDescent="0.3">
      <c r="C11" t="s">
        <v>40</v>
      </c>
      <c r="D11">
        <f>Mult_split!H11</f>
        <v>2.8838939994430507E-9</v>
      </c>
      <c r="E11">
        <f t="shared" si="3"/>
        <v>2.8838939994430507E-9</v>
      </c>
      <c r="F11">
        <f t="shared" si="0"/>
        <v>2.8838939994430507E-9</v>
      </c>
      <c r="G11">
        <f t="shared" si="0"/>
        <v>2.8838939994430507E-9</v>
      </c>
      <c r="H11">
        <f t="shared" si="0"/>
        <v>2.8838939994430507E-9</v>
      </c>
      <c r="I11">
        <f t="shared" si="0"/>
        <v>2.8838939994430507E-9</v>
      </c>
      <c r="J11">
        <f t="shared" si="0"/>
        <v>2.8838939994430507E-9</v>
      </c>
      <c r="K11">
        <f t="shared" si="0"/>
        <v>2.8838939994430507E-9</v>
      </c>
      <c r="L11">
        <f t="shared" si="0"/>
        <v>2.8838939994430507E-9</v>
      </c>
      <c r="M11">
        <f t="shared" si="0"/>
        <v>2.8838939994430507E-9</v>
      </c>
      <c r="N11">
        <f t="shared" si="0"/>
        <v>2.8838939994430507E-9</v>
      </c>
      <c r="O11">
        <f t="shared" si="0"/>
        <v>2.8838939994430507E-9</v>
      </c>
      <c r="P11">
        <f t="shared" si="0"/>
        <v>2.8838939994430507E-9</v>
      </c>
      <c r="Q11">
        <f t="shared" si="0"/>
        <v>2.8838939994430507E-9</v>
      </c>
      <c r="R11">
        <f t="shared" si="1"/>
        <v>2.8838939994430507E-9</v>
      </c>
      <c r="S11">
        <f t="shared" si="2"/>
        <v>2.8838939994430507E-9</v>
      </c>
    </row>
    <row r="12" spans="1:19" x14ac:dyDescent="0.3">
      <c r="C12" t="s">
        <v>41</v>
      </c>
      <c r="D12">
        <f>Mult_split!H12</f>
        <v>7.072243182991253E-2</v>
      </c>
      <c r="E12">
        <f t="shared" si="3"/>
        <v>7.072243182991253E-2</v>
      </c>
      <c r="F12">
        <f t="shared" si="0"/>
        <v>7.072243182991253E-2</v>
      </c>
      <c r="G12">
        <f t="shared" si="0"/>
        <v>7.072243182991253E-2</v>
      </c>
      <c r="H12">
        <f t="shared" si="0"/>
        <v>7.072243182991253E-2</v>
      </c>
      <c r="I12">
        <f t="shared" si="0"/>
        <v>7.072243182991253E-2</v>
      </c>
      <c r="J12">
        <f t="shared" si="0"/>
        <v>7.072243182991253E-2</v>
      </c>
      <c r="K12">
        <f t="shared" si="0"/>
        <v>7.072243182991253E-2</v>
      </c>
      <c r="L12">
        <f t="shared" si="0"/>
        <v>7.072243182991253E-2</v>
      </c>
      <c r="M12">
        <f t="shared" si="0"/>
        <v>7.072243182991253E-2</v>
      </c>
      <c r="N12">
        <f t="shared" si="0"/>
        <v>7.072243182991253E-2</v>
      </c>
      <c r="O12">
        <f t="shared" si="0"/>
        <v>7.072243182991253E-2</v>
      </c>
      <c r="P12">
        <f t="shared" si="0"/>
        <v>7.072243182991253E-2</v>
      </c>
      <c r="Q12">
        <f t="shared" si="0"/>
        <v>7.072243182991253E-2</v>
      </c>
      <c r="R12">
        <f t="shared" si="1"/>
        <v>7.072243182991253E-2</v>
      </c>
      <c r="S12">
        <f t="shared" si="2"/>
        <v>7.072243182991253E-2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0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19" x14ac:dyDescent="0.3">
      <c r="C15" t="s">
        <v>44</v>
      </c>
      <c r="D15">
        <f>Mult_split!H15</f>
        <v>0</v>
      </c>
      <c r="E15">
        <f t="shared" si="3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</v>
      </c>
      <c r="E18">
        <f t="shared" si="3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16.224604272839347</v>
      </c>
      <c r="E21">
        <f t="shared" si="3"/>
        <v>16.224604272839347</v>
      </c>
      <c r="F21">
        <f t="shared" si="4"/>
        <v>16.224604272839347</v>
      </c>
      <c r="G21">
        <f t="shared" si="4"/>
        <v>16.224604272839347</v>
      </c>
      <c r="H21">
        <f t="shared" si="4"/>
        <v>16.224604272839347</v>
      </c>
      <c r="I21">
        <f t="shared" si="4"/>
        <v>16.224604272839347</v>
      </c>
      <c r="J21">
        <f t="shared" si="4"/>
        <v>16.224604272839347</v>
      </c>
      <c r="K21">
        <f t="shared" si="4"/>
        <v>16.224604272839347</v>
      </c>
      <c r="L21">
        <f t="shared" si="4"/>
        <v>16.224604272839347</v>
      </c>
      <c r="M21">
        <f t="shared" si="4"/>
        <v>16.224604272839347</v>
      </c>
      <c r="N21">
        <f t="shared" si="4"/>
        <v>16.224604272839347</v>
      </c>
      <c r="O21">
        <f t="shared" si="4"/>
        <v>16.224604272839347</v>
      </c>
      <c r="P21">
        <f t="shared" si="4"/>
        <v>16.224604272839347</v>
      </c>
      <c r="Q21">
        <f t="shared" si="4"/>
        <v>16.224604272839347</v>
      </c>
      <c r="R21">
        <f t="shared" si="1"/>
        <v>16.224604272839347</v>
      </c>
      <c r="S21">
        <f t="shared" si="2"/>
        <v>16.224604272839347</v>
      </c>
    </row>
    <row r="22" spans="3:19" x14ac:dyDescent="0.3">
      <c r="C22" t="s">
        <v>51</v>
      </c>
      <c r="D22">
        <f>Mult_split!H22</f>
        <v>6.4898420403824897</v>
      </c>
      <c r="E22">
        <f t="shared" si="3"/>
        <v>6.4898420403824897</v>
      </c>
      <c r="F22">
        <f t="shared" si="4"/>
        <v>6.4898420403824897</v>
      </c>
      <c r="G22">
        <f t="shared" si="4"/>
        <v>6.4898420403824897</v>
      </c>
      <c r="H22">
        <f t="shared" si="4"/>
        <v>6.4898420403824897</v>
      </c>
      <c r="I22">
        <f t="shared" si="4"/>
        <v>6.4898420403824897</v>
      </c>
      <c r="J22">
        <f t="shared" si="4"/>
        <v>6.4898420403824897</v>
      </c>
      <c r="K22">
        <f t="shared" si="4"/>
        <v>6.4898420403824897</v>
      </c>
      <c r="L22">
        <f t="shared" si="4"/>
        <v>6.4898420403824897</v>
      </c>
      <c r="M22">
        <f t="shared" si="4"/>
        <v>6.4898420403824897</v>
      </c>
      <c r="N22">
        <f t="shared" si="4"/>
        <v>6.4898420403824897</v>
      </c>
      <c r="O22">
        <f t="shared" si="4"/>
        <v>6.4898420403824897</v>
      </c>
      <c r="P22">
        <f t="shared" si="4"/>
        <v>6.4898420403824897</v>
      </c>
      <c r="Q22">
        <f t="shared" si="4"/>
        <v>6.4898420403824897</v>
      </c>
      <c r="R22">
        <f t="shared" si="1"/>
        <v>6.4898420403824897</v>
      </c>
      <c r="S22">
        <f t="shared" si="2"/>
        <v>6.4898420403824897</v>
      </c>
    </row>
    <row r="23" spans="3:19" x14ac:dyDescent="0.3">
      <c r="C23" t="s">
        <v>52</v>
      </c>
      <c r="D23">
        <f>Mult_split!H23</f>
        <v>1.9181254513762073E-9</v>
      </c>
      <c r="E23">
        <f t="shared" si="3"/>
        <v>1.9181254513762073E-9</v>
      </c>
      <c r="F23">
        <f t="shared" si="4"/>
        <v>1.9181254513762073E-9</v>
      </c>
      <c r="G23">
        <f t="shared" si="4"/>
        <v>1.9181254513762073E-9</v>
      </c>
      <c r="H23">
        <f t="shared" si="4"/>
        <v>1.9181254513762073E-9</v>
      </c>
      <c r="I23">
        <f t="shared" si="4"/>
        <v>1.9181254513762073E-9</v>
      </c>
      <c r="J23">
        <f t="shared" si="4"/>
        <v>1.9181254513762073E-9</v>
      </c>
      <c r="K23">
        <f t="shared" si="4"/>
        <v>1.9181254513762073E-9</v>
      </c>
      <c r="L23">
        <f t="shared" si="4"/>
        <v>1.9181254513762073E-9</v>
      </c>
      <c r="M23">
        <f t="shared" si="4"/>
        <v>1.9181254513762073E-9</v>
      </c>
      <c r="N23">
        <f t="shared" si="4"/>
        <v>1.9181254513762073E-9</v>
      </c>
      <c r="O23">
        <f t="shared" si="4"/>
        <v>1.9181254513762073E-9</v>
      </c>
      <c r="P23">
        <f t="shared" si="4"/>
        <v>1.9181254513762073E-9</v>
      </c>
      <c r="Q23">
        <f t="shared" si="4"/>
        <v>1.9181254513762073E-9</v>
      </c>
      <c r="R23">
        <f t="shared" si="1"/>
        <v>1.9181254513762073E-9</v>
      </c>
      <c r="S23">
        <f t="shared" si="2"/>
        <v>1.9181254513762073E-9</v>
      </c>
    </row>
    <row r="24" spans="3:19" x14ac:dyDescent="0.3">
      <c r="C24" t="s">
        <v>53</v>
      </c>
      <c r="D24">
        <f>Mult_split!H24</f>
        <v>6.4898418404849467</v>
      </c>
      <c r="E24">
        <f t="shared" si="3"/>
        <v>6.4898418404849467</v>
      </c>
      <c r="F24">
        <f t="shared" si="4"/>
        <v>6.4898418404849467</v>
      </c>
      <c r="G24">
        <f t="shared" si="4"/>
        <v>6.4898418404849467</v>
      </c>
      <c r="H24">
        <f t="shared" si="4"/>
        <v>6.4898418404849467</v>
      </c>
      <c r="I24">
        <f t="shared" si="4"/>
        <v>6.4898418404849467</v>
      </c>
      <c r="J24">
        <f t="shared" si="4"/>
        <v>6.4898418404849467</v>
      </c>
      <c r="K24">
        <f t="shared" si="4"/>
        <v>6.4898418404849467</v>
      </c>
      <c r="L24">
        <f t="shared" si="4"/>
        <v>6.4898418404849467</v>
      </c>
      <c r="M24">
        <f t="shared" si="4"/>
        <v>6.4898418404849467</v>
      </c>
      <c r="N24">
        <f t="shared" si="4"/>
        <v>6.4898418404849467</v>
      </c>
      <c r="O24">
        <f t="shared" si="4"/>
        <v>6.4898418404849467</v>
      </c>
      <c r="P24">
        <f t="shared" si="4"/>
        <v>6.4898418404849467</v>
      </c>
      <c r="Q24">
        <f t="shared" si="4"/>
        <v>6.4898418404849467</v>
      </c>
      <c r="R24">
        <f t="shared" si="1"/>
        <v>6.4898418404849467</v>
      </c>
      <c r="S24">
        <f t="shared" si="2"/>
        <v>6.4898418404849467</v>
      </c>
    </row>
    <row r="25" spans="3:19" x14ac:dyDescent="0.3">
      <c r="C25" t="s">
        <v>54</v>
      </c>
      <c r="D25">
        <f>Mult_split!H25</f>
        <v>3.2449182911604364</v>
      </c>
      <c r="E25">
        <f t="shared" si="3"/>
        <v>3.2449182911604364</v>
      </c>
      <c r="F25">
        <f t="shared" si="4"/>
        <v>3.2449182911604364</v>
      </c>
      <c r="G25">
        <f t="shared" si="4"/>
        <v>3.2449182911604364</v>
      </c>
      <c r="H25">
        <f t="shared" si="4"/>
        <v>3.2449182911604364</v>
      </c>
      <c r="I25">
        <f t="shared" si="4"/>
        <v>3.2449182911604364</v>
      </c>
      <c r="J25">
        <f t="shared" si="4"/>
        <v>3.2449182911604364</v>
      </c>
      <c r="K25">
        <f t="shared" si="4"/>
        <v>3.2449182911604364</v>
      </c>
      <c r="L25">
        <f t="shared" si="4"/>
        <v>3.2449182911604364</v>
      </c>
      <c r="M25">
        <f t="shared" si="4"/>
        <v>3.2449182911604364</v>
      </c>
      <c r="N25">
        <f t="shared" si="4"/>
        <v>3.2449182911604364</v>
      </c>
      <c r="O25">
        <f t="shared" si="4"/>
        <v>3.2449182911604364</v>
      </c>
      <c r="P25">
        <f t="shared" si="4"/>
        <v>3.2449182911604364</v>
      </c>
      <c r="Q25">
        <f t="shared" si="4"/>
        <v>3.2449182911604364</v>
      </c>
      <c r="R25">
        <f t="shared" si="1"/>
        <v>3.2449182911604364</v>
      </c>
      <c r="S25">
        <f t="shared" si="2"/>
        <v>3.2449182911604364</v>
      </c>
    </row>
    <row r="26" spans="3:19" x14ac:dyDescent="0.3">
      <c r="C26" t="s">
        <v>55</v>
      </c>
      <c r="D26">
        <f>Mult_split!H26</f>
        <v>2.737516326059417E-8</v>
      </c>
      <c r="E26">
        <f t="shared" si="3"/>
        <v>2.737516326059417E-8</v>
      </c>
      <c r="F26">
        <f t="shared" si="4"/>
        <v>2.737516326059417E-8</v>
      </c>
      <c r="G26">
        <f t="shared" si="4"/>
        <v>2.737516326059417E-8</v>
      </c>
      <c r="H26">
        <f t="shared" si="4"/>
        <v>2.737516326059417E-8</v>
      </c>
      <c r="I26">
        <f t="shared" si="4"/>
        <v>2.737516326059417E-8</v>
      </c>
      <c r="J26">
        <f t="shared" si="4"/>
        <v>2.737516326059417E-8</v>
      </c>
      <c r="K26">
        <f t="shared" si="4"/>
        <v>2.737516326059417E-8</v>
      </c>
      <c r="L26">
        <f t="shared" si="4"/>
        <v>2.737516326059417E-8</v>
      </c>
      <c r="M26">
        <f t="shared" si="4"/>
        <v>2.737516326059417E-8</v>
      </c>
      <c r="N26">
        <f t="shared" si="4"/>
        <v>2.737516326059417E-8</v>
      </c>
      <c r="O26">
        <f t="shared" si="4"/>
        <v>2.737516326059417E-8</v>
      </c>
      <c r="P26">
        <f t="shared" si="4"/>
        <v>2.737516326059417E-8</v>
      </c>
      <c r="Q26">
        <f t="shared" si="4"/>
        <v>2.737516326059417E-8</v>
      </c>
      <c r="R26">
        <f t="shared" si="1"/>
        <v>2.737516326059417E-8</v>
      </c>
      <c r="S26">
        <f t="shared" si="2"/>
        <v>2.737516326059417E-8</v>
      </c>
    </row>
    <row r="27" spans="3:19" x14ac:dyDescent="0.3">
      <c r="C27" t="s">
        <v>56</v>
      </c>
      <c r="D27">
        <f>Mult_split!H27</f>
        <v>0</v>
      </c>
      <c r="E27">
        <f t="shared" si="3"/>
        <v>0</v>
      </c>
      <c r="F27">
        <f t="shared" si="4"/>
        <v>0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Mult_split!H28</f>
        <v>3.8855975170881506E-6</v>
      </c>
      <c r="E28">
        <f t="shared" si="3"/>
        <v>3.8855975170881506E-6</v>
      </c>
      <c r="F28">
        <f t="shared" si="4"/>
        <v>3.8855975170881506E-6</v>
      </c>
      <c r="G28">
        <f t="shared" si="4"/>
        <v>3.8855975170881506E-6</v>
      </c>
      <c r="H28">
        <f t="shared" si="4"/>
        <v>3.8855975170881506E-6</v>
      </c>
      <c r="I28">
        <f t="shared" si="4"/>
        <v>3.8855975170881506E-6</v>
      </c>
      <c r="J28">
        <f t="shared" si="4"/>
        <v>3.8855975170881506E-6</v>
      </c>
      <c r="K28">
        <f t="shared" si="4"/>
        <v>3.8855975170881506E-6</v>
      </c>
      <c r="L28">
        <f t="shared" si="4"/>
        <v>3.8855975170881506E-6</v>
      </c>
      <c r="M28">
        <f t="shared" si="4"/>
        <v>3.8855975170881506E-6</v>
      </c>
      <c r="N28">
        <f t="shared" si="4"/>
        <v>3.8855975170881506E-6</v>
      </c>
      <c r="O28">
        <f t="shared" si="4"/>
        <v>3.8855975170881506E-6</v>
      </c>
      <c r="P28">
        <f t="shared" si="4"/>
        <v>3.8855975170881506E-6</v>
      </c>
      <c r="Q28">
        <f t="shared" si="4"/>
        <v>3.8855975170881506E-6</v>
      </c>
      <c r="R28">
        <f t="shared" si="1"/>
        <v>3.8855975170881506E-6</v>
      </c>
      <c r="S28">
        <f t="shared" si="2"/>
        <v>3.8855975170881506E-6</v>
      </c>
    </row>
    <row r="29" spans="3:19" x14ac:dyDescent="0.3">
      <c r="C29" t="s">
        <v>58</v>
      </c>
      <c r="D29">
        <f>Mult_split!H29</f>
        <v>7.3132074808032863E-8</v>
      </c>
      <c r="E29">
        <f t="shared" si="3"/>
        <v>7.3132074808032863E-8</v>
      </c>
      <c r="F29">
        <f t="shared" si="4"/>
        <v>7.3132074808032863E-8</v>
      </c>
      <c r="G29">
        <f t="shared" si="4"/>
        <v>7.3132074808032863E-8</v>
      </c>
      <c r="H29">
        <f t="shared" si="4"/>
        <v>7.3132074808032863E-8</v>
      </c>
      <c r="I29">
        <f t="shared" si="4"/>
        <v>7.3132074808032863E-8</v>
      </c>
      <c r="J29">
        <f t="shared" si="4"/>
        <v>7.3132074808032863E-8</v>
      </c>
      <c r="K29">
        <f t="shared" si="4"/>
        <v>7.3132074808032863E-8</v>
      </c>
      <c r="L29">
        <f t="shared" si="4"/>
        <v>7.3132074808032863E-8</v>
      </c>
      <c r="M29">
        <f t="shared" si="4"/>
        <v>7.3132074808032863E-8</v>
      </c>
      <c r="N29">
        <f t="shared" si="4"/>
        <v>7.3132074808032863E-8</v>
      </c>
      <c r="O29">
        <f t="shared" si="4"/>
        <v>7.3132074808032863E-8</v>
      </c>
      <c r="P29">
        <f t="shared" si="4"/>
        <v>7.3132074808032863E-8</v>
      </c>
      <c r="Q29">
        <f t="shared" si="4"/>
        <v>7.3132074808032863E-8</v>
      </c>
      <c r="R29">
        <f t="shared" si="1"/>
        <v>7.3132074808032863E-8</v>
      </c>
      <c r="S29">
        <f t="shared" si="2"/>
        <v>7.3132074808032863E-8</v>
      </c>
    </row>
    <row r="30" spans="3:19" x14ac:dyDescent="0.3">
      <c r="C30" t="s">
        <v>59</v>
      </c>
      <c r="D30">
        <f>Mult_split!H30</f>
        <v>5.8041327455501535E-8</v>
      </c>
      <c r="E30">
        <f t="shared" si="3"/>
        <v>5.8041327455501535E-8</v>
      </c>
      <c r="F30">
        <f t="shared" si="4"/>
        <v>5.8041327455501535E-8</v>
      </c>
      <c r="G30">
        <f t="shared" si="4"/>
        <v>5.8041327455501535E-8</v>
      </c>
      <c r="H30">
        <f t="shared" si="4"/>
        <v>5.8041327455501535E-8</v>
      </c>
      <c r="I30">
        <f t="shared" si="4"/>
        <v>5.8041327455501535E-8</v>
      </c>
      <c r="J30">
        <f t="shared" si="4"/>
        <v>5.8041327455501535E-8</v>
      </c>
      <c r="K30">
        <f t="shared" si="4"/>
        <v>5.8041327455501535E-8</v>
      </c>
      <c r="L30">
        <f t="shared" si="4"/>
        <v>5.8041327455501535E-8</v>
      </c>
      <c r="M30">
        <f t="shared" si="4"/>
        <v>5.8041327455501535E-8</v>
      </c>
      <c r="N30">
        <f t="shared" si="4"/>
        <v>5.8041327455501535E-8</v>
      </c>
      <c r="O30">
        <f t="shared" si="4"/>
        <v>5.8041327455501535E-8</v>
      </c>
      <c r="P30">
        <f t="shared" si="4"/>
        <v>5.8041327455501535E-8</v>
      </c>
      <c r="Q30">
        <f t="shared" si="4"/>
        <v>5.8041327455501535E-8</v>
      </c>
      <c r="R30">
        <f t="shared" si="1"/>
        <v>5.8041327455501535E-8</v>
      </c>
      <c r="S30">
        <f t="shared" si="2"/>
        <v>5.8041327455501535E-8</v>
      </c>
    </row>
    <row r="31" spans="3:19" x14ac:dyDescent="0.3">
      <c r="C31" t="s">
        <v>60</v>
      </c>
      <c r="D31">
        <f>Mult_split!H31</f>
        <v>5.0238112845725103E-5</v>
      </c>
      <c r="E31">
        <f t="shared" si="3"/>
        <v>5.0238112845725103E-5</v>
      </c>
      <c r="F31">
        <f t="shared" si="4"/>
        <v>5.0238112845725103E-5</v>
      </c>
      <c r="G31">
        <f t="shared" si="4"/>
        <v>5.0238112845725103E-5</v>
      </c>
      <c r="H31">
        <f t="shared" si="4"/>
        <v>5.0238112845725103E-5</v>
      </c>
      <c r="I31">
        <f t="shared" si="4"/>
        <v>5.0238112845725103E-5</v>
      </c>
      <c r="J31">
        <f t="shared" si="4"/>
        <v>5.0238112845725103E-5</v>
      </c>
      <c r="K31">
        <f t="shared" si="4"/>
        <v>5.0238112845725103E-5</v>
      </c>
      <c r="L31">
        <f t="shared" si="4"/>
        <v>5.0238112845725103E-5</v>
      </c>
      <c r="M31">
        <f t="shared" si="4"/>
        <v>5.0238112845725103E-5</v>
      </c>
      <c r="N31">
        <f t="shared" si="4"/>
        <v>5.0238112845725103E-5</v>
      </c>
      <c r="O31">
        <f t="shared" si="4"/>
        <v>5.0238112845725103E-5</v>
      </c>
      <c r="P31">
        <f t="shared" si="4"/>
        <v>5.0238112845725103E-5</v>
      </c>
      <c r="Q31">
        <f t="shared" si="4"/>
        <v>5.0238112845725103E-5</v>
      </c>
      <c r="R31">
        <f t="shared" si="1"/>
        <v>5.0238112845725103E-5</v>
      </c>
      <c r="S31">
        <f t="shared" si="2"/>
        <v>5.0238112845725103E-5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7.6467169635386525E-9</v>
      </c>
      <c r="E34">
        <f t="shared" si="3"/>
        <v>7.6467169635386525E-9</v>
      </c>
      <c r="F34">
        <f t="shared" si="4"/>
        <v>7.6467169635386525E-9</v>
      </c>
      <c r="G34">
        <f t="shared" si="4"/>
        <v>7.6467169635386525E-9</v>
      </c>
      <c r="H34">
        <f t="shared" si="4"/>
        <v>7.6467169635386525E-9</v>
      </c>
      <c r="I34">
        <f t="shared" si="4"/>
        <v>7.6467169635386525E-9</v>
      </c>
      <c r="J34">
        <f t="shared" si="4"/>
        <v>7.6467169635386525E-9</v>
      </c>
      <c r="K34">
        <f t="shared" si="4"/>
        <v>7.6467169635386525E-9</v>
      </c>
      <c r="L34">
        <f t="shared" si="4"/>
        <v>7.6467169635386525E-9</v>
      </c>
      <c r="M34">
        <f t="shared" si="4"/>
        <v>7.6467169635386525E-9</v>
      </c>
      <c r="N34">
        <f t="shared" si="4"/>
        <v>7.6467169635386525E-9</v>
      </c>
      <c r="O34">
        <f t="shared" si="4"/>
        <v>7.6467169635386525E-9</v>
      </c>
      <c r="P34">
        <f t="shared" si="4"/>
        <v>7.6467169635386525E-9</v>
      </c>
      <c r="Q34">
        <f t="shared" si="4"/>
        <v>7.6467169635386525E-9</v>
      </c>
      <c r="R34">
        <f t="shared" si="1"/>
        <v>7.6467169635386525E-9</v>
      </c>
      <c r="S34">
        <f t="shared" si="2"/>
        <v>7.6467169635386525E-9</v>
      </c>
    </row>
    <row r="35" spans="3:19" x14ac:dyDescent="0.3">
      <c r="C35" t="s">
        <v>64</v>
      </c>
      <c r="D35">
        <f>Mult_split!H35</f>
        <v>7.6467169635386525E-9</v>
      </c>
      <c r="E35">
        <f t="shared" si="3"/>
        <v>7.6467169635386525E-9</v>
      </c>
      <c r="F35">
        <f t="shared" ref="F35:Q50" si="5">E35</f>
        <v>7.6467169635386525E-9</v>
      </c>
      <c r="G35">
        <f t="shared" si="5"/>
        <v>7.6467169635386525E-9</v>
      </c>
      <c r="H35">
        <f t="shared" si="5"/>
        <v>7.6467169635386525E-9</v>
      </c>
      <c r="I35">
        <f t="shared" si="5"/>
        <v>7.6467169635386525E-9</v>
      </c>
      <c r="J35">
        <f t="shared" si="5"/>
        <v>7.6467169635386525E-9</v>
      </c>
      <c r="K35">
        <f t="shared" si="5"/>
        <v>7.6467169635386525E-9</v>
      </c>
      <c r="L35">
        <f t="shared" si="5"/>
        <v>7.6467169635386525E-9</v>
      </c>
      <c r="M35">
        <f t="shared" si="5"/>
        <v>7.6467169635386525E-9</v>
      </c>
      <c r="N35">
        <f t="shared" si="5"/>
        <v>7.6467169635386525E-9</v>
      </c>
      <c r="O35">
        <f t="shared" si="5"/>
        <v>7.6467169635386525E-9</v>
      </c>
      <c r="P35">
        <f t="shared" si="5"/>
        <v>7.6467169635386525E-9</v>
      </c>
      <c r="Q35">
        <f t="shared" si="5"/>
        <v>7.6467169635386525E-9</v>
      </c>
      <c r="R35">
        <f t="shared" si="1"/>
        <v>7.6467169635386525E-9</v>
      </c>
      <c r="S35">
        <f t="shared" si="2"/>
        <v>7.6467169635386525E-9</v>
      </c>
    </row>
    <row r="36" spans="3:19" x14ac:dyDescent="0.3">
      <c r="C36" t="s">
        <v>65</v>
      </c>
      <c r="D36">
        <f>Mult_split!H36</f>
        <v>3.1677260396753325E-7</v>
      </c>
      <c r="E36">
        <f t="shared" si="3"/>
        <v>3.1677260396753325E-7</v>
      </c>
      <c r="F36">
        <f t="shared" si="5"/>
        <v>3.1677260396753325E-7</v>
      </c>
      <c r="G36">
        <f t="shared" si="5"/>
        <v>3.1677260396753325E-7</v>
      </c>
      <c r="H36">
        <f t="shared" si="5"/>
        <v>3.1677260396753325E-7</v>
      </c>
      <c r="I36">
        <f t="shared" si="5"/>
        <v>3.1677260396753325E-7</v>
      </c>
      <c r="J36">
        <f t="shared" si="5"/>
        <v>3.1677260396753325E-7</v>
      </c>
      <c r="K36">
        <f t="shared" si="5"/>
        <v>3.1677260396753325E-7</v>
      </c>
      <c r="L36">
        <f t="shared" si="5"/>
        <v>3.1677260396753325E-7</v>
      </c>
      <c r="M36">
        <f t="shared" si="5"/>
        <v>3.1677260396753325E-7</v>
      </c>
      <c r="N36">
        <f t="shared" si="5"/>
        <v>3.1677260396753325E-7</v>
      </c>
      <c r="O36">
        <f t="shared" si="5"/>
        <v>3.1677260396753325E-7</v>
      </c>
      <c r="P36">
        <f t="shared" si="5"/>
        <v>3.1677260396753325E-7</v>
      </c>
      <c r="Q36">
        <f t="shared" si="5"/>
        <v>3.1677260396753325E-7</v>
      </c>
      <c r="R36">
        <f t="shared" si="1"/>
        <v>3.1677260396753325E-7</v>
      </c>
      <c r="S36">
        <f t="shared" si="2"/>
        <v>3.1677260396753325E-7</v>
      </c>
    </row>
    <row r="37" spans="3:19" x14ac:dyDescent="0.3">
      <c r="C37" t="s">
        <v>66</v>
      </c>
      <c r="D37">
        <f>Mult_split!H37</f>
        <v>3.1677260396753325E-7</v>
      </c>
      <c r="E37">
        <f t="shared" si="3"/>
        <v>3.1677260396753325E-7</v>
      </c>
      <c r="F37">
        <f t="shared" si="5"/>
        <v>3.1677260396753325E-7</v>
      </c>
      <c r="G37">
        <f t="shared" si="5"/>
        <v>3.1677260396753325E-7</v>
      </c>
      <c r="H37">
        <f t="shared" si="5"/>
        <v>3.1677260396753325E-7</v>
      </c>
      <c r="I37">
        <f t="shared" si="5"/>
        <v>3.1677260396753325E-7</v>
      </c>
      <c r="J37">
        <f t="shared" si="5"/>
        <v>3.1677260396753325E-7</v>
      </c>
      <c r="K37">
        <f t="shared" si="5"/>
        <v>3.1677260396753325E-7</v>
      </c>
      <c r="L37">
        <f t="shared" si="5"/>
        <v>3.1677260396753325E-7</v>
      </c>
      <c r="M37">
        <f t="shared" si="5"/>
        <v>3.1677260396753325E-7</v>
      </c>
      <c r="N37">
        <f t="shared" si="5"/>
        <v>3.1677260396753325E-7</v>
      </c>
      <c r="O37">
        <f t="shared" si="5"/>
        <v>3.1677260396753325E-7</v>
      </c>
      <c r="P37">
        <f t="shared" si="5"/>
        <v>3.1677260396753325E-7</v>
      </c>
      <c r="Q37">
        <f t="shared" si="5"/>
        <v>3.1677260396753325E-7</v>
      </c>
      <c r="R37">
        <f t="shared" si="1"/>
        <v>3.1677260396753325E-7</v>
      </c>
      <c r="S37">
        <f t="shared" si="2"/>
        <v>3.1677260396753325E-7</v>
      </c>
    </row>
    <row r="38" spans="3:19" x14ac:dyDescent="0.3">
      <c r="C38" t="s">
        <v>67</v>
      </c>
      <c r="D38">
        <f>Mult_split!H38</f>
        <v>2.4040020211253109E-8</v>
      </c>
      <c r="E38">
        <f t="shared" si="3"/>
        <v>2.4040020211253109E-8</v>
      </c>
      <c r="F38">
        <f t="shared" si="5"/>
        <v>2.4040020211253109E-8</v>
      </c>
      <c r="G38">
        <f t="shared" si="5"/>
        <v>2.4040020211253109E-8</v>
      </c>
      <c r="H38">
        <f t="shared" si="5"/>
        <v>2.4040020211253109E-8</v>
      </c>
      <c r="I38">
        <f t="shared" si="5"/>
        <v>2.4040020211253109E-8</v>
      </c>
      <c r="J38">
        <f t="shared" si="5"/>
        <v>2.4040020211253109E-8</v>
      </c>
      <c r="K38">
        <f t="shared" si="5"/>
        <v>2.4040020211253109E-8</v>
      </c>
      <c r="L38">
        <f t="shared" si="5"/>
        <v>2.4040020211253109E-8</v>
      </c>
      <c r="M38">
        <f t="shared" si="5"/>
        <v>2.4040020211253109E-8</v>
      </c>
      <c r="N38">
        <f t="shared" si="5"/>
        <v>2.4040020211253109E-8</v>
      </c>
      <c r="O38">
        <f t="shared" si="5"/>
        <v>2.4040020211253109E-8</v>
      </c>
      <c r="P38">
        <f t="shared" si="5"/>
        <v>2.4040020211253109E-8</v>
      </c>
      <c r="Q38">
        <f t="shared" si="5"/>
        <v>2.4040020211253109E-8</v>
      </c>
      <c r="R38">
        <f t="shared" si="1"/>
        <v>2.4040020211253109E-8</v>
      </c>
      <c r="S38">
        <f t="shared" si="2"/>
        <v>2.4040020211253109E-8</v>
      </c>
    </row>
    <row r="39" spans="3:19" x14ac:dyDescent="0.3">
      <c r="C39" t="s">
        <v>68</v>
      </c>
      <c r="D39">
        <f>Mult_split!H39</f>
        <v>1.8821394587470987E-8</v>
      </c>
      <c r="E39">
        <f t="shared" si="3"/>
        <v>1.8821394587470987E-8</v>
      </c>
      <c r="F39">
        <f t="shared" si="5"/>
        <v>1.8821394587470987E-8</v>
      </c>
      <c r="G39">
        <f t="shared" si="5"/>
        <v>1.8821394587470987E-8</v>
      </c>
      <c r="H39">
        <f t="shared" si="5"/>
        <v>1.8821394587470987E-8</v>
      </c>
      <c r="I39">
        <f t="shared" si="5"/>
        <v>1.8821394587470987E-8</v>
      </c>
      <c r="J39">
        <f t="shared" si="5"/>
        <v>1.8821394587470987E-8</v>
      </c>
      <c r="K39">
        <f t="shared" si="5"/>
        <v>1.8821394587470987E-8</v>
      </c>
      <c r="L39">
        <f t="shared" si="5"/>
        <v>1.8821394587470987E-8</v>
      </c>
      <c r="M39">
        <f t="shared" si="5"/>
        <v>1.8821394587470987E-8</v>
      </c>
      <c r="N39">
        <f t="shared" si="5"/>
        <v>1.8821394587470987E-8</v>
      </c>
      <c r="O39">
        <f t="shared" si="5"/>
        <v>1.8821394587470987E-8</v>
      </c>
      <c r="P39">
        <f t="shared" si="5"/>
        <v>1.8821394587470987E-8</v>
      </c>
      <c r="Q39">
        <f t="shared" si="5"/>
        <v>1.8821394587470987E-8</v>
      </c>
      <c r="R39">
        <f t="shared" si="1"/>
        <v>1.8821394587470987E-8</v>
      </c>
      <c r="S39">
        <f t="shared" si="2"/>
        <v>1.8821394587470987E-8</v>
      </c>
    </row>
    <row r="40" spans="3:19" x14ac:dyDescent="0.3">
      <c r="C40" t="s">
        <v>69</v>
      </c>
      <c r="D40">
        <f>Mult_split!H40</f>
        <v>1.8821394587470987E-8</v>
      </c>
      <c r="E40">
        <f t="shared" si="3"/>
        <v>1.8821394587470987E-8</v>
      </c>
      <c r="F40">
        <f t="shared" si="5"/>
        <v>1.8821394587470987E-8</v>
      </c>
      <c r="G40">
        <f t="shared" si="5"/>
        <v>1.8821394587470987E-8</v>
      </c>
      <c r="H40">
        <f t="shared" si="5"/>
        <v>1.8821394587470987E-8</v>
      </c>
      <c r="I40">
        <f t="shared" si="5"/>
        <v>1.8821394587470987E-8</v>
      </c>
      <c r="J40">
        <f t="shared" si="5"/>
        <v>1.8821394587470987E-8</v>
      </c>
      <c r="K40">
        <f t="shared" si="5"/>
        <v>1.8821394587470987E-8</v>
      </c>
      <c r="L40">
        <f t="shared" si="5"/>
        <v>1.8821394587470987E-8</v>
      </c>
      <c r="M40">
        <f t="shared" si="5"/>
        <v>1.8821394587470987E-8</v>
      </c>
      <c r="N40">
        <f t="shared" si="5"/>
        <v>1.8821394587470987E-8</v>
      </c>
      <c r="O40">
        <f t="shared" si="5"/>
        <v>1.8821394587470987E-8</v>
      </c>
      <c r="P40">
        <f t="shared" si="5"/>
        <v>1.8821394587470987E-8</v>
      </c>
      <c r="Q40">
        <f t="shared" si="5"/>
        <v>1.8821394587470987E-8</v>
      </c>
      <c r="R40">
        <f t="shared" si="1"/>
        <v>1.8821394587470987E-8</v>
      </c>
      <c r="S40">
        <f t="shared" si="2"/>
        <v>1.8821394587470987E-8</v>
      </c>
    </row>
    <row r="41" spans="3:19" x14ac:dyDescent="0.3">
      <c r="C41" t="s">
        <v>70</v>
      </c>
      <c r="D41">
        <f>Mult_split!H41</f>
        <v>7.7496754054082353E-6</v>
      </c>
      <c r="E41">
        <f t="shared" si="3"/>
        <v>7.7496754054082353E-6</v>
      </c>
      <c r="F41">
        <f t="shared" si="5"/>
        <v>7.7496754054082353E-6</v>
      </c>
      <c r="G41">
        <f t="shared" si="5"/>
        <v>7.7496754054082353E-6</v>
      </c>
      <c r="H41">
        <f t="shared" si="5"/>
        <v>7.7496754054082353E-6</v>
      </c>
      <c r="I41">
        <f t="shared" si="5"/>
        <v>7.7496754054082353E-6</v>
      </c>
      <c r="J41">
        <f t="shared" si="5"/>
        <v>7.7496754054082353E-6</v>
      </c>
      <c r="K41">
        <f t="shared" si="5"/>
        <v>7.7496754054082353E-6</v>
      </c>
      <c r="L41">
        <f t="shared" si="5"/>
        <v>7.7496754054082353E-6</v>
      </c>
      <c r="M41">
        <f t="shared" si="5"/>
        <v>7.7496754054082353E-6</v>
      </c>
      <c r="N41">
        <f t="shared" si="5"/>
        <v>7.7496754054082353E-6</v>
      </c>
      <c r="O41">
        <f t="shared" si="5"/>
        <v>7.7496754054082353E-6</v>
      </c>
      <c r="P41">
        <f t="shared" si="5"/>
        <v>7.7496754054082353E-6</v>
      </c>
      <c r="Q41">
        <f t="shared" si="5"/>
        <v>7.7496754054082353E-6</v>
      </c>
      <c r="R41">
        <f t="shared" si="1"/>
        <v>7.7496754054082353E-6</v>
      </c>
      <c r="S41">
        <f t="shared" si="2"/>
        <v>7.7496754054082353E-6</v>
      </c>
    </row>
    <row r="42" spans="3:19" x14ac:dyDescent="0.3">
      <c r="C42" t="s">
        <v>71</v>
      </c>
      <c r="D42">
        <f>Mult_split!H42</f>
        <v>0.8573688231153993</v>
      </c>
      <c r="E42">
        <f t="shared" si="3"/>
        <v>0.8573688231153993</v>
      </c>
      <c r="F42">
        <f t="shared" si="5"/>
        <v>0.8573688231153993</v>
      </c>
      <c r="G42">
        <f t="shared" si="5"/>
        <v>0.8573688231153993</v>
      </c>
      <c r="H42">
        <f t="shared" si="5"/>
        <v>0.8573688231153993</v>
      </c>
      <c r="I42">
        <f t="shared" si="5"/>
        <v>0.8573688231153993</v>
      </c>
      <c r="J42">
        <f t="shared" si="5"/>
        <v>0.8573688231153993</v>
      </c>
      <c r="K42">
        <f t="shared" si="5"/>
        <v>0.8573688231153993</v>
      </c>
      <c r="L42">
        <f t="shared" si="5"/>
        <v>0.8573688231153993</v>
      </c>
      <c r="M42">
        <f t="shared" si="5"/>
        <v>0.8573688231153993</v>
      </c>
      <c r="N42">
        <f t="shared" si="5"/>
        <v>0.8573688231153993</v>
      </c>
      <c r="O42">
        <f t="shared" si="5"/>
        <v>0.8573688231153993</v>
      </c>
      <c r="P42">
        <f t="shared" si="5"/>
        <v>0.8573688231153993</v>
      </c>
      <c r="Q42">
        <f t="shared" si="5"/>
        <v>0.8573688231153993</v>
      </c>
      <c r="R42">
        <f t="shared" si="1"/>
        <v>0.8573688231153993</v>
      </c>
      <c r="S42">
        <f t="shared" si="2"/>
        <v>0.8573688231153993</v>
      </c>
    </row>
    <row r="43" spans="3:19" x14ac:dyDescent="0.3">
      <c r="C43" t="s">
        <v>72</v>
      </c>
      <c r="D43">
        <f>Mult_split!H43</f>
        <v>4.1363578667577943E-8</v>
      </c>
      <c r="E43">
        <f t="shared" si="3"/>
        <v>4.1363578667577943E-8</v>
      </c>
      <c r="F43">
        <f t="shared" si="5"/>
        <v>4.1363578667577943E-8</v>
      </c>
      <c r="G43">
        <f t="shared" si="5"/>
        <v>4.1363578667577943E-8</v>
      </c>
      <c r="H43">
        <f t="shared" si="5"/>
        <v>4.1363578667577943E-8</v>
      </c>
      <c r="I43">
        <f t="shared" si="5"/>
        <v>4.1363578667577943E-8</v>
      </c>
      <c r="J43">
        <f t="shared" si="5"/>
        <v>4.1363578667577943E-8</v>
      </c>
      <c r="K43">
        <f t="shared" si="5"/>
        <v>4.1363578667577943E-8</v>
      </c>
      <c r="L43">
        <f t="shared" si="5"/>
        <v>4.1363578667577943E-8</v>
      </c>
      <c r="M43">
        <f t="shared" si="5"/>
        <v>4.1363578667577943E-8</v>
      </c>
      <c r="N43">
        <f t="shared" si="5"/>
        <v>4.1363578667577943E-8</v>
      </c>
      <c r="O43">
        <f t="shared" si="5"/>
        <v>4.1363578667577943E-8</v>
      </c>
      <c r="P43">
        <f t="shared" si="5"/>
        <v>4.1363578667577943E-8</v>
      </c>
      <c r="Q43">
        <f t="shared" si="5"/>
        <v>4.1363578667577943E-8</v>
      </c>
      <c r="R43">
        <f t="shared" si="1"/>
        <v>4.1363578667577943E-8</v>
      </c>
      <c r="S43">
        <f t="shared" si="2"/>
        <v>4.1363578667577943E-8</v>
      </c>
    </row>
    <row r="44" spans="3:19" x14ac:dyDescent="0.3">
      <c r="C44" t="s">
        <v>73</v>
      </c>
      <c r="D44">
        <f>Mult_split!H44</f>
        <v>3.3268027323964945E-8</v>
      </c>
      <c r="E44">
        <f t="shared" si="3"/>
        <v>3.3268027323964945E-8</v>
      </c>
      <c r="F44">
        <f t="shared" si="5"/>
        <v>3.3268027323964945E-8</v>
      </c>
      <c r="G44">
        <f t="shared" si="5"/>
        <v>3.3268027323964945E-8</v>
      </c>
      <c r="H44">
        <f t="shared" si="5"/>
        <v>3.3268027323964945E-8</v>
      </c>
      <c r="I44">
        <f t="shared" si="5"/>
        <v>3.3268027323964945E-8</v>
      </c>
      <c r="J44">
        <f t="shared" si="5"/>
        <v>3.3268027323964945E-8</v>
      </c>
      <c r="K44">
        <f t="shared" si="5"/>
        <v>3.3268027323964945E-8</v>
      </c>
      <c r="L44">
        <f t="shared" si="5"/>
        <v>3.3268027323964945E-8</v>
      </c>
      <c r="M44">
        <f t="shared" si="5"/>
        <v>3.3268027323964945E-8</v>
      </c>
      <c r="N44">
        <f t="shared" si="5"/>
        <v>3.3268027323964945E-8</v>
      </c>
      <c r="O44">
        <f t="shared" si="5"/>
        <v>3.3268027323964945E-8</v>
      </c>
      <c r="P44">
        <f t="shared" si="5"/>
        <v>3.3268027323964945E-8</v>
      </c>
      <c r="Q44">
        <f t="shared" si="5"/>
        <v>3.3268027323964945E-8</v>
      </c>
      <c r="R44">
        <f t="shared" si="1"/>
        <v>3.3268027323964945E-8</v>
      </c>
      <c r="S44">
        <f t="shared" si="2"/>
        <v>3.3268027323964945E-8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1.7667244484240074E-2</v>
      </c>
      <c r="E46">
        <f t="shared" si="3"/>
        <v>1.7667244484240074E-2</v>
      </c>
      <c r="F46">
        <f t="shared" si="5"/>
        <v>1.7667244484240074E-2</v>
      </c>
      <c r="G46">
        <f t="shared" si="5"/>
        <v>1.7667244484240074E-2</v>
      </c>
      <c r="H46">
        <f t="shared" si="5"/>
        <v>1.7667244484240074E-2</v>
      </c>
      <c r="I46">
        <f t="shared" si="5"/>
        <v>1.7667244484240074E-2</v>
      </c>
      <c r="J46">
        <f t="shared" si="5"/>
        <v>1.7667244484240074E-2</v>
      </c>
      <c r="K46">
        <f t="shared" si="5"/>
        <v>1.7667244484240074E-2</v>
      </c>
      <c r="L46">
        <f t="shared" si="5"/>
        <v>1.7667244484240074E-2</v>
      </c>
      <c r="M46">
        <f t="shared" si="5"/>
        <v>1.7667244484240074E-2</v>
      </c>
      <c r="N46">
        <f t="shared" si="5"/>
        <v>1.7667244484240074E-2</v>
      </c>
      <c r="O46">
        <f t="shared" si="5"/>
        <v>1.7667244484240074E-2</v>
      </c>
      <c r="P46">
        <f t="shared" si="5"/>
        <v>1.7667244484240074E-2</v>
      </c>
      <c r="Q46">
        <f t="shared" si="5"/>
        <v>1.7667244484240074E-2</v>
      </c>
      <c r="R46">
        <f t="shared" si="1"/>
        <v>1.7667244484240074E-2</v>
      </c>
      <c r="S46">
        <f t="shared" si="2"/>
        <v>1.7667244484240074E-2</v>
      </c>
    </row>
    <row r="47" spans="3:19" x14ac:dyDescent="0.3">
      <c r="C47" t="s">
        <v>76</v>
      </c>
      <c r="D47">
        <f>Mult_split!H47</f>
        <v>1.1202038742413842E-6</v>
      </c>
      <c r="E47">
        <f t="shared" si="3"/>
        <v>1.1202038742413842E-6</v>
      </c>
      <c r="F47">
        <f t="shared" si="5"/>
        <v>1.1202038742413842E-6</v>
      </c>
      <c r="G47">
        <f t="shared" si="5"/>
        <v>1.1202038742413842E-6</v>
      </c>
      <c r="H47">
        <f t="shared" si="5"/>
        <v>1.1202038742413842E-6</v>
      </c>
      <c r="I47">
        <f t="shared" si="5"/>
        <v>1.1202038742413842E-6</v>
      </c>
      <c r="J47">
        <f t="shared" si="5"/>
        <v>1.1202038742413842E-6</v>
      </c>
      <c r="K47">
        <f t="shared" si="5"/>
        <v>1.1202038742413842E-6</v>
      </c>
      <c r="L47">
        <f t="shared" si="5"/>
        <v>1.1202038742413842E-6</v>
      </c>
      <c r="M47">
        <f t="shared" si="5"/>
        <v>1.1202038742413842E-6</v>
      </c>
      <c r="N47">
        <f t="shared" si="5"/>
        <v>1.1202038742413842E-6</v>
      </c>
      <c r="O47">
        <f t="shared" si="5"/>
        <v>1.1202038742413842E-6</v>
      </c>
      <c r="P47">
        <f t="shared" si="5"/>
        <v>1.1202038742413842E-6</v>
      </c>
      <c r="Q47">
        <f t="shared" si="5"/>
        <v>1.1202038742413842E-6</v>
      </c>
      <c r="R47">
        <f t="shared" si="1"/>
        <v>1.1202038742413842E-6</v>
      </c>
      <c r="S47">
        <f t="shared" si="2"/>
        <v>1.1202038742413842E-6</v>
      </c>
    </row>
    <row r="48" spans="3:19" x14ac:dyDescent="0.3">
      <c r="C48" t="s">
        <v>77</v>
      </c>
      <c r="D48">
        <f>Mult_split!H48</f>
        <v>1.3452414156837523E-7</v>
      </c>
      <c r="E48">
        <f t="shared" si="3"/>
        <v>1.3452414156837523E-7</v>
      </c>
      <c r="F48">
        <f t="shared" si="5"/>
        <v>1.3452414156837523E-7</v>
      </c>
      <c r="G48">
        <f t="shared" si="5"/>
        <v>1.3452414156837523E-7</v>
      </c>
      <c r="H48">
        <f t="shared" si="5"/>
        <v>1.3452414156837523E-7</v>
      </c>
      <c r="I48">
        <f t="shared" si="5"/>
        <v>1.3452414156837523E-7</v>
      </c>
      <c r="J48">
        <f t="shared" si="5"/>
        <v>1.3452414156837523E-7</v>
      </c>
      <c r="K48">
        <f t="shared" si="5"/>
        <v>1.3452414156837523E-7</v>
      </c>
      <c r="L48">
        <f t="shared" si="5"/>
        <v>1.3452414156837523E-7</v>
      </c>
      <c r="M48">
        <f t="shared" si="5"/>
        <v>1.3452414156837523E-7</v>
      </c>
      <c r="N48">
        <f t="shared" si="5"/>
        <v>1.3452414156837523E-7</v>
      </c>
      <c r="O48">
        <f t="shared" si="5"/>
        <v>1.3452414156837523E-7</v>
      </c>
      <c r="P48">
        <f t="shared" si="5"/>
        <v>1.3452414156837523E-7</v>
      </c>
      <c r="Q48">
        <f t="shared" si="5"/>
        <v>1.3452414156837523E-7</v>
      </c>
      <c r="R48">
        <f t="shared" si="1"/>
        <v>1.3452414156837523E-7</v>
      </c>
      <c r="S48">
        <f t="shared" si="2"/>
        <v>1.3452414156837523E-7</v>
      </c>
    </row>
    <row r="49" spans="3:19" x14ac:dyDescent="0.3">
      <c r="C49" t="s">
        <v>78</v>
      </c>
      <c r="D49">
        <f>Mult_split!H49</f>
        <v>1.9728109822400152E-8</v>
      </c>
      <c r="E49">
        <f t="shared" si="3"/>
        <v>1.9728109822400152E-8</v>
      </c>
      <c r="F49">
        <f t="shared" si="5"/>
        <v>1.9728109822400152E-8</v>
      </c>
      <c r="G49">
        <f t="shared" si="5"/>
        <v>1.9728109822400152E-8</v>
      </c>
      <c r="H49">
        <f t="shared" si="5"/>
        <v>1.9728109822400152E-8</v>
      </c>
      <c r="I49">
        <f t="shared" si="5"/>
        <v>1.9728109822400152E-8</v>
      </c>
      <c r="J49">
        <f t="shared" si="5"/>
        <v>1.9728109822400152E-8</v>
      </c>
      <c r="K49">
        <f t="shared" si="5"/>
        <v>1.9728109822400152E-8</v>
      </c>
      <c r="L49">
        <f t="shared" si="5"/>
        <v>1.9728109822400152E-8</v>
      </c>
      <c r="M49">
        <f t="shared" si="5"/>
        <v>1.9728109822400152E-8</v>
      </c>
      <c r="N49">
        <f t="shared" si="5"/>
        <v>1.9728109822400152E-8</v>
      </c>
      <c r="O49">
        <f t="shared" si="5"/>
        <v>1.9728109822400152E-8</v>
      </c>
      <c r="P49">
        <f t="shared" si="5"/>
        <v>1.9728109822400152E-8</v>
      </c>
      <c r="Q49">
        <f t="shared" si="5"/>
        <v>1.9728109822400152E-8</v>
      </c>
      <c r="R49">
        <f t="shared" si="1"/>
        <v>1.9728109822400152E-8</v>
      </c>
      <c r="S49">
        <f t="shared" si="2"/>
        <v>1.9728109822400152E-8</v>
      </c>
    </row>
    <row r="50" spans="3:19" x14ac:dyDescent="0.3">
      <c r="C50" t="s">
        <v>79</v>
      </c>
      <c r="D50">
        <f>Mult_split!H50</f>
        <v>5.8505659846426262E-8</v>
      </c>
      <c r="E50">
        <f t="shared" si="3"/>
        <v>5.8505659846426262E-8</v>
      </c>
      <c r="F50">
        <f t="shared" si="5"/>
        <v>5.8505659846426262E-8</v>
      </c>
      <c r="G50">
        <f t="shared" si="5"/>
        <v>5.8505659846426262E-8</v>
      </c>
      <c r="H50">
        <f t="shared" si="5"/>
        <v>5.8505659846426262E-8</v>
      </c>
      <c r="I50">
        <f t="shared" si="5"/>
        <v>5.8505659846426262E-8</v>
      </c>
      <c r="J50">
        <f t="shared" si="5"/>
        <v>5.8505659846426262E-8</v>
      </c>
      <c r="K50">
        <f t="shared" si="5"/>
        <v>5.8505659846426262E-8</v>
      </c>
      <c r="L50">
        <f t="shared" si="5"/>
        <v>5.8505659846426262E-8</v>
      </c>
      <c r="M50">
        <f t="shared" si="5"/>
        <v>5.8505659846426262E-8</v>
      </c>
      <c r="N50">
        <f t="shared" si="5"/>
        <v>5.8505659846426262E-8</v>
      </c>
      <c r="O50">
        <f t="shared" si="5"/>
        <v>5.8505659846426262E-8</v>
      </c>
      <c r="P50">
        <f t="shared" si="5"/>
        <v>5.8505659846426262E-8</v>
      </c>
      <c r="Q50">
        <f t="shared" si="5"/>
        <v>5.8505659846426262E-8</v>
      </c>
      <c r="R50">
        <f t="shared" si="1"/>
        <v>5.8505659846426262E-8</v>
      </c>
      <c r="S50">
        <f t="shared" si="2"/>
        <v>5.8505659846426262E-8</v>
      </c>
    </row>
    <row r="51" spans="3:19" x14ac:dyDescent="0.3">
      <c r="C51" t="s">
        <v>80</v>
      </c>
      <c r="D51">
        <f>Mult_split!H51</f>
        <v>1.3982257979023248E-8</v>
      </c>
      <c r="E51">
        <f t="shared" si="3"/>
        <v>1.3982257979023248E-8</v>
      </c>
      <c r="F51">
        <f t="shared" ref="F51:Q66" si="6">E51</f>
        <v>1.3982257979023248E-8</v>
      </c>
      <c r="G51">
        <f t="shared" si="6"/>
        <v>1.3982257979023248E-8</v>
      </c>
      <c r="H51">
        <f t="shared" si="6"/>
        <v>1.3982257979023248E-8</v>
      </c>
      <c r="I51">
        <f t="shared" si="6"/>
        <v>1.3982257979023248E-8</v>
      </c>
      <c r="J51">
        <f t="shared" si="6"/>
        <v>1.3982257979023248E-8</v>
      </c>
      <c r="K51">
        <f t="shared" si="6"/>
        <v>1.3982257979023248E-8</v>
      </c>
      <c r="L51">
        <f t="shared" si="6"/>
        <v>1.3982257979023248E-8</v>
      </c>
      <c r="M51">
        <f t="shared" si="6"/>
        <v>1.3982257979023248E-8</v>
      </c>
      <c r="N51">
        <f t="shared" si="6"/>
        <v>1.3982257979023248E-8</v>
      </c>
      <c r="O51">
        <f t="shared" si="6"/>
        <v>1.3982257979023248E-8</v>
      </c>
      <c r="P51">
        <f t="shared" si="6"/>
        <v>1.3982257979023248E-8</v>
      </c>
      <c r="Q51">
        <f t="shared" si="6"/>
        <v>1.3982257979023248E-8</v>
      </c>
      <c r="R51">
        <f t="shared" si="1"/>
        <v>1.3982257979023248E-8</v>
      </c>
      <c r="S51">
        <f t="shared" si="2"/>
        <v>1.3982257979023248E-8</v>
      </c>
    </row>
    <row r="52" spans="3:19" x14ac:dyDescent="0.3">
      <c r="C52" t="s">
        <v>81</v>
      </c>
      <c r="D52">
        <f>Mult_split!H52</f>
        <v>1.8452134131321924E-9</v>
      </c>
      <c r="E52">
        <f t="shared" si="3"/>
        <v>1.8452134131321924E-9</v>
      </c>
      <c r="F52">
        <f t="shared" si="6"/>
        <v>1.8452134131321924E-9</v>
      </c>
      <c r="G52">
        <f t="shared" si="6"/>
        <v>1.8452134131321924E-9</v>
      </c>
      <c r="H52">
        <f t="shared" si="6"/>
        <v>1.8452134131321924E-9</v>
      </c>
      <c r="I52">
        <f t="shared" si="6"/>
        <v>1.8452134131321924E-9</v>
      </c>
      <c r="J52">
        <f t="shared" si="6"/>
        <v>1.8452134131321924E-9</v>
      </c>
      <c r="K52">
        <f t="shared" si="6"/>
        <v>1.8452134131321924E-9</v>
      </c>
      <c r="L52">
        <f t="shared" si="6"/>
        <v>1.8452134131321924E-9</v>
      </c>
      <c r="M52">
        <f t="shared" si="6"/>
        <v>1.8452134131321924E-9</v>
      </c>
      <c r="N52">
        <f t="shared" si="6"/>
        <v>1.8452134131321924E-9</v>
      </c>
      <c r="O52">
        <f t="shared" si="6"/>
        <v>1.8452134131321924E-9</v>
      </c>
      <c r="P52">
        <f t="shared" si="6"/>
        <v>1.8452134131321924E-9</v>
      </c>
      <c r="Q52">
        <f t="shared" si="6"/>
        <v>1.8452134131321924E-9</v>
      </c>
      <c r="R52">
        <f t="shared" si="1"/>
        <v>1.8452134131321924E-9</v>
      </c>
      <c r="S52">
        <f t="shared" si="2"/>
        <v>1.8452134131321924E-9</v>
      </c>
    </row>
    <row r="53" spans="3:19" x14ac:dyDescent="0.3">
      <c r="C53" t="s">
        <v>82</v>
      </c>
      <c r="D53">
        <f>Mult_split!H53</f>
        <v>8.6398927347032169E-8</v>
      </c>
      <c r="E53">
        <f t="shared" si="3"/>
        <v>8.6398927347032169E-8</v>
      </c>
      <c r="F53">
        <f t="shared" si="6"/>
        <v>8.6398927347032169E-8</v>
      </c>
      <c r="G53">
        <f t="shared" si="6"/>
        <v>8.6398927347032169E-8</v>
      </c>
      <c r="H53">
        <f t="shared" si="6"/>
        <v>8.6398927347032169E-8</v>
      </c>
      <c r="I53">
        <f t="shared" si="6"/>
        <v>8.6398927347032169E-8</v>
      </c>
      <c r="J53">
        <f t="shared" si="6"/>
        <v>8.6398927347032169E-8</v>
      </c>
      <c r="K53">
        <f t="shared" si="6"/>
        <v>8.6398927347032169E-8</v>
      </c>
      <c r="L53">
        <f t="shared" si="6"/>
        <v>8.6398927347032169E-8</v>
      </c>
      <c r="M53">
        <f t="shared" si="6"/>
        <v>8.6398927347032169E-8</v>
      </c>
      <c r="N53">
        <f t="shared" si="6"/>
        <v>8.6398927347032169E-8</v>
      </c>
      <c r="O53">
        <f t="shared" si="6"/>
        <v>8.6398927347032169E-8</v>
      </c>
      <c r="P53">
        <f t="shared" si="6"/>
        <v>8.6398927347032169E-8</v>
      </c>
      <c r="Q53">
        <f t="shared" si="6"/>
        <v>8.6398927347032169E-8</v>
      </c>
      <c r="R53">
        <f t="shared" si="1"/>
        <v>8.6398927347032169E-8</v>
      </c>
      <c r="S53">
        <f t="shared" si="2"/>
        <v>8.6398927347032169E-8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0.18359652584138725</v>
      </c>
      <c r="E55">
        <f t="shared" si="3"/>
        <v>0.18359652584138725</v>
      </c>
      <c r="F55">
        <f t="shared" si="6"/>
        <v>0.18359652584138725</v>
      </c>
      <c r="G55">
        <f t="shared" si="6"/>
        <v>0.18359652584138725</v>
      </c>
      <c r="H55">
        <f t="shared" si="6"/>
        <v>0.18359652584138725</v>
      </c>
      <c r="I55">
        <f t="shared" si="6"/>
        <v>0.18359652584138725</v>
      </c>
      <c r="J55">
        <f t="shared" si="6"/>
        <v>0.18359652584138725</v>
      </c>
      <c r="K55">
        <f t="shared" si="6"/>
        <v>0.18359652584138725</v>
      </c>
      <c r="L55">
        <f t="shared" si="6"/>
        <v>0.18359652584138725</v>
      </c>
      <c r="M55">
        <f t="shared" si="6"/>
        <v>0.18359652584138725</v>
      </c>
      <c r="N55">
        <f t="shared" si="6"/>
        <v>0.18359652584138725</v>
      </c>
      <c r="O55">
        <f t="shared" si="6"/>
        <v>0.18359652584138725</v>
      </c>
      <c r="P55">
        <f t="shared" si="6"/>
        <v>0.18359652584138725</v>
      </c>
      <c r="Q55">
        <f t="shared" si="6"/>
        <v>0.18359652584138725</v>
      </c>
      <c r="R55">
        <f t="shared" si="1"/>
        <v>0.18359652584138725</v>
      </c>
      <c r="S55">
        <f t="shared" si="2"/>
        <v>0.18359652584138725</v>
      </c>
    </row>
    <row r="56" spans="3:19" x14ac:dyDescent="0.3">
      <c r="C56" t="s">
        <v>85</v>
      </c>
      <c r="D56">
        <f>Mult_split!H56</f>
        <v>3.1022684000683456E-9</v>
      </c>
      <c r="E56">
        <f t="shared" si="3"/>
        <v>3.1022684000683456E-9</v>
      </c>
      <c r="F56">
        <f t="shared" si="6"/>
        <v>3.1022684000683456E-9</v>
      </c>
      <c r="G56">
        <f t="shared" si="6"/>
        <v>3.1022684000683456E-9</v>
      </c>
      <c r="H56">
        <f t="shared" si="6"/>
        <v>3.1022684000683456E-9</v>
      </c>
      <c r="I56">
        <f t="shared" si="6"/>
        <v>3.1022684000683456E-9</v>
      </c>
      <c r="J56">
        <f t="shared" si="6"/>
        <v>3.1022684000683456E-9</v>
      </c>
      <c r="K56">
        <f t="shared" si="6"/>
        <v>3.1022684000683456E-9</v>
      </c>
      <c r="L56">
        <f t="shared" si="6"/>
        <v>3.1022684000683456E-9</v>
      </c>
      <c r="M56">
        <f t="shared" si="6"/>
        <v>3.1022684000683456E-9</v>
      </c>
      <c r="N56">
        <f t="shared" si="6"/>
        <v>3.1022684000683456E-9</v>
      </c>
      <c r="O56">
        <f t="shared" si="6"/>
        <v>3.1022684000683456E-9</v>
      </c>
      <c r="P56">
        <f t="shared" si="6"/>
        <v>3.1022684000683456E-9</v>
      </c>
      <c r="Q56">
        <f t="shared" si="6"/>
        <v>3.1022684000683456E-9</v>
      </c>
      <c r="R56">
        <f t="shared" si="1"/>
        <v>3.1022684000683456E-9</v>
      </c>
      <c r="S56">
        <f t="shared" si="2"/>
        <v>3.1022684000683456E-9</v>
      </c>
    </row>
    <row r="57" spans="3:19" x14ac:dyDescent="0.3">
      <c r="C57" t="s">
        <v>86</v>
      </c>
      <c r="D57">
        <f>Mult_split!H57</f>
        <v>9.8981091467040868E-3</v>
      </c>
      <c r="E57">
        <f t="shared" si="3"/>
        <v>9.8981091467040868E-3</v>
      </c>
      <c r="F57">
        <f t="shared" si="6"/>
        <v>9.8981091467040868E-3</v>
      </c>
      <c r="G57">
        <f t="shared" si="6"/>
        <v>9.8981091467040868E-3</v>
      </c>
      <c r="H57">
        <f t="shared" si="6"/>
        <v>9.8981091467040868E-3</v>
      </c>
      <c r="I57">
        <f t="shared" si="6"/>
        <v>9.8981091467040868E-3</v>
      </c>
      <c r="J57">
        <f t="shared" si="6"/>
        <v>9.8981091467040868E-3</v>
      </c>
      <c r="K57">
        <f t="shared" si="6"/>
        <v>9.8981091467040868E-3</v>
      </c>
      <c r="L57">
        <f t="shared" si="6"/>
        <v>9.8981091467040868E-3</v>
      </c>
      <c r="M57">
        <f t="shared" si="6"/>
        <v>9.8981091467040868E-3</v>
      </c>
      <c r="N57">
        <f t="shared" si="6"/>
        <v>9.8981091467040868E-3</v>
      </c>
      <c r="O57">
        <f t="shared" si="6"/>
        <v>9.8981091467040868E-3</v>
      </c>
      <c r="P57">
        <f t="shared" si="6"/>
        <v>9.8981091467040868E-3</v>
      </c>
      <c r="Q57">
        <f t="shared" si="6"/>
        <v>9.8981091467040868E-3</v>
      </c>
      <c r="R57">
        <f t="shared" si="1"/>
        <v>9.8981091467040868E-3</v>
      </c>
      <c r="S57">
        <f t="shared" si="2"/>
        <v>9.8981091467040868E-3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1.2833753203606512E-5</v>
      </c>
      <c r="E59">
        <f t="shared" si="3"/>
        <v>1.2833753203606512E-5</v>
      </c>
      <c r="F59">
        <f t="shared" si="6"/>
        <v>1.2833753203606512E-5</v>
      </c>
      <c r="G59">
        <f t="shared" si="6"/>
        <v>1.2833753203606512E-5</v>
      </c>
      <c r="H59">
        <f t="shared" si="6"/>
        <v>1.2833753203606512E-5</v>
      </c>
      <c r="I59">
        <f t="shared" si="6"/>
        <v>1.2833753203606512E-5</v>
      </c>
      <c r="J59">
        <f t="shared" si="6"/>
        <v>1.2833753203606512E-5</v>
      </c>
      <c r="K59">
        <f t="shared" si="6"/>
        <v>1.2833753203606512E-5</v>
      </c>
      <c r="L59">
        <f t="shared" si="6"/>
        <v>1.2833753203606512E-5</v>
      </c>
      <c r="M59">
        <f t="shared" si="6"/>
        <v>1.2833753203606512E-5</v>
      </c>
      <c r="N59">
        <f t="shared" si="6"/>
        <v>1.2833753203606512E-5</v>
      </c>
      <c r="O59">
        <f t="shared" si="6"/>
        <v>1.2833753203606512E-5</v>
      </c>
      <c r="P59">
        <f t="shared" si="6"/>
        <v>1.2833753203606512E-5</v>
      </c>
      <c r="Q59">
        <f t="shared" si="6"/>
        <v>1.2833753203606512E-5</v>
      </c>
      <c r="R59">
        <f t="shared" si="1"/>
        <v>1.2833753203606512E-5</v>
      </c>
      <c r="S59">
        <f t="shared" si="2"/>
        <v>1.2833753203606512E-5</v>
      </c>
    </row>
    <row r="60" spans="3:19" x14ac:dyDescent="0.3">
      <c r="C60" t="s">
        <v>89</v>
      </c>
      <c r="D60">
        <f>Mult_split!H60</f>
        <v>7.8927625683260785E-9</v>
      </c>
      <c r="E60">
        <f t="shared" si="3"/>
        <v>7.8927625683260785E-9</v>
      </c>
      <c r="F60">
        <f t="shared" si="6"/>
        <v>7.8927625683260785E-9</v>
      </c>
      <c r="G60">
        <f t="shared" si="6"/>
        <v>7.8927625683260785E-9</v>
      </c>
      <c r="H60">
        <f t="shared" si="6"/>
        <v>7.8927625683260785E-9</v>
      </c>
      <c r="I60">
        <f t="shared" si="6"/>
        <v>7.8927625683260785E-9</v>
      </c>
      <c r="J60">
        <f t="shared" si="6"/>
        <v>7.8927625683260785E-9</v>
      </c>
      <c r="K60">
        <f t="shared" si="6"/>
        <v>7.8927625683260785E-9</v>
      </c>
      <c r="L60">
        <f t="shared" si="6"/>
        <v>7.8927625683260785E-9</v>
      </c>
      <c r="M60">
        <f t="shared" si="6"/>
        <v>7.8927625683260785E-9</v>
      </c>
      <c r="N60">
        <f t="shared" si="6"/>
        <v>7.8927625683260785E-9</v>
      </c>
      <c r="O60">
        <f t="shared" si="6"/>
        <v>7.8927625683260785E-9</v>
      </c>
      <c r="P60">
        <f t="shared" si="6"/>
        <v>7.8927625683260785E-9</v>
      </c>
      <c r="Q60">
        <f t="shared" si="6"/>
        <v>7.8927625683260785E-9</v>
      </c>
      <c r="R60">
        <f t="shared" si="1"/>
        <v>7.8927625683260785E-9</v>
      </c>
      <c r="S60">
        <f t="shared" si="2"/>
        <v>7.8927625683260785E-9</v>
      </c>
    </row>
    <row r="61" spans="3:19" x14ac:dyDescent="0.3">
      <c r="C61" t="s">
        <v>90</v>
      </c>
      <c r="D61">
        <f>Mult_split!H61</f>
        <v>4.0788424866409849E-8</v>
      </c>
      <c r="E61">
        <f t="shared" si="3"/>
        <v>4.0788424866409849E-8</v>
      </c>
      <c r="F61">
        <f t="shared" si="6"/>
        <v>4.0788424866409849E-8</v>
      </c>
      <c r="G61">
        <f t="shared" si="6"/>
        <v>4.0788424866409849E-8</v>
      </c>
      <c r="H61">
        <f t="shared" si="6"/>
        <v>4.0788424866409849E-8</v>
      </c>
      <c r="I61">
        <f t="shared" si="6"/>
        <v>4.0788424866409849E-8</v>
      </c>
      <c r="J61">
        <f t="shared" si="6"/>
        <v>4.0788424866409849E-8</v>
      </c>
      <c r="K61">
        <f t="shared" si="6"/>
        <v>4.0788424866409849E-8</v>
      </c>
      <c r="L61">
        <f t="shared" si="6"/>
        <v>4.0788424866409849E-8</v>
      </c>
      <c r="M61">
        <f t="shared" si="6"/>
        <v>4.0788424866409849E-8</v>
      </c>
      <c r="N61">
        <f t="shared" si="6"/>
        <v>4.0788424866409849E-8</v>
      </c>
      <c r="O61">
        <f t="shared" si="6"/>
        <v>4.0788424866409849E-8</v>
      </c>
      <c r="P61">
        <f t="shared" si="6"/>
        <v>4.0788424866409849E-8</v>
      </c>
      <c r="Q61">
        <f t="shared" si="6"/>
        <v>4.0788424866409849E-8</v>
      </c>
      <c r="R61">
        <f t="shared" si="1"/>
        <v>4.0788424866409849E-8</v>
      </c>
      <c r="S61">
        <f t="shared" si="2"/>
        <v>4.0788424866409849E-8</v>
      </c>
    </row>
    <row r="62" spans="3:19" x14ac:dyDescent="0.3">
      <c r="C62" t="s">
        <v>91</v>
      </c>
      <c r="D62">
        <f>Mult_split!H62</f>
        <v>9.5669358000432681E-3</v>
      </c>
      <c r="E62">
        <f t="shared" si="3"/>
        <v>9.5669358000432681E-3</v>
      </c>
      <c r="F62">
        <f t="shared" si="6"/>
        <v>9.5669358000432681E-3</v>
      </c>
      <c r="G62">
        <f t="shared" si="6"/>
        <v>9.5669358000432681E-3</v>
      </c>
      <c r="H62">
        <f t="shared" si="6"/>
        <v>9.5669358000432681E-3</v>
      </c>
      <c r="I62">
        <f t="shared" si="6"/>
        <v>9.5669358000432681E-3</v>
      </c>
      <c r="J62">
        <f t="shared" si="6"/>
        <v>9.5669358000432681E-3</v>
      </c>
      <c r="K62">
        <f t="shared" si="6"/>
        <v>9.5669358000432681E-3</v>
      </c>
      <c r="L62">
        <f t="shared" si="6"/>
        <v>9.5669358000432681E-3</v>
      </c>
      <c r="M62">
        <f t="shared" si="6"/>
        <v>9.5669358000432681E-3</v>
      </c>
      <c r="N62">
        <f t="shared" si="6"/>
        <v>9.5669358000432681E-3</v>
      </c>
      <c r="O62">
        <f t="shared" si="6"/>
        <v>9.5669358000432681E-3</v>
      </c>
      <c r="P62">
        <f t="shared" si="6"/>
        <v>9.5669358000432681E-3</v>
      </c>
      <c r="Q62">
        <f t="shared" si="6"/>
        <v>9.5669358000432681E-3</v>
      </c>
      <c r="R62">
        <f t="shared" si="1"/>
        <v>9.5669358000432681E-3</v>
      </c>
      <c r="S62">
        <f t="shared" si="2"/>
        <v>9.5669358000432681E-3</v>
      </c>
    </row>
    <row r="63" spans="3:19" x14ac:dyDescent="0.3">
      <c r="C63" t="s">
        <v>92</v>
      </c>
      <c r="D63">
        <f>Mult_split!H63</f>
        <v>2.3333333137383828E-2</v>
      </c>
      <c r="E63">
        <f t="shared" si="3"/>
        <v>2.3333333137383828E-2</v>
      </c>
      <c r="F63">
        <f t="shared" si="6"/>
        <v>2.3333333137383828E-2</v>
      </c>
      <c r="G63">
        <f t="shared" si="6"/>
        <v>2.3333333137383828E-2</v>
      </c>
      <c r="H63">
        <f t="shared" si="6"/>
        <v>2.3333333137383828E-2</v>
      </c>
      <c r="I63">
        <f t="shared" si="6"/>
        <v>2.3333333137383828E-2</v>
      </c>
      <c r="J63">
        <f t="shared" si="6"/>
        <v>2.3333333137383828E-2</v>
      </c>
      <c r="K63">
        <f t="shared" si="6"/>
        <v>2.3333333137383828E-2</v>
      </c>
      <c r="L63">
        <f t="shared" si="6"/>
        <v>2.3333333137383828E-2</v>
      </c>
      <c r="M63">
        <f t="shared" si="6"/>
        <v>2.3333333137383828E-2</v>
      </c>
      <c r="N63">
        <f t="shared" si="6"/>
        <v>2.3333333137383828E-2</v>
      </c>
      <c r="O63">
        <f t="shared" si="6"/>
        <v>2.3333333137383828E-2</v>
      </c>
      <c r="P63">
        <f t="shared" si="6"/>
        <v>2.3333333137383828E-2</v>
      </c>
      <c r="Q63">
        <f t="shared" si="6"/>
        <v>2.3333333137383828E-2</v>
      </c>
      <c r="R63">
        <f t="shared" si="1"/>
        <v>2.3333333137383828E-2</v>
      </c>
      <c r="S63">
        <f t="shared" si="2"/>
        <v>2.3333333137383828E-2</v>
      </c>
    </row>
    <row r="64" spans="3:19" x14ac:dyDescent="0.3">
      <c r="C64" t="s">
        <v>93</v>
      </c>
      <c r="D64">
        <f>Mult_split!H64</f>
        <v>1.4359396650956256E-2</v>
      </c>
      <c r="E64">
        <f t="shared" si="3"/>
        <v>1.4359396650956256E-2</v>
      </c>
      <c r="F64">
        <f t="shared" si="6"/>
        <v>1.4359396650956256E-2</v>
      </c>
      <c r="G64">
        <f t="shared" si="6"/>
        <v>1.4359396650956256E-2</v>
      </c>
      <c r="H64">
        <f t="shared" si="6"/>
        <v>1.4359396650956256E-2</v>
      </c>
      <c r="I64">
        <f t="shared" si="6"/>
        <v>1.4359396650956256E-2</v>
      </c>
      <c r="J64">
        <f t="shared" si="6"/>
        <v>1.4359396650956256E-2</v>
      </c>
      <c r="K64">
        <f t="shared" si="6"/>
        <v>1.4359396650956256E-2</v>
      </c>
      <c r="L64">
        <f t="shared" si="6"/>
        <v>1.4359396650956256E-2</v>
      </c>
      <c r="M64">
        <f t="shared" si="6"/>
        <v>1.4359396650956256E-2</v>
      </c>
      <c r="N64">
        <f t="shared" si="6"/>
        <v>1.4359396650956256E-2</v>
      </c>
      <c r="O64">
        <f t="shared" si="6"/>
        <v>1.4359396650956256E-2</v>
      </c>
      <c r="P64">
        <f t="shared" si="6"/>
        <v>1.4359396650956256E-2</v>
      </c>
      <c r="Q64">
        <f t="shared" si="6"/>
        <v>1.4359396650956256E-2</v>
      </c>
      <c r="R64">
        <f t="shared" si="1"/>
        <v>1.4359396650956256E-2</v>
      </c>
      <c r="S64">
        <f t="shared" si="2"/>
        <v>1.4359396650956256E-2</v>
      </c>
    </row>
    <row r="65" spans="3:19" x14ac:dyDescent="0.3">
      <c r="C65" t="s">
        <v>94</v>
      </c>
      <c r="D65">
        <f>Mult_split!H65</f>
        <v>4.2514081151445483E-3</v>
      </c>
      <c r="E65">
        <f t="shared" si="3"/>
        <v>4.2514081151445483E-3</v>
      </c>
      <c r="F65">
        <f t="shared" si="6"/>
        <v>4.2514081151445483E-3</v>
      </c>
      <c r="G65">
        <f t="shared" si="6"/>
        <v>4.2514081151445483E-3</v>
      </c>
      <c r="H65">
        <f t="shared" si="6"/>
        <v>4.2514081151445483E-3</v>
      </c>
      <c r="I65">
        <f t="shared" si="6"/>
        <v>4.2514081151445483E-3</v>
      </c>
      <c r="J65">
        <f t="shared" si="6"/>
        <v>4.2514081151445483E-3</v>
      </c>
      <c r="K65">
        <f t="shared" si="6"/>
        <v>4.2514081151445483E-3</v>
      </c>
      <c r="L65">
        <f t="shared" si="6"/>
        <v>4.2514081151445483E-3</v>
      </c>
      <c r="M65">
        <f t="shared" si="6"/>
        <v>4.2514081151445483E-3</v>
      </c>
      <c r="N65">
        <f t="shared" si="6"/>
        <v>4.2514081151445483E-3</v>
      </c>
      <c r="O65">
        <f t="shared" si="6"/>
        <v>4.2514081151445483E-3</v>
      </c>
      <c r="P65">
        <f t="shared" si="6"/>
        <v>4.2514081151445483E-3</v>
      </c>
      <c r="Q65">
        <f t="shared" si="6"/>
        <v>4.2514081151445483E-3</v>
      </c>
      <c r="R65">
        <f t="shared" si="1"/>
        <v>4.2514081151445483E-3</v>
      </c>
      <c r="S65">
        <f t="shared" si="2"/>
        <v>4.2514081151445483E-3</v>
      </c>
    </row>
    <row r="66" spans="3:19" x14ac:dyDescent="0.3">
      <c r="C66" t="s">
        <v>95</v>
      </c>
      <c r="D66">
        <f>Mult_split!H66</f>
        <v>0.36631036250356958</v>
      </c>
      <c r="E66">
        <f t="shared" si="3"/>
        <v>0.36631036250356958</v>
      </c>
      <c r="F66">
        <f t="shared" si="6"/>
        <v>0.36631036250356958</v>
      </c>
      <c r="G66">
        <f t="shared" si="6"/>
        <v>0.36631036250356958</v>
      </c>
      <c r="H66">
        <f t="shared" si="6"/>
        <v>0.36631036250356958</v>
      </c>
      <c r="I66">
        <f t="shared" si="6"/>
        <v>0.36631036250356958</v>
      </c>
      <c r="J66">
        <f t="shared" si="6"/>
        <v>0.36631036250356958</v>
      </c>
      <c r="K66">
        <f t="shared" si="6"/>
        <v>0.36631036250356958</v>
      </c>
      <c r="L66">
        <f t="shared" si="6"/>
        <v>0.36631036250356958</v>
      </c>
      <c r="M66">
        <f t="shared" si="6"/>
        <v>0.36631036250356958</v>
      </c>
      <c r="N66">
        <f t="shared" si="6"/>
        <v>0.36631036250356958</v>
      </c>
      <c r="O66">
        <f t="shared" si="6"/>
        <v>0.36631036250356958</v>
      </c>
      <c r="P66">
        <f t="shared" si="6"/>
        <v>0.36631036250356958</v>
      </c>
      <c r="Q66">
        <f t="shared" si="6"/>
        <v>0.36631036250356958</v>
      </c>
      <c r="R66">
        <f t="shared" si="1"/>
        <v>0.36631036250356958</v>
      </c>
      <c r="S66">
        <f t="shared" si="2"/>
        <v>0.36631036250356958</v>
      </c>
    </row>
    <row r="67" spans="3:19" x14ac:dyDescent="0.3">
      <c r="C67" t="s">
        <v>96</v>
      </c>
      <c r="D67">
        <f>Mult_split!H67</f>
        <v>4.2667178353298591E-5</v>
      </c>
      <c r="E67">
        <f t="shared" si="3"/>
        <v>4.2667178353298591E-5</v>
      </c>
      <c r="F67">
        <f t="shared" ref="F67:Q82" si="7">E67</f>
        <v>4.2667178353298591E-5</v>
      </c>
      <c r="G67">
        <f t="shared" si="7"/>
        <v>4.2667178353298591E-5</v>
      </c>
      <c r="H67">
        <f t="shared" si="7"/>
        <v>4.2667178353298591E-5</v>
      </c>
      <c r="I67">
        <f t="shared" si="7"/>
        <v>4.2667178353298591E-5</v>
      </c>
      <c r="J67">
        <f t="shared" si="7"/>
        <v>4.2667178353298591E-5</v>
      </c>
      <c r="K67">
        <f t="shared" si="7"/>
        <v>4.2667178353298591E-5</v>
      </c>
      <c r="L67">
        <f t="shared" si="7"/>
        <v>4.2667178353298591E-5</v>
      </c>
      <c r="M67">
        <f t="shared" si="7"/>
        <v>4.2667178353298591E-5</v>
      </c>
      <c r="N67">
        <f t="shared" si="7"/>
        <v>4.2667178353298591E-5</v>
      </c>
      <c r="O67">
        <f t="shared" si="7"/>
        <v>4.2667178353298591E-5</v>
      </c>
      <c r="P67">
        <f t="shared" si="7"/>
        <v>4.2667178353298591E-5</v>
      </c>
      <c r="Q67">
        <f t="shared" si="7"/>
        <v>4.2667178353298591E-5</v>
      </c>
      <c r="R67">
        <f t="shared" ref="R67:R115" si="8">Q67</f>
        <v>4.2667178353298591E-5</v>
      </c>
      <c r="S67">
        <f t="shared" ref="S67:S115" si="9">R67</f>
        <v>4.2667178353298591E-5</v>
      </c>
    </row>
    <row r="68" spans="3:19" x14ac:dyDescent="0.3">
      <c r="C68" t="s">
        <v>97</v>
      </c>
      <c r="D68">
        <f>Mult_split!H68</f>
        <v>5.1266977327767644E-9</v>
      </c>
      <c r="E68">
        <f t="shared" ref="E68:E115" si="10">D68</f>
        <v>5.1266977327767644E-9</v>
      </c>
      <c r="F68">
        <f t="shared" si="7"/>
        <v>5.1266977327767644E-9</v>
      </c>
      <c r="G68">
        <f t="shared" si="7"/>
        <v>5.1266977327767644E-9</v>
      </c>
      <c r="H68">
        <f t="shared" si="7"/>
        <v>5.1266977327767644E-9</v>
      </c>
      <c r="I68">
        <f t="shared" si="7"/>
        <v>5.1266977327767644E-9</v>
      </c>
      <c r="J68">
        <f t="shared" si="7"/>
        <v>5.1266977327767644E-9</v>
      </c>
      <c r="K68">
        <f t="shared" si="7"/>
        <v>5.1266977327767644E-9</v>
      </c>
      <c r="L68">
        <f t="shared" si="7"/>
        <v>5.1266977327767644E-9</v>
      </c>
      <c r="M68">
        <f t="shared" si="7"/>
        <v>5.1266977327767644E-9</v>
      </c>
      <c r="N68">
        <f t="shared" si="7"/>
        <v>5.1266977327767644E-9</v>
      </c>
      <c r="O68">
        <f t="shared" si="7"/>
        <v>5.1266977327767644E-9</v>
      </c>
      <c r="P68">
        <f t="shared" si="7"/>
        <v>5.1266977327767644E-9</v>
      </c>
      <c r="Q68">
        <f t="shared" si="7"/>
        <v>5.1266977327767644E-9</v>
      </c>
      <c r="R68">
        <f t="shared" si="8"/>
        <v>5.1266977327767644E-9</v>
      </c>
      <c r="S68">
        <f t="shared" si="9"/>
        <v>5.1266977327767644E-9</v>
      </c>
    </row>
    <row r="69" spans="3:19" x14ac:dyDescent="0.3">
      <c r="C69" t="s">
        <v>98</v>
      </c>
      <c r="D69">
        <f>Mult_split!H69</f>
        <v>0.11624999996907956</v>
      </c>
      <c r="E69">
        <f t="shared" si="10"/>
        <v>0.11624999996907956</v>
      </c>
      <c r="F69">
        <f t="shared" si="7"/>
        <v>0.11624999996907956</v>
      </c>
      <c r="G69">
        <f t="shared" si="7"/>
        <v>0.11624999996907956</v>
      </c>
      <c r="H69">
        <f t="shared" si="7"/>
        <v>0.11624999996907956</v>
      </c>
      <c r="I69">
        <f t="shared" si="7"/>
        <v>0.11624999996907956</v>
      </c>
      <c r="J69">
        <f t="shared" si="7"/>
        <v>0.11624999996907956</v>
      </c>
      <c r="K69">
        <f t="shared" si="7"/>
        <v>0.11624999996907956</v>
      </c>
      <c r="L69">
        <f t="shared" si="7"/>
        <v>0.11624999996907956</v>
      </c>
      <c r="M69">
        <f t="shared" si="7"/>
        <v>0.11624999996907956</v>
      </c>
      <c r="N69">
        <f t="shared" si="7"/>
        <v>0.11624999996907956</v>
      </c>
      <c r="O69">
        <f t="shared" si="7"/>
        <v>0.11624999996907956</v>
      </c>
      <c r="P69">
        <f t="shared" si="7"/>
        <v>0.11624999996907956</v>
      </c>
      <c r="Q69">
        <f t="shared" si="7"/>
        <v>0.11624999996907956</v>
      </c>
      <c r="R69">
        <f t="shared" si="8"/>
        <v>0.11624999996907956</v>
      </c>
      <c r="S69">
        <f t="shared" si="9"/>
        <v>0.11624999996907956</v>
      </c>
    </row>
    <row r="70" spans="3:19" x14ac:dyDescent="0.3">
      <c r="C70" t="s">
        <v>99</v>
      </c>
      <c r="D70">
        <f>Mult_split!H70</f>
        <v>0</v>
      </c>
      <c r="E70">
        <f t="shared" si="10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0</v>
      </c>
      <c r="R70">
        <f t="shared" si="8"/>
        <v>0</v>
      </c>
      <c r="S70">
        <f t="shared" si="9"/>
        <v>0</v>
      </c>
    </row>
    <row r="71" spans="3:19" x14ac:dyDescent="0.3">
      <c r="C71" t="s">
        <v>100</v>
      </c>
      <c r="D71">
        <f>Mult_split!H71</f>
        <v>1.1202038742413842E-6</v>
      </c>
      <c r="E71">
        <f t="shared" si="10"/>
        <v>1.1202038742413842E-6</v>
      </c>
      <c r="F71">
        <f t="shared" si="7"/>
        <v>1.1202038742413842E-6</v>
      </c>
      <c r="G71">
        <f t="shared" si="7"/>
        <v>1.1202038742413842E-6</v>
      </c>
      <c r="H71">
        <f t="shared" si="7"/>
        <v>1.1202038742413842E-6</v>
      </c>
      <c r="I71">
        <f t="shared" si="7"/>
        <v>1.1202038742413842E-6</v>
      </c>
      <c r="J71">
        <f t="shared" si="7"/>
        <v>1.1202038742413842E-6</v>
      </c>
      <c r="K71">
        <f t="shared" si="7"/>
        <v>1.1202038742413842E-6</v>
      </c>
      <c r="L71">
        <f t="shared" si="7"/>
        <v>1.1202038742413842E-6</v>
      </c>
      <c r="M71">
        <f t="shared" si="7"/>
        <v>1.1202038742413842E-6</v>
      </c>
      <c r="N71">
        <f t="shared" si="7"/>
        <v>1.1202038742413842E-6</v>
      </c>
      <c r="O71">
        <f t="shared" si="7"/>
        <v>1.1202038742413842E-6</v>
      </c>
      <c r="P71">
        <f t="shared" si="7"/>
        <v>1.1202038742413842E-6</v>
      </c>
      <c r="Q71">
        <f t="shared" si="7"/>
        <v>1.1202038742413842E-6</v>
      </c>
      <c r="R71">
        <f t="shared" si="8"/>
        <v>1.1202038742413842E-6</v>
      </c>
      <c r="S71">
        <f t="shared" si="9"/>
        <v>1.1202038742413842E-6</v>
      </c>
    </row>
    <row r="72" spans="3:19" x14ac:dyDescent="0.3">
      <c r="C72" t="s">
        <v>101</v>
      </c>
      <c r="D72">
        <f>Mult_split!H72</f>
        <v>1.1202038742413842E-6</v>
      </c>
      <c r="E72">
        <f t="shared" si="10"/>
        <v>1.1202038742413842E-6</v>
      </c>
      <c r="F72">
        <f t="shared" si="7"/>
        <v>1.1202038742413842E-6</v>
      </c>
      <c r="G72">
        <f t="shared" si="7"/>
        <v>1.1202038742413842E-6</v>
      </c>
      <c r="H72">
        <f t="shared" si="7"/>
        <v>1.1202038742413842E-6</v>
      </c>
      <c r="I72">
        <f t="shared" si="7"/>
        <v>1.1202038742413842E-6</v>
      </c>
      <c r="J72">
        <f t="shared" si="7"/>
        <v>1.1202038742413842E-6</v>
      </c>
      <c r="K72">
        <f t="shared" si="7"/>
        <v>1.1202038742413842E-6</v>
      </c>
      <c r="L72">
        <f t="shared" si="7"/>
        <v>1.1202038742413842E-6</v>
      </c>
      <c r="M72">
        <f t="shared" si="7"/>
        <v>1.1202038742413842E-6</v>
      </c>
      <c r="N72">
        <f t="shared" si="7"/>
        <v>1.1202038742413842E-6</v>
      </c>
      <c r="O72">
        <f t="shared" si="7"/>
        <v>1.1202038742413842E-6</v>
      </c>
      <c r="P72">
        <f t="shared" si="7"/>
        <v>1.1202038742413842E-6</v>
      </c>
      <c r="Q72">
        <f t="shared" si="7"/>
        <v>1.1202038742413842E-6</v>
      </c>
      <c r="R72">
        <f t="shared" si="8"/>
        <v>1.1202038742413842E-6</v>
      </c>
      <c r="S72">
        <f t="shared" si="9"/>
        <v>1.1202038742413842E-6</v>
      </c>
    </row>
    <row r="73" spans="3:19" x14ac:dyDescent="0.3">
      <c r="C73" t="s">
        <v>102</v>
      </c>
      <c r="D73">
        <f>Mult_split!H73</f>
        <v>1.1910772285965601E-7</v>
      </c>
      <c r="E73">
        <f t="shared" si="10"/>
        <v>1.1910772285965601E-7</v>
      </c>
      <c r="F73">
        <f t="shared" si="7"/>
        <v>1.1910772285965601E-7</v>
      </c>
      <c r="G73">
        <f t="shared" si="7"/>
        <v>1.1910772285965601E-7</v>
      </c>
      <c r="H73">
        <f t="shared" si="7"/>
        <v>1.1910772285965601E-7</v>
      </c>
      <c r="I73">
        <f t="shared" si="7"/>
        <v>1.1910772285965601E-7</v>
      </c>
      <c r="J73">
        <f t="shared" si="7"/>
        <v>1.1910772285965601E-7</v>
      </c>
      <c r="K73">
        <f t="shared" si="7"/>
        <v>1.1910772285965601E-7</v>
      </c>
      <c r="L73">
        <f t="shared" si="7"/>
        <v>1.1910772285965601E-7</v>
      </c>
      <c r="M73">
        <f t="shared" si="7"/>
        <v>1.1910772285965601E-7</v>
      </c>
      <c r="N73">
        <f t="shared" si="7"/>
        <v>1.1910772285965601E-7</v>
      </c>
      <c r="O73">
        <f t="shared" si="7"/>
        <v>1.1910772285965601E-7</v>
      </c>
      <c r="P73">
        <f t="shared" si="7"/>
        <v>1.1910772285965601E-7</v>
      </c>
      <c r="Q73">
        <f t="shared" si="7"/>
        <v>1.1910772285965601E-7</v>
      </c>
      <c r="R73">
        <f t="shared" si="8"/>
        <v>1.1910772285965601E-7</v>
      </c>
      <c r="S73">
        <f t="shared" si="9"/>
        <v>1.1910772285965601E-7</v>
      </c>
    </row>
    <row r="74" spans="3:19" x14ac:dyDescent="0.3">
      <c r="C74" t="s">
        <v>103</v>
      </c>
      <c r="D74">
        <f>Mult_split!H74</f>
        <v>1.2553953989407726E-7</v>
      </c>
      <c r="E74">
        <f t="shared" si="10"/>
        <v>1.2553953989407726E-7</v>
      </c>
      <c r="F74">
        <f t="shared" si="7"/>
        <v>1.2553953989407726E-7</v>
      </c>
      <c r="G74">
        <f t="shared" si="7"/>
        <v>1.2553953989407726E-7</v>
      </c>
      <c r="H74">
        <f t="shared" si="7"/>
        <v>1.2553953989407726E-7</v>
      </c>
      <c r="I74">
        <f t="shared" si="7"/>
        <v>1.2553953989407726E-7</v>
      </c>
      <c r="J74">
        <f t="shared" si="7"/>
        <v>1.2553953989407726E-7</v>
      </c>
      <c r="K74">
        <f t="shared" si="7"/>
        <v>1.2553953989407726E-7</v>
      </c>
      <c r="L74">
        <f t="shared" si="7"/>
        <v>1.2553953989407726E-7</v>
      </c>
      <c r="M74">
        <f t="shared" si="7"/>
        <v>1.2553953989407726E-7</v>
      </c>
      <c r="N74">
        <f t="shared" si="7"/>
        <v>1.2553953989407726E-7</v>
      </c>
      <c r="O74">
        <f t="shared" si="7"/>
        <v>1.2553953989407726E-7</v>
      </c>
      <c r="P74">
        <f t="shared" si="7"/>
        <v>1.2553953989407726E-7</v>
      </c>
      <c r="Q74">
        <f t="shared" si="7"/>
        <v>1.2553953989407726E-7</v>
      </c>
      <c r="R74">
        <f t="shared" si="8"/>
        <v>1.2553953989407726E-7</v>
      </c>
      <c r="S74">
        <f t="shared" si="9"/>
        <v>1.2553953989407726E-7</v>
      </c>
    </row>
    <row r="75" spans="3:19" x14ac:dyDescent="0.3">
      <c r="C75" t="s">
        <v>104</v>
      </c>
      <c r="D75">
        <f>Mult_split!H75</f>
        <v>2.9139253072375738E-8</v>
      </c>
      <c r="E75">
        <f t="shared" si="10"/>
        <v>2.9139253072375738E-8</v>
      </c>
      <c r="F75">
        <f t="shared" si="7"/>
        <v>2.9139253072375738E-8</v>
      </c>
      <c r="G75">
        <f t="shared" si="7"/>
        <v>2.9139253072375738E-8</v>
      </c>
      <c r="H75">
        <f t="shared" si="7"/>
        <v>2.9139253072375738E-8</v>
      </c>
      <c r="I75">
        <f t="shared" si="7"/>
        <v>2.9139253072375738E-8</v>
      </c>
      <c r="J75">
        <f t="shared" si="7"/>
        <v>2.9139253072375738E-8</v>
      </c>
      <c r="K75">
        <f t="shared" si="7"/>
        <v>2.9139253072375738E-8</v>
      </c>
      <c r="L75">
        <f t="shared" si="7"/>
        <v>2.9139253072375738E-8</v>
      </c>
      <c r="M75">
        <f t="shared" si="7"/>
        <v>2.9139253072375738E-8</v>
      </c>
      <c r="N75">
        <f t="shared" si="7"/>
        <v>2.9139253072375738E-8</v>
      </c>
      <c r="O75">
        <f t="shared" si="7"/>
        <v>2.9139253072375738E-8</v>
      </c>
      <c r="P75">
        <f t="shared" si="7"/>
        <v>2.9139253072375738E-8</v>
      </c>
      <c r="Q75">
        <f t="shared" si="7"/>
        <v>2.9139253072375738E-8</v>
      </c>
      <c r="R75">
        <f t="shared" si="8"/>
        <v>2.9139253072375738E-8</v>
      </c>
      <c r="S75">
        <f t="shared" si="9"/>
        <v>2.9139253072375738E-8</v>
      </c>
    </row>
    <row r="76" spans="3:19" x14ac:dyDescent="0.3">
      <c r="C76" t="s">
        <v>105</v>
      </c>
      <c r="D76">
        <f>Mult_split!H76</f>
        <v>1.3982257979023248E-8</v>
      </c>
      <c r="E76">
        <f t="shared" si="10"/>
        <v>1.3982257979023248E-8</v>
      </c>
      <c r="F76">
        <f t="shared" si="7"/>
        <v>1.3982257979023248E-8</v>
      </c>
      <c r="G76">
        <f t="shared" si="7"/>
        <v>1.3982257979023248E-8</v>
      </c>
      <c r="H76">
        <f t="shared" si="7"/>
        <v>1.3982257979023248E-8</v>
      </c>
      <c r="I76">
        <f t="shared" si="7"/>
        <v>1.3982257979023248E-8</v>
      </c>
      <c r="J76">
        <f t="shared" si="7"/>
        <v>1.3982257979023248E-8</v>
      </c>
      <c r="K76">
        <f t="shared" si="7"/>
        <v>1.3982257979023248E-8</v>
      </c>
      <c r="L76">
        <f t="shared" si="7"/>
        <v>1.3982257979023248E-8</v>
      </c>
      <c r="M76">
        <f t="shared" si="7"/>
        <v>1.3982257979023248E-8</v>
      </c>
      <c r="N76">
        <f t="shared" si="7"/>
        <v>1.3982257979023248E-8</v>
      </c>
      <c r="O76">
        <f t="shared" si="7"/>
        <v>1.3982257979023248E-8</v>
      </c>
      <c r="P76">
        <f t="shared" si="7"/>
        <v>1.3982257979023248E-8</v>
      </c>
      <c r="Q76">
        <f t="shared" si="7"/>
        <v>1.3982257979023248E-8</v>
      </c>
      <c r="R76">
        <f t="shared" si="8"/>
        <v>1.3982257979023248E-8</v>
      </c>
      <c r="S76">
        <f t="shared" si="9"/>
        <v>1.3982257979023248E-8</v>
      </c>
    </row>
    <row r="77" spans="3:19" x14ac:dyDescent="0.3">
      <c r="C77" t="s">
        <v>106</v>
      </c>
      <c r="D77">
        <f>Mult_split!H77</f>
        <v>5.2076206990855014E-8</v>
      </c>
      <c r="E77">
        <f t="shared" si="10"/>
        <v>5.2076206990855014E-8</v>
      </c>
      <c r="F77">
        <f t="shared" si="7"/>
        <v>5.2076206990855014E-8</v>
      </c>
      <c r="G77">
        <f t="shared" si="7"/>
        <v>5.2076206990855014E-8</v>
      </c>
      <c r="H77">
        <f t="shared" si="7"/>
        <v>5.2076206990855014E-8</v>
      </c>
      <c r="I77">
        <f t="shared" si="7"/>
        <v>5.2076206990855014E-8</v>
      </c>
      <c r="J77">
        <f t="shared" si="7"/>
        <v>5.2076206990855014E-8</v>
      </c>
      <c r="K77">
        <f t="shared" si="7"/>
        <v>5.2076206990855014E-8</v>
      </c>
      <c r="L77">
        <f t="shared" si="7"/>
        <v>5.2076206990855014E-8</v>
      </c>
      <c r="M77">
        <f t="shared" si="7"/>
        <v>5.2076206990855014E-8</v>
      </c>
      <c r="N77">
        <f t="shared" si="7"/>
        <v>5.2076206990855014E-8</v>
      </c>
      <c r="O77">
        <f t="shared" si="7"/>
        <v>5.2076206990855014E-8</v>
      </c>
      <c r="P77">
        <f t="shared" si="7"/>
        <v>5.2076206990855014E-8</v>
      </c>
      <c r="Q77">
        <f t="shared" si="7"/>
        <v>5.2076206990855014E-8</v>
      </c>
      <c r="R77">
        <f t="shared" si="8"/>
        <v>5.2076206990855014E-8</v>
      </c>
      <c r="S77">
        <f t="shared" si="9"/>
        <v>5.2076206990855014E-8</v>
      </c>
    </row>
    <row r="78" spans="3:19" x14ac:dyDescent="0.3">
      <c r="C78" t="s">
        <v>107</v>
      </c>
      <c r="D78">
        <f>Mult_split!H78</f>
        <v>0.21650440395097997</v>
      </c>
      <c r="E78">
        <f t="shared" si="10"/>
        <v>0.21650440395097997</v>
      </c>
      <c r="F78">
        <f t="shared" si="7"/>
        <v>0.21650440395097997</v>
      </c>
      <c r="G78">
        <f t="shared" si="7"/>
        <v>0.21650440395097997</v>
      </c>
      <c r="H78">
        <f t="shared" si="7"/>
        <v>0.21650440395097997</v>
      </c>
      <c r="I78">
        <f t="shared" si="7"/>
        <v>0.21650440395097997</v>
      </c>
      <c r="J78">
        <f t="shared" si="7"/>
        <v>0.21650440395097997</v>
      </c>
      <c r="K78">
        <f t="shared" si="7"/>
        <v>0.21650440395097997</v>
      </c>
      <c r="L78">
        <f t="shared" si="7"/>
        <v>0.21650440395097997</v>
      </c>
      <c r="M78">
        <f t="shared" si="7"/>
        <v>0.21650440395097997</v>
      </c>
      <c r="N78">
        <f t="shared" si="7"/>
        <v>0.21650440395097997</v>
      </c>
      <c r="O78">
        <f t="shared" si="7"/>
        <v>0.21650440395097997</v>
      </c>
      <c r="P78">
        <f t="shared" si="7"/>
        <v>0.21650440395097997</v>
      </c>
      <c r="Q78">
        <f t="shared" si="7"/>
        <v>0.21650440395097997</v>
      </c>
      <c r="R78">
        <f t="shared" si="8"/>
        <v>0.21650440395097997</v>
      </c>
      <c r="S78">
        <f t="shared" si="9"/>
        <v>0.21650440395097997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1.2295525979175782E-2</v>
      </c>
      <c r="E80">
        <f t="shared" si="10"/>
        <v>1.2295525979175782E-2</v>
      </c>
      <c r="F80">
        <f t="shared" si="7"/>
        <v>1.2295525979175782E-2</v>
      </c>
      <c r="G80">
        <f t="shared" si="7"/>
        <v>1.2295525979175782E-2</v>
      </c>
      <c r="H80">
        <f t="shared" si="7"/>
        <v>1.2295525979175782E-2</v>
      </c>
      <c r="I80">
        <f t="shared" si="7"/>
        <v>1.2295525979175782E-2</v>
      </c>
      <c r="J80">
        <f t="shared" si="7"/>
        <v>1.2295525979175782E-2</v>
      </c>
      <c r="K80">
        <f t="shared" si="7"/>
        <v>1.2295525979175782E-2</v>
      </c>
      <c r="L80">
        <f t="shared" si="7"/>
        <v>1.2295525979175782E-2</v>
      </c>
      <c r="M80">
        <f t="shared" si="7"/>
        <v>1.2295525979175782E-2</v>
      </c>
      <c r="N80">
        <f t="shared" si="7"/>
        <v>1.2295525979175782E-2</v>
      </c>
      <c r="O80">
        <f t="shared" si="7"/>
        <v>1.2295525979175782E-2</v>
      </c>
      <c r="P80">
        <f t="shared" si="7"/>
        <v>1.2295525979175782E-2</v>
      </c>
      <c r="Q80">
        <f t="shared" si="7"/>
        <v>1.2295525979175782E-2</v>
      </c>
      <c r="R80">
        <f t="shared" si="8"/>
        <v>1.2295525979175782E-2</v>
      </c>
      <c r="S80">
        <f t="shared" si="9"/>
        <v>1.2295525979175782E-2</v>
      </c>
    </row>
    <row r="81" spans="3:19" x14ac:dyDescent="0.3">
      <c r="C81" t="s">
        <v>110</v>
      </c>
      <c r="D81">
        <f>Mult_split!H81</f>
        <v>1.8151776076480826E-7</v>
      </c>
      <c r="E81">
        <f t="shared" si="10"/>
        <v>1.8151776076480826E-7</v>
      </c>
      <c r="F81">
        <f t="shared" si="7"/>
        <v>1.8151776076480826E-7</v>
      </c>
      <c r="G81">
        <f t="shared" si="7"/>
        <v>1.8151776076480826E-7</v>
      </c>
      <c r="H81">
        <f t="shared" si="7"/>
        <v>1.8151776076480826E-7</v>
      </c>
      <c r="I81">
        <f t="shared" si="7"/>
        <v>1.8151776076480826E-7</v>
      </c>
      <c r="J81">
        <f t="shared" si="7"/>
        <v>1.8151776076480826E-7</v>
      </c>
      <c r="K81">
        <f t="shared" si="7"/>
        <v>1.8151776076480826E-7</v>
      </c>
      <c r="L81">
        <f t="shared" si="7"/>
        <v>1.8151776076480826E-7</v>
      </c>
      <c r="M81">
        <f t="shared" si="7"/>
        <v>1.8151776076480826E-7</v>
      </c>
      <c r="N81">
        <f t="shared" si="7"/>
        <v>1.8151776076480826E-7</v>
      </c>
      <c r="O81">
        <f t="shared" si="7"/>
        <v>1.8151776076480826E-7</v>
      </c>
      <c r="P81">
        <f t="shared" si="7"/>
        <v>1.8151776076480826E-7</v>
      </c>
      <c r="Q81">
        <f t="shared" si="7"/>
        <v>1.8151776076480826E-7</v>
      </c>
      <c r="R81">
        <f t="shared" si="8"/>
        <v>1.8151776076480826E-7</v>
      </c>
      <c r="S81">
        <f t="shared" si="9"/>
        <v>1.8151776076480826E-7</v>
      </c>
    </row>
    <row r="82" spans="3:19" x14ac:dyDescent="0.3">
      <c r="C82" t="s">
        <v>111</v>
      </c>
      <c r="D82">
        <f>Mult_split!H82</f>
        <v>1.3883889683032973E-7</v>
      </c>
      <c r="E82">
        <f t="shared" si="10"/>
        <v>1.3883889683032973E-7</v>
      </c>
      <c r="F82">
        <f t="shared" si="7"/>
        <v>1.3883889683032973E-7</v>
      </c>
      <c r="G82">
        <f t="shared" si="7"/>
        <v>1.3883889683032973E-7</v>
      </c>
      <c r="H82">
        <f t="shared" si="7"/>
        <v>1.3883889683032973E-7</v>
      </c>
      <c r="I82">
        <f t="shared" si="7"/>
        <v>1.3883889683032973E-7</v>
      </c>
      <c r="J82">
        <f t="shared" si="7"/>
        <v>1.3883889683032973E-7</v>
      </c>
      <c r="K82">
        <f t="shared" si="7"/>
        <v>1.3883889683032973E-7</v>
      </c>
      <c r="L82">
        <f t="shared" si="7"/>
        <v>1.3883889683032973E-7</v>
      </c>
      <c r="M82">
        <f t="shared" si="7"/>
        <v>1.3883889683032973E-7</v>
      </c>
      <c r="N82">
        <f t="shared" si="7"/>
        <v>1.3883889683032973E-7</v>
      </c>
      <c r="O82">
        <f t="shared" si="7"/>
        <v>1.3883889683032973E-7</v>
      </c>
      <c r="P82">
        <f t="shared" si="7"/>
        <v>1.3883889683032973E-7</v>
      </c>
      <c r="Q82">
        <f t="shared" si="7"/>
        <v>1.3883889683032973E-7</v>
      </c>
      <c r="R82">
        <f t="shared" si="8"/>
        <v>1.3883889683032973E-7</v>
      </c>
      <c r="S82">
        <f t="shared" si="9"/>
        <v>1.3883889683032973E-7</v>
      </c>
    </row>
    <row r="83" spans="3:19" x14ac:dyDescent="0.3">
      <c r="C83" t="s">
        <v>112</v>
      </c>
      <c r="D83">
        <f>Mult_split!H83</f>
        <v>5.0143184296376469E-3</v>
      </c>
      <c r="E83">
        <f t="shared" si="10"/>
        <v>5.0143184296376469E-3</v>
      </c>
      <c r="F83">
        <f t="shared" ref="F83:Q98" si="11">E83</f>
        <v>5.0143184296376469E-3</v>
      </c>
      <c r="G83">
        <f t="shared" si="11"/>
        <v>5.0143184296376469E-3</v>
      </c>
      <c r="H83">
        <f t="shared" si="11"/>
        <v>5.0143184296376469E-3</v>
      </c>
      <c r="I83">
        <f t="shared" si="11"/>
        <v>5.0143184296376469E-3</v>
      </c>
      <c r="J83">
        <f t="shared" si="11"/>
        <v>5.0143184296376469E-3</v>
      </c>
      <c r="K83">
        <f t="shared" si="11"/>
        <v>5.0143184296376469E-3</v>
      </c>
      <c r="L83">
        <f t="shared" si="11"/>
        <v>5.0143184296376469E-3</v>
      </c>
      <c r="M83">
        <f t="shared" si="11"/>
        <v>5.0143184296376469E-3</v>
      </c>
      <c r="N83">
        <f t="shared" si="11"/>
        <v>5.0143184296376469E-3</v>
      </c>
      <c r="O83">
        <f t="shared" si="11"/>
        <v>5.0143184296376469E-3</v>
      </c>
      <c r="P83">
        <f t="shared" si="11"/>
        <v>5.0143184296376469E-3</v>
      </c>
      <c r="Q83">
        <f t="shared" si="11"/>
        <v>5.0143184296376469E-3</v>
      </c>
      <c r="R83">
        <f t="shared" si="8"/>
        <v>5.0143184296376469E-3</v>
      </c>
      <c r="S83">
        <f t="shared" si="9"/>
        <v>5.0143184296376469E-3</v>
      </c>
    </row>
    <row r="84" spans="3:19" x14ac:dyDescent="0.3">
      <c r="C84" t="s">
        <v>113</v>
      </c>
      <c r="D84">
        <f>Mult_split!H84</f>
        <v>3.5583334786459891E-2</v>
      </c>
      <c r="E84">
        <f t="shared" si="10"/>
        <v>3.5583334786459891E-2</v>
      </c>
      <c r="F84">
        <f t="shared" si="11"/>
        <v>3.5583334786459891E-2</v>
      </c>
      <c r="G84">
        <f t="shared" si="11"/>
        <v>3.5583334786459891E-2</v>
      </c>
      <c r="H84">
        <f t="shared" si="11"/>
        <v>3.5583334786459891E-2</v>
      </c>
      <c r="I84">
        <f t="shared" si="11"/>
        <v>3.5583334786459891E-2</v>
      </c>
      <c r="J84">
        <f t="shared" si="11"/>
        <v>3.5583334786459891E-2</v>
      </c>
      <c r="K84">
        <f t="shared" si="11"/>
        <v>3.5583334786459891E-2</v>
      </c>
      <c r="L84">
        <f t="shared" si="11"/>
        <v>3.5583334786459891E-2</v>
      </c>
      <c r="M84">
        <f t="shared" si="11"/>
        <v>3.5583334786459891E-2</v>
      </c>
      <c r="N84">
        <f t="shared" si="11"/>
        <v>3.5583334786459891E-2</v>
      </c>
      <c r="O84">
        <f t="shared" si="11"/>
        <v>3.5583334786459891E-2</v>
      </c>
      <c r="P84">
        <f t="shared" si="11"/>
        <v>3.5583334786459891E-2</v>
      </c>
      <c r="Q84">
        <f t="shared" si="11"/>
        <v>3.5583334786459891E-2</v>
      </c>
      <c r="R84">
        <f t="shared" si="8"/>
        <v>3.5583334786459891E-2</v>
      </c>
      <c r="S84">
        <f t="shared" si="9"/>
        <v>3.5583334786459891E-2</v>
      </c>
    </row>
    <row r="85" spans="3:19" x14ac:dyDescent="0.3">
      <c r="C85" t="s">
        <v>114</v>
      </c>
      <c r="D85">
        <f>Mult_split!H85</f>
        <v>6.9061672472853184E-9</v>
      </c>
      <c r="E85">
        <f t="shared" si="10"/>
        <v>6.9061672472853184E-9</v>
      </c>
      <c r="F85">
        <f t="shared" si="11"/>
        <v>6.9061672472853184E-9</v>
      </c>
      <c r="G85">
        <f t="shared" si="11"/>
        <v>6.9061672472853184E-9</v>
      </c>
      <c r="H85">
        <f t="shared" si="11"/>
        <v>6.9061672472853184E-9</v>
      </c>
      <c r="I85">
        <f t="shared" si="11"/>
        <v>6.9061672472853184E-9</v>
      </c>
      <c r="J85">
        <f t="shared" si="11"/>
        <v>6.9061672472853184E-9</v>
      </c>
      <c r="K85">
        <f t="shared" si="11"/>
        <v>6.9061672472853184E-9</v>
      </c>
      <c r="L85">
        <f t="shared" si="11"/>
        <v>6.9061672472853184E-9</v>
      </c>
      <c r="M85">
        <f t="shared" si="11"/>
        <v>6.9061672472853184E-9</v>
      </c>
      <c r="N85">
        <f t="shared" si="11"/>
        <v>6.9061672472853184E-9</v>
      </c>
      <c r="O85">
        <f t="shared" si="11"/>
        <v>6.9061672472853184E-9</v>
      </c>
      <c r="P85">
        <f t="shared" si="11"/>
        <v>6.9061672472853184E-9</v>
      </c>
      <c r="Q85">
        <f t="shared" si="11"/>
        <v>6.9061672472853184E-9</v>
      </c>
      <c r="R85">
        <f t="shared" si="8"/>
        <v>6.9061672472853184E-9</v>
      </c>
      <c r="S85">
        <f t="shared" si="9"/>
        <v>6.9061672472853184E-9</v>
      </c>
    </row>
    <row r="86" spans="3:19" x14ac:dyDescent="0.3">
      <c r="C86" t="s">
        <v>115</v>
      </c>
      <c r="D86">
        <f>Mult_split!H86</f>
        <v>7.7044996897736195E-6</v>
      </c>
      <c r="E86">
        <f t="shared" si="10"/>
        <v>7.7044996897736195E-6</v>
      </c>
      <c r="F86">
        <f t="shared" si="11"/>
        <v>7.7044996897736195E-6</v>
      </c>
      <c r="G86">
        <f t="shared" si="11"/>
        <v>7.7044996897736195E-6</v>
      </c>
      <c r="H86">
        <f t="shared" si="11"/>
        <v>7.7044996897736195E-6</v>
      </c>
      <c r="I86">
        <f t="shared" si="11"/>
        <v>7.7044996897736195E-6</v>
      </c>
      <c r="J86">
        <f t="shared" si="11"/>
        <v>7.7044996897736195E-6</v>
      </c>
      <c r="K86">
        <f t="shared" si="11"/>
        <v>7.7044996897736195E-6</v>
      </c>
      <c r="L86">
        <f t="shared" si="11"/>
        <v>7.7044996897736195E-6</v>
      </c>
      <c r="M86">
        <f t="shared" si="11"/>
        <v>7.7044996897736195E-6</v>
      </c>
      <c r="N86">
        <f t="shared" si="11"/>
        <v>7.7044996897736195E-6</v>
      </c>
      <c r="O86">
        <f t="shared" si="11"/>
        <v>7.7044996897736195E-6</v>
      </c>
      <c r="P86">
        <f t="shared" si="11"/>
        <v>7.7044996897736195E-6</v>
      </c>
      <c r="Q86">
        <f t="shared" si="11"/>
        <v>7.7044996897736195E-6</v>
      </c>
      <c r="R86">
        <f t="shared" si="8"/>
        <v>7.7044996897736195E-6</v>
      </c>
      <c r="S86">
        <f t="shared" si="9"/>
        <v>7.7044996897736195E-6</v>
      </c>
    </row>
    <row r="87" spans="3:19" x14ac:dyDescent="0.3">
      <c r="C87" t="s">
        <v>116</v>
      </c>
      <c r="D87">
        <f>Mult_split!H87</f>
        <v>7.3800000003472022</v>
      </c>
      <c r="E87">
        <f t="shared" si="10"/>
        <v>7.3800000003472022</v>
      </c>
      <c r="F87">
        <f t="shared" si="11"/>
        <v>7.3800000003472022</v>
      </c>
      <c r="G87">
        <f t="shared" si="11"/>
        <v>7.3800000003472022</v>
      </c>
      <c r="H87">
        <f t="shared" si="11"/>
        <v>7.3800000003472022</v>
      </c>
      <c r="I87">
        <f t="shared" si="11"/>
        <v>7.3800000003472022</v>
      </c>
      <c r="J87">
        <f t="shared" si="11"/>
        <v>7.3800000003472022</v>
      </c>
      <c r="K87">
        <f t="shared" si="11"/>
        <v>7.3800000003472022</v>
      </c>
      <c r="L87">
        <f t="shared" si="11"/>
        <v>7.3800000003472022</v>
      </c>
      <c r="M87">
        <f t="shared" si="11"/>
        <v>7.3800000003472022</v>
      </c>
      <c r="N87">
        <f t="shared" si="11"/>
        <v>7.3800000003472022</v>
      </c>
      <c r="O87">
        <f t="shared" si="11"/>
        <v>7.3800000003472022</v>
      </c>
      <c r="P87">
        <f t="shared" si="11"/>
        <v>7.3800000003472022</v>
      </c>
      <c r="Q87">
        <f t="shared" si="11"/>
        <v>7.3800000003472022</v>
      </c>
      <c r="R87">
        <f t="shared" si="8"/>
        <v>7.3800000003472022</v>
      </c>
      <c r="S87">
        <f t="shared" si="9"/>
        <v>7.3800000003472022</v>
      </c>
    </row>
    <row r="88" spans="3:19" x14ac:dyDescent="0.3">
      <c r="C88" t="s">
        <v>117</v>
      </c>
      <c r="D88">
        <f>Mult_split!H88</f>
        <v>0.99999999341919232</v>
      </c>
      <c r="E88">
        <f t="shared" si="10"/>
        <v>0.99999999341919232</v>
      </c>
      <c r="F88">
        <f t="shared" si="11"/>
        <v>0.99999999341919232</v>
      </c>
      <c r="G88">
        <f t="shared" si="11"/>
        <v>0.99999999341919232</v>
      </c>
      <c r="H88">
        <f t="shared" si="11"/>
        <v>0.99999999341919232</v>
      </c>
      <c r="I88">
        <f t="shared" si="11"/>
        <v>0.99999999341919232</v>
      </c>
      <c r="J88">
        <f t="shared" si="11"/>
        <v>0.99999999341919232</v>
      </c>
      <c r="K88">
        <f t="shared" si="11"/>
        <v>0.99999999341919232</v>
      </c>
      <c r="L88">
        <f t="shared" si="11"/>
        <v>0.99999999341919232</v>
      </c>
      <c r="M88">
        <f t="shared" si="11"/>
        <v>0.99999999341919232</v>
      </c>
      <c r="N88">
        <f t="shared" si="11"/>
        <v>0.99999999341919232</v>
      </c>
      <c r="O88">
        <f t="shared" si="11"/>
        <v>0.99999999341919232</v>
      </c>
      <c r="P88">
        <f t="shared" si="11"/>
        <v>0.99999999341919232</v>
      </c>
      <c r="Q88">
        <f t="shared" si="11"/>
        <v>0.99999999341919232</v>
      </c>
      <c r="R88">
        <f t="shared" si="8"/>
        <v>0.99999999341919232</v>
      </c>
      <c r="S88">
        <f t="shared" si="9"/>
        <v>0.99999999341919232</v>
      </c>
    </row>
    <row r="89" spans="3:19" x14ac:dyDescent="0.3">
      <c r="C89" t="s">
        <v>146</v>
      </c>
      <c r="D89">
        <f>Mult_split!H89</f>
        <v>5.3839597559925968E-9</v>
      </c>
      <c r="E89">
        <f t="shared" si="10"/>
        <v>5.3839597559925968E-9</v>
      </c>
      <c r="F89">
        <f t="shared" si="11"/>
        <v>5.3839597559925968E-9</v>
      </c>
      <c r="G89">
        <f t="shared" si="11"/>
        <v>5.3839597559925968E-9</v>
      </c>
      <c r="H89">
        <f t="shared" si="11"/>
        <v>5.3839597559925968E-9</v>
      </c>
      <c r="I89">
        <f t="shared" si="11"/>
        <v>5.3839597559925968E-9</v>
      </c>
      <c r="J89">
        <f t="shared" si="11"/>
        <v>5.3839597559925968E-9</v>
      </c>
      <c r="K89">
        <f t="shared" si="11"/>
        <v>5.3839597559925968E-9</v>
      </c>
      <c r="L89">
        <f t="shared" si="11"/>
        <v>5.3839597559925968E-9</v>
      </c>
      <c r="M89">
        <f t="shared" si="11"/>
        <v>5.3839597559925968E-9</v>
      </c>
      <c r="N89">
        <f t="shared" si="11"/>
        <v>5.3839597559925968E-9</v>
      </c>
      <c r="O89">
        <f t="shared" si="11"/>
        <v>5.3839597559925968E-9</v>
      </c>
      <c r="P89">
        <f t="shared" si="11"/>
        <v>5.3839597559925968E-9</v>
      </c>
      <c r="Q89">
        <f t="shared" si="11"/>
        <v>5.3839597559925968E-9</v>
      </c>
      <c r="R89">
        <f t="shared" si="8"/>
        <v>5.3839597559925968E-9</v>
      </c>
      <c r="S89">
        <f t="shared" si="9"/>
        <v>5.3839597559925968E-9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0.11447201742223313</v>
      </c>
      <c r="E91">
        <f t="shared" si="10"/>
        <v>0.11447201742223313</v>
      </c>
      <c r="F91">
        <f t="shared" si="11"/>
        <v>0.11447201742223313</v>
      </c>
      <c r="G91">
        <f t="shared" si="11"/>
        <v>0.11447201742223313</v>
      </c>
      <c r="H91">
        <f t="shared" si="11"/>
        <v>0.11447201742223313</v>
      </c>
      <c r="I91">
        <f t="shared" si="11"/>
        <v>0.11447201742223313</v>
      </c>
      <c r="J91">
        <f t="shared" si="11"/>
        <v>0.11447201742223313</v>
      </c>
      <c r="K91">
        <f t="shared" si="11"/>
        <v>0.11447201742223313</v>
      </c>
      <c r="L91">
        <f t="shared" si="11"/>
        <v>0.11447201742223313</v>
      </c>
      <c r="M91">
        <f t="shared" si="11"/>
        <v>0.11447201742223313</v>
      </c>
      <c r="N91">
        <f t="shared" si="11"/>
        <v>0.11447201742223313</v>
      </c>
      <c r="O91">
        <f t="shared" si="11"/>
        <v>0.11447201742223313</v>
      </c>
      <c r="P91">
        <f t="shared" si="11"/>
        <v>0.11447201742223313</v>
      </c>
      <c r="Q91">
        <f t="shared" si="11"/>
        <v>0.11447201742223313</v>
      </c>
      <c r="R91">
        <f t="shared" si="8"/>
        <v>0.11447201742223313</v>
      </c>
      <c r="S91">
        <f t="shared" si="9"/>
        <v>0.11447201742223313</v>
      </c>
    </row>
    <row r="92" spans="3:19" x14ac:dyDescent="0.3">
      <c r="C92" t="s">
        <v>120</v>
      </c>
      <c r="D92">
        <f>Mult_split!H92</f>
        <v>1.6067409425468424E-8</v>
      </c>
      <c r="E92">
        <f t="shared" si="10"/>
        <v>1.6067409425468424E-8</v>
      </c>
      <c r="F92">
        <f t="shared" si="11"/>
        <v>1.6067409425468424E-8</v>
      </c>
      <c r="G92">
        <f t="shared" si="11"/>
        <v>1.6067409425468424E-8</v>
      </c>
      <c r="H92">
        <f t="shared" si="11"/>
        <v>1.6067409425468424E-8</v>
      </c>
      <c r="I92">
        <f t="shared" si="11"/>
        <v>1.6067409425468424E-8</v>
      </c>
      <c r="J92">
        <f t="shared" si="11"/>
        <v>1.6067409425468424E-8</v>
      </c>
      <c r="K92">
        <f t="shared" si="11"/>
        <v>1.6067409425468424E-8</v>
      </c>
      <c r="L92">
        <f t="shared" si="11"/>
        <v>1.6067409425468424E-8</v>
      </c>
      <c r="M92">
        <f t="shared" si="11"/>
        <v>1.6067409425468424E-8</v>
      </c>
      <c r="N92">
        <f t="shared" si="11"/>
        <v>1.6067409425468424E-8</v>
      </c>
      <c r="O92">
        <f t="shared" si="11"/>
        <v>1.6067409425468424E-8</v>
      </c>
      <c r="P92">
        <f t="shared" si="11"/>
        <v>1.6067409425468424E-8</v>
      </c>
      <c r="Q92">
        <f t="shared" si="11"/>
        <v>1.6067409425468424E-8</v>
      </c>
      <c r="R92">
        <f t="shared" si="8"/>
        <v>1.6067409425468424E-8</v>
      </c>
      <c r="S92">
        <f t="shared" si="9"/>
        <v>1.6067409425468424E-8</v>
      </c>
    </row>
    <row r="93" spans="3:19" x14ac:dyDescent="0.3">
      <c r="C93" t="s">
        <v>121</v>
      </c>
      <c r="D93">
        <f>Mult_split!H93</f>
        <v>8.3264398156059516E-2</v>
      </c>
      <c r="E93">
        <f t="shared" si="10"/>
        <v>8.3264398156059516E-2</v>
      </c>
      <c r="F93">
        <f t="shared" si="11"/>
        <v>8.3264398156059516E-2</v>
      </c>
      <c r="G93">
        <f t="shared" si="11"/>
        <v>8.3264398156059516E-2</v>
      </c>
      <c r="H93">
        <f t="shared" si="11"/>
        <v>8.3264398156059516E-2</v>
      </c>
      <c r="I93">
        <f t="shared" si="11"/>
        <v>8.3264398156059516E-2</v>
      </c>
      <c r="J93">
        <f t="shared" si="11"/>
        <v>8.3264398156059516E-2</v>
      </c>
      <c r="K93">
        <f t="shared" si="11"/>
        <v>8.3264398156059516E-2</v>
      </c>
      <c r="L93">
        <f t="shared" si="11"/>
        <v>8.3264398156059516E-2</v>
      </c>
      <c r="M93">
        <f t="shared" si="11"/>
        <v>8.3264398156059516E-2</v>
      </c>
      <c r="N93">
        <f t="shared" si="11"/>
        <v>8.3264398156059516E-2</v>
      </c>
      <c r="O93">
        <f t="shared" si="11"/>
        <v>8.3264398156059516E-2</v>
      </c>
      <c r="P93">
        <f t="shared" si="11"/>
        <v>8.3264398156059516E-2</v>
      </c>
      <c r="Q93">
        <f t="shared" si="11"/>
        <v>8.3264398156059516E-2</v>
      </c>
      <c r="R93">
        <f t="shared" si="8"/>
        <v>8.3264398156059516E-2</v>
      </c>
      <c r="S93">
        <f t="shared" si="9"/>
        <v>8.3264398156059516E-2</v>
      </c>
    </row>
    <row r="94" spans="3:19" x14ac:dyDescent="0.3">
      <c r="C94" t="s">
        <v>122</v>
      </c>
      <c r="D94">
        <f>Mult_split!H94</f>
        <v>0.99999999998811528</v>
      </c>
      <c r="E94">
        <f t="shared" si="10"/>
        <v>0.99999999998811528</v>
      </c>
      <c r="F94">
        <f t="shared" si="11"/>
        <v>0.99999999998811528</v>
      </c>
      <c r="G94">
        <f t="shared" si="11"/>
        <v>0.99999999998811528</v>
      </c>
      <c r="H94">
        <f t="shared" si="11"/>
        <v>0.99999999998811528</v>
      </c>
      <c r="I94">
        <f t="shared" si="11"/>
        <v>0.99999999998811528</v>
      </c>
      <c r="J94">
        <f t="shared" si="11"/>
        <v>0.99999999998811528</v>
      </c>
      <c r="K94">
        <f t="shared" si="11"/>
        <v>0.99999999998811528</v>
      </c>
      <c r="L94">
        <f t="shared" si="11"/>
        <v>0.99999999998811528</v>
      </c>
      <c r="M94">
        <f t="shared" si="11"/>
        <v>0.99999999998811528</v>
      </c>
      <c r="N94">
        <f t="shared" si="11"/>
        <v>0.99999999998811528</v>
      </c>
      <c r="O94">
        <f t="shared" si="11"/>
        <v>0.99999999998811528</v>
      </c>
      <c r="P94">
        <f t="shared" si="11"/>
        <v>0.99999999998811528</v>
      </c>
      <c r="Q94">
        <f t="shared" si="11"/>
        <v>0.99999999998811528</v>
      </c>
      <c r="R94">
        <f t="shared" si="8"/>
        <v>0.99999999998811528</v>
      </c>
      <c r="S94">
        <f t="shared" si="9"/>
        <v>0.99999999998811528</v>
      </c>
    </row>
    <row r="95" spans="3:19" x14ac:dyDescent="0.3">
      <c r="C95" t="s">
        <v>123</v>
      </c>
      <c r="D95">
        <f>Mult_split!H95</f>
        <v>0</v>
      </c>
      <c r="E95">
        <f t="shared" si="10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8"/>
        <v>0</v>
      </c>
      <c r="S95">
        <f t="shared" si="9"/>
        <v>0</v>
      </c>
    </row>
    <row r="96" spans="3:19" x14ac:dyDescent="0.3">
      <c r="C96" t="s">
        <v>124</v>
      </c>
      <c r="D96">
        <f>Mult_split!H96</f>
        <v>6.2381708280400654E-9</v>
      </c>
      <c r="E96">
        <f t="shared" si="10"/>
        <v>6.2381708280400654E-9</v>
      </c>
      <c r="F96">
        <f t="shared" si="11"/>
        <v>6.2381708280400654E-9</v>
      </c>
      <c r="G96">
        <f t="shared" si="11"/>
        <v>6.2381708280400654E-9</v>
      </c>
      <c r="H96">
        <f t="shared" si="11"/>
        <v>6.2381708280400654E-9</v>
      </c>
      <c r="I96">
        <f t="shared" si="11"/>
        <v>6.2381708280400654E-9</v>
      </c>
      <c r="J96">
        <f t="shared" si="11"/>
        <v>6.2381708280400654E-9</v>
      </c>
      <c r="K96">
        <f t="shared" si="11"/>
        <v>6.2381708280400654E-9</v>
      </c>
      <c r="L96">
        <f t="shared" si="11"/>
        <v>6.2381708280400654E-9</v>
      </c>
      <c r="M96">
        <f t="shared" si="11"/>
        <v>6.2381708280400654E-9</v>
      </c>
      <c r="N96">
        <f t="shared" si="11"/>
        <v>6.2381708280400654E-9</v>
      </c>
      <c r="O96">
        <f t="shared" si="11"/>
        <v>6.2381708280400654E-9</v>
      </c>
      <c r="P96">
        <f t="shared" si="11"/>
        <v>6.2381708280400654E-9</v>
      </c>
      <c r="Q96">
        <f t="shared" si="11"/>
        <v>6.2381708280400654E-9</v>
      </c>
      <c r="R96">
        <f t="shared" si="8"/>
        <v>6.2381708280400654E-9</v>
      </c>
      <c r="S96">
        <f t="shared" si="9"/>
        <v>6.2381708280400654E-9</v>
      </c>
    </row>
    <row r="97" spans="3:19" x14ac:dyDescent="0.3">
      <c r="C97" t="s">
        <v>125</v>
      </c>
      <c r="D97">
        <f>Mult_split!H97</f>
        <v>2.4637137478101221</v>
      </c>
      <c r="E97">
        <f t="shared" si="10"/>
        <v>2.4637137478101221</v>
      </c>
      <c r="F97">
        <f t="shared" si="11"/>
        <v>2.4637137478101221</v>
      </c>
      <c r="G97">
        <f t="shared" si="11"/>
        <v>2.4637137478101221</v>
      </c>
      <c r="H97">
        <f t="shared" si="11"/>
        <v>2.4637137478101221</v>
      </c>
      <c r="I97">
        <f t="shared" si="11"/>
        <v>2.4637137478101221</v>
      </c>
      <c r="J97">
        <f t="shared" si="11"/>
        <v>2.4637137478101221</v>
      </c>
      <c r="K97">
        <f t="shared" si="11"/>
        <v>2.4637137478101221</v>
      </c>
      <c r="L97">
        <f t="shared" si="11"/>
        <v>2.4637137478101221</v>
      </c>
      <c r="M97">
        <f t="shared" si="11"/>
        <v>2.4637137478101221</v>
      </c>
      <c r="N97">
        <f t="shared" si="11"/>
        <v>2.4637137478101221</v>
      </c>
      <c r="O97">
        <f t="shared" si="11"/>
        <v>2.4637137478101221</v>
      </c>
      <c r="P97">
        <f t="shared" si="11"/>
        <v>2.4637137478101221</v>
      </c>
      <c r="Q97">
        <f t="shared" si="11"/>
        <v>2.4637137478101221</v>
      </c>
      <c r="R97">
        <f t="shared" si="8"/>
        <v>2.4637137478101221</v>
      </c>
      <c r="S97">
        <f t="shared" si="9"/>
        <v>2.4637137478101221</v>
      </c>
    </row>
    <row r="98" spans="3:19" x14ac:dyDescent="0.3">
      <c r="C98" t="s">
        <v>126</v>
      </c>
      <c r="D98">
        <f>Mult_split!H98</f>
        <v>3.2969366822037541E-8</v>
      </c>
      <c r="E98">
        <f t="shared" si="10"/>
        <v>3.2969366822037541E-8</v>
      </c>
      <c r="F98">
        <f t="shared" si="11"/>
        <v>3.2969366822037541E-8</v>
      </c>
      <c r="G98">
        <f t="shared" si="11"/>
        <v>3.2969366822037541E-8</v>
      </c>
      <c r="H98">
        <f t="shared" si="11"/>
        <v>3.2969366822037541E-8</v>
      </c>
      <c r="I98">
        <f t="shared" si="11"/>
        <v>3.2969366822037541E-8</v>
      </c>
      <c r="J98">
        <f t="shared" si="11"/>
        <v>3.2969366822037541E-8</v>
      </c>
      <c r="K98">
        <f t="shared" si="11"/>
        <v>3.2969366822037541E-8</v>
      </c>
      <c r="L98">
        <f t="shared" si="11"/>
        <v>3.2969366822037541E-8</v>
      </c>
      <c r="M98">
        <f t="shared" si="11"/>
        <v>3.2969366822037541E-8</v>
      </c>
      <c r="N98">
        <f t="shared" si="11"/>
        <v>3.2969366822037541E-8</v>
      </c>
      <c r="O98">
        <f t="shared" si="11"/>
        <v>3.2969366822037541E-8</v>
      </c>
      <c r="P98">
        <f t="shared" si="11"/>
        <v>3.2969366822037541E-8</v>
      </c>
      <c r="Q98">
        <f t="shared" si="11"/>
        <v>3.2969366822037541E-8</v>
      </c>
      <c r="R98">
        <f t="shared" si="8"/>
        <v>3.2969366822037541E-8</v>
      </c>
      <c r="S98">
        <f t="shared" si="9"/>
        <v>3.2969366822037541E-8</v>
      </c>
    </row>
    <row r="99" spans="3:19" x14ac:dyDescent="0.3">
      <c r="C99" t="s">
        <v>127</v>
      </c>
      <c r="D99">
        <f>Mult_split!H99</f>
        <v>1.922263144423312E-8</v>
      </c>
      <c r="E99">
        <f t="shared" si="10"/>
        <v>1.922263144423312E-8</v>
      </c>
      <c r="F99">
        <f t="shared" ref="F99:Q114" si="12">E99</f>
        <v>1.922263144423312E-8</v>
      </c>
      <c r="G99">
        <f t="shared" si="12"/>
        <v>1.922263144423312E-8</v>
      </c>
      <c r="H99">
        <f t="shared" si="12"/>
        <v>1.922263144423312E-8</v>
      </c>
      <c r="I99">
        <f t="shared" si="12"/>
        <v>1.922263144423312E-8</v>
      </c>
      <c r="J99">
        <f t="shared" si="12"/>
        <v>1.922263144423312E-8</v>
      </c>
      <c r="K99">
        <f t="shared" si="12"/>
        <v>1.922263144423312E-8</v>
      </c>
      <c r="L99">
        <f t="shared" si="12"/>
        <v>1.922263144423312E-8</v>
      </c>
      <c r="M99">
        <f t="shared" si="12"/>
        <v>1.922263144423312E-8</v>
      </c>
      <c r="N99">
        <f t="shared" si="12"/>
        <v>1.922263144423312E-8</v>
      </c>
      <c r="O99">
        <f t="shared" si="12"/>
        <v>1.922263144423312E-8</v>
      </c>
      <c r="P99">
        <f t="shared" si="12"/>
        <v>1.922263144423312E-8</v>
      </c>
      <c r="Q99">
        <f t="shared" si="12"/>
        <v>1.922263144423312E-8</v>
      </c>
      <c r="R99">
        <f t="shared" si="8"/>
        <v>1.922263144423312E-8</v>
      </c>
      <c r="S99">
        <f t="shared" si="9"/>
        <v>1.922263144423312E-8</v>
      </c>
    </row>
    <row r="100" spans="3:19" x14ac:dyDescent="0.3">
      <c r="C100" t="s">
        <v>128</v>
      </c>
      <c r="D100">
        <f>Mult_split!H100</f>
        <v>7.5657322445237274E-8</v>
      </c>
      <c r="E100">
        <f t="shared" si="10"/>
        <v>7.5657322445237274E-8</v>
      </c>
      <c r="F100">
        <f t="shared" si="12"/>
        <v>7.5657322445237274E-8</v>
      </c>
      <c r="G100">
        <f t="shared" si="12"/>
        <v>7.5657322445237274E-8</v>
      </c>
      <c r="H100">
        <f t="shared" si="12"/>
        <v>7.5657322445237274E-8</v>
      </c>
      <c r="I100">
        <f t="shared" si="12"/>
        <v>7.5657322445237274E-8</v>
      </c>
      <c r="J100">
        <f t="shared" si="12"/>
        <v>7.5657322445237274E-8</v>
      </c>
      <c r="K100">
        <f t="shared" si="12"/>
        <v>7.5657322445237274E-8</v>
      </c>
      <c r="L100">
        <f t="shared" si="12"/>
        <v>7.5657322445237274E-8</v>
      </c>
      <c r="M100">
        <f t="shared" si="12"/>
        <v>7.5657322445237274E-8</v>
      </c>
      <c r="N100">
        <f t="shared" si="12"/>
        <v>7.5657322445237274E-8</v>
      </c>
      <c r="O100">
        <f t="shared" si="12"/>
        <v>7.5657322445237274E-8</v>
      </c>
      <c r="P100">
        <f t="shared" si="12"/>
        <v>7.5657322445237274E-8</v>
      </c>
      <c r="Q100">
        <f t="shared" si="12"/>
        <v>7.5657322445237274E-8</v>
      </c>
      <c r="R100">
        <f t="shared" si="8"/>
        <v>7.5657322445237274E-8</v>
      </c>
      <c r="S100">
        <f t="shared" si="9"/>
        <v>7.5657322445237274E-8</v>
      </c>
    </row>
    <row r="101" spans="3:19" x14ac:dyDescent="0.3">
      <c r="C101" t="s">
        <v>129</v>
      </c>
      <c r="D101">
        <f>Mult_split!H101</f>
        <v>4.399914539287723E-6</v>
      </c>
      <c r="E101">
        <f t="shared" si="10"/>
        <v>4.399914539287723E-6</v>
      </c>
      <c r="F101">
        <f t="shared" si="12"/>
        <v>4.399914539287723E-6</v>
      </c>
      <c r="G101">
        <f t="shared" si="12"/>
        <v>4.399914539287723E-6</v>
      </c>
      <c r="H101">
        <f t="shared" si="12"/>
        <v>4.399914539287723E-6</v>
      </c>
      <c r="I101">
        <f t="shared" si="12"/>
        <v>4.399914539287723E-6</v>
      </c>
      <c r="J101">
        <f t="shared" si="12"/>
        <v>4.399914539287723E-6</v>
      </c>
      <c r="K101">
        <f t="shared" si="12"/>
        <v>4.399914539287723E-6</v>
      </c>
      <c r="L101">
        <f t="shared" si="12"/>
        <v>4.399914539287723E-6</v>
      </c>
      <c r="M101">
        <f t="shared" si="12"/>
        <v>4.399914539287723E-6</v>
      </c>
      <c r="N101">
        <f t="shared" si="12"/>
        <v>4.399914539287723E-6</v>
      </c>
      <c r="O101">
        <f t="shared" si="12"/>
        <v>4.399914539287723E-6</v>
      </c>
      <c r="P101">
        <f t="shared" si="12"/>
        <v>4.399914539287723E-6</v>
      </c>
      <c r="Q101">
        <f t="shared" si="12"/>
        <v>4.399914539287723E-6</v>
      </c>
      <c r="R101">
        <f t="shared" si="8"/>
        <v>4.399914539287723E-6</v>
      </c>
      <c r="S101">
        <f t="shared" si="9"/>
        <v>4.399914539287723E-6</v>
      </c>
    </row>
    <row r="102" spans="3:19" x14ac:dyDescent="0.3">
      <c r="C102" t="s">
        <v>130</v>
      </c>
      <c r="D102">
        <f>Mult_split!H102</f>
        <v>4.399914539287723E-6</v>
      </c>
      <c r="E102">
        <f t="shared" si="10"/>
        <v>4.399914539287723E-6</v>
      </c>
      <c r="F102">
        <f t="shared" si="12"/>
        <v>4.399914539287723E-6</v>
      </c>
      <c r="G102">
        <f t="shared" si="12"/>
        <v>4.399914539287723E-6</v>
      </c>
      <c r="H102">
        <f t="shared" si="12"/>
        <v>4.399914539287723E-6</v>
      </c>
      <c r="I102">
        <f t="shared" si="12"/>
        <v>4.399914539287723E-6</v>
      </c>
      <c r="J102">
        <f t="shared" si="12"/>
        <v>4.399914539287723E-6</v>
      </c>
      <c r="K102">
        <f t="shared" si="12"/>
        <v>4.399914539287723E-6</v>
      </c>
      <c r="L102">
        <f t="shared" si="12"/>
        <v>4.399914539287723E-6</v>
      </c>
      <c r="M102">
        <f t="shared" si="12"/>
        <v>4.399914539287723E-6</v>
      </c>
      <c r="N102">
        <f t="shared" si="12"/>
        <v>4.399914539287723E-6</v>
      </c>
      <c r="O102">
        <f t="shared" si="12"/>
        <v>4.399914539287723E-6</v>
      </c>
      <c r="P102">
        <f t="shared" si="12"/>
        <v>4.399914539287723E-6</v>
      </c>
      <c r="Q102">
        <f t="shared" si="12"/>
        <v>4.399914539287723E-6</v>
      </c>
      <c r="R102">
        <f t="shared" si="8"/>
        <v>4.399914539287723E-6</v>
      </c>
      <c r="S102">
        <f t="shared" si="9"/>
        <v>4.399914539287723E-6</v>
      </c>
    </row>
    <row r="103" spans="3:19" x14ac:dyDescent="0.3">
      <c r="C103" t="s">
        <v>131</v>
      </c>
      <c r="D103">
        <f>Mult_split!H103</f>
        <v>4.399914539287723E-6</v>
      </c>
      <c r="E103">
        <f t="shared" si="10"/>
        <v>4.399914539287723E-6</v>
      </c>
      <c r="F103">
        <f t="shared" si="12"/>
        <v>4.399914539287723E-6</v>
      </c>
      <c r="G103">
        <f t="shared" si="12"/>
        <v>4.399914539287723E-6</v>
      </c>
      <c r="H103">
        <f t="shared" si="12"/>
        <v>4.399914539287723E-6</v>
      </c>
      <c r="I103">
        <f t="shared" si="12"/>
        <v>4.399914539287723E-6</v>
      </c>
      <c r="J103">
        <f t="shared" si="12"/>
        <v>4.399914539287723E-6</v>
      </c>
      <c r="K103">
        <f t="shared" si="12"/>
        <v>4.399914539287723E-6</v>
      </c>
      <c r="L103">
        <f t="shared" si="12"/>
        <v>4.399914539287723E-6</v>
      </c>
      <c r="M103">
        <f t="shared" si="12"/>
        <v>4.399914539287723E-6</v>
      </c>
      <c r="N103">
        <f t="shared" si="12"/>
        <v>4.399914539287723E-6</v>
      </c>
      <c r="O103">
        <f t="shared" si="12"/>
        <v>4.399914539287723E-6</v>
      </c>
      <c r="P103">
        <f t="shared" si="12"/>
        <v>4.399914539287723E-6</v>
      </c>
      <c r="Q103">
        <f t="shared" si="12"/>
        <v>4.399914539287723E-6</v>
      </c>
      <c r="R103">
        <f t="shared" si="8"/>
        <v>4.399914539287723E-6</v>
      </c>
      <c r="S103">
        <f t="shared" si="9"/>
        <v>4.399914539287723E-6</v>
      </c>
    </row>
    <row r="104" spans="3:19" x14ac:dyDescent="0.3">
      <c r="C104" t="s">
        <v>132</v>
      </c>
      <c r="D104">
        <f>Mult_split!H104</f>
        <v>4.399914539287723E-6</v>
      </c>
      <c r="E104">
        <f t="shared" si="10"/>
        <v>4.399914539287723E-6</v>
      </c>
      <c r="F104">
        <f t="shared" si="12"/>
        <v>4.399914539287723E-6</v>
      </c>
      <c r="G104">
        <f t="shared" si="12"/>
        <v>4.399914539287723E-6</v>
      </c>
      <c r="H104">
        <f t="shared" si="12"/>
        <v>4.399914539287723E-6</v>
      </c>
      <c r="I104">
        <f t="shared" si="12"/>
        <v>4.399914539287723E-6</v>
      </c>
      <c r="J104">
        <f t="shared" si="12"/>
        <v>4.399914539287723E-6</v>
      </c>
      <c r="K104">
        <f t="shared" si="12"/>
        <v>4.399914539287723E-6</v>
      </c>
      <c r="L104">
        <f t="shared" si="12"/>
        <v>4.399914539287723E-6</v>
      </c>
      <c r="M104">
        <f t="shared" si="12"/>
        <v>4.399914539287723E-6</v>
      </c>
      <c r="N104">
        <f t="shared" si="12"/>
        <v>4.399914539287723E-6</v>
      </c>
      <c r="O104">
        <f t="shared" si="12"/>
        <v>4.399914539287723E-6</v>
      </c>
      <c r="P104">
        <f t="shared" si="12"/>
        <v>4.399914539287723E-6</v>
      </c>
      <c r="Q104">
        <f t="shared" si="12"/>
        <v>4.399914539287723E-6</v>
      </c>
      <c r="R104">
        <f t="shared" si="8"/>
        <v>4.399914539287723E-6</v>
      </c>
      <c r="S104">
        <f t="shared" si="9"/>
        <v>4.399914539287723E-6</v>
      </c>
    </row>
    <row r="105" spans="3:19" x14ac:dyDescent="0.3">
      <c r="C105" t="s">
        <v>133</v>
      </c>
      <c r="D105">
        <f>Mult_split!H105</f>
        <v>4.399914539287723E-6</v>
      </c>
      <c r="E105">
        <f t="shared" si="10"/>
        <v>4.399914539287723E-6</v>
      </c>
      <c r="F105">
        <f t="shared" si="12"/>
        <v>4.399914539287723E-6</v>
      </c>
      <c r="G105">
        <f t="shared" si="12"/>
        <v>4.399914539287723E-6</v>
      </c>
      <c r="H105">
        <f t="shared" si="12"/>
        <v>4.399914539287723E-6</v>
      </c>
      <c r="I105">
        <f t="shared" si="12"/>
        <v>4.399914539287723E-6</v>
      </c>
      <c r="J105">
        <f t="shared" si="12"/>
        <v>4.399914539287723E-6</v>
      </c>
      <c r="K105">
        <f t="shared" si="12"/>
        <v>4.399914539287723E-6</v>
      </c>
      <c r="L105">
        <f t="shared" si="12"/>
        <v>4.399914539287723E-6</v>
      </c>
      <c r="M105">
        <f t="shared" si="12"/>
        <v>4.399914539287723E-6</v>
      </c>
      <c r="N105">
        <f t="shared" si="12"/>
        <v>4.399914539287723E-6</v>
      </c>
      <c r="O105">
        <f t="shared" si="12"/>
        <v>4.399914539287723E-6</v>
      </c>
      <c r="P105">
        <f t="shared" si="12"/>
        <v>4.399914539287723E-6</v>
      </c>
      <c r="Q105">
        <f t="shared" si="12"/>
        <v>4.399914539287723E-6</v>
      </c>
      <c r="R105">
        <f t="shared" si="8"/>
        <v>4.399914539287723E-6</v>
      </c>
      <c r="S105">
        <f t="shared" si="9"/>
        <v>4.399914539287723E-6</v>
      </c>
    </row>
    <row r="106" spans="3:19" x14ac:dyDescent="0.3">
      <c r="C106" t="s">
        <v>134</v>
      </c>
      <c r="D106">
        <f>Mult_split!H106</f>
        <v>4.399914539287723E-6</v>
      </c>
      <c r="E106">
        <f t="shared" si="10"/>
        <v>4.399914539287723E-6</v>
      </c>
      <c r="F106">
        <f t="shared" si="12"/>
        <v>4.399914539287723E-6</v>
      </c>
      <c r="G106">
        <f t="shared" si="12"/>
        <v>4.399914539287723E-6</v>
      </c>
      <c r="H106">
        <f t="shared" si="12"/>
        <v>4.399914539287723E-6</v>
      </c>
      <c r="I106">
        <f t="shared" si="12"/>
        <v>4.399914539287723E-6</v>
      </c>
      <c r="J106">
        <f t="shared" si="12"/>
        <v>4.399914539287723E-6</v>
      </c>
      <c r="K106">
        <f t="shared" si="12"/>
        <v>4.399914539287723E-6</v>
      </c>
      <c r="L106">
        <f t="shared" si="12"/>
        <v>4.399914539287723E-6</v>
      </c>
      <c r="M106">
        <f t="shared" si="12"/>
        <v>4.399914539287723E-6</v>
      </c>
      <c r="N106">
        <f t="shared" si="12"/>
        <v>4.399914539287723E-6</v>
      </c>
      <c r="O106">
        <f t="shared" si="12"/>
        <v>4.399914539287723E-6</v>
      </c>
      <c r="P106">
        <f t="shared" si="12"/>
        <v>4.399914539287723E-6</v>
      </c>
      <c r="Q106">
        <f t="shared" si="12"/>
        <v>4.399914539287723E-6</v>
      </c>
      <c r="R106">
        <f t="shared" si="8"/>
        <v>4.399914539287723E-6</v>
      </c>
      <c r="S106">
        <f t="shared" si="9"/>
        <v>4.399914539287723E-6</v>
      </c>
    </row>
    <row r="107" spans="3:19" x14ac:dyDescent="0.3">
      <c r="C107" t="s">
        <v>135</v>
      </c>
      <c r="D107">
        <f>Mult_split!H107</f>
        <v>4.399914539287723E-6</v>
      </c>
      <c r="E107">
        <f t="shared" si="10"/>
        <v>4.399914539287723E-6</v>
      </c>
      <c r="F107">
        <f t="shared" si="12"/>
        <v>4.399914539287723E-6</v>
      </c>
      <c r="G107">
        <f t="shared" si="12"/>
        <v>4.399914539287723E-6</v>
      </c>
      <c r="H107">
        <f t="shared" si="12"/>
        <v>4.399914539287723E-6</v>
      </c>
      <c r="I107">
        <f t="shared" si="12"/>
        <v>4.399914539287723E-6</v>
      </c>
      <c r="J107">
        <f t="shared" si="12"/>
        <v>4.399914539287723E-6</v>
      </c>
      <c r="K107">
        <f t="shared" si="12"/>
        <v>4.399914539287723E-6</v>
      </c>
      <c r="L107">
        <f t="shared" si="12"/>
        <v>4.399914539287723E-6</v>
      </c>
      <c r="M107">
        <f t="shared" si="12"/>
        <v>4.399914539287723E-6</v>
      </c>
      <c r="N107">
        <f t="shared" si="12"/>
        <v>4.399914539287723E-6</v>
      </c>
      <c r="O107">
        <f t="shared" si="12"/>
        <v>4.399914539287723E-6</v>
      </c>
      <c r="P107">
        <f t="shared" si="12"/>
        <v>4.399914539287723E-6</v>
      </c>
      <c r="Q107">
        <f t="shared" si="12"/>
        <v>4.399914539287723E-6</v>
      </c>
      <c r="R107">
        <f t="shared" si="8"/>
        <v>4.399914539287723E-6</v>
      </c>
      <c r="S107">
        <f t="shared" si="9"/>
        <v>4.399914539287723E-6</v>
      </c>
    </row>
    <row r="108" spans="3:19" x14ac:dyDescent="0.3">
      <c r="C108" t="s">
        <v>136</v>
      </c>
      <c r="D108">
        <f>Mult_split!H108</f>
        <v>4.399914539287723E-6</v>
      </c>
      <c r="E108">
        <f t="shared" si="10"/>
        <v>4.399914539287723E-6</v>
      </c>
      <c r="F108">
        <f t="shared" si="12"/>
        <v>4.399914539287723E-6</v>
      </c>
      <c r="G108">
        <f t="shared" si="12"/>
        <v>4.399914539287723E-6</v>
      </c>
      <c r="H108">
        <f t="shared" si="12"/>
        <v>4.399914539287723E-6</v>
      </c>
      <c r="I108">
        <f t="shared" si="12"/>
        <v>4.399914539287723E-6</v>
      </c>
      <c r="J108">
        <f t="shared" si="12"/>
        <v>4.399914539287723E-6</v>
      </c>
      <c r="K108">
        <f t="shared" si="12"/>
        <v>4.399914539287723E-6</v>
      </c>
      <c r="L108">
        <f t="shared" si="12"/>
        <v>4.399914539287723E-6</v>
      </c>
      <c r="M108">
        <f t="shared" si="12"/>
        <v>4.399914539287723E-6</v>
      </c>
      <c r="N108">
        <f t="shared" si="12"/>
        <v>4.399914539287723E-6</v>
      </c>
      <c r="O108">
        <f t="shared" si="12"/>
        <v>4.399914539287723E-6</v>
      </c>
      <c r="P108">
        <f t="shared" si="12"/>
        <v>4.399914539287723E-6</v>
      </c>
      <c r="Q108">
        <f t="shared" si="12"/>
        <v>4.399914539287723E-6</v>
      </c>
      <c r="R108">
        <f t="shared" si="8"/>
        <v>4.399914539287723E-6</v>
      </c>
      <c r="S108">
        <f t="shared" si="9"/>
        <v>4.399914539287723E-6</v>
      </c>
    </row>
    <row r="109" spans="3:19" x14ac:dyDescent="0.3">
      <c r="C109" t="s">
        <v>137</v>
      </c>
      <c r="D109">
        <f>Mult_split!H109</f>
        <v>0.42075289857210024</v>
      </c>
      <c r="E109">
        <f t="shared" si="10"/>
        <v>0.42075289857210024</v>
      </c>
      <c r="F109">
        <f t="shared" si="12"/>
        <v>0.42075289857210024</v>
      </c>
      <c r="G109">
        <f t="shared" si="12"/>
        <v>0.42075289857210024</v>
      </c>
      <c r="H109">
        <f t="shared" si="12"/>
        <v>0.42075289857210024</v>
      </c>
      <c r="I109">
        <f t="shared" si="12"/>
        <v>0.42075289857210024</v>
      </c>
      <c r="J109">
        <f t="shared" si="12"/>
        <v>0.42075289857210024</v>
      </c>
      <c r="K109">
        <f t="shared" si="12"/>
        <v>0.42075289857210024</v>
      </c>
      <c r="L109">
        <f t="shared" si="12"/>
        <v>0.42075289857210024</v>
      </c>
      <c r="M109">
        <f t="shared" si="12"/>
        <v>0.42075289857210024</v>
      </c>
      <c r="N109">
        <f t="shared" si="12"/>
        <v>0.42075289857210024</v>
      </c>
      <c r="O109">
        <f t="shared" si="12"/>
        <v>0.42075289857210024</v>
      </c>
      <c r="P109">
        <f t="shared" si="12"/>
        <v>0.42075289857210024</v>
      </c>
      <c r="Q109">
        <f t="shared" si="12"/>
        <v>0.42075289857210024</v>
      </c>
      <c r="R109">
        <f t="shared" si="8"/>
        <v>0.42075289857210024</v>
      </c>
      <c r="S109">
        <f t="shared" si="9"/>
        <v>0.42075289857210024</v>
      </c>
    </row>
    <row r="110" spans="3:19" x14ac:dyDescent="0.3">
      <c r="C110" t="s">
        <v>138</v>
      </c>
      <c r="D110">
        <f>Mult_split!H110</f>
        <v>4.399914539287723E-6</v>
      </c>
      <c r="E110">
        <f t="shared" si="10"/>
        <v>4.399914539287723E-6</v>
      </c>
      <c r="F110">
        <f t="shared" si="12"/>
        <v>4.399914539287723E-6</v>
      </c>
      <c r="G110">
        <f t="shared" si="12"/>
        <v>4.399914539287723E-6</v>
      </c>
      <c r="H110">
        <f t="shared" si="12"/>
        <v>4.399914539287723E-6</v>
      </c>
      <c r="I110">
        <f t="shared" si="12"/>
        <v>4.399914539287723E-6</v>
      </c>
      <c r="J110">
        <f t="shared" si="12"/>
        <v>4.399914539287723E-6</v>
      </c>
      <c r="K110">
        <f t="shared" si="12"/>
        <v>4.399914539287723E-6</v>
      </c>
      <c r="L110">
        <f t="shared" si="12"/>
        <v>4.399914539287723E-6</v>
      </c>
      <c r="M110">
        <f t="shared" si="12"/>
        <v>4.399914539287723E-6</v>
      </c>
      <c r="N110">
        <f t="shared" si="12"/>
        <v>4.399914539287723E-6</v>
      </c>
      <c r="O110">
        <f t="shared" si="12"/>
        <v>4.399914539287723E-6</v>
      </c>
      <c r="P110">
        <f t="shared" si="12"/>
        <v>4.399914539287723E-6</v>
      </c>
      <c r="Q110">
        <f t="shared" si="12"/>
        <v>4.399914539287723E-6</v>
      </c>
      <c r="R110">
        <f t="shared" si="8"/>
        <v>4.399914539287723E-6</v>
      </c>
      <c r="S110">
        <f t="shared" si="9"/>
        <v>4.399914539287723E-6</v>
      </c>
    </row>
    <row r="111" spans="3:19" x14ac:dyDescent="0.3">
      <c r="C111" t="s">
        <v>139</v>
      </c>
      <c r="D111">
        <f>Mult_split!H111</f>
        <v>2.2418945583105376</v>
      </c>
      <c r="E111">
        <f t="shared" si="10"/>
        <v>2.2418945583105376</v>
      </c>
      <c r="F111">
        <f t="shared" si="12"/>
        <v>2.2418945583105376</v>
      </c>
      <c r="G111">
        <f t="shared" si="12"/>
        <v>2.2418945583105376</v>
      </c>
      <c r="H111">
        <f t="shared" si="12"/>
        <v>2.2418945583105376</v>
      </c>
      <c r="I111">
        <f t="shared" si="12"/>
        <v>2.2418945583105376</v>
      </c>
      <c r="J111">
        <f t="shared" si="12"/>
        <v>2.2418945583105376</v>
      </c>
      <c r="K111">
        <f t="shared" si="12"/>
        <v>2.2418945583105376</v>
      </c>
      <c r="L111">
        <f t="shared" si="12"/>
        <v>2.2418945583105376</v>
      </c>
      <c r="M111">
        <f t="shared" si="12"/>
        <v>2.2418945583105376</v>
      </c>
      <c r="N111">
        <f t="shared" si="12"/>
        <v>2.2418945583105376</v>
      </c>
      <c r="O111">
        <f t="shared" si="12"/>
        <v>2.2418945583105376</v>
      </c>
      <c r="P111">
        <f t="shared" si="12"/>
        <v>2.2418945583105376</v>
      </c>
      <c r="Q111">
        <f t="shared" si="12"/>
        <v>2.2418945583105376</v>
      </c>
      <c r="R111">
        <f t="shared" si="8"/>
        <v>2.2418945583105376</v>
      </c>
      <c r="S111">
        <f t="shared" si="9"/>
        <v>2.2418945583105376</v>
      </c>
    </row>
    <row r="112" spans="3:19" x14ac:dyDescent="0.3">
      <c r="C112" t="s">
        <v>140</v>
      </c>
      <c r="D112">
        <f>Mult_split!H112</f>
        <v>2.1311198970130701E-3</v>
      </c>
      <c r="E112">
        <f t="shared" si="10"/>
        <v>2.1311198970130701E-3</v>
      </c>
      <c r="F112">
        <f t="shared" si="12"/>
        <v>2.1311198970130701E-3</v>
      </c>
      <c r="G112">
        <f t="shared" si="12"/>
        <v>2.1311198970130701E-3</v>
      </c>
      <c r="H112">
        <f t="shared" si="12"/>
        <v>2.1311198970130701E-3</v>
      </c>
      <c r="I112">
        <f t="shared" si="12"/>
        <v>2.1311198970130701E-3</v>
      </c>
      <c r="J112">
        <f t="shared" si="12"/>
        <v>2.1311198970130701E-3</v>
      </c>
      <c r="K112">
        <f t="shared" si="12"/>
        <v>2.1311198970130701E-3</v>
      </c>
      <c r="L112">
        <f t="shared" si="12"/>
        <v>2.1311198970130701E-3</v>
      </c>
      <c r="M112">
        <f t="shared" si="12"/>
        <v>2.1311198970130701E-3</v>
      </c>
      <c r="N112">
        <f t="shared" si="12"/>
        <v>2.1311198970130701E-3</v>
      </c>
      <c r="O112">
        <f t="shared" si="12"/>
        <v>2.1311198970130701E-3</v>
      </c>
      <c r="P112">
        <f t="shared" si="12"/>
        <v>2.1311198970130701E-3</v>
      </c>
      <c r="Q112">
        <f t="shared" si="12"/>
        <v>2.1311198970130701E-3</v>
      </c>
      <c r="R112">
        <f t="shared" si="8"/>
        <v>2.1311198970130701E-3</v>
      </c>
      <c r="S112">
        <f t="shared" si="9"/>
        <v>2.1311198970130701E-3</v>
      </c>
    </row>
    <row r="113" spans="3:19" x14ac:dyDescent="0.3">
      <c r="C113" t="s">
        <v>141</v>
      </c>
      <c r="D113">
        <f>Mult_split!H113</f>
        <v>7.5224345349112688E-6</v>
      </c>
      <c r="E113">
        <f t="shared" si="10"/>
        <v>7.5224345349112688E-6</v>
      </c>
      <c r="F113">
        <f t="shared" si="12"/>
        <v>7.5224345349112688E-6</v>
      </c>
      <c r="G113">
        <f t="shared" si="12"/>
        <v>7.5224345349112688E-6</v>
      </c>
      <c r="H113">
        <f t="shared" si="12"/>
        <v>7.5224345349112688E-6</v>
      </c>
      <c r="I113">
        <f t="shared" si="12"/>
        <v>7.5224345349112688E-6</v>
      </c>
      <c r="J113">
        <f t="shared" si="12"/>
        <v>7.5224345349112688E-6</v>
      </c>
      <c r="K113">
        <f t="shared" si="12"/>
        <v>7.5224345349112688E-6</v>
      </c>
      <c r="L113">
        <f t="shared" si="12"/>
        <v>7.5224345349112688E-6</v>
      </c>
      <c r="M113">
        <f t="shared" si="12"/>
        <v>7.5224345349112688E-6</v>
      </c>
      <c r="N113">
        <f t="shared" si="12"/>
        <v>7.5224345349112688E-6</v>
      </c>
      <c r="O113">
        <f t="shared" si="12"/>
        <v>7.5224345349112688E-6</v>
      </c>
      <c r="P113">
        <f t="shared" si="12"/>
        <v>7.5224345349112688E-6</v>
      </c>
      <c r="Q113">
        <f t="shared" si="12"/>
        <v>7.5224345349112688E-6</v>
      </c>
      <c r="R113">
        <f t="shared" si="8"/>
        <v>7.5224345349112688E-6</v>
      </c>
      <c r="S113">
        <f t="shared" si="9"/>
        <v>7.5224345349112688E-6</v>
      </c>
    </row>
    <row r="114" spans="3:19" x14ac:dyDescent="0.3">
      <c r="C114" t="s">
        <v>142</v>
      </c>
      <c r="D114">
        <f>Mult_split!H114</f>
        <v>0</v>
      </c>
      <c r="E114">
        <f t="shared" si="10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8"/>
        <v>0</v>
      </c>
      <c r="S114">
        <f t="shared" si="9"/>
        <v>0</v>
      </c>
    </row>
    <row r="115" spans="3:19" x14ac:dyDescent="0.3">
      <c r="C115" t="s">
        <v>143</v>
      </c>
      <c r="D115">
        <f>Mult_split!H115</f>
        <v>0.17666666658345295</v>
      </c>
      <c r="E115">
        <f t="shared" si="10"/>
        <v>0.17666666658345295</v>
      </c>
      <c r="F115">
        <f t="shared" ref="F115:Q115" si="13">E115</f>
        <v>0.17666666658345295</v>
      </c>
      <c r="G115">
        <f t="shared" si="13"/>
        <v>0.17666666658345295</v>
      </c>
      <c r="H115">
        <f t="shared" si="13"/>
        <v>0.17666666658345295</v>
      </c>
      <c r="I115">
        <f t="shared" si="13"/>
        <v>0.17666666658345295</v>
      </c>
      <c r="J115">
        <f t="shared" si="13"/>
        <v>0.17666666658345295</v>
      </c>
      <c r="K115">
        <f t="shared" si="13"/>
        <v>0.17666666658345295</v>
      </c>
      <c r="L115">
        <f t="shared" si="13"/>
        <v>0.17666666658345295</v>
      </c>
      <c r="M115">
        <f t="shared" si="13"/>
        <v>0.17666666658345295</v>
      </c>
      <c r="N115">
        <f t="shared" si="13"/>
        <v>0.17666666658345295</v>
      </c>
      <c r="O115">
        <f t="shared" si="13"/>
        <v>0.17666666658345295</v>
      </c>
      <c r="P115">
        <f t="shared" si="13"/>
        <v>0.17666666658345295</v>
      </c>
      <c r="Q115">
        <f t="shared" si="13"/>
        <v>0.17666666658345295</v>
      </c>
      <c r="R115">
        <f t="shared" si="8"/>
        <v>0.17666666658345295</v>
      </c>
      <c r="S115">
        <f t="shared" si="9"/>
        <v>0.17666666658345295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3.0978481317567488E-5</v>
      </c>
      <c r="E3">
        <f t="shared" ref="E3:Q3" si="0">D3</f>
        <v>3.0978481317567488E-5</v>
      </c>
      <c r="F3">
        <f t="shared" si="0"/>
        <v>3.0978481317567488E-5</v>
      </c>
      <c r="G3">
        <f t="shared" si="0"/>
        <v>3.0978481317567488E-5</v>
      </c>
      <c r="H3">
        <f t="shared" si="0"/>
        <v>3.0978481317567488E-5</v>
      </c>
      <c r="I3">
        <f t="shared" si="0"/>
        <v>3.0978481317567488E-5</v>
      </c>
      <c r="J3">
        <f t="shared" si="0"/>
        <v>3.0978481317567488E-5</v>
      </c>
      <c r="K3">
        <f t="shared" si="0"/>
        <v>3.0978481317567488E-5</v>
      </c>
      <c r="L3">
        <f t="shared" si="0"/>
        <v>3.0978481317567488E-5</v>
      </c>
      <c r="M3">
        <f t="shared" si="0"/>
        <v>3.0978481317567488E-5</v>
      </c>
      <c r="N3">
        <f t="shared" si="0"/>
        <v>3.0978481317567488E-5</v>
      </c>
      <c r="O3">
        <f t="shared" si="0"/>
        <v>3.0978481317567488E-5</v>
      </c>
      <c r="P3">
        <f t="shared" si="0"/>
        <v>3.0978481317567488E-5</v>
      </c>
      <c r="Q3">
        <f t="shared" si="0"/>
        <v>3.0978481317567488E-5</v>
      </c>
      <c r="R3">
        <f t="shared" ref="R3:R66" si="1">Q3</f>
        <v>3.0978481317567488E-5</v>
      </c>
      <c r="S3">
        <f t="shared" ref="S3:S66" si="2">R3</f>
        <v>3.0978481317567488E-5</v>
      </c>
    </row>
    <row r="4" spans="2:19" x14ac:dyDescent="0.3">
      <c r="C4" t="s">
        <v>145</v>
      </c>
      <c r="D4">
        <f>Mult_split!I4</f>
        <v>1.9415273393007316E-5</v>
      </c>
      <c r="E4">
        <f t="shared" ref="E4:Q4" si="3">D4</f>
        <v>1.9415273393007316E-5</v>
      </c>
      <c r="F4">
        <f t="shared" si="3"/>
        <v>1.9415273393007316E-5</v>
      </c>
      <c r="G4">
        <f t="shared" si="3"/>
        <v>1.9415273393007316E-5</v>
      </c>
      <c r="H4">
        <f t="shared" si="3"/>
        <v>1.9415273393007316E-5</v>
      </c>
      <c r="I4">
        <f t="shared" si="3"/>
        <v>1.9415273393007316E-5</v>
      </c>
      <c r="J4">
        <f t="shared" si="3"/>
        <v>1.9415273393007316E-5</v>
      </c>
      <c r="K4">
        <f t="shared" si="3"/>
        <v>1.9415273393007316E-5</v>
      </c>
      <c r="L4">
        <f t="shared" si="3"/>
        <v>1.9415273393007316E-5</v>
      </c>
      <c r="M4">
        <f t="shared" si="3"/>
        <v>1.9415273393007316E-5</v>
      </c>
      <c r="N4">
        <f t="shared" si="3"/>
        <v>1.9415273393007316E-5</v>
      </c>
      <c r="O4">
        <f t="shared" si="3"/>
        <v>1.9415273393007316E-5</v>
      </c>
      <c r="P4">
        <f t="shared" si="3"/>
        <v>1.9415273393007316E-5</v>
      </c>
      <c r="Q4">
        <f t="shared" si="3"/>
        <v>1.9415273393007316E-5</v>
      </c>
      <c r="R4">
        <f t="shared" si="1"/>
        <v>1.9415273393007316E-5</v>
      </c>
      <c r="S4">
        <f t="shared" si="2"/>
        <v>1.9415273393007316E-5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5397.0204451088975</v>
      </c>
      <c r="E7">
        <f t="shared" ref="E7:Q7" si="6">D7</f>
        <v>5397.0204451088975</v>
      </c>
      <c r="F7">
        <f t="shared" si="6"/>
        <v>5397.0204451088975</v>
      </c>
      <c r="G7">
        <f t="shared" si="6"/>
        <v>5397.0204451088975</v>
      </c>
      <c r="H7">
        <f t="shared" si="6"/>
        <v>5397.0204451088975</v>
      </c>
      <c r="I7">
        <f t="shared" si="6"/>
        <v>5397.0204451088975</v>
      </c>
      <c r="J7">
        <f t="shared" si="6"/>
        <v>5397.0204451088975</v>
      </c>
      <c r="K7">
        <f t="shared" si="6"/>
        <v>5397.0204451088975</v>
      </c>
      <c r="L7">
        <f t="shared" si="6"/>
        <v>5397.0204451088975</v>
      </c>
      <c r="M7">
        <f t="shared" si="6"/>
        <v>5397.0204451088975</v>
      </c>
      <c r="N7">
        <f t="shared" si="6"/>
        <v>5397.0204451088975</v>
      </c>
      <c r="O7">
        <f t="shared" si="6"/>
        <v>5397.0204451088975</v>
      </c>
      <c r="P7">
        <f t="shared" si="6"/>
        <v>5397.0204451088975</v>
      </c>
      <c r="Q7">
        <f t="shared" si="6"/>
        <v>5397.0204451088975</v>
      </c>
      <c r="R7">
        <f t="shared" si="1"/>
        <v>5397.0204451088975</v>
      </c>
      <c r="S7">
        <f t="shared" si="2"/>
        <v>5397.0204451088975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8.4127647369472251E-4</v>
      </c>
      <c r="E10">
        <f t="shared" ref="E10:Q10" si="9">D10</f>
        <v>8.4127647369472251E-4</v>
      </c>
      <c r="F10">
        <f t="shared" si="9"/>
        <v>8.4127647369472251E-4</v>
      </c>
      <c r="G10">
        <f t="shared" si="9"/>
        <v>8.4127647369472251E-4</v>
      </c>
      <c r="H10">
        <f t="shared" si="9"/>
        <v>8.4127647369472251E-4</v>
      </c>
      <c r="I10">
        <f t="shared" si="9"/>
        <v>8.4127647369472251E-4</v>
      </c>
      <c r="J10">
        <f t="shared" si="9"/>
        <v>8.4127647369472251E-4</v>
      </c>
      <c r="K10">
        <f t="shared" si="9"/>
        <v>8.4127647369472251E-4</v>
      </c>
      <c r="L10">
        <f t="shared" si="9"/>
        <v>8.4127647369472251E-4</v>
      </c>
      <c r="M10">
        <f t="shared" si="9"/>
        <v>8.4127647369472251E-4</v>
      </c>
      <c r="N10">
        <f t="shared" si="9"/>
        <v>8.4127647369472251E-4</v>
      </c>
      <c r="O10">
        <f t="shared" si="9"/>
        <v>8.4127647369472251E-4</v>
      </c>
      <c r="P10">
        <f t="shared" si="9"/>
        <v>8.4127647369472251E-4</v>
      </c>
      <c r="Q10">
        <f t="shared" si="9"/>
        <v>8.4127647369472251E-4</v>
      </c>
      <c r="R10">
        <f t="shared" si="1"/>
        <v>8.4127647369472251E-4</v>
      </c>
      <c r="S10">
        <f t="shared" si="2"/>
        <v>8.4127647369472251E-4</v>
      </c>
    </row>
    <row r="11" spans="2:19" x14ac:dyDescent="0.3">
      <c r="C11" t="s">
        <v>40</v>
      </c>
      <c r="D11">
        <f>Mult_split!I11</f>
        <v>1.735516351036916E-5</v>
      </c>
      <c r="E11">
        <f t="shared" ref="E11:Q11" si="10">D11</f>
        <v>1.735516351036916E-5</v>
      </c>
      <c r="F11">
        <f t="shared" si="10"/>
        <v>1.735516351036916E-5</v>
      </c>
      <c r="G11">
        <f t="shared" si="10"/>
        <v>1.735516351036916E-5</v>
      </c>
      <c r="H11">
        <f t="shared" si="10"/>
        <v>1.735516351036916E-5</v>
      </c>
      <c r="I11">
        <f t="shared" si="10"/>
        <v>1.735516351036916E-5</v>
      </c>
      <c r="J11">
        <f t="shared" si="10"/>
        <v>1.735516351036916E-5</v>
      </c>
      <c r="K11">
        <f t="shared" si="10"/>
        <v>1.735516351036916E-5</v>
      </c>
      <c r="L11">
        <f t="shared" si="10"/>
        <v>1.735516351036916E-5</v>
      </c>
      <c r="M11">
        <f t="shared" si="10"/>
        <v>1.735516351036916E-5</v>
      </c>
      <c r="N11">
        <f t="shared" si="10"/>
        <v>1.735516351036916E-5</v>
      </c>
      <c r="O11">
        <f t="shared" si="10"/>
        <v>1.735516351036916E-5</v>
      </c>
      <c r="P11">
        <f t="shared" si="10"/>
        <v>1.735516351036916E-5</v>
      </c>
      <c r="Q11">
        <f t="shared" si="10"/>
        <v>1.735516351036916E-5</v>
      </c>
      <c r="R11">
        <f t="shared" si="1"/>
        <v>1.735516351036916E-5</v>
      </c>
      <c r="S11">
        <f t="shared" si="2"/>
        <v>1.735516351036916E-5</v>
      </c>
    </row>
    <row r="12" spans="2:19" x14ac:dyDescent="0.3">
      <c r="C12" t="s">
        <v>41</v>
      </c>
      <c r="D12">
        <f>Mult_split!I12</f>
        <v>12316.226612552709</v>
      </c>
      <c r="E12">
        <f t="shared" ref="E12:Q12" si="11">D12</f>
        <v>12316.226612552709</v>
      </c>
      <c r="F12">
        <f t="shared" si="11"/>
        <v>12316.226612552709</v>
      </c>
      <c r="G12">
        <f t="shared" si="11"/>
        <v>12316.226612552709</v>
      </c>
      <c r="H12">
        <f t="shared" si="11"/>
        <v>12316.226612552709</v>
      </c>
      <c r="I12">
        <f t="shared" si="11"/>
        <v>12316.226612552709</v>
      </c>
      <c r="J12">
        <f t="shared" si="11"/>
        <v>12316.226612552709</v>
      </c>
      <c r="K12">
        <f t="shared" si="11"/>
        <v>12316.226612552709</v>
      </c>
      <c r="L12">
        <f t="shared" si="11"/>
        <v>12316.226612552709</v>
      </c>
      <c r="M12">
        <f t="shared" si="11"/>
        <v>12316.226612552709</v>
      </c>
      <c r="N12">
        <f t="shared" si="11"/>
        <v>12316.226612552709</v>
      </c>
      <c r="O12">
        <f t="shared" si="11"/>
        <v>12316.226612552709</v>
      </c>
      <c r="P12">
        <f t="shared" si="11"/>
        <v>12316.226612552709</v>
      </c>
      <c r="Q12">
        <f t="shared" si="11"/>
        <v>12316.226612552709</v>
      </c>
      <c r="R12">
        <f t="shared" si="1"/>
        <v>12316.226612552709</v>
      </c>
      <c r="S12">
        <f t="shared" si="2"/>
        <v>12316.226612552709</v>
      </c>
    </row>
    <row r="13" spans="2:19" x14ac:dyDescent="0.3">
      <c r="C13" t="s">
        <v>42</v>
      </c>
      <c r="D13">
        <f>Mult_split!I13</f>
        <v>0</v>
      </c>
      <c r="E13">
        <f t="shared" ref="E13:Q13" si="12">D13</f>
        <v>0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 t="shared" si="12"/>
        <v>0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R13">
        <f t="shared" si="1"/>
        <v>0</v>
      </c>
      <c r="S13">
        <f t="shared" si="2"/>
        <v>0</v>
      </c>
    </row>
    <row r="14" spans="2:19" x14ac:dyDescent="0.3">
      <c r="C14" t="s">
        <v>43</v>
      </c>
      <c r="D14">
        <f>Mult_split!I14</f>
        <v>0</v>
      </c>
      <c r="E14">
        <f t="shared" ref="E14:Q14" si="13">D14</f>
        <v>0</v>
      </c>
      <c r="F14">
        <f t="shared" si="13"/>
        <v>0</v>
      </c>
      <c r="G14">
        <f t="shared" si="13"/>
        <v>0</v>
      </c>
      <c r="H14">
        <f t="shared" si="13"/>
        <v>0</v>
      </c>
      <c r="I14">
        <f t="shared" si="13"/>
        <v>0</v>
      </c>
      <c r="J14">
        <f t="shared" si="13"/>
        <v>0</v>
      </c>
      <c r="K14">
        <f t="shared" si="13"/>
        <v>0</v>
      </c>
      <c r="L14">
        <f t="shared" si="13"/>
        <v>0</v>
      </c>
      <c r="M14">
        <f t="shared" si="13"/>
        <v>0</v>
      </c>
      <c r="N14">
        <f t="shared" si="13"/>
        <v>0</v>
      </c>
      <c r="O14">
        <f t="shared" si="13"/>
        <v>0</v>
      </c>
      <c r="P14">
        <f t="shared" si="13"/>
        <v>0</v>
      </c>
      <c r="Q14">
        <f t="shared" si="13"/>
        <v>0</v>
      </c>
      <c r="R14">
        <f t="shared" si="1"/>
        <v>0</v>
      </c>
      <c r="S14">
        <f t="shared" si="2"/>
        <v>0</v>
      </c>
    </row>
    <row r="15" spans="2:19" x14ac:dyDescent="0.3">
      <c r="C15" t="s">
        <v>44</v>
      </c>
      <c r="D15">
        <f>Mult_split!I15</f>
        <v>0</v>
      </c>
      <c r="E15">
        <f t="shared" ref="E15:Q15" si="14">D15</f>
        <v>0</v>
      </c>
      <c r="F15">
        <f t="shared" si="14"/>
        <v>0</v>
      </c>
      <c r="G15">
        <f t="shared" si="14"/>
        <v>0</v>
      </c>
      <c r="H15">
        <f t="shared" si="14"/>
        <v>0</v>
      </c>
      <c r="I15">
        <f t="shared" si="14"/>
        <v>0</v>
      </c>
      <c r="J15">
        <f t="shared" si="14"/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  <c r="R15">
        <f t="shared" si="1"/>
        <v>0</v>
      </c>
      <c r="S15">
        <f t="shared" si="2"/>
        <v>0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73010.716870858523</v>
      </c>
      <c r="E21">
        <f t="shared" ref="E21:Q21" si="20">D21</f>
        <v>73010.716870858523</v>
      </c>
      <c r="F21">
        <f t="shared" si="20"/>
        <v>73010.716870858523</v>
      </c>
      <c r="G21">
        <f t="shared" si="20"/>
        <v>73010.716870858523</v>
      </c>
      <c r="H21">
        <f t="shared" si="20"/>
        <v>73010.716870858523</v>
      </c>
      <c r="I21">
        <f t="shared" si="20"/>
        <v>73010.716870858523</v>
      </c>
      <c r="J21">
        <f t="shared" si="20"/>
        <v>73010.716870858523</v>
      </c>
      <c r="K21">
        <f t="shared" si="20"/>
        <v>73010.716870858523</v>
      </c>
      <c r="L21">
        <f t="shared" si="20"/>
        <v>73010.716870858523</v>
      </c>
      <c r="M21">
        <f t="shared" si="20"/>
        <v>73010.716870858523</v>
      </c>
      <c r="N21">
        <f t="shared" si="20"/>
        <v>73010.716870858523</v>
      </c>
      <c r="O21">
        <f t="shared" si="20"/>
        <v>73010.716870858523</v>
      </c>
      <c r="P21">
        <f t="shared" si="20"/>
        <v>73010.716870858523</v>
      </c>
      <c r="Q21">
        <f t="shared" si="20"/>
        <v>73010.716870858523</v>
      </c>
      <c r="R21">
        <f t="shared" si="1"/>
        <v>73010.716870858523</v>
      </c>
      <c r="S21">
        <f t="shared" si="2"/>
        <v>73010.716870858523</v>
      </c>
    </row>
    <row r="22" spans="3:19" x14ac:dyDescent="0.3">
      <c r="C22" t="s">
        <v>51</v>
      </c>
      <c r="D22">
        <f>Mult_split!I22</f>
        <v>29204.288846252202</v>
      </c>
      <c r="E22">
        <f t="shared" ref="E22:Q22" si="21">D22</f>
        <v>29204.288846252202</v>
      </c>
      <c r="F22">
        <f t="shared" si="21"/>
        <v>29204.288846252202</v>
      </c>
      <c r="G22">
        <f t="shared" si="21"/>
        <v>29204.288846252202</v>
      </c>
      <c r="H22">
        <f t="shared" si="21"/>
        <v>29204.288846252202</v>
      </c>
      <c r="I22">
        <f t="shared" si="21"/>
        <v>29204.288846252202</v>
      </c>
      <c r="J22">
        <f t="shared" si="21"/>
        <v>29204.288846252202</v>
      </c>
      <c r="K22">
        <f t="shared" si="21"/>
        <v>29204.288846252202</v>
      </c>
      <c r="L22">
        <f t="shared" si="21"/>
        <v>29204.288846252202</v>
      </c>
      <c r="M22">
        <f t="shared" si="21"/>
        <v>29204.288846252202</v>
      </c>
      <c r="N22">
        <f t="shared" si="21"/>
        <v>29204.288846252202</v>
      </c>
      <c r="O22">
        <f t="shared" si="21"/>
        <v>29204.288846252202</v>
      </c>
      <c r="P22">
        <f t="shared" si="21"/>
        <v>29204.288846252202</v>
      </c>
      <c r="Q22">
        <f t="shared" si="21"/>
        <v>29204.288846252202</v>
      </c>
      <c r="R22">
        <f t="shared" si="1"/>
        <v>29204.288846252202</v>
      </c>
      <c r="S22">
        <f t="shared" si="2"/>
        <v>29204.288846252202</v>
      </c>
    </row>
    <row r="23" spans="3:19" x14ac:dyDescent="0.3">
      <c r="C23" t="s">
        <v>52</v>
      </c>
      <c r="D23">
        <f>Mult_split!I23</f>
        <v>0</v>
      </c>
      <c r="E23">
        <f t="shared" ref="E23:Q23" si="22">D23</f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Mult_split!I24</f>
        <v>29204.287753708151</v>
      </c>
      <c r="E24">
        <f t="shared" ref="E24:Q24" si="23">D24</f>
        <v>29204.287753708151</v>
      </c>
      <c r="F24">
        <f t="shared" si="23"/>
        <v>29204.287753708151</v>
      </c>
      <c r="G24">
        <f t="shared" si="23"/>
        <v>29204.287753708151</v>
      </c>
      <c r="H24">
        <f t="shared" si="23"/>
        <v>29204.287753708151</v>
      </c>
      <c r="I24">
        <f t="shared" si="23"/>
        <v>29204.287753708151</v>
      </c>
      <c r="J24">
        <f t="shared" si="23"/>
        <v>29204.287753708151</v>
      </c>
      <c r="K24">
        <f t="shared" si="23"/>
        <v>29204.287753708151</v>
      </c>
      <c r="L24">
        <f t="shared" si="23"/>
        <v>29204.287753708151</v>
      </c>
      <c r="M24">
        <f t="shared" si="23"/>
        <v>29204.287753708151</v>
      </c>
      <c r="N24">
        <f t="shared" si="23"/>
        <v>29204.287753708151</v>
      </c>
      <c r="O24">
        <f t="shared" si="23"/>
        <v>29204.287753708151</v>
      </c>
      <c r="P24">
        <f t="shared" si="23"/>
        <v>29204.287753708151</v>
      </c>
      <c r="Q24">
        <f t="shared" si="23"/>
        <v>29204.287753708151</v>
      </c>
      <c r="R24">
        <f t="shared" si="1"/>
        <v>29204.287753708151</v>
      </c>
      <c r="S24">
        <f t="shared" si="2"/>
        <v>29204.287753708151</v>
      </c>
    </row>
    <row r="25" spans="3:19" x14ac:dyDescent="0.3">
      <c r="C25" t="s">
        <v>54</v>
      </c>
      <c r="D25">
        <f>Mult_split!I25</f>
        <v>14602.132292001579</v>
      </c>
      <c r="E25">
        <f t="shared" ref="E25:Q25" si="24">D25</f>
        <v>14602.132292001579</v>
      </c>
      <c r="F25">
        <f t="shared" si="24"/>
        <v>14602.132292001579</v>
      </c>
      <c r="G25">
        <f t="shared" si="24"/>
        <v>14602.132292001579</v>
      </c>
      <c r="H25">
        <f t="shared" si="24"/>
        <v>14602.132292001579</v>
      </c>
      <c r="I25">
        <f t="shared" si="24"/>
        <v>14602.132292001579</v>
      </c>
      <c r="J25">
        <f t="shared" si="24"/>
        <v>14602.132292001579</v>
      </c>
      <c r="K25">
        <f t="shared" si="24"/>
        <v>14602.132292001579</v>
      </c>
      <c r="L25">
        <f t="shared" si="24"/>
        <v>14602.132292001579</v>
      </c>
      <c r="M25">
        <f t="shared" si="24"/>
        <v>14602.132292001579</v>
      </c>
      <c r="N25">
        <f t="shared" si="24"/>
        <v>14602.132292001579</v>
      </c>
      <c r="O25">
        <f t="shared" si="24"/>
        <v>14602.132292001579</v>
      </c>
      <c r="P25">
        <f t="shared" si="24"/>
        <v>14602.132292001579</v>
      </c>
      <c r="Q25">
        <f t="shared" si="24"/>
        <v>14602.132292001579</v>
      </c>
      <c r="R25">
        <f t="shared" si="1"/>
        <v>14602.132292001579</v>
      </c>
      <c r="S25">
        <f t="shared" si="2"/>
        <v>14602.132292001579</v>
      </c>
    </row>
    <row r="26" spans="3:19" x14ac:dyDescent="0.3">
      <c r="C26" t="s">
        <v>55</v>
      </c>
      <c r="D26">
        <f>Mult_split!I26</f>
        <v>1.1698342079059951E-4</v>
      </c>
      <c r="E26">
        <f t="shared" ref="E26:Q26" si="25">D26</f>
        <v>1.1698342079059951E-4</v>
      </c>
      <c r="F26">
        <f t="shared" si="25"/>
        <v>1.1698342079059951E-4</v>
      </c>
      <c r="G26">
        <f t="shared" si="25"/>
        <v>1.1698342079059951E-4</v>
      </c>
      <c r="H26">
        <f t="shared" si="25"/>
        <v>1.1698342079059951E-4</v>
      </c>
      <c r="I26">
        <f t="shared" si="25"/>
        <v>1.1698342079059951E-4</v>
      </c>
      <c r="J26">
        <f t="shared" si="25"/>
        <v>1.1698342079059951E-4</v>
      </c>
      <c r="K26">
        <f t="shared" si="25"/>
        <v>1.1698342079059951E-4</v>
      </c>
      <c r="L26">
        <f t="shared" si="25"/>
        <v>1.1698342079059951E-4</v>
      </c>
      <c r="M26">
        <f t="shared" si="25"/>
        <v>1.1698342079059951E-4</v>
      </c>
      <c r="N26">
        <f t="shared" si="25"/>
        <v>1.1698342079059951E-4</v>
      </c>
      <c r="O26">
        <f t="shared" si="25"/>
        <v>1.1698342079059951E-4</v>
      </c>
      <c r="P26">
        <f t="shared" si="25"/>
        <v>1.1698342079059951E-4</v>
      </c>
      <c r="Q26">
        <f t="shared" si="25"/>
        <v>1.1698342079059951E-4</v>
      </c>
      <c r="R26">
        <f t="shared" si="1"/>
        <v>1.1698342079059951E-4</v>
      </c>
      <c r="S26">
        <f t="shared" si="2"/>
        <v>1.1698342079059951E-4</v>
      </c>
    </row>
    <row r="27" spans="3:19" x14ac:dyDescent="0.3">
      <c r="C27" t="s">
        <v>56</v>
      </c>
      <c r="D27">
        <f>Mult_split!I27</f>
        <v>0</v>
      </c>
      <c r="E27">
        <f t="shared" ref="E27:Q27" si="26">D27</f>
        <v>0</v>
      </c>
      <c r="F27">
        <f t="shared" si="26"/>
        <v>0</v>
      </c>
      <c r="G27">
        <f t="shared" si="26"/>
        <v>0</v>
      </c>
      <c r="H27">
        <f t="shared" si="26"/>
        <v>0</v>
      </c>
      <c r="I27">
        <f t="shared" si="26"/>
        <v>0</v>
      </c>
      <c r="J27">
        <f t="shared" si="26"/>
        <v>0</v>
      </c>
      <c r="K27">
        <f t="shared" si="26"/>
        <v>0</v>
      </c>
      <c r="L27">
        <f t="shared" si="26"/>
        <v>0</v>
      </c>
      <c r="M27">
        <f t="shared" si="26"/>
        <v>0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Mult_split!I28</f>
        <v>1.0238941853343283E-2</v>
      </c>
      <c r="E28">
        <f t="shared" ref="E28:Q28" si="27">D28</f>
        <v>1.0238941853343283E-2</v>
      </c>
      <c r="F28">
        <f t="shared" si="27"/>
        <v>1.0238941853343283E-2</v>
      </c>
      <c r="G28">
        <f t="shared" si="27"/>
        <v>1.0238941853343283E-2</v>
      </c>
      <c r="H28">
        <f t="shared" si="27"/>
        <v>1.0238941853343283E-2</v>
      </c>
      <c r="I28">
        <f t="shared" si="27"/>
        <v>1.0238941853343283E-2</v>
      </c>
      <c r="J28">
        <f t="shared" si="27"/>
        <v>1.0238941853343283E-2</v>
      </c>
      <c r="K28">
        <f t="shared" si="27"/>
        <v>1.0238941853343283E-2</v>
      </c>
      <c r="L28">
        <f t="shared" si="27"/>
        <v>1.0238941853343283E-2</v>
      </c>
      <c r="M28">
        <f t="shared" si="27"/>
        <v>1.0238941853343283E-2</v>
      </c>
      <c r="N28">
        <f t="shared" si="27"/>
        <v>1.0238941853343283E-2</v>
      </c>
      <c r="O28">
        <f t="shared" si="27"/>
        <v>1.0238941853343283E-2</v>
      </c>
      <c r="P28">
        <f t="shared" si="27"/>
        <v>1.0238941853343283E-2</v>
      </c>
      <c r="Q28">
        <f t="shared" si="27"/>
        <v>1.0238941853343283E-2</v>
      </c>
      <c r="R28">
        <f t="shared" si="1"/>
        <v>1.0238941853343283E-2</v>
      </c>
      <c r="S28">
        <f t="shared" si="2"/>
        <v>1.0238941853343283E-2</v>
      </c>
    </row>
    <row r="29" spans="3:19" x14ac:dyDescent="0.3">
      <c r="C29" t="s">
        <v>58</v>
      </c>
      <c r="D29">
        <f>Mult_split!I29</f>
        <v>4.3894224748064902E-5</v>
      </c>
      <c r="E29">
        <f t="shared" ref="E29:Q29" si="28">D29</f>
        <v>4.3894224748064902E-5</v>
      </c>
      <c r="F29">
        <f t="shared" si="28"/>
        <v>4.3894224748064902E-5</v>
      </c>
      <c r="G29">
        <f t="shared" si="28"/>
        <v>4.3894224748064902E-5</v>
      </c>
      <c r="H29">
        <f t="shared" si="28"/>
        <v>4.3894224748064902E-5</v>
      </c>
      <c r="I29">
        <f t="shared" si="28"/>
        <v>4.3894224748064902E-5</v>
      </c>
      <c r="J29">
        <f t="shared" si="28"/>
        <v>4.3894224748064902E-5</v>
      </c>
      <c r="K29">
        <f t="shared" si="28"/>
        <v>4.3894224748064902E-5</v>
      </c>
      <c r="L29">
        <f t="shared" si="28"/>
        <v>4.3894224748064902E-5</v>
      </c>
      <c r="M29">
        <f t="shared" si="28"/>
        <v>4.3894224748064902E-5</v>
      </c>
      <c r="N29">
        <f t="shared" si="28"/>
        <v>4.3894224748064902E-5</v>
      </c>
      <c r="O29">
        <f t="shared" si="28"/>
        <v>4.3894224748064902E-5</v>
      </c>
      <c r="P29">
        <f t="shared" si="28"/>
        <v>4.3894224748064902E-5</v>
      </c>
      <c r="Q29">
        <f t="shared" si="28"/>
        <v>4.3894224748064902E-5</v>
      </c>
      <c r="R29">
        <f t="shared" si="1"/>
        <v>4.3894224748064902E-5</v>
      </c>
      <c r="S29">
        <f t="shared" si="2"/>
        <v>4.3894224748064902E-5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2.3614972130454783E-5</v>
      </c>
      <c r="E34">
        <f t="shared" ref="E34:Q34" si="33">D34</f>
        <v>2.3614972130454783E-5</v>
      </c>
      <c r="F34">
        <f t="shared" si="33"/>
        <v>2.3614972130454783E-5</v>
      </c>
      <c r="G34">
        <f t="shared" si="33"/>
        <v>2.3614972130454783E-5</v>
      </c>
      <c r="H34">
        <f t="shared" si="33"/>
        <v>2.3614972130454783E-5</v>
      </c>
      <c r="I34">
        <f t="shared" si="33"/>
        <v>2.3614972130454783E-5</v>
      </c>
      <c r="J34">
        <f t="shared" si="33"/>
        <v>2.3614972130454783E-5</v>
      </c>
      <c r="K34">
        <f t="shared" si="33"/>
        <v>2.3614972130454783E-5</v>
      </c>
      <c r="L34">
        <f t="shared" si="33"/>
        <v>2.3614972130454783E-5</v>
      </c>
      <c r="M34">
        <f t="shared" si="33"/>
        <v>2.3614972130454783E-5</v>
      </c>
      <c r="N34">
        <f t="shared" si="33"/>
        <v>2.3614972130454783E-5</v>
      </c>
      <c r="O34">
        <f t="shared" si="33"/>
        <v>2.3614972130454783E-5</v>
      </c>
      <c r="P34">
        <f t="shared" si="33"/>
        <v>2.3614972130454783E-5</v>
      </c>
      <c r="Q34">
        <f t="shared" si="33"/>
        <v>2.3614972130454783E-5</v>
      </c>
      <c r="R34">
        <f t="shared" si="1"/>
        <v>2.3614972130454783E-5</v>
      </c>
      <c r="S34">
        <f t="shared" si="2"/>
        <v>2.3614972130454783E-5</v>
      </c>
    </row>
    <row r="35" spans="3:19" x14ac:dyDescent="0.3">
      <c r="C35" t="s">
        <v>64</v>
      </c>
      <c r="D35">
        <f>Mult_split!I35</f>
        <v>0</v>
      </c>
      <c r="E35">
        <f t="shared" ref="E35:Q35" si="34">D35</f>
        <v>0</v>
      </c>
      <c r="F35">
        <f t="shared" si="34"/>
        <v>0</v>
      </c>
      <c r="G35">
        <f t="shared" si="34"/>
        <v>0</v>
      </c>
      <c r="H35">
        <f t="shared" si="34"/>
        <v>0</v>
      </c>
      <c r="I35">
        <f t="shared" si="34"/>
        <v>0</v>
      </c>
      <c r="J35">
        <f t="shared" si="34"/>
        <v>0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0</v>
      </c>
      <c r="Q35">
        <f t="shared" si="34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Mult_split!I36</f>
        <v>9.1410775953244442E-5</v>
      </c>
      <c r="E36">
        <f t="shared" ref="E36:Q36" si="35">D36</f>
        <v>9.1410775953244442E-5</v>
      </c>
      <c r="F36">
        <f t="shared" si="35"/>
        <v>9.1410775953244442E-5</v>
      </c>
      <c r="G36">
        <f t="shared" si="35"/>
        <v>9.1410775953244442E-5</v>
      </c>
      <c r="H36">
        <f t="shared" si="35"/>
        <v>9.1410775953244442E-5</v>
      </c>
      <c r="I36">
        <f t="shared" si="35"/>
        <v>9.1410775953244442E-5</v>
      </c>
      <c r="J36">
        <f t="shared" si="35"/>
        <v>9.1410775953244442E-5</v>
      </c>
      <c r="K36">
        <f t="shared" si="35"/>
        <v>9.1410775953244442E-5</v>
      </c>
      <c r="L36">
        <f t="shared" si="35"/>
        <v>9.1410775953244442E-5</v>
      </c>
      <c r="M36">
        <f t="shared" si="35"/>
        <v>9.1410775953244442E-5</v>
      </c>
      <c r="N36">
        <f t="shared" si="35"/>
        <v>9.1410775953244442E-5</v>
      </c>
      <c r="O36">
        <f t="shared" si="35"/>
        <v>9.1410775953244442E-5</v>
      </c>
      <c r="P36">
        <f t="shared" si="35"/>
        <v>9.1410775953244442E-5</v>
      </c>
      <c r="Q36">
        <f t="shared" si="35"/>
        <v>9.1410775953244442E-5</v>
      </c>
      <c r="R36">
        <f t="shared" si="1"/>
        <v>9.1410775953244442E-5</v>
      </c>
      <c r="S36">
        <f t="shared" si="2"/>
        <v>9.1410775953244442E-5</v>
      </c>
    </row>
    <row r="37" spans="3:19" x14ac:dyDescent="0.3">
      <c r="C37" t="s">
        <v>66</v>
      </c>
      <c r="D37">
        <f>Mult_split!I37</f>
        <v>5.9183337589708242E-5</v>
      </c>
      <c r="E37">
        <f t="shared" ref="E37:Q37" si="36">D37</f>
        <v>5.9183337589708242E-5</v>
      </c>
      <c r="F37">
        <f t="shared" si="36"/>
        <v>5.9183337589708242E-5</v>
      </c>
      <c r="G37">
        <f t="shared" si="36"/>
        <v>5.9183337589708242E-5</v>
      </c>
      <c r="H37">
        <f t="shared" si="36"/>
        <v>5.9183337589708242E-5</v>
      </c>
      <c r="I37">
        <f t="shared" si="36"/>
        <v>5.9183337589708242E-5</v>
      </c>
      <c r="J37">
        <f t="shared" si="36"/>
        <v>5.9183337589708242E-5</v>
      </c>
      <c r="K37">
        <f t="shared" si="36"/>
        <v>5.9183337589708242E-5</v>
      </c>
      <c r="L37">
        <f t="shared" si="36"/>
        <v>5.9183337589708242E-5</v>
      </c>
      <c r="M37">
        <f t="shared" si="36"/>
        <v>5.9183337589708242E-5</v>
      </c>
      <c r="N37">
        <f t="shared" si="36"/>
        <v>5.9183337589708242E-5</v>
      </c>
      <c r="O37">
        <f t="shared" si="36"/>
        <v>5.9183337589708242E-5</v>
      </c>
      <c r="P37">
        <f t="shared" si="36"/>
        <v>5.9183337589708242E-5</v>
      </c>
      <c r="Q37">
        <f t="shared" si="36"/>
        <v>5.9183337589708242E-5</v>
      </c>
      <c r="R37">
        <f t="shared" si="1"/>
        <v>5.9183337589708242E-5</v>
      </c>
      <c r="S37">
        <f t="shared" si="2"/>
        <v>5.9183337589708242E-5</v>
      </c>
    </row>
    <row r="38" spans="3:19" x14ac:dyDescent="0.3">
      <c r="C38" t="s">
        <v>67</v>
      </c>
      <c r="D38">
        <f>Mult_split!I38</f>
        <v>3.8468763701894311E-5</v>
      </c>
      <c r="E38">
        <f t="shared" ref="E38:Q38" si="37">D38</f>
        <v>3.8468763701894311E-5</v>
      </c>
      <c r="F38">
        <f t="shared" si="37"/>
        <v>3.8468763701894311E-5</v>
      </c>
      <c r="G38">
        <f t="shared" si="37"/>
        <v>3.8468763701894311E-5</v>
      </c>
      <c r="H38">
        <f t="shared" si="37"/>
        <v>3.8468763701894311E-5</v>
      </c>
      <c r="I38">
        <f t="shared" si="37"/>
        <v>3.8468763701894311E-5</v>
      </c>
      <c r="J38">
        <f t="shared" si="37"/>
        <v>3.8468763701894311E-5</v>
      </c>
      <c r="K38">
        <f t="shared" si="37"/>
        <v>3.8468763701894311E-5</v>
      </c>
      <c r="L38">
        <f t="shared" si="37"/>
        <v>3.8468763701894311E-5</v>
      </c>
      <c r="M38">
        <f t="shared" si="37"/>
        <v>3.8468763701894311E-5</v>
      </c>
      <c r="N38">
        <f t="shared" si="37"/>
        <v>3.8468763701894311E-5</v>
      </c>
      <c r="O38">
        <f t="shared" si="37"/>
        <v>3.8468763701894311E-5</v>
      </c>
      <c r="P38">
        <f t="shared" si="37"/>
        <v>3.8468763701894311E-5</v>
      </c>
      <c r="Q38">
        <f t="shared" si="37"/>
        <v>3.8468763701894311E-5</v>
      </c>
      <c r="R38">
        <f t="shared" si="1"/>
        <v>3.8468763701894311E-5</v>
      </c>
      <c r="S38">
        <f t="shared" si="2"/>
        <v>3.8468763701894311E-5</v>
      </c>
    </row>
    <row r="39" spans="3:19" x14ac:dyDescent="0.3">
      <c r="C39" t="s">
        <v>68</v>
      </c>
      <c r="D39">
        <f>Mult_split!I39</f>
        <v>5.5427553364934248E-5</v>
      </c>
      <c r="E39">
        <f t="shared" ref="E39:Q39" si="38">D39</f>
        <v>5.5427553364934248E-5</v>
      </c>
      <c r="F39">
        <f t="shared" si="38"/>
        <v>5.5427553364934248E-5</v>
      </c>
      <c r="G39">
        <f t="shared" si="38"/>
        <v>5.5427553364934248E-5</v>
      </c>
      <c r="H39">
        <f t="shared" si="38"/>
        <v>5.5427553364934248E-5</v>
      </c>
      <c r="I39">
        <f t="shared" si="38"/>
        <v>5.5427553364934248E-5</v>
      </c>
      <c r="J39">
        <f t="shared" si="38"/>
        <v>5.5427553364934248E-5</v>
      </c>
      <c r="K39">
        <f t="shared" si="38"/>
        <v>5.5427553364934248E-5</v>
      </c>
      <c r="L39">
        <f t="shared" si="38"/>
        <v>5.5427553364934248E-5</v>
      </c>
      <c r="M39">
        <f t="shared" si="38"/>
        <v>5.5427553364934248E-5</v>
      </c>
      <c r="N39">
        <f t="shared" si="38"/>
        <v>5.5427553364934248E-5</v>
      </c>
      <c r="O39">
        <f t="shared" si="38"/>
        <v>5.5427553364934248E-5</v>
      </c>
      <c r="P39">
        <f t="shared" si="38"/>
        <v>5.5427553364934248E-5</v>
      </c>
      <c r="Q39">
        <f t="shared" si="38"/>
        <v>5.5427553364934248E-5</v>
      </c>
      <c r="R39">
        <f t="shared" si="1"/>
        <v>5.5427553364934248E-5</v>
      </c>
      <c r="S39">
        <f t="shared" si="2"/>
        <v>5.5427553364934248E-5</v>
      </c>
    </row>
    <row r="40" spans="3:19" x14ac:dyDescent="0.3">
      <c r="C40" t="s">
        <v>69</v>
      </c>
      <c r="D40">
        <f>Mult_split!I40</f>
        <v>3.33264029490075E-5</v>
      </c>
      <c r="E40">
        <f t="shared" ref="E40:Q40" si="39">D40</f>
        <v>3.33264029490075E-5</v>
      </c>
      <c r="F40">
        <f t="shared" si="39"/>
        <v>3.33264029490075E-5</v>
      </c>
      <c r="G40">
        <f t="shared" si="39"/>
        <v>3.33264029490075E-5</v>
      </c>
      <c r="H40">
        <f t="shared" si="39"/>
        <v>3.33264029490075E-5</v>
      </c>
      <c r="I40">
        <f t="shared" si="39"/>
        <v>3.33264029490075E-5</v>
      </c>
      <c r="J40">
        <f t="shared" si="39"/>
        <v>3.33264029490075E-5</v>
      </c>
      <c r="K40">
        <f t="shared" si="39"/>
        <v>3.33264029490075E-5</v>
      </c>
      <c r="L40">
        <f t="shared" si="39"/>
        <v>3.33264029490075E-5</v>
      </c>
      <c r="M40">
        <f t="shared" si="39"/>
        <v>3.33264029490075E-5</v>
      </c>
      <c r="N40">
        <f t="shared" si="39"/>
        <v>3.33264029490075E-5</v>
      </c>
      <c r="O40">
        <f t="shared" si="39"/>
        <v>3.33264029490075E-5</v>
      </c>
      <c r="P40">
        <f t="shared" si="39"/>
        <v>3.33264029490075E-5</v>
      </c>
      <c r="Q40">
        <f t="shared" si="39"/>
        <v>3.33264029490075E-5</v>
      </c>
      <c r="R40">
        <f t="shared" si="1"/>
        <v>3.33264029490075E-5</v>
      </c>
      <c r="S40">
        <f t="shared" si="2"/>
        <v>3.33264029490075E-5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42795.918131323677</v>
      </c>
      <c r="E42">
        <f t="shared" ref="E42:Q42" si="41">D42</f>
        <v>42795.918131323677</v>
      </c>
      <c r="F42">
        <f t="shared" si="41"/>
        <v>42795.918131323677</v>
      </c>
      <c r="G42">
        <f t="shared" si="41"/>
        <v>42795.918131323677</v>
      </c>
      <c r="H42">
        <f t="shared" si="41"/>
        <v>42795.918131323677</v>
      </c>
      <c r="I42">
        <f t="shared" si="41"/>
        <v>42795.918131323677</v>
      </c>
      <c r="J42">
        <f t="shared" si="41"/>
        <v>42795.918131323677</v>
      </c>
      <c r="K42">
        <f t="shared" si="41"/>
        <v>42795.918131323677</v>
      </c>
      <c r="L42">
        <f t="shared" si="41"/>
        <v>42795.918131323677</v>
      </c>
      <c r="M42">
        <f t="shared" si="41"/>
        <v>42795.918131323677</v>
      </c>
      <c r="N42">
        <f t="shared" si="41"/>
        <v>42795.918131323677</v>
      </c>
      <c r="O42">
        <f t="shared" si="41"/>
        <v>42795.918131323677</v>
      </c>
      <c r="P42">
        <f t="shared" si="41"/>
        <v>42795.918131323677</v>
      </c>
      <c r="Q42">
        <f t="shared" si="41"/>
        <v>42795.918131323677</v>
      </c>
      <c r="R42">
        <f t="shared" si="1"/>
        <v>42795.918131323677</v>
      </c>
      <c r="S42">
        <f t="shared" si="2"/>
        <v>42795.918131323677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1.8314725246927659E-4</v>
      </c>
      <c r="E44">
        <f t="shared" ref="E44:Q44" si="43">D44</f>
        <v>1.8314725246927659E-4</v>
      </c>
      <c r="F44">
        <f t="shared" si="43"/>
        <v>1.8314725246927659E-4</v>
      </c>
      <c r="G44">
        <f t="shared" si="43"/>
        <v>1.8314725246927659E-4</v>
      </c>
      <c r="H44">
        <f t="shared" si="43"/>
        <v>1.8314725246927659E-4</v>
      </c>
      <c r="I44">
        <f t="shared" si="43"/>
        <v>1.8314725246927659E-4</v>
      </c>
      <c r="J44">
        <f t="shared" si="43"/>
        <v>1.8314725246927659E-4</v>
      </c>
      <c r="K44">
        <f t="shared" si="43"/>
        <v>1.8314725246927659E-4</v>
      </c>
      <c r="L44">
        <f t="shared" si="43"/>
        <v>1.8314725246927659E-4</v>
      </c>
      <c r="M44">
        <f t="shared" si="43"/>
        <v>1.8314725246927659E-4</v>
      </c>
      <c r="N44">
        <f t="shared" si="43"/>
        <v>1.8314725246927659E-4</v>
      </c>
      <c r="O44">
        <f t="shared" si="43"/>
        <v>1.8314725246927659E-4</v>
      </c>
      <c r="P44">
        <f t="shared" si="43"/>
        <v>1.8314725246927659E-4</v>
      </c>
      <c r="Q44">
        <f t="shared" si="43"/>
        <v>1.8314725246927659E-4</v>
      </c>
      <c r="R44">
        <f t="shared" si="1"/>
        <v>1.8314725246927659E-4</v>
      </c>
      <c r="S44">
        <f t="shared" si="2"/>
        <v>1.8314725246927659E-4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5.5083486820262992</v>
      </c>
      <c r="E46">
        <f t="shared" ref="E46:Q46" si="45">D46</f>
        <v>5.5083486820262992</v>
      </c>
      <c r="F46">
        <f t="shared" si="45"/>
        <v>5.5083486820262992</v>
      </c>
      <c r="G46">
        <f t="shared" si="45"/>
        <v>5.5083486820262992</v>
      </c>
      <c r="H46">
        <f t="shared" si="45"/>
        <v>5.5083486820262992</v>
      </c>
      <c r="I46">
        <f t="shared" si="45"/>
        <v>5.5083486820262992</v>
      </c>
      <c r="J46">
        <f t="shared" si="45"/>
        <v>5.5083486820262992</v>
      </c>
      <c r="K46">
        <f t="shared" si="45"/>
        <v>5.5083486820262992</v>
      </c>
      <c r="L46">
        <f t="shared" si="45"/>
        <v>5.5083486820262992</v>
      </c>
      <c r="M46">
        <f t="shared" si="45"/>
        <v>5.5083486820262992</v>
      </c>
      <c r="N46">
        <f t="shared" si="45"/>
        <v>5.5083486820262992</v>
      </c>
      <c r="O46">
        <f t="shared" si="45"/>
        <v>5.5083486820262992</v>
      </c>
      <c r="P46">
        <f t="shared" si="45"/>
        <v>5.5083486820262992</v>
      </c>
      <c r="Q46">
        <f t="shared" si="45"/>
        <v>5.5083486820262992</v>
      </c>
      <c r="R46">
        <f t="shared" si="1"/>
        <v>5.5083486820262992</v>
      </c>
      <c r="S46">
        <f t="shared" si="2"/>
        <v>5.5083486820262992</v>
      </c>
    </row>
    <row r="47" spans="3:19" x14ac:dyDescent="0.3">
      <c r="C47" t="s">
        <v>76</v>
      </c>
      <c r="D47">
        <f>Mult_split!I47</f>
        <v>4.623089272419506E-5</v>
      </c>
      <c r="E47">
        <f t="shared" ref="E47:Q47" si="46">D47</f>
        <v>4.623089272419506E-5</v>
      </c>
      <c r="F47">
        <f t="shared" si="46"/>
        <v>4.623089272419506E-5</v>
      </c>
      <c r="G47">
        <f t="shared" si="46"/>
        <v>4.623089272419506E-5</v>
      </c>
      <c r="H47">
        <f t="shared" si="46"/>
        <v>4.623089272419506E-5</v>
      </c>
      <c r="I47">
        <f t="shared" si="46"/>
        <v>4.623089272419506E-5</v>
      </c>
      <c r="J47">
        <f t="shared" si="46"/>
        <v>4.623089272419506E-5</v>
      </c>
      <c r="K47">
        <f t="shared" si="46"/>
        <v>4.623089272419506E-5</v>
      </c>
      <c r="L47">
        <f t="shared" si="46"/>
        <v>4.623089272419506E-5</v>
      </c>
      <c r="M47">
        <f t="shared" si="46"/>
        <v>4.623089272419506E-5</v>
      </c>
      <c r="N47">
        <f t="shared" si="46"/>
        <v>4.623089272419506E-5</v>
      </c>
      <c r="O47">
        <f t="shared" si="46"/>
        <v>4.623089272419506E-5</v>
      </c>
      <c r="P47">
        <f t="shared" si="46"/>
        <v>4.623089272419506E-5</v>
      </c>
      <c r="Q47">
        <f t="shared" si="46"/>
        <v>4.623089272419506E-5</v>
      </c>
      <c r="R47">
        <f t="shared" si="1"/>
        <v>4.623089272419506E-5</v>
      </c>
      <c r="S47">
        <f t="shared" si="2"/>
        <v>4.623089272419506E-5</v>
      </c>
    </row>
    <row r="48" spans="3:19" x14ac:dyDescent="0.3">
      <c r="C48" t="s">
        <v>77</v>
      </c>
      <c r="D48">
        <f>Mult_split!I48</f>
        <v>2.7601256198334343E-5</v>
      </c>
      <c r="E48">
        <f t="shared" ref="E48:Q48" si="47">D48</f>
        <v>2.7601256198334343E-5</v>
      </c>
      <c r="F48">
        <f t="shared" si="47"/>
        <v>2.7601256198334343E-5</v>
      </c>
      <c r="G48">
        <f t="shared" si="47"/>
        <v>2.7601256198334343E-5</v>
      </c>
      <c r="H48">
        <f t="shared" si="47"/>
        <v>2.7601256198334343E-5</v>
      </c>
      <c r="I48">
        <f t="shared" si="47"/>
        <v>2.7601256198334343E-5</v>
      </c>
      <c r="J48">
        <f t="shared" si="47"/>
        <v>2.7601256198334343E-5</v>
      </c>
      <c r="K48">
        <f t="shared" si="47"/>
        <v>2.7601256198334343E-5</v>
      </c>
      <c r="L48">
        <f t="shared" si="47"/>
        <v>2.7601256198334343E-5</v>
      </c>
      <c r="M48">
        <f t="shared" si="47"/>
        <v>2.7601256198334343E-5</v>
      </c>
      <c r="N48">
        <f t="shared" si="47"/>
        <v>2.7601256198334343E-5</v>
      </c>
      <c r="O48">
        <f t="shared" si="47"/>
        <v>2.7601256198334343E-5</v>
      </c>
      <c r="P48">
        <f t="shared" si="47"/>
        <v>2.7601256198334343E-5</v>
      </c>
      <c r="Q48">
        <f t="shared" si="47"/>
        <v>2.7601256198334343E-5</v>
      </c>
      <c r="R48">
        <f t="shared" si="1"/>
        <v>2.7601256198334343E-5</v>
      </c>
      <c r="S48">
        <f t="shared" si="2"/>
        <v>2.7601256198334343E-5</v>
      </c>
    </row>
    <row r="49" spans="3:19" x14ac:dyDescent="0.3">
      <c r="C49" t="s">
        <v>78</v>
      </c>
      <c r="D49">
        <f>Mult_split!I49</f>
        <v>5.2450514514490038E-6</v>
      </c>
      <c r="E49">
        <f t="shared" ref="E49:Q49" si="48">D49</f>
        <v>5.2450514514490038E-6</v>
      </c>
      <c r="F49">
        <f t="shared" si="48"/>
        <v>5.2450514514490038E-6</v>
      </c>
      <c r="G49">
        <f t="shared" si="48"/>
        <v>5.2450514514490038E-6</v>
      </c>
      <c r="H49">
        <f t="shared" si="48"/>
        <v>5.2450514514490038E-6</v>
      </c>
      <c r="I49">
        <f t="shared" si="48"/>
        <v>5.2450514514490038E-6</v>
      </c>
      <c r="J49">
        <f t="shared" si="48"/>
        <v>5.2450514514490038E-6</v>
      </c>
      <c r="K49">
        <f t="shared" si="48"/>
        <v>5.2450514514490038E-6</v>
      </c>
      <c r="L49">
        <f t="shared" si="48"/>
        <v>5.2450514514490038E-6</v>
      </c>
      <c r="M49">
        <f t="shared" si="48"/>
        <v>5.2450514514490038E-6</v>
      </c>
      <c r="N49">
        <f t="shared" si="48"/>
        <v>5.2450514514490038E-6</v>
      </c>
      <c r="O49">
        <f t="shared" si="48"/>
        <v>5.2450514514490038E-6</v>
      </c>
      <c r="P49">
        <f t="shared" si="48"/>
        <v>5.2450514514490038E-6</v>
      </c>
      <c r="Q49">
        <f t="shared" si="48"/>
        <v>5.2450514514490038E-6</v>
      </c>
      <c r="R49">
        <f t="shared" si="1"/>
        <v>5.2450514514490038E-6</v>
      </c>
      <c r="S49">
        <f t="shared" si="2"/>
        <v>5.2450514514490038E-6</v>
      </c>
    </row>
    <row r="50" spans="3:19" x14ac:dyDescent="0.3">
      <c r="C50" t="s">
        <v>79</v>
      </c>
      <c r="D50">
        <f>Mult_split!I50</f>
        <v>6.0466421852655544E-5</v>
      </c>
      <c r="E50">
        <f t="shared" ref="E50:Q50" si="49">D50</f>
        <v>6.0466421852655544E-5</v>
      </c>
      <c r="F50">
        <f t="shared" si="49"/>
        <v>6.0466421852655544E-5</v>
      </c>
      <c r="G50">
        <f t="shared" si="49"/>
        <v>6.0466421852655544E-5</v>
      </c>
      <c r="H50">
        <f t="shared" si="49"/>
        <v>6.0466421852655544E-5</v>
      </c>
      <c r="I50">
        <f t="shared" si="49"/>
        <v>6.0466421852655544E-5</v>
      </c>
      <c r="J50">
        <f t="shared" si="49"/>
        <v>6.0466421852655544E-5</v>
      </c>
      <c r="K50">
        <f t="shared" si="49"/>
        <v>6.0466421852655544E-5</v>
      </c>
      <c r="L50">
        <f t="shared" si="49"/>
        <v>6.0466421852655544E-5</v>
      </c>
      <c r="M50">
        <f t="shared" si="49"/>
        <v>6.0466421852655544E-5</v>
      </c>
      <c r="N50">
        <f t="shared" si="49"/>
        <v>6.0466421852655544E-5</v>
      </c>
      <c r="O50">
        <f t="shared" si="49"/>
        <v>6.0466421852655544E-5</v>
      </c>
      <c r="P50">
        <f t="shared" si="49"/>
        <v>6.0466421852655544E-5</v>
      </c>
      <c r="Q50">
        <f t="shared" si="49"/>
        <v>6.0466421852655544E-5</v>
      </c>
      <c r="R50">
        <f t="shared" si="1"/>
        <v>6.0466421852655544E-5</v>
      </c>
      <c r="S50">
        <f t="shared" si="2"/>
        <v>6.0466421852655544E-5</v>
      </c>
    </row>
    <row r="51" spans="3:19" x14ac:dyDescent="0.3">
      <c r="C51" t="s">
        <v>80</v>
      </c>
      <c r="D51">
        <f>Mult_split!I51</f>
        <v>1.0163238055282768E-5</v>
      </c>
      <c r="E51">
        <f t="shared" ref="E51:Q51" si="50">D51</f>
        <v>1.0163238055282768E-5</v>
      </c>
      <c r="F51">
        <f t="shared" si="50"/>
        <v>1.0163238055282768E-5</v>
      </c>
      <c r="G51">
        <f t="shared" si="50"/>
        <v>1.0163238055282768E-5</v>
      </c>
      <c r="H51">
        <f t="shared" si="50"/>
        <v>1.0163238055282768E-5</v>
      </c>
      <c r="I51">
        <f t="shared" si="50"/>
        <v>1.0163238055282768E-5</v>
      </c>
      <c r="J51">
        <f t="shared" si="50"/>
        <v>1.0163238055282768E-5</v>
      </c>
      <c r="K51">
        <f t="shared" si="50"/>
        <v>1.0163238055282768E-5</v>
      </c>
      <c r="L51">
        <f t="shared" si="50"/>
        <v>1.0163238055282768E-5</v>
      </c>
      <c r="M51">
        <f t="shared" si="50"/>
        <v>1.0163238055282768E-5</v>
      </c>
      <c r="N51">
        <f t="shared" si="50"/>
        <v>1.0163238055282768E-5</v>
      </c>
      <c r="O51">
        <f t="shared" si="50"/>
        <v>1.0163238055282768E-5</v>
      </c>
      <c r="P51">
        <f t="shared" si="50"/>
        <v>1.0163238055282768E-5</v>
      </c>
      <c r="Q51">
        <f t="shared" si="50"/>
        <v>1.0163238055282768E-5</v>
      </c>
      <c r="R51">
        <f t="shared" si="1"/>
        <v>1.0163238055282768E-5</v>
      </c>
      <c r="S51">
        <f t="shared" si="2"/>
        <v>1.0163238055282768E-5</v>
      </c>
    </row>
    <row r="52" spans="3:19" x14ac:dyDescent="0.3">
      <c r="C52" t="s">
        <v>81</v>
      </c>
      <c r="D52">
        <f>Mult_split!I52</f>
        <v>2.1971291648905791E-5</v>
      </c>
      <c r="E52">
        <f t="shared" ref="E52:Q52" si="51">D52</f>
        <v>2.1971291648905791E-5</v>
      </c>
      <c r="F52">
        <f t="shared" si="51"/>
        <v>2.1971291648905791E-5</v>
      </c>
      <c r="G52">
        <f t="shared" si="51"/>
        <v>2.1971291648905791E-5</v>
      </c>
      <c r="H52">
        <f t="shared" si="51"/>
        <v>2.1971291648905791E-5</v>
      </c>
      <c r="I52">
        <f t="shared" si="51"/>
        <v>2.1971291648905791E-5</v>
      </c>
      <c r="J52">
        <f t="shared" si="51"/>
        <v>2.1971291648905791E-5</v>
      </c>
      <c r="K52">
        <f t="shared" si="51"/>
        <v>2.1971291648905791E-5</v>
      </c>
      <c r="L52">
        <f t="shared" si="51"/>
        <v>2.1971291648905791E-5</v>
      </c>
      <c r="M52">
        <f t="shared" si="51"/>
        <v>2.1971291648905791E-5</v>
      </c>
      <c r="N52">
        <f t="shared" si="51"/>
        <v>2.1971291648905791E-5</v>
      </c>
      <c r="O52">
        <f t="shared" si="51"/>
        <v>2.1971291648905791E-5</v>
      </c>
      <c r="P52">
        <f t="shared" si="51"/>
        <v>2.1971291648905791E-5</v>
      </c>
      <c r="Q52">
        <f t="shared" si="51"/>
        <v>2.1971291648905791E-5</v>
      </c>
      <c r="R52">
        <f t="shared" si="1"/>
        <v>2.1971291648905791E-5</v>
      </c>
      <c r="S52">
        <f t="shared" si="2"/>
        <v>2.1971291648905791E-5</v>
      </c>
    </row>
    <row r="53" spans="3:19" x14ac:dyDescent="0.3">
      <c r="C53" t="s">
        <v>82</v>
      </c>
      <c r="D53">
        <f>Mult_split!I53</f>
        <v>1.8440888688765988E-5</v>
      </c>
      <c r="E53">
        <f t="shared" ref="E53:Q53" si="52">D53</f>
        <v>1.8440888688765988E-5</v>
      </c>
      <c r="F53">
        <f t="shared" si="52"/>
        <v>1.8440888688765988E-5</v>
      </c>
      <c r="G53">
        <f t="shared" si="52"/>
        <v>1.8440888688765988E-5</v>
      </c>
      <c r="H53">
        <f t="shared" si="52"/>
        <v>1.8440888688765988E-5</v>
      </c>
      <c r="I53">
        <f t="shared" si="52"/>
        <v>1.8440888688765988E-5</v>
      </c>
      <c r="J53">
        <f t="shared" si="52"/>
        <v>1.8440888688765988E-5</v>
      </c>
      <c r="K53">
        <f t="shared" si="52"/>
        <v>1.8440888688765988E-5</v>
      </c>
      <c r="L53">
        <f t="shared" si="52"/>
        <v>1.8440888688765988E-5</v>
      </c>
      <c r="M53">
        <f t="shared" si="52"/>
        <v>1.8440888688765988E-5</v>
      </c>
      <c r="N53">
        <f t="shared" si="52"/>
        <v>1.8440888688765988E-5</v>
      </c>
      <c r="O53">
        <f t="shared" si="52"/>
        <v>1.8440888688765988E-5</v>
      </c>
      <c r="P53">
        <f t="shared" si="52"/>
        <v>1.8440888688765988E-5</v>
      </c>
      <c r="Q53">
        <f t="shared" si="52"/>
        <v>1.8440888688765988E-5</v>
      </c>
      <c r="R53">
        <f t="shared" si="1"/>
        <v>1.8440888688765988E-5</v>
      </c>
      <c r="S53">
        <f t="shared" si="2"/>
        <v>1.8440888688765988E-5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12327.163628756192</v>
      </c>
      <c r="E55">
        <f t="shared" ref="E55:Q55" si="54">D55</f>
        <v>12327.163628756192</v>
      </c>
      <c r="F55">
        <f t="shared" si="54"/>
        <v>12327.163628756192</v>
      </c>
      <c r="G55">
        <f t="shared" si="54"/>
        <v>12327.163628756192</v>
      </c>
      <c r="H55">
        <f t="shared" si="54"/>
        <v>12327.163628756192</v>
      </c>
      <c r="I55">
        <f t="shared" si="54"/>
        <v>12327.163628756192</v>
      </c>
      <c r="J55">
        <f t="shared" si="54"/>
        <v>12327.163628756192</v>
      </c>
      <c r="K55">
        <f t="shared" si="54"/>
        <v>12327.163628756192</v>
      </c>
      <c r="L55">
        <f t="shared" si="54"/>
        <v>12327.163628756192</v>
      </c>
      <c r="M55">
        <f t="shared" si="54"/>
        <v>12327.163628756192</v>
      </c>
      <c r="N55">
        <f t="shared" si="54"/>
        <v>12327.163628756192</v>
      </c>
      <c r="O55">
        <f t="shared" si="54"/>
        <v>12327.163628756192</v>
      </c>
      <c r="P55">
        <f t="shared" si="54"/>
        <v>12327.163628756192</v>
      </c>
      <c r="Q55">
        <f t="shared" si="54"/>
        <v>12327.163628756192</v>
      </c>
      <c r="R55">
        <f t="shared" si="1"/>
        <v>12327.163628756192</v>
      </c>
      <c r="S55">
        <f t="shared" si="2"/>
        <v>12327.163628756192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4.0170031069300524E-5</v>
      </c>
      <c r="E60">
        <f t="shared" ref="E60:Q60" si="59">D60</f>
        <v>4.0170031069300524E-5</v>
      </c>
      <c r="F60">
        <f t="shared" si="59"/>
        <v>4.0170031069300524E-5</v>
      </c>
      <c r="G60">
        <f t="shared" si="59"/>
        <v>4.0170031069300524E-5</v>
      </c>
      <c r="H60">
        <f t="shared" si="59"/>
        <v>4.0170031069300524E-5</v>
      </c>
      <c r="I60">
        <f t="shared" si="59"/>
        <v>4.0170031069300524E-5</v>
      </c>
      <c r="J60">
        <f t="shared" si="59"/>
        <v>4.0170031069300524E-5</v>
      </c>
      <c r="K60">
        <f t="shared" si="59"/>
        <v>4.0170031069300524E-5</v>
      </c>
      <c r="L60">
        <f t="shared" si="59"/>
        <v>4.0170031069300524E-5</v>
      </c>
      <c r="M60">
        <f t="shared" si="59"/>
        <v>4.0170031069300524E-5</v>
      </c>
      <c r="N60">
        <f t="shared" si="59"/>
        <v>4.0170031069300524E-5</v>
      </c>
      <c r="O60">
        <f t="shared" si="59"/>
        <v>4.0170031069300524E-5</v>
      </c>
      <c r="P60">
        <f t="shared" si="59"/>
        <v>4.0170031069300524E-5</v>
      </c>
      <c r="Q60">
        <f t="shared" si="59"/>
        <v>4.0170031069300524E-5</v>
      </c>
      <c r="R60">
        <f t="shared" si="1"/>
        <v>4.0170031069300524E-5</v>
      </c>
      <c r="S60">
        <f t="shared" si="2"/>
        <v>4.0170031069300524E-5</v>
      </c>
    </row>
    <row r="61" spans="3:19" x14ac:dyDescent="0.3">
      <c r="C61" t="s">
        <v>90</v>
      </c>
      <c r="D61">
        <f>Mult_split!I61</f>
        <v>2.6709427436007224E-5</v>
      </c>
      <c r="E61">
        <f t="shared" ref="E61:Q61" si="60">D61</f>
        <v>2.6709427436007224E-5</v>
      </c>
      <c r="F61">
        <f t="shared" si="60"/>
        <v>2.6709427436007224E-5</v>
      </c>
      <c r="G61">
        <f t="shared" si="60"/>
        <v>2.6709427436007224E-5</v>
      </c>
      <c r="H61">
        <f t="shared" si="60"/>
        <v>2.6709427436007224E-5</v>
      </c>
      <c r="I61">
        <f t="shared" si="60"/>
        <v>2.6709427436007224E-5</v>
      </c>
      <c r="J61">
        <f t="shared" si="60"/>
        <v>2.6709427436007224E-5</v>
      </c>
      <c r="K61">
        <f t="shared" si="60"/>
        <v>2.6709427436007224E-5</v>
      </c>
      <c r="L61">
        <f t="shared" si="60"/>
        <v>2.6709427436007224E-5</v>
      </c>
      <c r="M61">
        <f t="shared" si="60"/>
        <v>2.6709427436007224E-5</v>
      </c>
      <c r="N61">
        <f t="shared" si="60"/>
        <v>2.6709427436007224E-5</v>
      </c>
      <c r="O61">
        <f t="shared" si="60"/>
        <v>2.6709427436007224E-5</v>
      </c>
      <c r="P61">
        <f t="shared" si="60"/>
        <v>2.6709427436007224E-5</v>
      </c>
      <c r="Q61">
        <f t="shared" si="60"/>
        <v>2.6709427436007224E-5</v>
      </c>
      <c r="R61">
        <f t="shared" si="1"/>
        <v>2.6709427436007224E-5</v>
      </c>
      <c r="S61">
        <f t="shared" si="2"/>
        <v>2.6709427436007224E-5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5216.6900805663718</v>
      </c>
      <c r="E63">
        <f t="shared" ref="E63:Q63" si="62">D63</f>
        <v>5216.6900805663718</v>
      </c>
      <c r="F63">
        <f t="shared" si="62"/>
        <v>5216.6900805663718</v>
      </c>
      <c r="G63">
        <f t="shared" si="62"/>
        <v>5216.6900805663718</v>
      </c>
      <c r="H63">
        <f t="shared" si="62"/>
        <v>5216.6900805663718</v>
      </c>
      <c r="I63">
        <f t="shared" si="62"/>
        <v>5216.6900805663718</v>
      </c>
      <c r="J63">
        <f t="shared" si="62"/>
        <v>5216.6900805663718</v>
      </c>
      <c r="K63">
        <f t="shared" si="62"/>
        <v>5216.6900805663718</v>
      </c>
      <c r="L63">
        <f t="shared" si="62"/>
        <v>5216.6900805663718</v>
      </c>
      <c r="M63">
        <f t="shared" si="62"/>
        <v>5216.6900805663718</v>
      </c>
      <c r="N63">
        <f t="shared" si="62"/>
        <v>5216.6900805663718</v>
      </c>
      <c r="O63">
        <f t="shared" si="62"/>
        <v>5216.6900805663718</v>
      </c>
      <c r="P63">
        <f t="shared" si="62"/>
        <v>5216.6900805663718</v>
      </c>
      <c r="Q63">
        <f t="shared" si="62"/>
        <v>5216.6900805663718</v>
      </c>
      <c r="R63">
        <f t="shared" si="1"/>
        <v>5216.6900805663718</v>
      </c>
      <c r="S63">
        <f t="shared" si="2"/>
        <v>5216.6900805663718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430.02957696012805</v>
      </c>
      <c r="E65">
        <f t="shared" ref="E65:Q65" si="64">D65</f>
        <v>430.02957696012805</v>
      </c>
      <c r="F65">
        <f t="shared" si="64"/>
        <v>430.02957696012805</v>
      </c>
      <c r="G65">
        <f t="shared" si="64"/>
        <v>430.02957696012805</v>
      </c>
      <c r="H65">
        <f t="shared" si="64"/>
        <v>430.02957696012805</v>
      </c>
      <c r="I65">
        <f t="shared" si="64"/>
        <v>430.02957696012805</v>
      </c>
      <c r="J65">
        <f t="shared" si="64"/>
        <v>430.02957696012805</v>
      </c>
      <c r="K65">
        <f t="shared" si="64"/>
        <v>430.02957696012805</v>
      </c>
      <c r="L65">
        <f t="shared" si="64"/>
        <v>430.02957696012805</v>
      </c>
      <c r="M65">
        <f t="shared" si="64"/>
        <v>430.02957696012805</v>
      </c>
      <c r="N65">
        <f t="shared" si="64"/>
        <v>430.02957696012805</v>
      </c>
      <c r="O65">
        <f t="shared" si="64"/>
        <v>430.02957696012805</v>
      </c>
      <c r="P65">
        <f t="shared" si="64"/>
        <v>430.02957696012805</v>
      </c>
      <c r="Q65">
        <f t="shared" si="64"/>
        <v>430.02957696012805</v>
      </c>
      <c r="R65">
        <f t="shared" si="1"/>
        <v>430.02957696012805</v>
      </c>
      <c r="S65">
        <f t="shared" si="2"/>
        <v>430.02957696012805</v>
      </c>
    </row>
    <row r="66" spans="3:19" x14ac:dyDescent="0.3">
      <c r="C66" t="s">
        <v>95</v>
      </c>
      <c r="D66">
        <f>Mult_split!I66</f>
        <v>31952.215073981228</v>
      </c>
      <c r="E66">
        <f t="shared" ref="E66:Q66" si="65">D66</f>
        <v>31952.215073981228</v>
      </c>
      <c r="F66">
        <f t="shared" si="65"/>
        <v>31952.215073981228</v>
      </c>
      <c r="G66">
        <f t="shared" si="65"/>
        <v>31952.215073981228</v>
      </c>
      <c r="H66">
        <f t="shared" si="65"/>
        <v>31952.215073981228</v>
      </c>
      <c r="I66">
        <f t="shared" si="65"/>
        <v>31952.215073981228</v>
      </c>
      <c r="J66">
        <f t="shared" si="65"/>
        <v>31952.215073981228</v>
      </c>
      <c r="K66">
        <f t="shared" si="65"/>
        <v>31952.215073981228</v>
      </c>
      <c r="L66">
        <f t="shared" si="65"/>
        <v>31952.215073981228</v>
      </c>
      <c r="M66">
        <f t="shared" si="65"/>
        <v>31952.215073981228</v>
      </c>
      <c r="N66">
        <f t="shared" si="65"/>
        <v>31952.215073981228</v>
      </c>
      <c r="O66">
        <f t="shared" si="65"/>
        <v>31952.215073981228</v>
      </c>
      <c r="P66">
        <f t="shared" si="65"/>
        <v>31952.215073981228</v>
      </c>
      <c r="Q66">
        <f t="shared" si="65"/>
        <v>31952.215073981228</v>
      </c>
      <c r="R66">
        <f t="shared" si="1"/>
        <v>31952.215073981228</v>
      </c>
      <c r="S66">
        <f t="shared" si="2"/>
        <v>31952.215073981228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8.1860651940311724E-4</v>
      </c>
      <c r="E68">
        <f t="shared" ref="E68:Q68" si="69">D68</f>
        <v>8.1860651940311724E-4</v>
      </c>
      <c r="F68">
        <f t="shared" si="69"/>
        <v>8.1860651940311724E-4</v>
      </c>
      <c r="G68">
        <f t="shared" si="69"/>
        <v>8.1860651940311724E-4</v>
      </c>
      <c r="H68">
        <f t="shared" si="69"/>
        <v>8.1860651940311724E-4</v>
      </c>
      <c r="I68">
        <f t="shared" si="69"/>
        <v>8.1860651940311724E-4</v>
      </c>
      <c r="J68">
        <f t="shared" si="69"/>
        <v>8.1860651940311724E-4</v>
      </c>
      <c r="K68">
        <f t="shared" si="69"/>
        <v>8.1860651940311724E-4</v>
      </c>
      <c r="L68">
        <f t="shared" si="69"/>
        <v>8.1860651940311724E-4</v>
      </c>
      <c r="M68">
        <f t="shared" si="69"/>
        <v>8.1860651940311724E-4</v>
      </c>
      <c r="N68">
        <f t="shared" si="69"/>
        <v>8.1860651940311724E-4</v>
      </c>
      <c r="O68">
        <f t="shared" si="69"/>
        <v>8.1860651940311724E-4</v>
      </c>
      <c r="P68">
        <f t="shared" si="69"/>
        <v>8.1860651940311724E-4</v>
      </c>
      <c r="Q68">
        <f t="shared" si="69"/>
        <v>8.1860651940311724E-4</v>
      </c>
      <c r="R68">
        <f t="shared" si="67"/>
        <v>8.1860651940311724E-4</v>
      </c>
      <c r="S68">
        <f t="shared" si="68"/>
        <v>8.1860651940311724E-4</v>
      </c>
    </row>
    <row r="69" spans="3:19" x14ac:dyDescent="0.3">
      <c r="C69" t="s">
        <v>98</v>
      </c>
      <c r="D69">
        <f>Mult_split!I69</f>
        <v>19696.585730811312</v>
      </c>
      <c r="E69">
        <f t="shared" ref="E69:Q69" si="70">D69</f>
        <v>19696.585730811312</v>
      </c>
      <c r="F69">
        <f t="shared" si="70"/>
        <v>19696.585730811312</v>
      </c>
      <c r="G69">
        <f t="shared" si="70"/>
        <v>19696.585730811312</v>
      </c>
      <c r="H69">
        <f t="shared" si="70"/>
        <v>19696.585730811312</v>
      </c>
      <c r="I69">
        <f t="shared" si="70"/>
        <v>19696.585730811312</v>
      </c>
      <c r="J69">
        <f t="shared" si="70"/>
        <v>19696.585730811312</v>
      </c>
      <c r="K69">
        <f t="shared" si="70"/>
        <v>19696.585730811312</v>
      </c>
      <c r="L69">
        <f t="shared" si="70"/>
        <v>19696.585730811312</v>
      </c>
      <c r="M69">
        <f t="shared" si="70"/>
        <v>19696.585730811312</v>
      </c>
      <c r="N69">
        <f t="shared" si="70"/>
        <v>19696.585730811312</v>
      </c>
      <c r="O69">
        <f t="shared" si="70"/>
        <v>19696.585730811312</v>
      </c>
      <c r="P69">
        <f t="shared" si="70"/>
        <v>19696.585730811312</v>
      </c>
      <c r="Q69">
        <f t="shared" si="70"/>
        <v>19696.585730811312</v>
      </c>
      <c r="R69">
        <f t="shared" si="67"/>
        <v>19696.585730811312</v>
      </c>
      <c r="S69">
        <f t="shared" si="68"/>
        <v>19696.585730811312</v>
      </c>
    </row>
    <row r="70" spans="3:19" x14ac:dyDescent="0.3">
      <c r="C70" t="s">
        <v>99</v>
      </c>
      <c r="D70">
        <f>Mult_split!I70</f>
        <v>0</v>
      </c>
      <c r="E70">
        <f t="shared" ref="E70:Q70" si="71">D70</f>
        <v>0</v>
      </c>
      <c r="F70">
        <f t="shared" si="71"/>
        <v>0</v>
      </c>
      <c r="G70">
        <f t="shared" si="71"/>
        <v>0</v>
      </c>
      <c r="H70">
        <f t="shared" si="71"/>
        <v>0</v>
      </c>
      <c r="I70">
        <f t="shared" si="71"/>
        <v>0</v>
      </c>
      <c r="J70">
        <f t="shared" si="71"/>
        <v>0</v>
      </c>
      <c r="K70">
        <f t="shared" si="71"/>
        <v>0</v>
      </c>
      <c r="L70">
        <f t="shared" si="71"/>
        <v>0</v>
      </c>
      <c r="M70">
        <f t="shared" si="71"/>
        <v>0</v>
      </c>
      <c r="N70">
        <f t="shared" si="71"/>
        <v>0</v>
      </c>
      <c r="O70">
        <f t="shared" si="71"/>
        <v>0</v>
      </c>
      <c r="P70">
        <f t="shared" si="71"/>
        <v>0</v>
      </c>
      <c r="Q70">
        <f t="shared" si="71"/>
        <v>0</v>
      </c>
      <c r="R70">
        <f t="shared" si="67"/>
        <v>0</v>
      </c>
      <c r="S70">
        <f t="shared" si="68"/>
        <v>0</v>
      </c>
    </row>
    <row r="71" spans="3:19" x14ac:dyDescent="0.3">
      <c r="C71" t="s">
        <v>100</v>
      </c>
      <c r="D71">
        <f>Mult_split!I71</f>
        <v>1.2314530678021561E-4</v>
      </c>
      <c r="E71">
        <f t="shared" ref="E71:Q71" si="72">D71</f>
        <v>1.2314530678021561E-4</v>
      </c>
      <c r="F71">
        <f t="shared" si="72"/>
        <v>1.2314530678021561E-4</v>
      </c>
      <c r="G71">
        <f t="shared" si="72"/>
        <v>1.2314530678021561E-4</v>
      </c>
      <c r="H71">
        <f t="shared" si="72"/>
        <v>1.2314530678021561E-4</v>
      </c>
      <c r="I71">
        <f t="shared" si="72"/>
        <v>1.2314530678021561E-4</v>
      </c>
      <c r="J71">
        <f t="shared" si="72"/>
        <v>1.2314530678021561E-4</v>
      </c>
      <c r="K71">
        <f t="shared" si="72"/>
        <v>1.2314530678021561E-4</v>
      </c>
      <c r="L71">
        <f t="shared" si="72"/>
        <v>1.2314530678021561E-4</v>
      </c>
      <c r="M71">
        <f t="shared" si="72"/>
        <v>1.2314530678021561E-4</v>
      </c>
      <c r="N71">
        <f t="shared" si="72"/>
        <v>1.2314530678021561E-4</v>
      </c>
      <c r="O71">
        <f t="shared" si="72"/>
        <v>1.2314530678021561E-4</v>
      </c>
      <c r="P71">
        <f t="shared" si="72"/>
        <v>1.2314530678021561E-4</v>
      </c>
      <c r="Q71">
        <f t="shared" si="72"/>
        <v>1.2314530678021561E-4</v>
      </c>
      <c r="R71">
        <f t="shared" si="67"/>
        <v>1.2314530678021561E-4</v>
      </c>
      <c r="S71">
        <f t="shared" si="68"/>
        <v>1.2314530678021561E-4</v>
      </c>
    </row>
    <row r="72" spans="3:19" x14ac:dyDescent="0.3">
      <c r="C72" t="s">
        <v>101</v>
      </c>
      <c r="D72">
        <f>Mult_split!I72</f>
        <v>6.0455782793178154E-5</v>
      </c>
      <c r="E72">
        <f t="shared" ref="E72:Q72" si="73">D72</f>
        <v>6.0455782793178154E-5</v>
      </c>
      <c r="F72">
        <f t="shared" si="73"/>
        <v>6.0455782793178154E-5</v>
      </c>
      <c r="G72">
        <f t="shared" si="73"/>
        <v>6.0455782793178154E-5</v>
      </c>
      <c r="H72">
        <f t="shared" si="73"/>
        <v>6.0455782793178154E-5</v>
      </c>
      <c r="I72">
        <f t="shared" si="73"/>
        <v>6.0455782793178154E-5</v>
      </c>
      <c r="J72">
        <f t="shared" si="73"/>
        <v>6.0455782793178154E-5</v>
      </c>
      <c r="K72">
        <f t="shared" si="73"/>
        <v>6.0455782793178154E-5</v>
      </c>
      <c r="L72">
        <f t="shared" si="73"/>
        <v>6.0455782793178154E-5</v>
      </c>
      <c r="M72">
        <f t="shared" si="73"/>
        <v>6.0455782793178154E-5</v>
      </c>
      <c r="N72">
        <f t="shared" si="73"/>
        <v>6.0455782793178154E-5</v>
      </c>
      <c r="O72">
        <f t="shared" si="73"/>
        <v>6.0455782793178154E-5</v>
      </c>
      <c r="P72">
        <f t="shared" si="73"/>
        <v>6.0455782793178154E-5</v>
      </c>
      <c r="Q72">
        <f t="shared" si="73"/>
        <v>6.0455782793178154E-5</v>
      </c>
      <c r="R72">
        <f t="shared" si="67"/>
        <v>6.0455782793178154E-5</v>
      </c>
      <c r="S72">
        <f t="shared" si="68"/>
        <v>6.0455782793178154E-5</v>
      </c>
    </row>
    <row r="73" spans="3:19" x14ac:dyDescent="0.3">
      <c r="C73" t="s">
        <v>102</v>
      </c>
      <c r="D73">
        <f>Mult_split!I73</f>
        <v>7.4401781759619612E-5</v>
      </c>
      <c r="E73">
        <f t="shared" ref="E73:Q73" si="74">D73</f>
        <v>7.4401781759619612E-5</v>
      </c>
      <c r="F73">
        <f t="shared" si="74"/>
        <v>7.4401781759619612E-5</v>
      </c>
      <c r="G73">
        <f t="shared" si="74"/>
        <v>7.4401781759619612E-5</v>
      </c>
      <c r="H73">
        <f t="shared" si="74"/>
        <v>7.4401781759619612E-5</v>
      </c>
      <c r="I73">
        <f t="shared" si="74"/>
        <v>7.4401781759619612E-5</v>
      </c>
      <c r="J73">
        <f t="shared" si="74"/>
        <v>7.4401781759619612E-5</v>
      </c>
      <c r="K73">
        <f t="shared" si="74"/>
        <v>7.4401781759619612E-5</v>
      </c>
      <c r="L73">
        <f t="shared" si="74"/>
        <v>7.4401781759619612E-5</v>
      </c>
      <c r="M73">
        <f t="shared" si="74"/>
        <v>7.4401781759619612E-5</v>
      </c>
      <c r="N73">
        <f t="shared" si="74"/>
        <v>7.4401781759619612E-5</v>
      </c>
      <c r="O73">
        <f t="shared" si="74"/>
        <v>7.4401781759619612E-5</v>
      </c>
      <c r="P73">
        <f t="shared" si="74"/>
        <v>7.4401781759619612E-5</v>
      </c>
      <c r="Q73">
        <f t="shared" si="74"/>
        <v>7.4401781759619612E-5</v>
      </c>
      <c r="R73">
        <f t="shared" si="67"/>
        <v>7.4401781759619612E-5</v>
      </c>
      <c r="S73">
        <f t="shared" si="68"/>
        <v>7.4401781759619612E-5</v>
      </c>
    </row>
    <row r="74" spans="3:19" x14ac:dyDescent="0.3">
      <c r="C74" t="s">
        <v>103</v>
      </c>
      <c r="D74">
        <f>Mult_split!I74</f>
        <v>3.4501570247917924E-5</v>
      </c>
      <c r="E74">
        <f t="shared" ref="E74:Q74" si="75">D74</f>
        <v>3.4501570247917924E-5</v>
      </c>
      <c r="F74">
        <f t="shared" si="75"/>
        <v>3.4501570247917924E-5</v>
      </c>
      <c r="G74">
        <f t="shared" si="75"/>
        <v>3.4501570247917924E-5</v>
      </c>
      <c r="H74">
        <f t="shared" si="75"/>
        <v>3.4501570247917924E-5</v>
      </c>
      <c r="I74">
        <f t="shared" si="75"/>
        <v>3.4501570247917924E-5</v>
      </c>
      <c r="J74">
        <f t="shared" si="75"/>
        <v>3.4501570247917924E-5</v>
      </c>
      <c r="K74">
        <f t="shared" si="75"/>
        <v>3.4501570247917924E-5</v>
      </c>
      <c r="L74">
        <f t="shared" si="75"/>
        <v>3.4501570247917924E-5</v>
      </c>
      <c r="M74">
        <f t="shared" si="75"/>
        <v>3.4501570247917924E-5</v>
      </c>
      <c r="N74">
        <f t="shared" si="75"/>
        <v>3.4501570247917924E-5</v>
      </c>
      <c r="O74">
        <f t="shared" si="75"/>
        <v>3.4501570247917924E-5</v>
      </c>
      <c r="P74">
        <f t="shared" si="75"/>
        <v>3.4501570247917924E-5</v>
      </c>
      <c r="Q74">
        <f t="shared" si="75"/>
        <v>3.4501570247917924E-5</v>
      </c>
      <c r="R74">
        <f t="shared" si="67"/>
        <v>3.4501570247917924E-5</v>
      </c>
      <c r="S74">
        <f t="shared" si="68"/>
        <v>3.4501570247917924E-5</v>
      </c>
    </row>
    <row r="75" spans="3:19" x14ac:dyDescent="0.3">
      <c r="C75" t="s">
        <v>104</v>
      </c>
      <c r="D75">
        <f>Mult_split!I75</f>
        <v>6.0466421852655544E-5</v>
      </c>
      <c r="E75">
        <f t="shared" ref="E75:Q75" si="76">D75</f>
        <v>6.0466421852655544E-5</v>
      </c>
      <c r="F75">
        <f t="shared" si="76"/>
        <v>6.0466421852655544E-5</v>
      </c>
      <c r="G75">
        <f t="shared" si="76"/>
        <v>6.0466421852655544E-5</v>
      </c>
      <c r="H75">
        <f t="shared" si="76"/>
        <v>6.0466421852655544E-5</v>
      </c>
      <c r="I75">
        <f t="shared" si="76"/>
        <v>6.0466421852655544E-5</v>
      </c>
      <c r="J75">
        <f t="shared" si="76"/>
        <v>6.0466421852655544E-5</v>
      </c>
      <c r="K75">
        <f t="shared" si="76"/>
        <v>6.0466421852655544E-5</v>
      </c>
      <c r="L75">
        <f t="shared" si="76"/>
        <v>6.0466421852655544E-5</v>
      </c>
      <c r="M75">
        <f t="shared" si="76"/>
        <v>6.0466421852655544E-5</v>
      </c>
      <c r="N75">
        <f t="shared" si="76"/>
        <v>6.0466421852655544E-5</v>
      </c>
      <c r="O75">
        <f t="shared" si="76"/>
        <v>6.0466421852655544E-5</v>
      </c>
      <c r="P75">
        <f t="shared" si="76"/>
        <v>6.0466421852655544E-5</v>
      </c>
      <c r="Q75">
        <f t="shared" si="76"/>
        <v>6.0466421852655544E-5</v>
      </c>
      <c r="R75">
        <f t="shared" si="67"/>
        <v>6.0466421852655544E-5</v>
      </c>
      <c r="S75">
        <f t="shared" si="68"/>
        <v>6.0466421852655544E-5</v>
      </c>
    </row>
    <row r="76" spans="3:19" x14ac:dyDescent="0.3">
      <c r="C76" t="s">
        <v>105</v>
      </c>
      <c r="D76">
        <f>Mult_split!I76</f>
        <v>1.0889183630660108E-5</v>
      </c>
      <c r="E76">
        <f t="shared" ref="E76:Q76" si="77">D76</f>
        <v>1.0889183630660108E-5</v>
      </c>
      <c r="F76">
        <f t="shared" si="77"/>
        <v>1.0889183630660108E-5</v>
      </c>
      <c r="G76">
        <f t="shared" si="77"/>
        <v>1.0889183630660108E-5</v>
      </c>
      <c r="H76">
        <f t="shared" si="77"/>
        <v>1.0889183630660108E-5</v>
      </c>
      <c r="I76">
        <f t="shared" si="77"/>
        <v>1.0889183630660108E-5</v>
      </c>
      <c r="J76">
        <f t="shared" si="77"/>
        <v>1.0889183630660108E-5</v>
      </c>
      <c r="K76">
        <f t="shared" si="77"/>
        <v>1.0889183630660108E-5</v>
      </c>
      <c r="L76">
        <f t="shared" si="77"/>
        <v>1.0889183630660108E-5</v>
      </c>
      <c r="M76">
        <f t="shared" si="77"/>
        <v>1.0889183630660108E-5</v>
      </c>
      <c r="N76">
        <f t="shared" si="77"/>
        <v>1.0889183630660108E-5</v>
      </c>
      <c r="O76">
        <f t="shared" si="77"/>
        <v>1.0889183630660108E-5</v>
      </c>
      <c r="P76">
        <f t="shared" si="77"/>
        <v>1.0889183630660108E-5</v>
      </c>
      <c r="Q76">
        <f t="shared" si="77"/>
        <v>1.0889183630660108E-5</v>
      </c>
      <c r="R76">
        <f t="shared" si="67"/>
        <v>1.0889183630660108E-5</v>
      </c>
      <c r="S76">
        <f t="shared" si="68"/>
        <v>1.0889183630660108E-5</v>
      </c>
    </row>
    <row r="77" spans="3:19" x14ac:dyDescent="0.3">
      <c r="C77" t="s">
        <v>106</v>
      </c>
      <c r="D77">
        <f>Mult_split!I77</f>
        <v>2.3655824542423044E-5</v>
      </c>
      <c r="E77">
        <f t="shared" ref="E77:Q77" si="78">D77</f>
        <v>2.3655824542423044E-5</v>
      </c>
      <c r="F77">
        <f t="shared" si="78"/>
        <v>2.3655824542423044E-5</v>
      </c>
      <c r="G77">
        <f t="shared" si="78"/>
        <v>2.3655824542423044E-5</v>
      </c>
      <c r="H77">
        <f t="shared" si="78"/>
        <v>2.3655824542423044E-5</v>
      </c>
      <c r="I77">
        <f t="shared" si="78"/>
        <v>2.3655824542423044E-5</v>
      </c>
      <c r="J77">
        <f t="shared" si="78"/>
        <v>2.3655824542423044E-5</v>
      </c>
      <c r="K77">
        <f t="shared" si="78"/>
        <v>2.3655824542423044E-5</v>
      </c>
      <c r="L77">
        <f t="shared" si="78"/>
        <v>2.3655824542423044E-5</v>
      </c>
      <c r="M77">
        <f t="shared" si="78"/>
        <v>2.3655824542423044E-5</v>
      </c>
      <c r="N77">
        <f t="shared" si="78"/>
        <v>2.3655824542423044E-5</v>
      </c>
      <c r="O77">
        <f t="shared" si="78"/>
        <v>2.3655824542423044E-5</v>
      </c>
      <c r="P77">
        <f t="shared" si="78"/>
        <v>2.3655824542423044E-5</v>
      </c>
      <c r="Q77">
        <f t="shared" si="78"/>
        <v>2.3655824542423044E-5</v>
      </c>
      <c r="R77">
        <f t="shared" si="67"/>
        <v>2.3655824542423044E-5</v>
      </c>
      <c r="S77">
        <f t="shared" si="68"/>
        <v>2.3655824542423044E-5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1.0781960151033632E-5</v>
      </c>
      <c r="E79">
        <f t="shared" ref="E79:Q79" si="80">D79</f>
        <v>1.0781960151033632E-5</v>
      </c>
      <c r="F79">
        <f t="shared" si="80"/>
        <v>1.0781960151033632E-5</v>
      </c>
      <c r="G79">
        <f t="shared" si="80"/>
        <v>1.0781960151033632E-5</v>
      </c>
      <c r="H79">
        <f t="shared" si="80"/>
        <v>1.0781960151033632E-5</v>
      </c>
      <c r="I79">
        <f t="shared" si="80"/>
        <v>1.0781960151033632E-5</v>
      </c>
      <c r="J79">
        <f t="shared" si="80"/>
        <v>1.0781960151033632E-5</v>
      </c>
      <c r="K79">
        <f t="shared" si="80"/>
        <v>1.0781960151033632E-5</v>
      </c>
      <c r="L79">
        <f t="shared" si="80"/>
        <v>1.0781960151033632E-5</v>
      </c>
      <c r="M79">
        <f t="shared" si="80"/>
        <v>1.0781960151033632E-5</v>
      </c>
      <c r="N79">
        <f t="shared" si="80"/>
        <v>1.0781960151033632E-5</v>
      </c>
      <c r="O79">
        <f t="shared" si="80"/>
        <v>1.0781960151033632E-5</v>
      </c>
      <c r="P79">
        <f t="shared" si="80"/>
        <v>1.0781960151033632E-5</v>
      </c>
      <c r="Q79">
        <f t="shared" si="80"/>
        <v>1.0781960151033632E-5</v>
      </c>
      <c r="R79">
        <f t="shared" si="67"/>
        <v>1.0781960151033632E-5</v>
      </c>
      <c r="S79">
        <f t="shared" si="68"/>
        <v>1.0781960151033632E-5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2.4078121165249863E-3</v>
      </c>
      <c r="E81">
        <f t="shared" ref="E81:Q81" si="82">D81</f>
        <v>2.4078121165249863E-3</v>
      </c>
      <c r="F81">
        <f t="shared" si="82"/>
        <v>2.4078121165249863E-3</v>
      </c>
      <c r="G81">
        <f t="shared" si="82"/>
        <v>2.4078121165249863E-3</v>
      </c>
      <c r="H81">
        <f t="shared" si="82"/>
        <v>2.4078121165249863E-3</v>
      </c>
      <c r="I81">
        <f t="shared" si="82"/>
        <v>2.4078121165249863E-3</v>
      </c>
      <c r="J81">
        <f t="shared" si="82"/>
        <v>2.4078121165249863E-3</v>
      </c>
      <c r="K81">
        <f t="shared" si="82"/>
        <v>2.4078121165249863E-3</v>
      </c>
      <c r="L81">
        <f t="shared" si="82"/>
        <v>2.4078121165249863E-3</v>
      </c>
      <c r="M81">
        <f t="shared" si="82"/>
        <v>2.4078121165249863E-3</v>
      </c>
      <c r="N81">
        <f t="shared" si="82"/>
        <v>2.4078121165249863E-3</v>
      </c>
      <c r="O81">
        <f t="shared" si="82"/>
        <v>2.4078121165249863E-3</v>
      </c>
      <c r="P81">
        <f t="shared" si="82"/>
        <v>2.4078121165249863E-3</v>
      </c>
      <c r="Q81">
        <f t="shared" si="82"/>
        <v>2.4078121165249863E-3</v>
      </c>
      <c r="R81">
        <f t="shared" si="67"/>
        <v>2.4078121165249863E-3</v>
      </c>
      <c r="S81">
        <f t="shared" si="68"/>
        <v>2.4078121165249863E-3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15897.205161116124</v>
      </c>
      <c r="E84">
        <f t="shared" ref="E84:Q84" si="85">D84</f>
        <v>15897.205161116124</v>
      </c>
      <c r="F84">
        <f t="shared" si="85"/>
        <v>15897.205161116124</v>
      </c>
      <c r="G84">
        <f t="shared" si="85"/>
        <v>15897.205161116124</v>
      </c>
      <c r="H84">
        <f t="shared" si="85"/>
        <v>15897.205161116124</v>
      </c>
      <c r="I84">
        <f t="shared" si="85"/>
        <v>15897.205161116124</v>
      </c>
      <c r="J84">
        <f t="shared" si="85"/>
        <v>15897.205161116124</v>
      </c>
      <c r="K84">
        <f t="shared" si="85"/>
        <v>15897.205161116124</v>
      </c>
      <c r="L84">
        <f t="shared" si="85"/>
        <v>15897.205161116124</v>
      </c>
      <c r="M84">
        <f t="shared" si="85"/>
        <v>15897.205161116124</v>
      </c>
      <c r="N84">
        <f t="shared" si="85"/>
        <v>15897.205161116124</v>
      </c>
      <c r="O84">
        <f t="shared" si="85"/>
        <v>15897.205161116124</v>
      </c>
      <c r="P84">
        <f t="shared" si="85"/>
        <v>15897.205161116124</v>
      </c>
      <c r="Q84">
        <f t="shared" si="85"/>
        <v>15897.205161116124</v>
      </c>
      <c r="R84">
        <f t="shared" si="67"/>
        <v>15897.205161116124</v>
      </c>
      <c r="S84">
        <f t="shared" si="68"/>
        <v>15897.205161116124</v>
      </c>
    </row>
    <row r="85" spans="3:19" x14ac:dyDescent="0.3">
      <c r="C85" t="s">
        <v>114</v>
      </c>
      <c r="D85">
        <f>Mult_split!I85</f>
        <v>5.6410258838593913E-5</v>
      </c>
      <c r="E85">
        <f t="shared" ref="E85:Q85" si="86">D85</f>
        <v>5.6410258838593913E-5</v>
      </c>
      <c r="F85">
        <f t="shared" si="86"/>
        <v>5.6410258838593913E-5</v>
      </c>
      <c r="G85">
        <f t="shared" si="86"/>
        <v>5.6410258838593913E-5</v>
      </c>
      <c r="H85">
        <f t="shared" si="86"/>
        <v>5.6410258838593913E-5</v>
      </c>
      <c r="I85">
        <f t="shared" si="86"/>
        <v>5.6410258838593913E-5</v>
      </c>
      <c r="J85">
        <f t="shared" si="86"/>
        <v>5.6410258838593913E-5</v>
      </c>
      <c r="K85">
        <f t="shared" si="86"/>
        <v>5.6410258838593913E-5</v>
      </c>
      <c r="L85">
        <f t="shared" si="86"/>
        <v>5.6410258838593913E-5</v>
      </c>
      <c r="M85">
        <f t="shared" si="86"/>
        <v>5.6410258838593913E-5</v>
      </c>
      <c r="N85">
        <f t="shared" si="86"/>
        <v>5.6410258838593913E-5</v>
      </c>
      <c r="O85">
        <f t="shared" si="86"/>
        <v>5.6410258838593913E-5</v>
      </c>
      <c r="P85">
        <f t="shared" si="86"/>
        <v>5.6410258838593913E-5</v>
      </c>
      <c r="Q85">
        <f t="shared" si="86"/>
        <v>5.6410258838593913E-5</v>
      </c>
      <c r="R85">
        <f t="shared" si="67"/>
        <v>5.6410258838593913E-5</v>
      </c>
      <c r="S85">
        <f t="shared" si="68"/>
        <v>5.6410258838593913E-5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1.1656425183683663E-5</v>
      </c>
      <c r="E89">
        <f t="shared" ref="E89:Q89" si="90">D89</f>
        <v>1.1656425183683663E-5</v>
      </c>
      <c r="F89">
        <f t="shared" si="90"/>
        <v>1.1656425183683663E-5</v>
      </c>
      <c r="G89">
        <f t="shared" si="90"/>
        <v>1.1656425183683663E-5</v>
      </c>
      <c r="H89">
        <f t="shared" si="90"/>
        <v>1.1656425183683663E-5</v>
      </c>
      <c r="I89">
        <f t="shared" si="90"/>
        <v>1.1656425183683663E-5</v>
      </c>
      <c r="J89">
        <f t="shared" si="90"/>
        <v>1.1656425183683663E-5</v>
      </c>
      <c r="K89">
        <f t="shared" si="90"/>
        <v>1.1656425183683663E-5</v>
      </c>
      <c r="L89">
        <f t="shared" si="90"/>
        <v>1.1656425183683663E-5</v>
      </c>
      <c r="M89">
        <f t="shared" si="90"/>
        <v>1.1656425183683663E-5</v>
      </c>
      <c r="N89">
        <f t="shared" si="90"/>
        <v>1.1656425183683663E-5</v>
      </c>
      <c r="O89">
        <f t="shared" si="90"/>
        <v>1.1656425183683663E-5</v>
      </c>
      <c r="P89">
        <f t="shared" si="90"/>
        <v>1.1656425183683663E-5</v>
      </c>
      <c r="Q89">
        <f t="shared" si="90"/>
        <v>1.1656425183683663E-5</v>
      </c>
      <c r="R89">
        <f t="shared" si="67"/>
        <v>1.1656425183683663E-5</v>
      </c>
      <c r="S89">
        <f t="shared" si="68"/>
        <v>1.1656425183683663E-5</v>
      </c>
    </row>
    <row r="90" spans="3:19" x14ac:dyDescent="0.3">
      <c r="C90" t="s">
        <v>118</v>
      </c>
      <c r="D90">
        <f>Mult_split!I90</f>
        <v>1.0479228238337384E-4</v>
      </c>
      <c r="E90">
        <f t="shared" ref="E90:Q90" si="91">D90</f>
        <v>1.0479228238337384E-4</v>
      </c>
      <c r="F90">
        <f t="shared" si="91"/>
        <v>1.0479228238337384E-4</v>
      </c>
      <c r="G90">
        <f t="shared" si="91"/>
        <v>1.0479228238337384E-4</v>
      </c>
      <c r="H90">
        <f t="shared" si="91"/>
        <v>1.0479228238337384E-4</v>
      </c>
      <c r="I90">
        <f t="shared" si="91"/>
        <v>1.0479228238337384E-4</v>
      </c>
      <c r="J90">
        <f t="shared" si="91"/>
        <v>1.0479228238337384E-4</v>
      </c>
      <c r="K90">
        <f t="shared" si="91"/>
        <v>1.0479228238337384E-4</v>
      </c>
      <c r="L90">
        <f t="shared" si="91"/>
        <v>1.0479228238337384E-4</v>
      </c>
      <c r="M90">
        <f t="shared" si="91"/>
        <v>1.0479228238337384E-4</v>
      </c>
      <c r="N90">
        <f t="shared" si="91"/>
        <v>1.0479228238337384E-4</v>
      </c>
      <c r="O90">
        <f t="shared" si="91"/>
        <v>1.0479228238337384E-4</v>
      </c>
      <c r="P90">
        <f t="shared" si="91"/>
        <v>1.0479228238337384E-4</v>
      </c>
      <c r="Q90">
        <f t="shared" si="91"/>
        <v>1.0479228238337384E-4</v>
      </c>
      <c r="R90">
        <f t="shared" si="67"/>
        <v>1.0479228238337384E-4</v>
      </c>
      <c r="S90">
        <f t="shared" si="68"/>
        <v>1.0479228238337384E-4</v>
      </c>
    </row>
    <row r="91" spans="3:19" x14ac:dyDescent="0.3">
      <c r="C91" t="s">
        <v>119</v>
      </c>
      <c r="D91">
        <f>Mult_split!I91</f>
        <v>26973.055203678668</v>
      </c>
      <c r="E91">
        <f t="shared" ref="E91:Q91" si="92">D91</f>
        <v>26973.055203678668</v>
      </c>
      <c r="F91">
        <f t="shared" si="92"/>
        <v>26973.055203678668</v>
      </c>
      <c r="G91">
        <f t="shared" si="92"/>
        <v>26973.055203678668</v>
      </c>
      <c r="H91">
        <f t="shared" si="92"/>
        <v>26973.055203678668</v>
      </c>
      <c r="I91">
        <f t="shared" si="92"/>
        <v>26973.055203678668</v>
      </c>
      <c r="J91">
        <f t="shared" si="92"/>
        <v>26973.055203678668</v>
      </c>
      <c r="K91">
        <f t="shared" si="92"/>
        <v>26973.055203678668</v>
      </c>
      <c r="L91">
        <f t="shared" si="92"/>
        <v>26973.055203678668</v>
      </c>
      <c r="M91">
        <f t="shared" si="92"/>
        <v>26973.055203678668</v>
      </c>
      <c r="N91">
        <f t="shared" si="92"/>
        <v>26973.055203678668</v>
      </c>
      <c r="O91">
        <f t="shared" si="92"/>
        <v>26973.055203678668</v>
      </c>
      <c r="P91">
        <f t="shared" si="92"/>
        <v>26973.055203678668</v>
      </c>
      <c r="Q91">
        <f t="shared" si="92"/>
        <v>26973.055203678668</v>
      </c>
      <c r="R91">
        <f t="shared" si="67"/>
        <v>26973.055203678668</v>
      </c>
      <c r="S91">
        <f t="shared" si="68"/>
        <v>26973.055203678668</v>
      </c>
    </row>
    <row r="92" spans="3:19" x14ac:dyDescent="0.3">
      <c r="C92" t="s">
        <v>120</v>
      </c>
      <c r="D92">
        <f>Mult_split!I92</f>
        <v>2.2167850705979487E-3</v>
      </c>
      <c r="E92">
        <f t="shared" ref="E92:Q92" si="93">D92</f>
        <v>2.2167850705979487E-3</v>
      </c>
      <c r="F92">
        <f t="shared" si="93"/>
        <v>2.2167850705979487E-3</v>
      </c>
      <c r="G92">
        <f t="shared" si="93"/>
        <v>2.2167850705979487E-3</v>
      </c>
      <c r="H92">
        <f t="shared" si="93"/>
        <v>2.2167850705979487E-3</v>
      </c>
      <c r="I92">
        <f t="shared" si="93"/>
        <v>2.2167850705979487E-3</v>
      </c>
      <c r="J92">
        <f t="shared" si="93"/>
        <v>2.2167850705979487E-3</v>
      </c>
      <c r="K92">
        <f t="shared" si="93"/>
        <v>2.2167850705979487E-3</v>
      </c>
      <c r="L92">
        <f t="shared" si="93"/>
        <v>2.2167850705979487E-3</v>
      </c>
      <c r="M92">
        <f t="shared" si="93"/>
        <v>2.2167850705979487E-3</v>
      </c>
      <c r="N92">
        <f t="shared" si="93"/>
        <v>2.2167850705979487E-3</v>
      </c>
      <c r="O92">
        <f t="shared" si="93"/>
        <v>2.2167850705979487E-3</v>
      </c>
      <c r="P92">
        <f t="shared" si="93"/>
        <v>2.2167850705979487E-3</v>
      </c>
      <c r="Q92">
        <f t="shared" si="93"/>
        <v>2.2167850705979487E-3</v>
      </c>
      <c r="R92">
        <f t="shared" si="67"/>
        <v>2.2167850705979487E-3</v>
      </c>
      <c r="S92">
        <f t="shared" si="68"/>
        <v>2.2167850705979487E-3</v>
      </c>
    </row>
    <row r="93" spans="3:19" x14ac:dyDescent="0.3">
      <c r="C93" t="s">
        <v>121</v>
      </c>
      <c r="D93">
        <f>Mult_split!I93</f>
        <v>9991.7263577909125</v>
      </c>
      <c r="E93">
        <f t="shared" ref="E93:Q93" si="94">D93</f>
        <v>9991.7263577909125</v>
      </c>
      <c r="F93">
        <f t="shared" si="94"/>
        <v>9991.7263577909125</v>
      </c>
      <c r="G93">
        <f t="shared" si="94"/>
        <v>9991.7263577909125</v>
      </c>
      <c r="H93">
        <f t="shared" si="94"/>
        <v>9991.7263577909125</v>
      </c>
      <c r="I93">
        <f t="shared" si="94"/>
        <v>9991.7263577909125</v>
      </c>
      <c r="J93">
        <f t="shared" si="94"/>
        <v>9991.7263577909125</v>
      </c>
      <c r="K93">
        <f t="shared" si="94"/>
        <v>9991.7263577909125</v>
      </c>
      <c r="L93">
        <f t="shared" si="94"/>
        <v>9991.7263577909125</v>
      </c>
      <c r="M93">
        <f t="shared" si="94"/>
        <v>9991.7263577909125</v>
      </c>
      <c r="N93">
        <f t="shared" si="94"/>
        <v>9991.7263577909125</v>
      </c>
      <c r="O93">
        <f t="shared" si="94"/>
        <v>9991.7263577909125</v>
      </c>
      <c r="P93">
        <f t="shared" si="94"/>
        <v>9991.7263577909125</v>
      </c>
      <c r="Q93">
        <f t="shared" si="94"/>
        <v>9991.7263577909125</v>
      </c>
      <c r="R93">
        <f t="shared" si="67"/>
        <v>9991.7263577909125</v>
      </c>
      <c r="S93">
        <f t="shared" si="68"/>
        <v>9991.7263577909125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6.8024750436689052E-6</v>
      </c>
      <c r="E96">
        <f t="shared" ref="E96:Q96" si="97">D96</f>
        <v>6.8024750436689052E-6</v>
      </c>
      <c r="F96">
        <f t="shared" si="97"/>
        <v>6.8024750436689052E-6</v>
      </c>
      <c r="G96">
        <f t="shared" si="97"/>
        <v>6.8024750436689052E-6</v>
      </c>
      <c r="H96">
        <f t="shared" si="97"/>
        <v>6.8024750436689052E-6</v>
      </c>
      <c r="I96">
        <f t="shared" si="97"/>
        <v>6.8024750436689052E-6</v>
      </c>
      <c r="J96">
        <f t="shared" si="97"/>
        <v>6.8024750436689052E-6</v>
      </c>
      <c r="K96">
        <f t="shared" si="97"/>
        <v>6.8024750436689052E-6</v>
      </c>
      <c r="L96">
        <f t="shared" si="97"/>
        <v>6.8024750436689052E-6</v>
      </c>
      <c r="M96">
        <f t="shared" si="97"/>
        <v>6.8024750436689052E-6</v>
      </c>
      <c r="N96">
        <f t="shared" si="97"/>
        <v>6.8024750436689052E-6</v>
      </c>
      <c r="O96">
        <f t="shared" si="97"/>
        <v>6.8024750436689052E-6</v>
      </c>
      <c r="P96">
        <f t="shared" si="97"/>
        <v>6.8024750436689052E-6</v>
      </c>
      <c r="Q96">
        <f t="shared" si="97"/>
        <v>6.8024750436689052E-6</v>
      </c>
      <c r="R96">
        <f t="shared" si="67"/>
        <v>6.8024750436689052E-6</v>
      </c>
      <c r="S96">
        <f t="shared" si="68"/>
        <v>6.8024750436689052E-6</v>
      </c>
    </row>
    <row r="97" spans="3:19" x14ac:dyDescent="0.3">
      <c r="C97" t="s">
        <v>125</v>
      </c>
      <c r="D97">
        <f>Mult_split!I97</f>
        <v>29975.202002284161</v>
      </c>
      <c r="E97">
        <f t="shared" ref="E97:Q97" si="98">D97</f>
        <v>29975.202002284161</v>
      </c>
      <c r="F97">
        <f t="shared" si="98"/>
        <v>29975.202002284161</v>
      </c>
      <c r="G97">
        <f t="shared" si="98"/>
        <v>29975.202002284161</v>
      </c>
      <c r="H97">
        <f t="shared" si="98"/>
        <v>29975.202002284161</v>
      </c>
      <c r="I97">
        <f t="shared" si="98"/>
        <v>29975.202002284161</v>
      </c>
      <c r="J97">
        <f t="shared" si="98"/>
        <v>29975.202002284161</v>
      </c>
      <c r="K97">
        <f t="shared" si="98"/>
        <v>29975.202002284161</v>
      </c>
      <c r="L97">
        <f t="shared" si="98"/>
        <v>29975.202002284161</v>
      </c>
      <c r="M97">
        <f t="shared" si="98"/>
        <v>29975.202002284161</v>
      </c>
      <c r="N97">
        <f t="shared" si="98"/>
        <v>29975.202002284161</v>
      </c>
      <c r="O97">
        <f t="shared" si="98"/>
        <v>29975.202002284161</v>
      </c>
      <c r="P97">
        <f t="shared" si="98"/>
        <v>29975.202002284161</v>
      </c>
      <c r="Q97">
        <f t="shared" si="98"/>
        <v>29975.202002284161</v>
      </c>
      <c r="R97">
        <f t="shared" si="67"/>
        <v>29975.202002284161</v>
      </c>
      <c r="S97">
        <f t="shared" si="68"/>
        <v>29975.202002284161</v>
      </c>
    </row>
    <row r="98" spans="3:19" x14ac:dyDescent="0.3">
      <c r="C98" t="s">
        <v>126</v>
      </c>
      <c r="D98">
        <f>Mult_split!I98</f>
        <v>0</v>
      </c>
      <c r="E98">
        <f t="shared" ref="E98:Q98" si="99">D98</f>
        <v>0</v>
      </c>
      <c r="F98">
        <f t="shared" si="99"/>
        <v>0</v>
      </c>
      <c r="G98">
        <f t="shared" si="99"/>
        <v>0</v>
      </c>
      <c r="H98">
        <f t="shared" si="99"/>
        <v>0</v>
      </c>
      <c r="I98">
        <f t="shared" si="99"/>
        <v>0</v>
      </c>
      <c r="J98">
        <f t="shared" si="99"/>
        <v>0</v>
      </c>
      <c r="K98">
        <f t="shared" si="99"/>
        <v>0</v>
      </c>
      <c r="L98">
        <f t="shared" si="99"/>
        <v>0</v>
      </c>
      <c r="M98">
        <f t="shared" si="99"/>
        <v>0</v>
      </c>
      <c r="N98">
        <f t="shared" si="99"/>
        <v>0</v>
      </c>
      <c r="O98">
        <f t="shared" si="99"/>
        <v>0</v>
      </c>
      <c r="P98">
        <f t="shared" si="99"/>
        <v>0</v>
      </c>
      <c r="Q98">
        <f t="shared" si="99"/>
        <v>0</v>
      </c>
      <c r="R98">
        <f t="shared" si="67"/>
        <v>0</v>
      </c>
      <c r="S98">
        <f t="shared" si="68"/>
        <v>0</v>
      </c>
    </row>
    <row r="99" spans="3:19" x14ac:dyDescent="0.3">
      <c r="C99" t="s">
        <v>127</v>
      </c>
      <c r="D99">
        <f>Mult_split!I99</f>
        <v>0</v>
      </c>
      <c r="E99">
        <f t="shared" ref="E99:Q99" si="100">D99</f>
        <v>0</v>
      </c>
      <c r="F99">
        <f t="shared" si="100"/>
        <v>0</v>
      </c>
      <c r="G99">
        <f t="shared" si="100"/>
        <v>0</v>
      </c>
      <c r="H99">
        <f t="shared" si="100"/>
        <v>0</v>
      </c>
      <c r="I99">
        <f t="shared" si="100"/>
        <v>0</v>
      </c>
      <c r="J99">
        <f t="shared" si="100"/>
        <v>0</v>
      </c>
      <c r="K99">
        <f t="shared" si="100"/>
        <v>0</v>
      </c>
      <c r="L99">
        <f t="shared" si="100"/>
        <v>0</v>
      </c>
      <c r="M99">
        <f t="shared" si="100"/>
        <v>0</v>
      </c>
      <c r="N99">
        <f t="shared" si="100"/>
        <v>0</v>
      </c>
      <c r="O99">
        <f t="shared" si="100"/>
        <v>0</v>
      </c>
      <c r="P99">
        <f t="shared" si="100"/>
        <v>0</v>
      </c>
      <c r="Q99">
        <f t="shared" si="100"/>
        <v>0</v>
      </c>
      <c r="R99">
        <f t="shared" si="67"/>
        <v>0</v>
      </c>
      <c r="S99">
        <f t="shared" si="68"/>
        <v>0</v>
      </c>
    </row>
    <row r="100" spans="3:19" x14ac:dyDescent="0.3">
      <c r="C100" t="s">
        <v>128</v>
      </c>
      <c r="D100">
        <f>Mult_split!I100</f>
        <v>0</v>
      </c>
      <c r="E100">
        <f t="shared" ref="E100:Q100" si="101">D100</f>
        <v>0</v>
      </c>
      <c r="F100">
        <f t="shared" si="101"/>
        <v>0</v>
      </c>
      <c r="G100">
        <f t="shared" si="101"/>
        <v>0</v>
      </c>
      <c r="H100">
        <f t="shared" si="101"/>
        <v>0</v>
      </c>
      <c r="I100">
        <f t="shared" si="101"/>
        <v>0</v>
      </c>
      <c r="J100">
        <f t="shared" si="101"/>
        <v>0</v>
      </c>
      <c r="K100">
        <f t="shared" si="101"/>
        <v>0</v>
      </c>
      <c r="L100">
        <f t="shared" si="101"/>
        <v>0</v>
      </c>
      <c r="M100">
        <f t="shared" si="101"/>
        <v>0</v>
      </c>
      <c r="N100">
        <f t="shared" si="101"/>
        <v>0</v>
      </c>
      <c r="O100">
        <f t="shared" si="101"/>
        <v>0</v>
      </c>
      <c r="P100">
        <f t="shared" si="101"/>
        <v>0</v>
      </c>
      <c r="Q100">
        <f t="shared" si="101"/>
        <v>0</v>
      </c>
      <c r="R100">
        <f t="shared" si="67"/>
        <v>0</v>
      </c>
      <c r="S100">
        <f t="shared" si="68"/>
        <v>0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0</v>
      </c>
      <c r="E114">
        <f t="shared" ref="E114:Q114" si="115">D114</f>
        <v>0</v>
      </c>
      <c r="F114">
        <f t="shared" si="115"/>
        <v>0</v>
      </c>
      <c r="G114">
        <f t="shared" si="115"/>
        <v>0</v>
      </c>
      <c r="H114">
        <f t="shared" si="115"/>
        <v>0</v>
      </c>
      <c r="I114">
        <f t="shared" si="115"/>
        <v>0</v>
      </c>
      <c r="J114">
        <f t="shared" si="115"/>
        <v>0</v>
      </c>
      <c r="K114">
        <f t="shared" si="115"/>
        <v>0</v>
      </c>
      <c r="L114">
        <f t="shared" si="115"/>
        <v>0</v>
      </c>
      <c r="M114">
        <f t="shared" si="115"/>
        <v>0</v>
      </c>
      <c r="N114">
        <f t="shared" si="115"/>
        <v>0</v>
      </c>
      <c r="O114">
        <f t="shared" si="115"/>
        <v>0</v>
      </c>
      <c r="P114">
        <f t="shared" si="115"/>
        <v>0</v>
      </c>
      <c r="Q114">
        <f t="shared" si="115"/>
        <v>0</v>
      </c>
      <c r="R114">
        <f t="shared" si="67"/>
        <v>0</v>
      </c>
      <c r="S114">
        <f t="shared" si="68"/>
        <v>0</v>
      </c>
    </row>
    <row r="115" spans="3:19" x14ac:dyDescent="0.3">
      <c r="C115" t="s">
        <v>143</v>
      </c>
      <c r="D115">
        <f>Mult_split!I115</f>
        <v>10678.412283729682</v>
      </c>
      <c r="E115">
        <f t="shared" ref="E115:Q115" si="116">D115</f>
        <v>10678.412283729682</v>
      </c>
      <c r="F115">
        <f t="shared" si="116"/>
        <v>10678.412283729682</v>
      </c>
      <c r="G115">
        <f t="shared" si="116"/>
        <v>10678.412283729682</v>
      </c>
      <c r="H115">
        <f t="shared" si="116"/>
        <v>10678.412283729682</v>
      </c>
      <c r="I115">
        <f t="shared" si="116"/>
        <v>10678.412283729682</v>
      </c>
      <c r="J115">
        <f t="shared" si="116"/>
        <v>10678.412283729682</v>
      </c>
      <c r="K115">
        <f t="shared" si="116"/>
        <v>10678.412283729682</v>
      </c>
      <c r="L115">
        <f t="shared" si="116"/>
        <v>10678.412283729682</v>
      </c>
      <c r="M115">
        <f t="shared" si="116"/>
        <v>10678.412283729682</v>
      </c>
      <c r="N115">
        <f t="shared" si="116"/>
        <v>10678.412283729682</v>
      </c>
      <c r="O115">
        <f t="shared" si="116"/>
        <v>10678.412283729682</v>
      </c>
      <c r="P115">
        <f t="shared" si="116"/>
        <v>10678.412283729682</v>
      </c>
      <c r="Q115">
        <f t="shared" si="116"/>
        <v>10678.412283729682</v>
      </c>
      <c r="R115">
        <f t="shared" si="67"/>
        <v>10678.412283729682</v>
      </c>
      <c r="S115">
        <f t="shared" si="68"/>
        <v>10678.412283729682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AF119"/>
  <sheetViews>
    <sheetView topLeftCell="B1" zoomScale="69" workbookViewId="0">
      <selection activeCell="AA3" sqref="AA3:AF14"/>
    </sheetView>
  </sheetViews>
  <sheetFormatPr defaultColWidth="11.5546875" defaultRowHeight="14.4" x14ac:dyDescent="0.3"/>
  <cols>
    <col min="2" max="2" width="27.21875" bestFit="1" customWidth="1"/>
  </cols>
  <sheetData>
    <row r="1" spans="1:32" x14ac:dyDescent="0.3">
      <c r="A1" s="5" t="s">
        <v>168</v>
      </c>
    </row>
    <row r="2" spans="1:32" x14ac:dyDescent="0.3">
      <c r="U2" t="s">
        <v>182</v>
      </c>
      <c r="V2" t="s">
        <v>183</v>
      </c>
      <c r="W2" t="s">
        <v>184</v>
      </c>
      <c r="X2" t="s">
        <v>185</v>
      </c>
      <c r="Y2" t="s">
        <v>186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</row>
    <row r="3" spans="1:32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  <c r="U3" t="s">
        <v>160</v>
      </c>
      <c r="V3" t="s">
        <v>154</v>
      </c>
      <c r="W3" t="s">
        <v>153</v>
      </c>
      <c r="X3" t="s">
        <v>161</v>
      </c>
      <c r="Y3" t="s">
        <v>162</v>
      </c>
      <c r="AB3" t="s">
        <v>160</v>
      </c>
      <c r="AC3" t="s">
        <v>154</v>
      </c>
      <c r="AD3" t="s">
        <v>153</v>
      </c>
      <c r="AE3" t="s">
        <v>161</v>
      </c>
      <c r="AF3" t="s">
        <v>162</v>
      </c>
    </row>
    <row r="4" spans="1:32" x14ac:dyDescent="0.3">
      <c r="B4" t="s">
        <v>144</v>
      </c>
      <c r="C4">
        <f>LCA_tech_data!D3*Mult_tech!D3</f>
        <v>1.290423788045761E-7</v>
      </c>
      <c r="D4">
        <f>LCA_tech_data!E3*Mult_tech!E3</f>
        <v>7.9999999999999996E-6</v>
      </c>
      <c r="E4">
        <f>LCA_tech_data!F3*Mult_tech!F3</f>
        <v>1.1499028749438482E-3</v>
      </c>
      <c r="F4">
        <f>LCA_tech_data!G3*Mult_tech!G3</f>
        <v>1.0037088807685315E-8</v>
      </c>
      <c r="G4">
        <f>LCA_tech_data!H3*Mult_tech!H3</f>
        <v>1.288533098664988E-8</v>
      </c>
      <c r="H4">
        <f>LCA_tech_data!I3*Mult_tech!I3</f>
        <v>1.5072091816891728E-7</v>
      </c>
      <c r="I4">
        <f>LCA_tech_data!J3*Mult_tech!J3</f>
        <v>6.5647689362101238E-14</v>
      </c>
      <c r="J4">
        <f>LCA_tech_data!K3*Mult_tech!K3</f>
        <v>1.4134448786111732E-12</v>
      </c>
      <c r="K4">
        <f>LCA_tech_data!L3*Mult_tech!L3</f>
        <v>1.3436755073364872E-6</v>
      </c>
      <c r="L4">
        <f>LCA_tech_data!M3*Mult_tech!M3</f>
        <v>2.2271027409379807E-4</v>
      </c>
      <c r="M4">
        <f>LCA_tech_data!N3*Mult_tech!N3</f>
        <v>2.8031682501169933E-9</v>
      </c>
      <c r="N4">
        <f>LCA_tech_data!O3*Mult_tech!O3</f>
        <v>1.0537343907585673E-12</v>
      </c>
      <c r="O4">
        <f>LCA_tech_data!P3*Mult_tech!P3</f>
        <v>4.3305494731218703E-8</v>
      </c>
      <c r="P4">
        <f>LCA_tech_data!Q3*Mult_tech!Q3</f>
        <v>5.1921262211552526E-6</v>
      </c>
      <c r="Q4">
        <f>LCA_tech_data!R3*Mult_tech!R3</f>
        <v>1.0532635506693109E-4</v>
      </c>
      <c r="R4">
        <f>LCA_tech_data!S3*Mult_tech!S3</f>
        <v>6.316338778846468E-13</v>
      </c>
      <c r="T4" t="s">
        <v>144</v>
      </c>
      <c r="U4" s="12">
        <f t="shared" ref="U4:U35" si="0">L4/$L$118</f>
        <v>4.4429079367767047E-10</v>
      </c>
      <c r="V4" s="12">
        <f t="shared" ref="V4:V35" si="1">F4/$F$118</f>
        <v>7.6462539707392133E-10</v>
      </c>
      <c r="W4" s="12">
        <f t="shared" ref="W4:W35" si="2">E4/$E$118</f>
        <v>6.475323859853601E-10</v>
      </c>
      <c r="X4" s="12">
        <f t="shared" ref="X4:X35" si="3">M4/$M$118</f>
        <v>1.3058356721075491E-9</v>
      </c>
      <c r="Y4" s="12">
        <f t="shared" ref="Y4:Y35" si="4">N4/$N$118</f>
        <v>1.4331875019158733E-10</v>
      </c>
      <c r="AA4" t="s">
        <v>50</v>
      </c>
      <c r="AB4" s="12">
        <v>7.5804452779196146E-2</v>
      </c>
      <c r="AC4" s="12">
        <v>0.25412870448026281</v>
      </c>
      <c r="AD4" s="12">
        <v>0.22320307826027125</v>
      </c>
      <c r="AE4" s="12">
        <v>0.44169979325339953</v>
      </c>
      <c r="AF4" s="12">
        <v>6.6700928528448028E-2</v>
      </c>
    </row>
    <row r="5" spans="1:32" x14ac:dyDescent="0.3">
      <c r="B5" t="s">
        <v>145</v>
      </c>
      <c r="C5">
        <f>LCA_tech_data!D4*Mult_tech!D4</f>
        <v>1.2904237880457631E-7</v>
      </c>
      <c r="D5">
        <f>LCA_tech_data!E4*Mult_tech!E4</f>
        <v>7.9999999999999996E-6</v>
      </c>
      <c r="E5">
        <f>LCA_tech_data!F4*Mult_tech!F4</f>
        <v>1.1499028749438493E-3</v>
      </c>
      <c r="F5">
        <f>LCA_tech_data!G4*Mult_tech!G4</f>
        <v>1.0037088807685326E-8</v>
      </c>
      <c r="G5">
        <f>LCA_tech_data!H4*Mult_tech!H4</f>
        <v>1.2885330986649894E-8</v>
      </c>
      <c r="H5">
        <f>LCA_tech_data!I4*Mult_tech!I4</f>
        <v>1.5072091816891746E-7</v>
      </c>
      <c r="I5">
        <f>LCA_tech_data!J4*Mult_tech!J4</f>
        <v>6.5647689362100127E-14</v>
      </c>
      <c r="J5">
        <f>LCA_tech_data!K4*Mult_tech!K4</f>
        <v>1.4134448786110439E-12</v>
      </c>
      <c r="K5">
        <f>LCA_tech_data!L4*Mult_tech!L4</f>
        <v>1.3436755073364891E-6</v>
      </c>
      <c r="L5">
        <f>LCA_tech_data!M4*Mult_tech!M4</f>
        <v>2.227102740937981E-4</v>
      </c>
      <c r="M5">
        <f>LCA_tech_data!N4*Mult_tech!N4</f>
        <v>2.8031682501169946E-9</v>
      </c>
      <c r="N5">
        <f>LCA_tech_data!O4*Mult_tech!O4</f>
        <v>1.0537343907585677E-12</v>
      </c>
      <c r="O5">
        <f>LCA_tech_data!P4*Mult_tech!P4</f>
        <v>4.3305494731218736E-8</v>
      </c>
      <c r="P5">
        <f>LCA_tech_data!Q4*Mult_tech!Q4</f>
        <v>5.1921262211552611E-6</v>
      </c>
      <c r="Q5">
        <f>LCA_tech_data!R4*Mult_tech!R4</f>
        <v>1.0532635506693111E-4</v>
      </c>
      <c r="R5">
        <f>LCA_tech_data!S4*Mult_tech!S4</f>
        <v>6.3163387788464842E-13</v>
      </c>
      <c r="T5" t="s">
        <v>145</v>
      </c>
      <c r="U5" s="12">
        <f t="shared" si="0"/>
        <v>4.4429079367767052E-10</v>
      </c>
      <c r="V5" s="12">
        <f t="shared" si="1"/>
        <v>7.6462539707392226E-10</v>
      </c>
      <c r="W5" s="12">
        <f t="shared" si="2"/>
        <v>6.4753238598536072E-10</v>
      </c>
      <c r="X5" s="12">
        <f t="shared" si="3"/>
        <v>1.3058356721075498E-9</v>
      </c>
      <c r="Y5" s="12">
        <f t="shared" si="4"/>
        <v>1.4331875019158738E-10</v>
      </c>
      <c r="AA5" t="s">
        <v>116</v>
      </c>
      <c r="AB5" s="12">
        <v>0.82418589867746894</v>
      </c>
      <c r="AC5" s="12">
        <v>0.52000924293348427</v>
      </c>
      <c r="AD5" s="12">
        <v>0.50461000450957239</v>
      </c>
      <c r="AE5" s="12">
        <v>0.23474593153699103</v>
      </c>
      <c r="AF5" s="12">
        <v>0.86148587744129701</v>
      </c>
    </row>
    <row r="6" spans="1:32" x14ac:dyDescent="0.3">
      <c r="B6" t="s">
        <v>34</v>
      </c>
      <c r="C6">
        <f>LCA_tech_data!D5*Mult_tech!D5</f>
        <v>2.6652831947686828E-6</v>
      </c>
      <c r="D6">
        <f>LCA_tech_data!E5*Mult_tech!E5</f>
        <v>3.79E-4</v>
      </c>
      <c r="E6">
        <f>LCA_tech_data!F5*Mult_tech!F5</f>
        <v>9.1562059635290644E-3</v>
      </c>
      <c r="F6">
        <f>LCA_tech_data!G5*Mult_tech!G5</f>
        <v>4.8496219205848779E-8</v>
      </c>
      <c r="G6">
        <f>LCA_tech_data!H5*Mult_tech!H5</f>
        <v>7.4729522701931084E-7</v>
      </c>
      <c r="H6">
        <f>LCA_tech_data!I5*Mult_tech!I5</f>
        <v>9.1183718341226249E-6</v>
      </c>
      <c r="I6">
        <f>LCA_tech_data!J5*Mult_tech!J5</f>
        <v>3.463245625601745E-13</v>
      </c>
      <c r="J6">
        <f>LCA_tech_data!K5*Mult_tech!K5</f>
        <v>4.169167087369419E-12</v>
      </c>
      <c r="K6">
        <f>LCA_tech_data!L5*Mult_tech!L5</f>
        <v>7.0121970059642939E-5</v>
      </c>
      <c r="L6">
        <f>LCA_tech_data!M5*Mult_tech!M5</f>
        <v>1.2584647023324682E-3</v>
      </c>
      <c r="M6">
        <f>LCA_tech_data!N5*Mult_tech!N5</f>
        <v>5.2857030281926742E-9</v>
      </c>
      <c r="N6">
        <f>LCA_tech_data!O5*Mult_tech!O5</f>
        <v>2.0600367317367414E-11</v>
      </c>
      <c r="O6">
        <f>LCA_tech_data!P5*Mult_tech!P5</f>
        <v>1.5982036377963729E-6</v>
      </c>
      <c r="P6">
        <f>LCA_tech_data!Q5*Mult_tech!Q5</f>
        <v>1.9658430855089035E-4</v>
      </c>
      <c r="Q6">
        <f>LCA_tech_data!R5*Mult_tech!R5</f>
        <v>7.392242252016081E-3</v>
      </c>
      <c r="R6">
        <f>LCA_tech_data!S5*Mult_tech!S5</f>
        <v>3.7776958666254653E-11</v>
      </c>
      <c r="T6" t="s">
        <v>34</v>
      </c>
      <c r="U6" s="12">
        <f t="shared" si="0"/>
        <v>2.5105455223818782E-9</v>
      </c>
      <c r="V6" s="12">
        <f t="shared" si="1"/>
        <v>3.6944418423859225E-9</v>
      </c>
      <c r="W6" s="12">
        <f t="shared" si="2"/>
        <v>5.1560353690105168E-9</v>
      </c>
      <c r="X6" s="12">
        <f t="shared" si="3"/>
        <v>2.4623065583354888E-9</v>
      </c>
      <c r="Y6" s="12">
        <f t="shared" si="4"/>
        <v>2.801862521813793E-9</v>
      </c>
      <c r="AA6" t="s">
        <v>125</v>
      </c>
      <c r="AB6" s="12">
        <v>1.9019382112866461E-2</v>
      </c>
      <c r="AC6" s="12">
        <v>4.0109197526172237E-2</v>
      </c>
      <c r="AD6" s="12">
        <v>3.5481948390712711E-2</v>
      </c>
      <c r="AE6" s="12">
        <v>7.4939381145517098E-2</v>
      </c>
      <c r="AF6" s="12">
        <v>9.469114123932261E-3</v>
      </c>
    </row>
    <row r="7" spans="1:32" x14ac:dyDescent="0.3">
      <c r="B7" t="s">
        <v>35</v>
      </c>
      <c r="C7">
        <f>LCA_tech_data!D6*Mult_tech!D6</f>
        <v>1.2904237880457594E-7</v>
      </c>
      <c r="D7">
        <f>LCA_tech_data!E6*Mult_tech!E6</f>
        <v>7.9999999999999996E-6</v>
      </c>
      <c r="E7">
        <f>LCA_tech_data!F6*Mult_tech!F6</f>
        <v>1.1499028749438489E-3</v>
      </c>
      <c r="F7">
        <f>LCA_tech_data!G6*Mult_tech!G6</f>
        <v>1.0037088807685316E-8</v>
      </c>
      <c r="G7">
        <f>LCA_tech_data!H6*Mult_tech!H6</f>
        <v>1.2885330986649865E-8</v>
      </c>
      <c r="H7">
        <f>LCA_tech_data!I6*Mult_tech!I6</f>
        <v>1.5072091816891733E-7</v>
      </c>
      <c r="I7">
        <f>LCA_tech_data!J6*Mult_tech!J6</f>
        <v>6.5647689362102992E-14</v>
      </c>
      <c r="J7">
        <f>LCA_tech_data!K6*Mult_tech!K6</f>
        <v>1.4134448786113846E-12</v>
      </c>
      <c r="K7">
        <f>LCA_tech_data!L6*Mult_tech!L6</f>
        <v>1.3436755073364874E-6</v>
      </c>
      <c r="L7">
        <f>LCA_tech_data!M6*Mult_tech!M6</f>
        <v>2.2271027409379794E-4</v>
      </c>
      <c r="M7">
        <f>LCA_tech_data!N6*Mult_tech!N6</f>
        <v>2.8031682501169958E-9</v>
      </c>
      <c r="N7">
        <f>LCA_tech_data!O6*Mult_tech!O6</f>
        <v>1.0537343907585664E-12</v>
      </c>
      <c r="O7">
        <f>LCA_tech_data!P6*Mult_tech!P6</f>
        <v>4.330549473121873E-8</v>
      </c>
      <c r="P7">
        <f>LCA_tech_data!Q6*Mult_tech!Q6</f>
        <v>5.1921262211552492E-6</v>
      </c>
      <c r="Q7">
        <f>LCA_tech_data!R6*Mult_tech!R6</f>
        <v>1.0532635506693109E-4</v>
      </c>
      <c r="R7">
        <f>LCA_tech_data!S6*Mult_tech!S6</f>
        <v>6.3163387788464791E-13</v>
      </c>
      <c r="T7" t="s">
        <v>35</v>
      </c>
      <c r="U7" s="12">
        <f t="shared" si="0"/>
        <v>4.4429079367767021E-10</v>
      </c>
      <c r="V7" s="12">
        <f t="shared" si="1"/>
        <v>7.6462539707392154E-10</v>
      </c>
      <c r="W7" s="12">
        <f t="shared" si="2"/>
        <v>6.4753238598536051E-10</v>
      </c>
      <c r="X7" s="12">
        <f t="shared" si="3"/>
        <v>1.3058356721075504E-9</v>
      </c>
      <c r="Y7" s="12">
        <f t="shared" si="4"/>
        <v>1.433187501915872E-10</v>
      </c>
      <c r="AA7" t="s">
        <v>51</v>
      </c>
      <c r="AB7" s="12">
        <v>1.5265889306587494E-2</v>
      </c>
      <c r="AC7" s="12">
        <v>4.6849396202001729E-2</v>
      </c>
      <c r="AD7" s="12">
        <v>4.7069090761129022E-2</v>
      </c>
      <c r="AE7" s="12">
        <v>6.5232142002578486E-2</v>
      </c>
      <c r="AF7" s="12">
        <v>1.604616091177246E-2</v>
      </c>
    </row>
    <row r="8" spans="1:32" x14ac:dyDescent="0.3">
      <c r="B8" t="s">
        <v>36</v>
      </c>
      <c r="C8">
        <f>LCA_tech_data!D7*Mult_tech!D7</f>
        <v>0.1098952924458087</v>
      </c>
      <c r="D8">
        <f>LCA_tech_data!E7*Mult_tech!E7</f>
        <v>26.636006999999999</v>
      </c>
      <c r="E8">
        <f>LCA_tech_data!F7*Mult_tech!F7</f>
        <v>600.15476523940049</v>
      </c>
      <c r="F8">
        <f>LCA_tech_data!G7*Mult_tech!G7</f>
        <v>4.4329502126765176E-3</v>
      </c>
      <c r="G8">
        <f>LCA_tech_data!H7*Mult_tech!H7</f>
        <v>3.1793897164502989E-2</v>
      </c>
      <c r="H8">
        <f>LCA_tech_data!I7*Mult_tech!I7</f>
        <v>0.31197632239529288</v>
      </c>
      <c r="I8">
        <f>LCA_tech_data!J7*Mult_tech!J7</f>
        <v>6.2266751854648628E-8</v>
      </c>
      <c r="J8">
        <f>LCA_tech_data!K7*Mult_tech!K7</f>
        <v>5.2373214797238927E-7</v>
      </c>
      <c r="K8">
        <f>LCA_tech_data!L7*Mult_tech!L7</f>
        <v>1.5072131592737221</v>
      </c>
      <c r="L8">
        <f>LCA_tech_data!M7*Mult_tech!M7</f>
        <v>294.58326010384297</v>
      </c>
      <c r="M8">
        <f>LCA_tech_data!N7*Mult_tech!N7</f>
        <v>4.3500967845176431E-4</v>
      </c>
      <c r="N8">
        <f>LCA_tech_data!O7*Mult_tech!O7</f>
        <v>2.0507132641073677E-6</v>
      </c>
      <c r="O8">
        <f>LCA_tech_data!P7*Mult_tech!P7</f>
        <v>9.0428893956659109E-2</v>
      </c>
      <c r="P8">
        <f>LCA_tech_data!Q7*Mult_tech!Q7</f>
        <v>11.261556563761161</v>
      </c>
      <c r="Q8">
        <f>LCA_tech_data!R7*Mult_tech!R7</f>
        <v>308.833384815025</v>
      </c>
      <c r="R8">
        <f>LCA_tech_data!S7*Mult_tech!S7</f>
        <v>4.9619514130447419E-6</v>
      </c>
      <c r="T8" t="s">
        <v>36</v>
      </c>
      <c r="U8" s="12">
        <f t="shared" si="0"/>
        <v>5.8767217169590263E-4</v>
      </c>
      <c r="V8" s="12">
        <f t="shared" si="1"/>
        <v>3.3770213470477208E-4</v>
      </c>
      <c r="W8" s="12">
        <f t="shared" si="2"/>
        <v>3.3795867073984807E-4</v>
      </c>
      <c r="X8" s="12">
        <f t="shared" si="3"/>
        <v>2.0264611509160759E-4</v>
      </c>
      <c r="Y8" s="12">
        <f t="shared" si="4"/>
        <v>2.7891816437878648E-4</v>
      </c>
      <c r="AA8" t="s">
        <v>53</v>
      </c>
      <c r="AB8" s="12">
        <v>1.5049306443153929E-2</v>
      </c>
      <c r="AC8" s="12">
        <v>4.6280100727676382E-2</v>
      </c>
      <c r="AD8" s="12">
        <v>4.588541832058083E-2</v>
      </c>
      <c r="AE8" s="12">
        <v>6.4818461955451614E-2</v>
      </c>
      <c r="AF8" s="12">
        <v>1.5783658061226238E-2</v>
      </c>
    </row>
    <row r="9" spans="1:32" x14ac:dyDescent="0.3">
      <c r="B9" t="s">
        <v>37</v>
      </c>
      <c r="C9">
        <f>LCA_tech_data!D8*Mult_tech!D8</f>
        <v>5.5412770816433969E-7</v>
      </c>
      <c r="D9">
        <f>LCA_tech_data!E8*Mult_tech!E8</f>
        <v>3.6000000000000001E-5</v>
      </c>
      <c r="E9">
        <f>LCA_tech_data!F8*Mult_tech!F8</f>
        <v>3.6487025510904044E-3</v>
      </c>
      <c r="F9">
        <f>LCA_tech_data!G8*Mult_tech!G8</f>
        <v>3.1069668430742816E-8</v>
      </c>
      <c r="G9">
        <f>LCA_tech_data!H8*Mult_tech!H8</f>
        <v>5.7891312994376895E-8</v>
      </c>
      <c r="H9">
        <f>LCA_tech_data!I8*Mult_tech!I8</f>
        <v>5.6098372892567864E-7</v>
      </c>
      <c r="I9">
        <f>LCA_tech_data!J8*Mult_tech!J8</f>
        <v>3.7524140944974487E-13</v>
      </c>
      <c r="J9">
        <f>LCA_tech_data!K8*Mult_tech!K8</f>
        <v>4.9815415909558971E-12</v>
      </c>
      <c r="K9">
        <f>LCA_tech_data!L8*Mult_tech!L8</f>
        <v>9.4097022363899409E-6</v>
      </c>
      <c r="L9">
        <f>LCA_tech_data!M8*Mult_tech!M8</f>
        <v>3.6355845164023757E-4</v>
      </c>
      <c r="M9">
        <f>LCA_tech_data!N8*Mult_tech!N8</f>
        <v>1.0989159355725816E-8</v>
      </c>
      <c r="N9">
        <f>LCA_tech_data!O8*Mult_tech!O8</f>
        <v>4.173766146791879E-12</v>
      </c>
      <c r="O9">
        <f>LCA_tech_data!P8*Mult_tech!P8</f>
        <v>1.6085685058633948E-7</v>
      </c>
      <c r="P9">
        <f>LCA_tech_data!Q8*Mult_tech!Q8</f>
        <v>1.3512679225969021E-4</v>
      </c>
      <c r="Q9">
        <f>LCA_tech_data!R8*Mult_tech!R8</f>
        <v>5.8269516091838652E-4</v>
      </c>
      <c r="R9">
        <f>LCA_tech_data!S8*Mult_tech!S8</f>
        <v>4.8075710791070318E-12</v>
      </c>
      <c r="T9" t="s">
        <v>37</v>
      </c>
      <c r="U9" s="12">
        <f t="shared" si="0"/>
        <v>7.252726605663327E-10</v>
      </c>
      <c r="V9" s="12">
        <f t="shared" si="1"/>
        <v>2.3668872534655202E-9</v>
      </c>
      <c r="W9" s="12">
        <f t="shared" si="2"/>
        <v>2.0546544583374598E-9</v>
      </c>
      <c r="X9" s="12">
        <f t="shared" si="3"/>
        <v>5.1192204722575139E-9</v>
      </c>
      <c r="Y9" s="12">
        <f t="shared" si="4"/>
        <v>5.6767526332660488E-10</v>
      </c>
      <c r="AA9" t="s">
        <v>54</v>
      </c>
      <c r="AB9" s="12">
        <v>8.454056530298985E-3</v>
      </c>
      <c r="AC9" s="12">
        <v>2.7879323949723128E-2</v>
      </c>
      <c r="AD9" s="12">
        <v>2.6608569331382666E-2</v>
      </c>
      <c r="AE9" s="12">
        <v>4.1608391788657037E-2</v>
      </c>
      <c r="AF9" s="12">
        <v>8.4796470942333779E-3</v>
      </c>
    </row>
    <row r="10" spans="1:32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  <c r="T10" t="s">
        <v>38</v>
      </c>
      <c r="U10" s="12">
        <f t="shared" si="0"/>
        <v>0</v>
      </c>
      <c r="V10" s="12">
        <f t="shared" si="1"/>
        <v>0</v>
      </c>
      <c r="W10" s="12">
        <f t="shared" si="2"/>
        <v>0</v>
      </c>
      <c r="X10" s="12">
        <f t="shared" si="3"/>
        <v>0</v>
      </c>
      <c r="Y10" s="12">
        <f t="shared" si="4"/>
        <v>0</v>
      </c>
      <c r="AA10" t="s">
        <v>117</v>
      </c>
      <c r="AB10" s="12">
        <v>1.1840311042223524E-2</v>
      </c>
      <c r="AC10" s="12">
        <v>2.2176567381388259E-2</v>
      </c>
      <c r="AD10" s="12">
        <v>1.9624748285859063E-2</v>
      </c>
      <c r="AE10" s="12">
        <v>2.593018210133332E-2</v>
      </c>
      <c r="AF10" s="12">
        <v>8.4615230208789083E-3</v>
      </c>
    </row>
    <row r="11" spans="1:32" x14ac:dyDescent="0.3">
      <c r="B11" t="s">
        <v>39</v>
      </c>
      <c r="C11">
        <f>LCA_tech_data!D10*Mult_tech!D10</f>
        <v>4.2307483273601199E-8</v>
      </c>
      <c r="D11">
        <f>LCA_tech_data!E10*Mult_tech!E10</f>
        <v>5.0000000000000004E-6</v>
      </c>
      <c r="E11">
        <f>LCA_tech_data!F10*Mult_tech!F10</f>
        <v>2.1930380248052337E-4</v>
      </c>
      <c r="F11">
        <f>LCA_tech_data!G10*Mult_tech!G10</f>
        <v>1.8851012132163002E-9</v>
      </c>
      <c r="G11">
        <f>LCA_tech_data!H10*Mult_tech!H10</f>
        <v>1.0162388329716449E-8</v>
      </c>
      <c r="H11">
        <f>LCA_tech_data!I10*Mult_tech!I10</f>
        <v>1.0480668051234856E-7</v>
      </c>
      <c r="I11">
        <f>LCA_tech_data!J10*Mult_tech!J10</f>
        <v>1.5524970441179017E-14</v>
      </c>
      <c r="J11">
        <f>LCA_tech_data!K10*Mult_tech!K10</f>
        <v>2.4660050862961007E-13</v>
      </c>
      <c r="K11">
        <f>LCA_tech_data!L10*Mult_tech!L10</f>
        <v>2.7623570739444475E-7</v>
      </c>
      <c r="L11">
        <f>LCA_tech_data!M10*Mult_tech!M10</f>
        <v>5.3818516589091987E-4</v>
      </c>
      <c r="M11">
        <f>LCA_tech_data!N10*Mult_tech!N10</f>
        <v>2.7821397816343256E-10</v>
      </c>
      <c r="N11">
        <f>LCA_tech_data!O10*Mult_tech!O10</f>
        <v>8.1048597218767418E-13</v>
      </c>
      <c r="O11">
        <f>LCA_tech_data!P10*Mult_tech!P10</f>
        <v>3.1066509980347617E-8</v>
      </c>
      <c r="P11">
        <f>LCA_tech_data!Q10*Mult_tech!Q10</f>
        <v>1.7082041940918567E-6</v>
      </c>
      <c r="Q11">
        <f>LCA_tech_data!R10*Mult_tech!R10</f>
        <v>5.085695344873985E-5</v>
      </c>
      <c r="R11">
        <f>LCA_tech_data!S10*Mult_tech!S10</f>
        <v>4.2561211825406261E-13</v>
      </c>
      <c r="T11" t="s">
        <v>39</v>
      </c>
      <c r="U11" s="12">
        <f t="shared" si="0"/>
        <v>1.0736402506447464E-9</v>
      </c>
      <c r="V11" s="12">
        <f t="shared" si="1"/>
        <v>1.4360700510853101E-10</v>
      </c>
      <c r="W11" s="12">
        <f t="shared" si="2"/>
        <v>1.2349418161321655E-10</v>
      </c>
      <c r="X11" s="12">
        <f t="shared" si="3"/>
        <v>1.2960397120279819E-10</v>
      </c>
      <c r="Y11" s="12">
        <f t="shared" si="4"/>
        <v>1.1023445528633721E-10</v>
      </c>
      <c r="AA11" t="s">
        <v>93</v>
      </c>
      <c r="AB11" s="12">
        <v>1.4828666259521462E-3</v>
      </c>
      <c r="AC11" s="12">
        <v>9.1934245608636302E-3</v>
      </c>
      <c r="AD11" s="12">
        <v>8.0557741267685227E-3</v>
      </c>
      <c r="AE11" s="12">
        <v>1.7698418776871918E-2</v>
      </c>
      <c r="AF11" s="12">
        <v>5.3934943030420465E-4</v>
      </c>
    </row>
    <row r="12" spans="1:32" x14ac:dyDescent="0.3">
      <c r="B12" t="s">
        <v>40</v>
      </c>
      <c r="C12">
        <f>LCA_tech_data!D11*Mult_tech!D11</f>
        <v>1.1291208145400384E-7</v>
      </c>
      <c r="D12">
        <f>LCA_tech_data!E11*Mult_tech!E11</f>
        <v>6.9999999999999999E-6</v>
      </c>
      <c r="E12">
        <f>LCA_tech_data!F11*Mult_tech!F11</f>
        <v>1.0061650155758666E-3</v>
      </c>
      <c r="F12">
        <f>LCA_tech_data!G11*Mult_tech!G11</f>
        <v>8.7824527067246401E-9</v>
      </c>
      <c r="G12">
        <f>LCA_tech_data!H11*Mult_tech!H11</f>
        <v>1.1274664613318626E-8</v>
      </c>
      <c r="H12">
        <f>LCA_tech_data!I11*Mult_tech!I11</f>
        <v>1.3188080339780263E-7</v>
      </c>
      <c r="I12">
        <f>LCA_tech_data!J11*Mult_tech!J11</f>
        <v>5.7441728191836379E-14</v>
      </c>
      <c r="J12">
        <f>LCA_tech_data!K11*Mult_tech!K11</f>
        <v>1.236764268784524E-12</v>
      </c>
      <c r="K12">
        <f>LCA_tech_data!L11*Mult_tech!L11</f>
        <v>1.1757160689194251E-6</v>
      </c>
      <c r="L12">
        <f>LCA_tech_data!M11*Mult_tech!M11</f>
        <v>1.9487148983207304E-4</v>
      </c>
      <c r="M12">
        <f>LCA_tech_data!N11*Mult_tech!N11</f>
        <v>2.4527722188523659E-9</v>
      </c>
      <c r="N12">
        <f>LCA_tech_data!O11*Mult_tech!O11</f>
        <v>9.2201759191374544E-13</v>
      </c>
      <c r="O12">
        <f>LCA_tech_data!P11*Mult_tech!P11</f>
        <v>3.7892307889816325E-8</v>
      </c>
      <c r="P12">
        <f>LCA_tech_data!Q11*Mult_tech!Q11</f>
        <v>4.5431104435108452E-6</v>
      </c>
      <c r="Q12">
        <f>LCA_tech_data!R11*Mult_tech!R11</f>
        <v>9.2160560683564625E-5</v>
      </c>
      <c r="R12">
        <f>LCA_tech_data!S11*Mult_tech!S11</f>
        <v>5.5267964314906573E-13</v>
      </c>
      <c r="T12" t="s">
        <v>40</v>
      </c>
      <c r="U12" s="12">
        <f t="shared" si="0"/>
        <v>3.8875444446796113E-10</v>
      </c>
      <c r="V12" s="12">
        <f t="shared" si="1"/>
        <v>6.690472224396804E-10</v>
      </c>
      <c r="W12" s="12">
        <f t="shared" si="2"/>
        <v>5.6659083773718976E-10</v>
      </c>
      <c r="X12" s="12">
        <f t="shared" si="3"/>
        <v>1.1426062130941039E-9</v>
      </c>
      <c r="Y12" s="12">
        <f t="shared" si="4"/>
        <v>1.2540390641763878E-10</v>
      </c>
      <c r="AA12" t="s">
        <v>71</v>
      </c>
      <c r="AB12" s="12">
        <v>9.9232493726454781E-4</v>
      </c>
      <c r="AC12" s="12">
        <v>6.6337797978726068E-3</v>
      </c>
      <c r="AD12" s="12">
        <v>5.6205679550558477E-3</v>
      </c>
      <c r="AE12" s="12">
        <v>1.1972683494885191E-2</v>
      </c>
      <c r="AF12" s="12">
        <v>6.2530763310137685E-4</v>
      </c>
    </row>
    <row r="13" spans="1:32" x14ac:dyDescent="0.3">
      <c r="B13" t="s">
        <v>41</v>
      </c>
      <c r="C13">
        <f>LCA_tech_data!D12*Mult_tech!D12</f>
        <v>0.8256515105592197</v>
      </c>
      <c r="D13">
        <f>LCA_tech_data!E12*Mult_tech!E12</f>
        <v>142.65232399999999</v>
      </c>
      <c r="E13">
        <f>LCA_tech_data!F12*Mult_tech!F12</f>
        <v>5582.7041746876894</v>
      </c>
      <c r="F13">
        <f>LCA_tech_data!G12*Mult_tech!G12</f>
        <v>4.8242334260202469E-2</v>
      </c>
      <c r="G13">
        <f>LCA_tech_data!H12*Mult_tech!H12</f>
        <v>0.20176980201054737</v>
      </c>
      <c r="H13">
        <f>LCA_tech_data!I12*Mult_tech!I12</f>
        <v>1.9810390519433732</v>
      </c>
      <c r="I13">
        <f>LCA_tech_data!J12*Mult_tech!J12</f>
        <v>9.2902567248458392E-7</v>
      </c>
      <c r="J13">
        <f>LCA_tech_data!K12*Mult_tech!K12</f>
        <v>1.2948022446983022E-5</v>
      </c>
      <c r="K13">
        <f>LCA_tech_data!L12*Mult_tech!L12</f>
        <v>7.3136901497240627</v>
      </c>
      <c r="L13">
        <f>LCA_tech_data!M12*Mult_tech!M12</f>
        <v>4237.2604392072872</v>
      </c>
      <c r="M13">
        <f>LCA_tech_data!N12*Mult_tech!N12</f>
        <v>6.6225806628193995E-3</v>
      </c>
      <c r="N13">
        <f>LCA_tech_data!O12*Mult_tech!O12</f>
        <v>2.1290334132202092E-5</v>
      </c>
      <c r="O13">
        <f>LCA_tech_data!P12*Mult_tech!P12</f>
        <v>0.650042624592159</v>
      </c>
      <c r="P13">
        <f>LCA_tech_data!Q12*Mult_tech!Q12</f>
        <v>56.278575655342649</v>
      </c>
      <c r="Q13">
        <f>LCA_tech_data!R12*Mult_tech!R12</f>
        <v>1441.6976537345588</v>
      </c>
      <c r="R13">
        <f>LCA_tech_data!S12*Mult_tech!S12</f>
        <v>1.2449598915769776E-5</v>
      </c>
      <c r="T13" t="s">
        <v>41</v>
      </c>
      <c r="U13" s="12">
        <f t="shared" si="0"/>
        <v>8.4530262971232416E-3</v>
      </c>
      <c r="V13" s="12">
        <f t="shared" si="1"/>
        <v>3.6751008879423131E-3</v>
      </c>
      <c r="W13" s="12">
        <f t="shared" si="2"/>
        <v>3.1437279036827144E-3</v>
      </c>
      <c r="X13" s="12">
        <f t="shared" si="3"/>
        <v>3.0850813434257097E-3</v>
      </c>
      <c r="Y13" s="12">
        <f t="shared" si="4"/>
        <v>2.8957051281128911E-3</v>
      </c>
      <c r="AA13" t="s">
        <v>122</v>
      </c>
      <c r="AB13" s="12">
        <v>2.1269840141985769E-3</v>
      </c>
      <c r="AC13" s="12">
        <v>4.8973676202630706E-3</v>
      </c>
      <c r="AD13" s="12">
        <v>4.0211422941501115E-3</v>
      </c>
      <c r="AE13" s="12">
        <v>7.0102725681478878E-3</v>
      </c>
      <c r="AF13" s="12">
        <v>1.0802795603540637E-3</v>
      </c>
    </row>
    <row r="14" spans="1:32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  <c r="T14" t="s">
        <v>42</v>
      </c>
      <c r="U14" s="12">
        <f t="shared" si="0"/>
        <v>0</v>
      </c>
      <c r="V14" s="12">
        <f t="shared" si="1"/>
        <v>0</v>
      </c>
      <c r="W14" s="12">
        <f t="shared" si="2"/>
        <v>0</v>
      </c>
      <c r="X14" s="12">
        <f t="shared" si="3"/>
        <v>0</v>
      </c>
      <c r="Y14" s="12">
        <f t="shared" si="4"/>
        <v>0</v>
      </c>
      <c r="AA14" t="s">
        <v>41</v>
      </c>
      <c r="AB14" s="12">
        <v>8.4530262971232416E-3</v>
      </c>
      <c r="AC14" s="12">
        <v>3.6751008879423131E-3</v>
      </c>
      <c r="AD14" s="12">
        <v>3.1437279036827144E-3</v>
      </c>
      <c r="AE14" s="12">
        <v>3.0850813434257097E-3</v>
      </c>
      <c r="AF14" s="12">
        <v>2.8957051281128911E-3</v>
      </c>
    </row>
    <row r="15" spans="1:32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  <c r="T15" t="s">
        <v>43</v>
      </c>
      <c r="U15" s="12">
        <f t="shared" si="0"/>
        <v>0</v>
      </c>
      <c r="V15" s="12">
        <f t="shared" si="1"/>
        <v>0</v>
      </c>
      <c r="W15" s="12">
        <f t="shared" si="2"/>
        <v>0</v>
      </c>
      <c r="X15" s="12">
        <f t="shared" si="3"/>
        <v>0</v>
      </c>
      <c r="Y15" s="12">
        <f t="shared" si="4"/>
        <v>0</v>
      </c>
      <c r="AA15" t="s">
        <v>84</v>
      </c>
      <c r="AB15" s="12">
        <v>2.1249595981987515E-4</v>
      </c>
      <c r="AC15" s="12">
        <v>1.4205542483578971E-3</v>
      </c>
      <c r="AD15" s="12">
        <v>1.203585577154572E-3</v>
      </c>
      <c r="AE15" s="12">
        <v>2.5638243838539674E-3</v>
      </c>
      <c r="AF15" s="12">
        <v>1.3390306006503963E-4</v>
      </c>
    </row>
    <row r="16" spans="1:32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  <c r="Q16">
        <f>LCA_tech_data!R15*Mult_tech!R15</f>
        <v>0</v>
      </c>
      <c r="R16">
        <f>LCA_tech_data!S15*Mult_tech!S15</f>
        <v>0</v>
      </c>
      <c r="T16" t="s">
        <v>44</v>
      </c>
      <c r="U16" s="12">
        <f t="shared" si="0"/>
        <v>0</v>
      </c>
      <c r="V16" s="12">
        <f t="shared" si="1"/>
        <v>0</v>
      </c>
      <c r="W16" s="12">
        <f t="shared" si="2"/>
        <v>0</v>
      </c>
      <c r="X16" s="12">
        <f t="shared" si="3"/>
        <v>0</v>
      </c>
      <c r="Y16" s="12">
        <f t="shared" si="4"/>
        <v>0</v>
      </c>
      <c r="AA16" t="s">
        <v>143</v>
      </c>
      <c r="AB16" s="12">
        <v>3.4720765461136779E-3</v>
      </c>
      <c r="AC16" s="12">
        <v>2.6510737527307227E-3</v>
      </c>
      <c r="AD16" s="12">
        <v>2.1714901758893936E-3</v>
      </c>
      <c r="AE16" s="12">
        <v>2.3951208767619588E-3</v>
      </c>
      <c r="AF16" s="12">
        <v>1.4083488217340855E-3</v>
      </c>
    </row>
    <row r="17" spans="2:32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  <c r="T17" t="s">
        <v>45</v>
      </c>
      <c r="U17" s="12">
        <f t="shared" si="0"/>
        <v>0</v>
      </c>
      <c r="V17" s="12">
        <f t="shared" si="1"/>
        <v>0</v>
      </c>
      <c r="W17" s="12">
        <f t="shared" si="2"/>
        <v>0</v>
      </c>
      <c r="X17" s="12">
        <f t="shared" si="3"/>
        <v>0</v>
      </c>
      <c r="Y17" s="12">
        <f t="shared" si="4"/>
        <v>0</v>
      </c>
      <c r="AA17" t="s">
        <v>95</v>
      </c>
      <c r="AB17" s="12">
        <v>1.2664423128211809E-3</v>
      </c>
      <c r="AC17" s="12">
        <v>2.2424866512264154E-3</v>
      </c>
      <c r="AD17" s="12">
        <v>2.1257007391719388E-3</v>
      </c>
      <c r="AE17" s="12">
        <v>2.3704467938573219E-3</v>
      </c>
      <c r="AF17" s="12">
        <v>9.1194188143190662E-4</v>
      </c>
    </row>
    <row r="18" spans="2:32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  <c r="T18" t="s">
        <v>46</v>
      </c>
      <c r="U18" s="12">
        <f t="shared" si="0"/>
        <v>0</v>
      </c>
      <c r="V18" s="12">
        <f t="shared" si="1"/>
        <v>0</v>
      </c>
      <c r="W18" s="12">
        <f t="shared" si="2"/>
        <v>0</v>
      </c>
      <c r="X18" s="12">
        <f t="shared" si="3"/>
        <v>0</v>
      </c>
      <c r="Y18" s="12">
        <f t="shared" si="4"/>
        <v>0</v>
      </c>
      <c r="AA18" t="s">
        <v>92</v>
      </c>
      <c r="AB18" s="12">
        <v>4.8622955471776053E-3</v>
      </c>
      <c r="AC18" s="12">
        <v>7.2528806706386607E-3</v>
      </c>
      <c r="AD18" s="12">
        <v>6.7305098236430855E-2</v>
      </c>
      <c r="AE18" s="12">
        <v>1.0533477815126095E-3</v>
      </c>
      <c r="AF18" s="12">
        <v>1.7944754508493668E-3</v>
      </c>
    </row>
    <row r="19" spans="2:32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  <c r="Q19">
        <f>LCA_tech_data!R18*Mult_tech!R18</f>
        <v>0</v>
      </c>
      <c r="R19">
        <f>LCA_tech_data!S18*Mult_tech!S18</f>
        <v>0</v>
      </c>
      <c r="T19" t="s">
        <v>48</v>
      </c>
      <c r="U19" s="12">
        <f t="shared" si="0"/>
        <v>0</v>
      </c>
      <c r="V19" s="12">
        <f t="shared" si="1"/>
        <v>0</v>
      </c>
      <c r="W19" s="12">
        <f t="shared" si="2"/>
        <v>0</v>
      </c>
      <c r="X19" s="12">
        <f t="shared" si="3"/>
        <v>0</v>
      </c>
      <c r="Y19" s="12">
        <f t="shared" si="4"/>
        <v>0</v>
      </c>
      <c r="AA19" t="s">
        <v>112</v>
      </c>
      <c r="AB19" s="12">
        <v>2.8226055143183693E-4</v>
      </c>
      <c r="AC19" s="12">
        <v>4.8577100693527063E-4</v>
      </c>
      <c r="AD19" s="12">
        <v>4.1138112906926742E-4</v>
      </c>
      <c r="AE19" s="12">
        <v>8.2960507427450004E-4</v>
      </c>
      <c r="AF19" s="12">
        <v>9.1051243994372849E-5</v>
      </c>
    </row>
    <row r="20" spans="2:32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  <c r="T20" t="s">
        <v>47</v>
      </c>
      <c r="U20" s="12">
        <f t="shared" si="0"/>
        <v>0</v>
      </c>
      <c r="V20" s="12">
        <f t="shared" si="1"/>
        <v>0</v>
      </c>
      <c r="W20" s="12">
        <f t="shared" si="2"/>
        <v>0</v>
      </c>
      <c r="X20" s="12">
        <f t="shared" si="3"/>
        <v>0</v>
      </c>
      <c r="Y20" s="12">
        <f t="shared" si="4"/>
        <v>0</v>
      </c>
      <c r="AA20" t="s">
        <v>98</v>
      </c>
      <c r="AB20" s="12">
        <v>2.7473965926744204E-3</v>
      </c>
      <c r="AC20" s="12">
        <v>1.9933504564863475E-3</v>
      </c>
      <c r="AD20" s="12">
        <v>1.7556247072840058E-3</v>
      </c>
      <c r="AE20" s="12">
        <v>7.7546208630222674E-4</v>
      </c>
      <c r="AF20" s="12">
        <v>2.891813789647374E-3</v>
      </c>
    </row>
    <row r="21" spans="2:32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  <c r="T21" t="s">
        <v>49</v>
      </c>
      <c r="U21" s="12">
        <f t="shared" si="0"/>
        <v>0</v>
      </c>
      <c r="V21" s="12">
        <f t="shared" si="1"/>
        <v>0</v>
      </c>
      <c r="W21" s="12">
        <f t="shared" si="2"/>
        <v>0</v>
      </c>
      <c r="X21" s="12">
        <f t="shared" si="3"/>
        <v>0</v>
      </c>
      <c r="Y21" s="12">
        <f t="shared" si="4"/>
        <v>0</v>
      </c>
      <c r="AA21" t="s">
        <v>113</v>
      </c>
      <c r="AB21" s="12">
        <v>4.0661818927209412E-4</v>
      </c>
      <c r="AC21" s="12">
        <v>4.3046577677142349E-4</v>
      </c>
      <c r="AD21" s="12">
        <v>3.3903894926140847E-4</v>
      </c>
      <c r="AE21" s="12">
        <v>4.1837249522951373E-4</v>
      </c>
      <c r="AF21" s="12">
        <v>1.4666287650707437E-4</v>
      </c>
    </row>
    <row r="22" spans="2:32" x14ac:dyDescent="0.3">
      <c r="B22" t="s">
        <v>50</v>
      </c>
      <c r="C22">
        <f>LCA_tech_data!D21*Mult_tech!D21</f>
        <v>42.730005160384714</v>
      </c>
      <c r="D22">
        <f>LCA_tech_data!E21*Mult_tech!E21</f>
        <v>4565.9777299999996</v>
      </c>
      <c r="E22">
        <f>LCA_tech_data!F21*Mult_tech!F21</f>
        <v>396369.14993407828</v>
      </c>
      <c r="F22">
        <f>LCA_tech_data!G21*Mult_tech!G21</f>
        <v>3.3358980557165832</v>
      </c>
      <c r="G22">
        <f>LCA_tech_data!H21*Mult_tech!H21</f>
        <v>6.2731519863175071</v>
      </c>
      <c r="H22">
        <f>LCA_tech_data!I21*Mult_tech!I21</f>
        <v>57.505091094710224</v>
      </c>
      <c r="I22">
        <f>LCA_tech_data!J21*Mult_tech!J21</f>
        <v>1.9937062930041666E-5</v>
      </c>
      <c r="J22">
        <f>LCA_tech_data!K21*Mult_tech!K21</f>
        <v>3.9216306273205274E-4</v>
      </c>
      <c r="K22">
        <f>LCA_tech_data!L21*Mult_tech!L21</f>
        <v>551.25609711169488</v>
      </c>
      <c r="L22">
        <f>LCA_tech_data!M21*Mult_tech!M21</f>
        <v>37998.605184318134</v>
      </c>
      <c r="M22">
        <f>LCA_tech_data!N21*Mult_tech!N21</f>
        <v>0.94817354356145545</v>
      </c>
      <c r="N22">
        <f>LCA_tech_data!O21*Mult_tech!O21</f>
        <v>4.9041079546115521E-4</v>
      </c>
      <c r="O22">
        <f>LCA_tech_data!P21*Mult_tech!P21</f>
        <v>20.454855662668677</v>
      </c>
      <c r="P22">
        <f>LCA_tech_data!Q21*Mult_tech!Q21</f>
        <v>4341.329861261479</v>
      </c>
      <c r="Q22">
        <f>LCA_tech_data!R21*Mult_tech!R21</f>
        <v>56329.544263000607</v>
      </c>
      <c r="R22">
        <f>LCA_tech_data!S21*Mult_tech!S21</f>
        <v>3.9750483676497114E-4</v>
      </c>
      <c r="T22" t="s">
        <v>50</v>
      </c>
      <c r="U22" s="12">
        <f t="shared" si="0"/>
        <v>7.5804452779196146E-2</v>
      </c>
      <c r="V22" s="12">
        <f t="shared" si="1"/>
        <v>0.25412870448026281</v>
      </c>
      <c r="W22" s="12">
        <f t="shared" si="2"/>
        <v>0.22320307826027125</v>
      </c>
      <c r="X22" s="12">
        <f t="shared" si="3"/>
        <v>0.44169979325339953</v>
      </c>
      <c r="Y22" s="12">
        <f t="shared" si="4"/>
        <v>6.6700928528448028E-2</v>
      </c>
      <c r="AA22" t="s">
        <v>119</v>
      </c>
      <c r="AB22" s="12">
        <v>2.4055060150937634E-3</v>
      </c>
      <c r="AC22" s="12">
        <v>3.1178639141497512E-4</v>
      </c>
      <c r="AD22" s="12">
        <v>2.6932077827911799E-4</v>
      </c>
      <c r="AE22" s="12">
        <v>2.8927828595825178E-4</v>
      </c>
      <c r="AF22" s="12">
        <v>2.4108371089953939E-4</v>
      </c>
    </row>
    <row r="23" spans="2:32" x14ac:dyDescent="0.3">
      <c r="B23" t="s">
        <v>51</v>
      </c>
      <c r="C23">
        <f>LCA_tech_data!D22*Mult_tech!D22</f>
        <v>8.0140195307109536</v>
      </c>
      <c r="D23">
        <f>LCA_tech_data!E22*Mult_tech!E22</f>
        <v>1204.9662800000001</v>
      </c>
      <c r="E23">
        <f>LCA_tech_data!F22*Mult_tech!F22</f>
        <v>83586.371830425909</v>
      </c>
      <c r="F23">
        <f>LCA_tech_data!G22*Mult_tech!G22</f>
        <v>0.61498290805591183</v>
      </c>
      <c r="G23">
        <f>LCA_tech_data!H22*Mult_tech!H22</f>
        <v>1.4063546308391228</v>
      </c>
      <c r="H23">
        <f>LCA_tech_data!I22*Mult_tech!I22</f>
        <v>12.97273088872633</v>
      </c>
      <c r="I23">
        <f>LCA_tech_data!J22*Mult_tech!J22</f>
        <v>4.2471371391946301E-6</v>
      </c>
      <c r="J23">
        <f>LCA_tech_data!K22*Mult_tech!K22</f>
        <v>5.8689314091000875E-5</v>
      </c>
      <c r="K23">
        <f>LCA_tech_data!L22*Mult_tech!L22</f>
        <v>107.537563219902</v>
      </c>
      <c r="L23">
        <f>LCA_tech_data!M22*Mult_tech!M22</f>
        <v>7652.3539090532258</v>
      </c>
      <c r="M23">
        <f>LCA_tech_data!N22*Mult_tech!N22</f>
        <v>0.14003038303711693</v>
      </c>
      <c r="N23">
        <f>LCA_tech_data!O22*Mult_tech!O22</f>
        <v>1.1797752610720852E-4</v>
      </c>
      <c r="O23">
        <f>LCA_tech_data!P22*Mult_tech!P22</f>
        <v>5.480022024513036</v>
      </c>
      <c r="P23">
        <f>LCA_tech_data!Q22*Mult_tech!Q22</f>
        <v>642.99461993533339</v>
      </c>
      <c r="Q23">
        <f>LCA_tech_data!R22*Mult_tech!R22</f>
        <v>14131.219490547935</v>
      </c>
      <c r="R23">
        <f>LCA_tech_data!S22*Mult_tech!S22</f>
        <v>8.4957326495540341E-5</v>
      </c>
      <c r="T23" t="s">
        <v>51</v>
      </c>
      <c r="U23" s="12">
        <f t="shared" si="0"/>
        <v>1.5265889306587494E-2</v>
      </c>
      <c r="V23" s="12">
        <f t="shared" si="1"/>
        <v>4.6849396202001729E-2</v>
      </c>
      <c r="W23" s="12">
        <f t="shared" si="2"/>
        <v>4.7069090761129022E-2</v>
      </c>
      <c r="X23" s="12">
        <f t="shared" si="3"/>
        <v>6.5232142002578486E-2</v>
      </c>
      <c r="Y23" s="12">
        <f t="shared" si="4"/>
        <v>1.604616091177246E-2</v>
      </c>
      <c r="AA23" t="s">
        <v>36</v>
      </c>
      <c r="AB23" s="12">
        <v>5.8767217169590263E-4</v>
      </c>
      <c r="AC23" s="12">
        <v>3.3770213470477208E-4</v>
      </c>
      <c r="AD23" s="12">
        <v>3.3795867073984807E-4</v>
      </c>
      <c r="AE23" s="12">
        <v>2.0264611509160759E-4</v>
      </c>
      <c r="AF23" s="12">
        <v>2.7891816437878648E-4</v>
      </c>
    </row>
    <row r="24" spans="2:32" x14ac:dyDescent="0.3">
      <c r="B24" t="s">
        <v>52</v>
      </c>
      <c r="C24">
        <f>LCA_tech_data!D23*Mult_tech!D23</f>
        <v>3.4522123160096049E-8</v>
      </c>
      <c r="D24">
        <f>LCA_tech_data!E23*Mult_tech!E23</f>
        <v>9.9999999999999995E-7</v>
      </c>
      <c r="E24">
        <f>LCA_tech_data!F23*Mult_tech!F23</f>
        <v>4.6675330489470517E-4</v>
      </c>
      <c r="F24">
        <f>LCA_tech_data!G23*Mult_tech!G23</f>
        <v>7.0079872431415282E-10</v>
      </c>
      <c r="G24">
        <f>LCA_tech_data!H23*Mult_tech!H23</f>
        <v>3.207583703535313E-9</v>
      </c>
      <c r="H24">
        <f>LCA_tech_data!I23*Mult_tech!I23</f>
        <v>4.4380498377166848E-8</v>
      </c>
      <c r="I24">
        <f>LCA_tech_data!J23*Mult_tech!J23</f>
        <v>3.3240235403557231E-15</v>
      </c>
      <c r="J24">
        <f>LCA_tech_data!K23*Mult_tech!K23</f>
        <v>3.7171132361667436E-14</v>
      </c>
      <c r="K24">
        <f>LCA_tech_data!L23*Mult_tech!L23</f>
        <v>1.1207144746071646E-7</v>
      </c>
      <c r="L24">
        <f>LCA_tech_data!M23*Mult_tech!M23</f>
        <v>8.7769967618766744E-6</v>
      </c>
      <c r="M24">
        <f>LCA_tech_data!N23*Mult_tech!N23</f>
        <v>8.6597109230108937E-11</v>
      </c>
      <c r="N24">
        <f>LCA_tech_data!O23*Mult_tech!O23</f>
        <v>1.5923037725337497E-13</v>
      </c>
      <c r="O24">
        <f>LCA_tech_data!P23*Mult_tech!P23</f>
        <v>1.1320040641263703E-8</v>
      </c>
      <c r="P24">
        <f>LCA_tech_data!Q23*Mult_tech!Q23</f>
        <v>6.2548018810799565E-7</v>
      </c>
      <c r="Q24">
        <f>LCA_tech_data!R23*Mult_tech!R23</f>
        <v>1.368481031617102E-5</v>
      </c>
      <c r="R24">
        <f>LCA_tech_data!S23*Mult_tech!S23</f>
        <v>2.3846894571114548E-12</v>
      </c>
      <c r="T24" t="s">
        <v>52</v>
      </c>
      <c r="U24" s="12">
        <f t="shared" si="0"/>
        <v>1.750946997531949E-11</v>
      </c>
      <c r="V24" s="12">
        <f t="shared" si="1"/>
        <v>5.3386844842631257E-11</v>
      </c>
      <c r="W24" s="12">
        <f t="shared" si="2"/>
        <v>2.6283774723128639E-10</v>
      </c>
      <c r="X24" s="12">
        <f t="shared" si="3"/>
        <v>4.0340637537311781E-11</v>
      </c>
      <c r="Y24" s="12">
        <f t="shared" si="4"/>
        <v>2.1656974338723427E-11</v>
      </c>
      <c r="AA24" t="s">
        <v>139</v>
      </c>
      <c r="AB24" s="12">
        <v>6.3694838370999577E-4</v>
      </c>
      <c r="AC24" s="12">
        <v>5.0349831772365469E-4</v>
      </c>
      <c r="AD24" s="12">
        <v>3.5618991759616607E-4</v>
      </c>
      <c r="AE24" s="12">
        <v>1.6511606391782983E-4</v>
      </c>
      <c r="AF24" s="12">
        <v>2.5254879016069849E-4</v>
      </c>
    </row>
    <row r="25" spans="2:32" x14ac:dyDescent="0.3">
      <c r="B25" t="s">
        <v>53</v>
      </c>
      <c r="C25">
        <f>LCA_tech_data!D24*Mult_tech!D24</f>
        <v>7.8304139146254945</v>
      </c>
      <c r="D25">
        <f>LCA_tech_data!E24*Mult_tech!E24</f>
        <v>1185.352171</v>
      </c>
      <c r="E25">
        <f>LCA_tech_data!F24*Mult_tech!F24</f>
        <v>81484.379139655794</v>
      </c>
      <c r="F25">
        <f>LCA_tech_data!G24*Mult_tech!G24</f>
        <v>0.60750987713713311</v>
      </c>
      <c r="G25">
        <f>LCA_tech_data!H24*Mult_tech!H24</f>
        <v>1.38316513079206</v>
      </c>
      <c r="H25">
        <f>LCA_tech_data!I24*Mult_tech!I24</f>
        <v>12.725098647987357</v>
      </c>
      <c r="I25">
        <f>LCA_tech_data!J24*Mult_tech!J24</f>
        <v>4.183003589588055E-6</v>
      </c>
      <c r="J25">
        <f>LCA_tech_data!K24*Mult_tech!K24</f>
        <v>5.7768973033887425E-5</v>
      </c>
      <c r="K25">
        <f>LCA_tech_data!L24*Mult_tech!L24</f>
        <v>106.11414913748105</v>
      </c>
      <c r="L25">
        <f>LCA_tech_data!M24*Mult_tech!M24</f>
        <v>7543.7871109883008</v>
      </c>
      <c r="M25">
        <f>LCA_tech_data!N24*Mult_tech!N24</f>
        <v>0.13914235799799285</v>
      </c>
      <c r="N25">
        <f>LCA_tech_data!O24*Mult_tech!O24</f>
        <v>1.1604750452299193E-4</v>
      </c>
      <c r="O25">
        <f>LCA_tech_data!P24*Mult_tech!P24</f>
        <v>5.3852830186357901</v>
      </c>
      <c r="P25">
        <f>LCA_tech_data!Q24*Mult_tech!Q24</f>
        <v>633.8006349844693</v>
      </c>
      <c r="Q25">
        <f>LCA_tech_data!R24*Mult_tech!R24</f>
        <v>13911.814869866117</v>
      </c>
      <c r="R25">
        <f>LCA_tech_data!S24*Mult_tech!S24</f>
        <v>8.3460213729770309E-5</v>
      </c>
      <c r="T25" t="s">
        <v>53</v>
      </c>
      <c r="U25" s="12">
        <f t="shared" si="0"/>
        <v>1.5049306443153929E-2</v>
      </c>
      <c r="V25" s="12">
        <f t="shared" si="1"/>
        <v>4.6280100727676382E-2</v>
      </c>
      <c r="W25" s="12">
        <f t="shared" si="2"/>
        <v>4.588541832058083E-2</v>
      </c>
      <c r="X25" s="12">
        <f t="shared" si="3"/>
        <v>6.4818461955451614E-2</v>
      </c>
      <c r="Y25" s="12">
        <f t="shared" si="4"/>
        <v>1.5783658061226238E-2</v>
      </c>
      <c r="AA25" t="s">
        <v>121</v>
      </c>
      <c r="AB25" s="12">
        <v>2.2941711424288557E-4</v>
      </c>
      <c r="AC25" s="12">
        <v>4.1946942074524442E-4</v>
      </c>
      <c r="AD25" s="12">
        <v>3.1256411889216021E-4</v>
      </c>
      <c r="AE25" s="12">
        <v>1.4426102604084463E-4</v>
      </c>
      <c r="AF25" s="12">
        <v>2.1901023162922866E-4</v>
      </c>
    </row>
    <row r="26" spans="2:32" x14ac:dyDescent="0.3">
      <c r="B26" t="s">
        <v>54</v>
      </c>
      <c r="C26">
        <f>LCA_tech_data!D25*Mult_tech!D25</f>
        <v>4.4677808030758177</v>
      </c>
      <c r="D26">
        <f>LCA_tech_data!E25*Mult_tech!E25</f>
        <v>636.20677599999999</v>
      </c>
      <c r="E26">
        <f>LCA_tech_data!F25*Mult_tech!F25</f>
        <v>47252.108210370505</v>
      </c>
      <c r="F26">
        <f>LCA_tech_data!G25*Mult_tech!G25</f>
        <v>0.36596646076947714</v>
      </c>
      <c r="G26">
        <f>LCA_tech_data!H25*Mult_tech!H25</f>
        <v>0.77942535723271222</v>
      </c>
      <c r="H26">
        <f>LCA_tech_data!I25*Mult_tech!I25</f>
        <v>7.0378315823681756</v>
      </c>
      <c r="I26">
        <f>LCA_tech_data!J25*Mult_tech!J25</f>
        <v>2.2769310261300855E-6</v>
      </c>
      <c r="J26">
        <f>LCA_tech_data!K25*Mult_tech!K25</f>
        <v>3.4785128847553185E-5</v>
      </c>
      <c r="K26">
        <f>LCA_tech_data!L25*Mult_tech!L25</f>
        <v>59.794539314391926</v>
      </c>
      <c r="L26">
        <f>LCA_tech_data!M25*Mult_tech!M25</f>
        <v>4237.7768656473918</v>
      </c>
      <c r="M26">
        <f>LCA_tech_data!N25*Mult_tech!N25</f>
        <v>8.9318530111946487E-2</v>
      </c>
      <c r="N26">
        <f>LCA_tech_data!O25*Mult_tech!O25</f>
        <v>6.234561599752324E-5</v>
      </c>
      <c r="O26">
        <f>LCA_tech_data!P25*Mult_tech!P25</f>
        <v>2.9064096550460099</v>
      </c>
      <c r="P26">
        <f>LCA_tech_data!Q25*Mult_tech!Q25</f>
        <v>356.30927409358912</v>
      </c>
      <c r="Q26">
        <f>LCA_tech_data!R25*Mult_tech!R25</f>
        <v>7466.7188745405829</v>
      </c>
      <c r="R26">
        <f>LCA_tech_data!S25*Mult_tech!S25</f>
        <v>4.6116723576113777E-5</v>
      </c>
      <c r="T26" t="s">
        <v>54</v>
      </c>
      <c r="U26" s="12">
        <f t="shared" si="0"/>
        <v>8.454056530298985E-3</v>
      </c>
      <c r="V26" s="12">
        <f t="shared" si="1"/>
        <v>2.7879323949723128E-2</v>
      </c>
      <c r="W26" s="12">
        <f t="shared" si="2"/>
        <v>2.6608569331382666E-2</v>
      </c>
      <c r="X26" s="12">
        <f t="shared" si="3"/>
        <v>4.1608391788657037E-2</v>
      </c>
      <c r="Y26" s="12">
        <f t="shared" si="4"/>
        <v>8.4796470942333779E-3</v>
      </c>
      <c r="AA26" t="s">
        <v>137</v>
      </c>
      <c r="AB26" s="12">
        <v>1.1954080431363136E-4</v>
      </c>
      <c r="AC26" s="12">
        <v>9.449524547133481E-5</v>
      </c>
      <c r="AD26" s="12">
        <v>6.6848790776174124E-5</v>
      </c>
      <c r="AE26" s="12">
        <v>3.098855039221696E-5</v>
      </c>
      <c r="AF26" s="12">
        <v>4.7397695443387672E-5</v>
      </c>
    </row>
    <row r="27" spans="2:32" x14ac:dyDescent="0.3">
      <c r="B27" t="s">
        <v>55</v>
      </c>
      <c r="C27">
        <f>LCA_tech_data!D26*Mult_tech!D26</f>
        <v>3.3029904977604732E-8</v>
      </c>
      <c r="D27">
        <f>LCA_tech_data!E26*Mult_tech!E26</f>
        <v>5.0000000000000004E-6</v>
      </c>
      <c r="E27">
        <f>LCA_tech_data!F26*Mult_tech!F26</f>
        <v>3.4371379718701252E-4</v>
      </c>
      <c r="F27">
        <f>LCA_tech_data!G26*Mult_tech!G26</f>
        <v>2.5625712425389117E-9</v>
      </c>
      <c r="G27">
        <f>LCA_tech_data!H26*Mult_tech!H26</f>
        <v>5.8344058611086831E-9</v>
      </c>
      <c r="H27">
        <f>LCA_tech_data!I26*Mult_tech!I26</f>
        <v>5.3676447216746021E-8</v>
      </c>
      <c r="I27">
        <f>LCA_tech_data!J26*Mult_tech!J26</f>
        <v>1.7644560375922473E-14</v>
      </c>
      <c r="J27">
        <f>LCA_tech_data!K26*Mult_tech!K26</f>
        <v>2.4367852207648859E-13</v>
      </c>
      <c r="K27">
        <f>LCA_tech_data!L26*Mult_tech!L26</f>
        <v>4.4760600154787697E-7</v>
      </c>
      <c r="L27">
        <f>LCA_tech_data!M26*Mult_tech!M26</f>
        <v>3.1820868496086392E-5</v>
      </c>
      <c r="M27">
        <f>LCA_tech_data!N26*Mult_tech!N26</f>
        <v>5.8692412855079205E-10</v>
      </c>
      <c r="N27">
        <f>LCA_tech_data!O26*Mult_tech!O26</f>
        <v>4.8950644104819352E-13</v>
      </c>
      <c r="O27">
        <f>LCA_tech_data!P26*Mult_tech!P26</f>
        <v>2.2715962185704685E-8</v>
      </c>
      <c r="P27">
        <f>LCA_tech_data!Q26*Mult_tech!Q26</f>
        <v>2.6734697522415449E-6</v>
      </c>
      <c r="Q27">
        <f>LCA_tech_data!R26*Mult_tech!R26</f>
        <v>5.8682200995716231E-5</v>
      </c>
      <c r="R27">
        <f>LCA_tech_data!S26*Mult_tech!S26</f>
        <v>3.5204817509787273E-13</v>
      </c>
      <c r="T27" t="s">
        <v>55</v>
      </c>
      <c r="U27" s="12">
        <f t="shared" si="0"/>
        <v>6.3480317543341863E-11</v>
      </c>
      <c r="V27" s="12">
        <f t="shared" si="1"/>
        <v>1.9521667003247255E-10</v>
      </c>
      <c r="W27" s="12">
        <f t="shared" si="2"/>
        <v>1.9355183819282361E-10</v>
      </c>
      <c r="X27" s="12">
        <f t="shared" si="3"/>
        <v>2.7341436385428288E-10</v>
      </c>
      <c r="Y27" s="12">
        <f t="shared" si="4"/>
        <v>6.657792699662689E-11</v>
      </c>
      <c r="AA27" t="s">
        <v>94</v>
      </c>
      <c r="AB27" s="12">
        <v>8.9525062843911913E-5</v>
      </c>
      <c r="AC27" s="12">
        <v>1.1974612678172814E-5</v>
      </c>
      <c r="AD27" s="12">
        <v>1.0297512936145415E-5</v>
      </c>
      <c r="AE27" s="12">
        <v>1.0806975297156846E-5</v>
      </c>
      <c r="AF27" s="12">
        <v>9.1918559602691121E-6</v>
      </c>
    </row>
    <row r="28" spans="2:32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  <c r="Q28">
        <f>LCA_tech_data!R27*Mult_tech!R27</f>
        <v>0</v>
      </c>
      <c r="R28">
        <f>LCA_tech_data!S27*Mult_tech!S27</f>
        <v>0</v>
      </c>
      <c r="T28" t="s">
        <v>56</v>
      </c>
      <c r="U28" s="12">
        <f t="shared" si="0"/>
        <v>0</v>
      </c>
      <c r="V28" s="12">
        <f t="shared" si="1"/>
        <v>0</v>
      </c>
      <c r="W28" s="12">
        <f t="shared" si="2"/>
        <v>0</v>
      </c>
      <c r="X28" s="12">
        <f t="shared" si="3"/>
        <v>0</v>
      </c>
      <c r="Y28" s="12">
        <f t="shared" si="4"/>
        <v>0</v>
      </c>
      <c r="AA28" t="s">
        <v>107</v>
      </c>
      <c r="AB28" s="12">
        <v>4.6522023347617718E-6</v>
      </c>
      <c r="AC28" s="12">
        <v>7.4186285885725946E-6</v>
      </c>
      <c r="AD28" s="12">
        <v>7.1728731522317114E-6</v>
      </c>
      <c r="AE28" s="12">
        <v>8.7306587171139693E-6</v>
      </c>
      <c r="AF28" s="12">
        <v>3.3133008320452609E-6</v>
      </c>
    </row>
    <row r="29" spans="2:32" x14ac:dyDescent="0.3">
      <c r="B29" t="s">
        <v>57</v>
      </c>
      <c r="C29">
        <f>LCA_tech_data!D28*Mult_tech!D28</f>
        <v>6.9770177441369147E-6</v>
      </c>
      <c r="D29">
        <f>LCA_tech_data!E28*Mult_tech!E28</f>
        <v>8.8099999999999995E-4</v>
      </c>
      <c r="E29">
        <f>LCA_tech_data!F28*Mult_tech!F28</f>
        <v>7.1270169649867238E-2</v>
      </c>
      <c r="F29">
        <f>LCA_tech_data!G28*Mult_tech!G28</f>
        <v>5.6089975095310714E-7</v>
      </c>
      <c r="G29">
        <f>LCA_tech_data!H28*Mult_tech!H28</f>
        <v>1.1507301144076986E-6</v>
      </c>
      <c r="H29">
        <f>LCA_tech_data!I28*Mult_tech!I28</f>
        <v>1.0264123682483468E-5</v>
      </c>
      <c r="I29">
        <f>LCA_tech_data!J28*Mult_tech!J28</f>
        <v>3.3533256788297345E-12</v>
      </c>
      <c r="J29">
        <f>LCA_tech_data!K28*Mult_tech!K28</f>
        <v>5.7893378765724794E-11</v>
      </c>
      <c r="K29">
        <f>LCA_tech_data!L28*Mult_tech!L28</f>
        <v>8.9775969934340012E-5</v>
      </c>
      <c r="L29">
        <f>LCA_tech_data!M28*Mult_tech!M28</f>
        <v>6.417909683016431E-3</v>
      </c>
      <c r="M29">
        <f>LCA_tech_data!N28*Mult_tech!N28</f>
        <v>1.4492907003902432E-7</v>
      </c>
      <c r="N29">
        <f>LCA_tech_data!O28*Mult_tech!O28</f>
        <v>8.8376258352006161E-11</v>
      </c>
      <c r="O29">
        <f>LCA_tech_data!P28*Mult_tech!P28</f>
        <v>4.0062020394557352E-6</v>
      </c>
      <c r="P29">
        <f>LCA_tech_data!Q28*Mult_tech!Q28</f>
        <v>5.8727549196449568E-4</v>
      </c>
      <c r="Q29">
        <f>LCA_tech_data!R28*Mult_tech!R28</f>
        <v>1.05156522430457E-2</v>
      </c>
      <c r="R29">
        <f>LCA_tech_data!S28*Mult_tech!S28</f>
        <v>6.7731384010906834E-11</v>
      </c>
      <c r="T29" t="s">
        <v>57</v>
      </c>
      <c r="U29" s="12">
        <f t="shared" si="0"/>
        <v>1.2803262886821535E-8</v>
      </c>
      <c r="V29" s="12">
        <f t="shared" si="1"/>
        <v>4.2729341446375839E-8</v>
      </c>
      <c r="W29" s="12">
        <f t="shared" si="2"/>
        <v>4.0133600853214235E-8</v>
      </c>
      <c r="X29" s="12">
        <f t="shared" si="3"/>
        <v>6.7514159941856035E-8</v>
      </c>
      <c r="Y29" s="12">
        <f t="shared" si="4"/>
        <v>1.2020083053852225E-8</v>
      </c>
      <c r="AA29" t="s">
        <v>75</v>
      </c>
      <c r="AB29" s="12">
        <v>1.9355374344812765E-6</v>
      </c>
      <c r="AC29" s="12">
        <v>4.1046231336793962E-6</v>
      </c>
      <c r="AD29" s="12">
        <v>3.0661590313627504E-6</v>
      </c>
      <c r="AE29" s="12">
        <v>6.5854682277294249E-7</v>
      </c>
      <c r="AF29" s="12">
        <v>2.4744746155536111E-6</v>
      </c>
    </row>
    <row r="30" spans="2:32" x14ac:dyDescent="0.3">
      <c r="B30" t="s">
        <v>58</v>
      </c>
      <c r="C30">
        <f>LCA_tech_data!D29*Mult_tech!D29</f>
        <v>1.4571186654579922E-7</v>
      </c>
      <c r="D30">
        <f>LCA_tech_data!E29*Mult_tech!E29</f>
        <v>1.0000000000000001E-5</v>
      </c>
      <c r="E30">
        <f>LCA_tech_data!F29*Mult_tech!F29</f>
        <v>5.9267612857328189E-4</v>
      </c>
      <c r="F30">
        <f>LCA_tech_data!G29*Mult_tech!G29</f>
        <v>4.5787563474276098E-9</v>
      </c>
      <c r="G30">
        <f>LCA_tech_data!H29*Mult_tech!H29</f>
        <v>2.1053649132782816E-8</v>
      </c>
      <c r="H30">
        <f>LCA_tech_data!I29*Mult_tech!I29</f>
        <v>2.257175373511621E-7</v>
      </c>
      <c r="I30">
        <f>LCA_tech_data!J29*Mult_tech!J29</f>
        <v>7.2657594060587415E-14</v>
      </c>
      <c r="J30">
        <f>LCA_tech_data!K29*Mult_tech!K29</f>
        <v>1.1181739097296135E-12</v>
      </c>
      <c r="K30">
        <f>LCA_tech_data!L29*Mult_tech!L29</f>
        <v>7.692728209984734E-7</v>
      </c>
      <c r="L30">
        <f>LCA_tech_data!M29*Mult_tech!M29</f>
        <v>1.3093838116036611E-4</v>
      </c>
      <c r="M30">
        <f>LCA_tech_data!N29*Mult_tech!N29</f>
        <v>1.7700039017414535E-9</v>
      </c>
      <c r="N30">
        <f>LCA_tech_data!O29*Mult_tech!O29</f>
        <v>1.6805470828832543E-12</v>
      </c>
      <c r="O30">
        <f>LCA_tech_data!P29*Mult_tech!P29</f>
        <v>7.2250859892800064E-8</v>
      </c>
      <c r="P30">
        <f>LCA_tech_data!Q29*Mult_tech!Q29</f>
        <v>4.2168034317691181E-6</v>
      </c>
      <c r="Q30">
        <f>LCA_tech_data!R29*Mult_tech!R29</f>
        <v>1.3306745853654953E-4</v>
      </c>
      <c r="R30">
        <f>LCA_tech_data!S29*Mult_tech!S29</f>
        <v>1.2987792603404401E-12</v>
      </c>
      <c r="T30" t="s">
        <v>58</v>
      </c>
      <c r="U30" s="12">
        <f t="shared" si="0"/>
        <v>2.6121254407916164E-10</v>
      </c>
      <c r="V30" s="12">
        <f t="shared" si="1"/>
        <v>3.488096456390684E-10</v>
      </c>
      <c r="W30" s="12">
        <f t="shared" si="2"/>
        <v>3.3374730685003618E-10</v>
      </c>
      <c r="X30" s="12">
        <f t="shared" si="3"/>
        <v>8.2454352662101862E-10</v>
      </c>
      <c r="Y30" s="12">
        <f t="shared" si="4"/>
        <v>2.2857174414091093E-10</v>
      </c>
      <c r="AA30" t="s">
        <v>140</v>
      </c>
      <c r="AB30" s="12">
        <v>6.0547601084219435E-7</v>
      </c>
      <c r="AC30" s="12">
        <v>4.7861987042874101E-7</v>
      </c>
      <c r="AD30" s="12">
        <v>3.3859015255234429E-7</v>
      </c>
      <c r="AE30" s="12">
        <v>1.5695748394025398E-7</v>
      </c>
      <c r="AF30" s="12">
        <v>2.4007005578515369E-7</v>
      </c>
    </row>
    <row r="31" spans="2:32" x14ac:dyDescent="0.3">
      <c r="B31" t="s">
        <v>59</v>
      </c>
      <c r="C31">
        <f>LCA_tech_data!D30*Mult_tech!D30</f>
        <v>1.4571186654579922E-7</v>
      </c>
      <c r="D31">
        <f>LCA_tech_data!E30*Mult_tech!E30</f>
        <v>1.0000000000000001E-5</v>
      </c>
      <c r="E31">
        <f>LCA_tech_data!F30*Mult_tech!F30</f>
        <v>5.9267612857328222E-4</v>
      </c>
      <c r="F31">
        <f>LCA_tech_data!G30*Mult_tech!G30</f>
        <v>4.5787563474276098E-9</v>
      </c>
      <c r="G31">
        <f>LCA_tech_data!H30*Mult_tech!H30</f>
        <v>2.1053649132782829E-8</v>
      </c>
      <c r="H31">
        <f>LCA_tech_data!I30*Mult_tech!I30</f>
        <v>2.2571753735116204E-7</v>
      </c>
      <c r="I31">
        <f>LCA_tech_data!J30*Mult_tech!J30</f>
        <v>7.2657594060586481E-14</v>
      </c>
      <c r="J31">
        <f>LCA_tech_data!K30*Mult_tech!K30</f>
        <v>1.1181739097295022E-12</v>
      </c>
      <c r="K31">
        <f>LCA_tech_data!L30*Mult_tech!L30</f>
        <v>7.6927282099847319E-7</v>
      </c>
      <c r="L31">
        <f>LCA_tech_data!M30*Mult_tech!M30</f>
        <v>1.3093838116036595E-4</v>
      </c>
      <c r="M31">
        <f>LCA_tech_data!N30*Mult_tech!N30</f>
        <v>1.7700039017414537E-9</v>
      </c>
      <c r="N31">
        <f>LCA_tech_data!O30*Mult_tech!O30</f>
        <v>1.6805470828832555E-12</v>
      </c>
      <c r="O31">
        <f>LCA_tech_data!P30*Mult_tech!P30</f>
        <v>7.2250859892800091E-8</v>
      </c>
      <c r="P31">
        <f>LCA_tech_data!Q30*Mult_tech!Q30</f>
        <v>4.216803431769107E-6</v>
      </c>
      <c r="Q31">
        <f>LCA_tech_data!R30*Mult_tech!R30</f>
        <v>1.3306745853654953E-4</v>
      </c>
      <c r="R31">
        <f>LCA_tech_data!S30*Mult_tech!S30</f>
        <v>1.2987792603404415E-12</v>
      </c>
      <c r="T31" t="s">
        <v>59</v>
      </c>
      <c r="U31" s="12">
        <f t="shared" si="0"/>
        <v>2.6121254407916128E-10</v>
      </c>
      <c r="V31" s="12">
        <f t="shared" si="1"/>
        <v>3.488096456390684E-10</v>
      </c>
      <c r="W31" s="12">
        <f t="shared" si="2"/>
        <v>3.3374730685003638E-10</v>
      </c>
      <c r="X31" s="12">
        <f t="shared" si="3"/>
        <v>8.2454352662101873E-10</v>
      </c>
      <c r="Y31" s="12">
        <f t="shared" si="4"/>
        <v>2.2857174414091109E-10</v>
      </c>
      <c r="AA31" t="s">
        <v>115</v>
      </c>
      <c r="AB31" s="12">
        <v>1.3961498715901906E-8</v>
      </c>
      <c r="AC31" s="12">
        <v>4.5562579629211262E-8</v>
      </c>
      <c r="AD31" s="12">
        <v>3.9552098322996096E-8</v>
      </c>
      <c r="AE31" s="12">
        <v>9.8544994090957142E-8</v>
      </c>
      <c r="AF31" s="12">
        <v>1.0927748819037146E-8</v>
      </c>
    </row>
    <row r="32" spans="2:32" x14ac:dyDescent="0.3">
      <c r="B32" t="s">
        <v>60</v>
      </c>
      <c r="C32">
        <f>LCA_tech_data!D31*Mult_tech!D31</f>
        <v>5.421987712840766E-6</v>
      </c>
      <c r="D32">
        <f>LCA_tech_data!E31*Mult_tech!E31</f>
        <v>7.7099999999999998E-4</v>
      </c>
      <c r="E32">
        <f>LCA_tech_data!F31*Mult_tech!F31</f>
        <v>1.8626477039263609E-2</v>
      </c>
      <c r="F32">
        <f>LCA_tech_data!G31*Mult_tech!G31</f>
        <v>9.8655897117966878E-8</v>
      </c>
      <c r="G32">
        <f>LCA_tech_data!H31*Mult_tech!H31</f>
        <v>1.5202232718519516E-6</v>
      </c>
      <c r="H32">
        <f>LCA_tech_data!I31*Mult_tech!I31</f>
        <v>1.854951103986425E-5</v>
      </c>
      <c r="I32">
        <f>LCA_tech_data!J31*Mult_tech!J31</f>
        <v>7.0452833175170016E-13</v>
      </c>
      <c r="J32">
        <f>LCA_tech_data!K31*Mult_tech!K31</f>
        <v>8.4813399059675368E-12</v>
      </c>
      <c r="K32">
        <f>LCA_tech_data!L31*Mult_tech!L31</f>
        <v>1.426491791978492E-4</v>
      </c>
      <c r="L32">
        <f>LCA_tech_data!M31*Mult_tech!M31</f>
        <v>2.5600957401011415E-3</v>
      </c>
      <c r="M32">
        <f>LCA_tech_data!N31*Mult_tech!N31</f>
        <v>1.0752709854186111E-8</v>
      </c>
      <c r="N32">
        <f>LCA_tech_data!O31*Mult_tech!O31</f>
        <v>4.1907343540079552E-11</v>
      </c>
      <c r="O32">
        <f>LCA_tech_data!P31*Mult_tech!P31</f>
        <v>3.2512269254379978E-6</v>
      </c>
      <c r="P32">
        <f>LCA_tech_data!Q31*Mult_tech!Q31</f>
        <v>3.9991161449270902E-4</v>
      </c>
      <c r="Q32">
        <f>LCA_tech_data!R31*Mult_tech!R31</f>
        <v>1.5038044264655397E-2</v>
      </c>
      <c r="R32">
        <f>LCA_tech_data!S31*Mult_tech!S31</f>
        <v>7.6849696917314455E-11</v>
      </c>
      <c r="T32" t="s">
        <v>60</v>
      </c>
      <c r="U32" s="12">
        <f t="shared" si="0"/>
        <v>5.1072047434206531E-9</v>
      </c>
      <c r="V32" s="12">
        <f t="shared" si="1"/>
        <v>7.5156059643259876E-9</v>
      </c>
      <c r="W32" s="12">
        <f t="shared" si="2"/>
        <v>1.048892683247258E-8</v>
      </c>
      <c r="X32" s="12">
        <f t="shared" si="3"/>
        <v>5.0090721806771885E-9</v>
      </c>
      <c r="Y32" s="12">
        <f t="shared" si="4"/>
        <v>5.6998311459588849E-9</v>
      </c>
      <c r="AA32" t="s">
        <v>57</v>
      </c>
      <c r="AB32" s="12">
        <v>1.2803262886821535E-8</v>
      </c>
      <c r="AC32" s="12">
        <v>4.2729341446375839E-8</v>
      </c>
      <c r="AD32" s="12">
        <v>4.0133600853214235E-8</v>
      </c>
      <c r="AE32" s="12">
        <v>6.7514159941856035E-8</v>
      </c>
      <c r="AF32" s="12">
        <v>1.2020083053852225E-8</v>
      </c>
    </row>
    <row r="33" spans="2:32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  <c r="T33" t="s">
        <v>61</v>
      </c>
      <c r="U33" s="12">
        <f t="shared" si="0"/>
        <v>0</v>
      </c>
      <c r="V33" s="12">
        <f t="shared" si="1"/>
        <v>0</v>
      </c>
      <c r="W33" s="12">
        <f t="shared" si="2"/>
        <v>0</v>
      </c>
      <c r="X33" s="12">
        <f t="shared" si="3"/>
        <v>0</v>
      </c>
      <c r="Y33" s="12">
        <f t="shared" si="4"/>
        <v>0</v>
      </c>
      <c r="AA33" t="s">
        <v>111</v>
      </c>
      <c r="AB33" s="12">
        <v>1.871574968367184E-8</v>
      </c>
      <c r="AC33" s="12">
        <v>3.2209844851738902E-8</v>
      </c>
      <c r="AD33" s="12">
        <v>2.7277301759633285E-8</v>
      </c>
      <c r="AE33" s="12">
        <v>5.5008327687530436E-8</v>
      </c>
      <c r="AF33" s="12">
        <v>6.0373023518206098E-9</v>
      </c>
    </row>
    <row r="34" spans="2:32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  <c r="T34" t="s">
        <v>62</v>
      </c>
      <c r="U34" s="12">
        <f t="shared" si="0"/>
        <v>0</v>
      </c>
      <c r="V34" s="12">
        <f t="shared" si="1"/>
        <v>0</v>
      </c>
      <c r="W34" s="12">
        <f t="shared" si="2"/>
        <v>0</v>
      </c>
      <c r="X34" s="12">
        <f t="shared" si="3"/>
        <v>0</v>
      </c>
      <c r="Y34" s="12">
        <f t="shared" si="4"/>
        <v>0</v>
      </c>
      <c r="AA34" t="s">
        <v>109</v>
      </c>
      <c r="AB34" s="12">
        <v>7.4752290576734073E-9</v>
      </c>
      <c r="AC34" s="12">
        <v>3.3482394921607066E-8</v>
      </c>
      <c r="AD34" s="12">
        <v>2.6994613306224311E-8</v>
      </c>
      <c r="AE34" s="12">
        <v>4.9903952520604117E-8</v>
      </c>
      <c r="AF34" s="12">
        <v>5.3183021649196751E-9</v>
      </c>
    </row>
    <row r="35" spans="2:32" x14ac:dyDescent="0.3">
      <c r="B35" t="s">
        <v>63</v>
      </c>
      <c r="C35">
        <f>LCA_tech_data!D34*Mult_tech!D34</f>
        <v>1.095567662572198E-7</v>
      </c>
      <c r="D35">
        <f>LCA_tech_data!E34*Mult_tech!E34</f>
        <v>1.0000000000000001E-5</v>
      </c>
      <c r="E35">
        <f>LCA_tech_data!F34*Mult_tech!F34</f>
        <v>9.5909823758604581E-4</v>
      </c>
      <c r="F35">
        <f>LCA_tech_data!G34*Mult_tech!G34</f>
        <v>5.8456598968734705E-9</v>
      </c>
      <c r="G35">
        <f>LCA_tech_data!H34*Mult_tech!H34</f>
        <v>8.5904076605384556E-8</v>
      </c>
      <c r="H35">
        <f>LCA_tech_data!I34*Mult_tech!I34</f>
        <v>1.504472519662863E-7</v>
      </c>
      <c r="I35">
        <f>LCA_tech_data!J34*Mult_tech!J34</f>
        <v>7.8117891311966575E-14</v>
      </c>
      <c r="J35">
        <f>LCA_tech_data!K34*Mult_tech!K34</f>
        <v>7.3129883821728732E-13</v>
      </c>
      <c r="K35">
        <f>LCA_tech_data!L34*Mult_tech!L34</f>
        <v>2.4511137618552009E-6</v>
      </c>
      <c r="L35">
        <f>LCA_tech_data!M34*Mult_tech!M34</f>
        <v>1.5401975083020506E-4</v>
      </c>
      <c r="M35">
        <f>LCA_tech_data!N34*Mult_tech!N34</f>
        <v>1.0599111100454123E-9</v>
      </c>
      <c r="N35">
        <f>LCA_tech_data!O34*Mult_tech!O34</f>
        <v>1.0321482192225019E-12</v>
      </c>
      <c r="O35">
        <f>LCA_tech_data!P34*Mult_tech!P34</f>
        <v>5.0530928502955043E-8</v>
      </c>
      <c r="P35">
        <f>LCA_tech_data!Q34*Mult_tech!Q34</f>
        <v>7.4736989446519127E-6</v>
      </c>
      <c r="Q35">
        <f>LCA_tech_data!R34*Mult_tech!R34</f>
        <v>1.2437217912976029E-4</v>
      </c>
      <c r="R35">
        <f>LCA_tech_data!S34*Mult_tech!S34</f>
        <v>8.4531674829542291E-13</v>
      </c>
      <c r="T35" t="s">
        <v>63</v>
      </c>
      <c r="U35" s="12">
        <f t="shared" si="0"/>
        <v>3.0725819730062669E-10</v>
      </c>
      <c r="V35" s="12">
        <f t="shared" si="1"/>
        <v>4.4532235446432767E-10</v>
      </c>
      <c r="W35" s="12">
        <f t="shared" si="2"/>
        <v>5.4008663141117274E-10</v>
      </c>
      <c r="X35" s="12">
        <f t="shared" si="3"/>
        <v>4.9375193112387881E-10</v>
      </c>
      <c r="Y35" s="12">
        <f t="shared" si="4"/>
        <v>1.4038280812392546E-10</v>
      </c>
      <c r="AA35" t="s">
        <v>91</v>
      </c>
      <c r="AB35" s="12">
        <v>7.4062269432949019E-9</v>
      </c>
      <c r="AC35" s="12">
        <v>3.3173326660792227E-8</v>
      </c>
      <c r="AD35" s="12">
        <v>2.6745432260320688E-8</v>
      </c>
      <c r="AE35" s="12">
        <v>4.9443300651183191E-8</v>
      </c>
      <c r="AF35" s="12">
        <v>5.2692101449357975E-9</v>
      </c>
    </row>
    <row r="36" spans="2:32" x14ac:dyDescent="0.3">
      <c r="B36" t="s">
        <v>64</v>
      </c>
      <c r="C36">
        <f>LCA_tech_data!D35*Mult_tech!D35</f>
        <v>1.095567662572198E-7</v>
      </c>
      <c r="D36">
        <f>LCA_tech_data!E35*Mult_tech!E35</f>
        <v>1.0000000000000001E-5</v>
      </c>
      <c r="E36">
        <f>LCA_tech_data!F35*Mult_tech!F35</f>
        <v>9.5909823758604581E-4</v>
      </c>
      <c r="F36">
        <f>LCA_tech_data!G35*Mult_tech!G35</f>
        <v>5.8456598968734705E-9</v>
      </c>
      <c r="G36">
        <f>LCA_tech_data!H35*Mult_tech!H35</f>
        <v>8.5904076605384556E-8</v>
      </c>
      <c r="H36">
        <f>LCA_tech_data!I35*Mult_tech!I35</f>
        <v>1.504472519662863E-7</v>
      </c>
      <c r="I36">
        <f>LCA_tech_data!J35*Mult_tech!J35</f>
        <v>7.8117891311966575E-14</v>
      </c>
      <c r="J36">
        <f>LCA_tech_data!K35*Mult_tech!K35</f>
        <v>7.3129883821728732E-13</v>
      </c>
      <c r="K36">
        <f>LCA_tech_data!L35*Mult_tech!L35</f>
        <v>2.4511137618552009E-6</v>
      </c>
      <c r="L36">
        <f>LCA_tech_data!M35*Mult_tech!M35</f>
        <v>1.5401975083020506E-4</v>
      </c>
      <c r="M36">
        <f>LCA_tech_data!N35*Mult_tech!N35</f>
        <v>1.0599111100454123E-9</v>
      </c>
      <c r="N36">
        <f>LCA_tech_data!O35*Mult_tech!O35</f>
        <v>1.0321482192225019E-12</v>
      </c>
      <c r="O36">
        <f>LCA_tech_data!P35*Mult_tech!P35</f>
        <v>5.0530928502955043E-8</v>
      </c>
      <c r="P36">
        <f>LCA_tech_data!Q35*Mult_tech!Q35</f>
        <v>7.4736989446519127E-6</v>
      </c>
      <c r="Q36">
        <f>LCA_tech_data!R35*Mult_tech!R35</f>
        <v>1.2437217912976029E-4</v>
      </c>
      <c r="R36">
        <f>LCA_tech_data!S35*Mult_tech!S35</f>
        <v>8.4531674829542291E-13</v>
      </c>
      <c r="T36" t="s">
        <v>64</v>
      </c>
      <c r="U36" s="12">
        <f t="shared" ref="U36:U67" si="5">L36/$L$118</f>
        <v>3.0725819730062669E-10</v>
      </c>
      <c r="V36" s="12">
        <f t="shared" ref="V36:V67" si="6">F36/$F$118</f>
        <v>4.4532235446432767E-10</v>
      </c>
      <c r="W36" s="12">
        <f t="shared" ref="W36:W67" si="7">E36/$E$118</f>
        <v>5.4008663141117274E-10</v>
      </c>
      <c r="X36" s="12">
        <f t="shared" ref="X36:X67" si="8">M36/$M$118</f>
        <v>4.9375193112387881E-10</v>
      </c>
      <c r="Y36" s="12">
        <f t="shared" ref="Y36:Y67" si="9">N36/$N$118</f>
        <v>1.4038280812392546E-10</v>
      </c>
      <c r="AA36" t="s">
        <v>86</v>
      </c>
      <c r="AB36" s="12">
        <v>7.4062269432948945E-9</v>
      </c>
      <c r="AC36" s="12">
        <v>3.3173326660792273E-8</v>
      </c>
      <c r="AD36" s="12">
        <v>2.6745432260320724E-8</v>
      </c>
      <c r="AE36" s="12">
        <v>4.9443300651183172E-8</v>
      </c>
      <c r="AF36" s="12">
        <v>5.2692101449358033E-9</v>
      </c>
    </row>
    <row r="37" spans="2:32" x14ac:dyDescent="0.3">
      <c r="B37" t="s">
        <v>65</v>
      </c>
      <c r="C37">
        <f>LCA_tech_data!D36*Mult_tech!D36</f>
        <v>1.4494998437180282E-7</v>
      </c>
      <c r="D37">
        <f>LCA_tech_data!E36*Mult_tech!E36</f>
        <v>1.1E-5</v>
      </c>
      <c r="E37">
        <f>LCA_tech_data!F36*Mult_tech!F36</f>
        <v>1.2444145324964661E-3</v>
      </c>
      <c r="F37">
        <f>LCA_tech_data!G36*Mult_tech!G36</f>
        <v>1.1151763972264815E-8</v>
      </c>
      <c r="G37">
        <f>LCA_tech_data!H36*Mult_tech!H36</f>
        <v>1.5457668316639463E-8</v>
      </c>
      <c r="H37">
        <f>LCA_tech_data!I36*Mult_tech!I36</f>
        <v>1.6041193062214668E-7</v>
      </c>
      <c r="I37">
        <f>LCA_tech_data!J36*Mult_tech!J36</f>
        <v>9.6799696432546147E-14</v>
      </c>
      <c r="J37">
        <f>LCA_tech_data!K36*Mult_tech!K36</f>
        <v>1.6572586309067572E-12</v>
      </c>
      <c r="K37">
        <f>LCA_tech_data!L36*Mult_tech!L36</f>
        <v>9.3005276268225842E-7</v>
      </c>
      <c r="L37">
        <f>LCA_tech_data!M36*Mult_tech!M36</f>
        <v>1.0247600726951191E-4</v>
      </c>
      <c r="M37">
        <f>LCA_tech_data!N36*Mult_tech!N36</f>
        <v>2.5684786230239732E-9</v>
      </c>
      <c r="N37">
        <f>LCA_tech_data!O36*Mult_tech!O36</f>
        <v>1.1862761247299743E-12</v>
      </c>
      <c r="O37">
        <f>LCA_tech_data!P36*Mult_tech!P36</f>
        <v>5.6873904599386447E-8</v>
      </c>
      <c r="P37">
        <f>LCA_tech_data!Q36*Mult_tech!Q36</f>
        <v>6.8847528845695978E-6</v>
      </c>
      <c r="Q37">
        <f>LCA_tech_data!R36*Mult_tech!R36</f>
        <v>1.2742783489105044E-4</v>
      </c>
      <c r="R37">
        <f>LCA_tech_data!S36*Mult_tech!S36</f>
        <v>6.7617678112349601E-13</v>
      </c>
      <c r="T37" t="s">
        <v>65</v>
      </c>
      <c r="U37" s="12">
        <f t="shared" si="5"/>
        <v>2.0443217892819274E-10</v>
      </c>
      <c r="V37" s="12">
        <f t="shared" si="6"/>
        <v>8.4954134796920817E-10</v>
      </c>
      <c r="W37" s="12">
        <f t="shared" si="7"/>
        <v>7.0075371489234843E-10</v>
      </c>
      <c r="X37" s="12">
        <f t="shared" si="8"/>
        <v>1.1965072053204081E-9</v>
      </c>
      <c r="Y37" s="12">
        <f t="shared" si="9"/>
        <v>1.6134579365491509E-10</v>
      </c>
      <c r="AA37" t="s">
        <v>72</v>
      </c>
      <c r="AB37" s="12">
        <v>1.897857327812167E-9</v>
      </c>
      <c r="AC37" s="12">
        <v>9.191953396846343E-9</v>
      </c>
      <c r="AD37" s="12">
        <v>8.019244742315636E-9</v>
      </c>
      <c r="AE37" s="12">
        <v>1.5963393821882046E-8</v>
      </c>
      <c r="AF37" s="12">
        <v>1.2641247237379538E-9</v>
      </c>
    </row>
    <row r="38" spans="2:32" x14ac:dyDescent="0.3">
      <c r="B38" t="s">
        <v>66</v>
      </c>
      <c r="C38">
        <f>LCA_tech_data!D37*Mult_tech!D37</f>
        <v>1.4494998437180282E-7</v>
      </c>
      <c r="D38">
        <f>LCA_tech_data!E37*Mult_tech!E37</f>
        <v>1.1E-5</v>
      </c>
      <c r="E38">
        <f>LCA_tech_data!F37*Mult_tech!F37</f>
        <v>1.2444145324964661E-3</v>
      </c>
      <c r="F38">
        <f>LCA_tech_data!G37*Mult_tech!G37</f>
        <v>1.1151763972264815E-8</v>
      </c>
      <c r="G38">
        <f>LCA_tech_data!H37*Mult_tech!H37</f>
        <v>1.5457668316639463E-8</v>
      </c>
      <c r="H38">
        <f>LCA_tech_data!I37*Mult_tech!I37</f>
        <v>1.6041193062214668E-7</v>
      </c>
      <c r="I38">
        <f>LCA_tech_data!J37*Mult_tech!J37</f>
        <v>9.6799696432546147E-14</v>
      </c>
      <c r="J38">
        <f>LCA_tech_data!K37*Mult_tech!K37</f>
        <v>1.6572586309067572E-12</v>
      </c>
      <c r="K38">
        <f>LCA_tech_data!L37*Mult_tech!L37</f>
        <v>9.3005276268225842E-7</v>
      </c>
      <c r="L38">
        <f>LCA_tech_data!M37*Mult_tech!M37</f>
        <v>1.0247600726951191E-4</v>
      </c>
      <c r="M38">
        <f>LCA_tech_data!N37*Mult_tech!N37</f>
        <v>2.5684786230239732E-9</v>
      </c>
      <c r="N38">
        <f>LCA_tech_data!O37*Mult_tech!O37</f>
        <v>1.1862761247299743E-12</v>
      </c>
      <c r="O38">
        <f>LCA_tech_data!P37*Mult_tech!P37</f>
        <v>5.6873904599386447E-8</v>
      </c>
      <c r="P38">
        <f>LCA_tech_data!Q37*Mult_tech!Q37</f>
        <v>6.8847528845695978E-6</v>
      </c>
      <c r="Q38">
        <f>LCA_tech_data!R37*Mult_tech!R37</f>
        <v>1.2742783489105044E-4</v>
      </c>
      <c r="R38">
        <f>LCA_tech_data!S37*Mult_tech!S37</f>
        <v>6.7617678112349601E-13</v>
      </c>
      <c r="T38" t="s">
        <v>66</v>
      </c>
      <c r="U38" s="12">
        <f t="shared" si="5"/>
        <v>2.0443217892819274E-10</v>
      </c>
      <c r="V38" s="12">
        <f t="shared" si="6"/>
        <v>8.4954134796920817E-10</v>
      </c>
      <c r="W38" s="12">
        <f t="shared" si="7"/>
        <v>7.0075371489234843E-10</v>
      </c>
      <c r="X38" s="12">
        <f t="shared" si="8"/>
        <v>1.1965072053204081E-9</v>
      </c>
      <c r="Y38" s="12">
        <f t="shared" si="9"/>
        <v>1.6134579365491509E-10</v>
      </c>
      <c r="AA38" t="s">
        <v>120</v>
      </c>
      <c r="AB38" s="12">
        <v>2.1659176191786403E-9</v>
      </c>
      <c r="AC38" s="12">
        <v>3.7275488107353622E-9</v>
      </c>
      <c r="AD38" s="12">
        <v>3.1567203816786285E-9</v>
      </c>
      <c r="AE38" s="12">
        <v>6.3659489015242928E-9</v>
      </c>
      <c r="AF38" s="12">
        <v>6.9867890718398728E-10</v>
      </c>
    </row>
    <row r="39" spans="2:32" x14ac:dyDescent="0.3">
      <c r="B39" t="s">
        <v>67</v>
      </c>
      <c r="C39">
        <f>LCA_tech_data!D38*Mult_tech!D38</f>
        <v>2.7652486184693064E-8</v>
      </c>
      <c r="D39">
        <f>LCA_tech_data!E38*Mult_tech!E38</f>
        <v>6.0000000000000002E-6</v>
      </c>
      <c r="E39">
        <f>LCA_tech_data!F38*Mult_tech!F38</f>
        <v>1.4821240718414908E-4</v>
      </c>
      <c r="F39">
        <f>LCA_tech_data!G38*Mult_tech!G38</f>
        <v>9.6642712527531885E-10</v>
      </c>
      <c r="G39">
        <f>LCA_tech_data!H38*Mult_tech!H38</f>
        <v>8.6425652905979099E-9</v>
      </c>
      <c r="H39">
        <f>LCA_tech_data!I38*Mult_tech!I38</f>
        <v>8.37455218597857E-8</v>
      </c>
      <c r="I39">
        <f>LCA_tech_data!J38*Mult_tech!J38</f>
        <v>7.7131947041625541E-15</v>
      </c>
      <c r="J39">
        <f>LCA_tech_data!K38*Mult_tech!K38</f>
        <v>1.4047196560070493E-13</v>
      </c>
      <c r="K39">
        <f>LCA_tech_data!L38*Mult_tech!L38</f>
        <v>3.023984242166299E-7</v>
      </c>
      <c r="L39">
        <f>LCA_tech_data!M38*Mult_tech!M38</f>
        <v>2.8524118006775095E-4</v>
      </c>
      <c r="M39">
        <f>LCA_tech_data!N38*Mult_tech!N38</f>
        <v>1.2019022116649064E-10</v>
      </c>
      <c r="N39">
        <f>LCA_tech_data!O38*Mult_tech!O38</f>
        <v>5.2799553519983278E-13</v>
      </c>
      <c r="O39">
        <f>LCA_tech_data!P38*Mult_tech!P38</f>
        <v>2.2298157385467908E-8</v>
      </c>
      <c r="P39">
        <f>LCA_tech_data!Q38*Mult_tech!Q38</f>
        <v>2.1215185541203614E-6</v>
      </c>
      <c r="Q39">
        <f>LCA_tech_data!R38*Mult_tech!R38</f>
        <v>5.0171288416506326E-5</v>
      </c>
      <c r="R39">
        <f>LCA_tech_data!S38*Mult_tech!S38</f>
        <v>5.2642839012631671E-13</v>
      </c>
      <c r="T39" t="s">
        <v>67</v>
      </c>
      <c r="U39" s="12">
        <f t="shared" si="5"/>
        <v>5.690354017007853E-10</v>
      </c>
      <c r="V39" s="12">
        <f t="shared" si="6"/>
        <v>7.3622415679020162E-11</v>
      </c>
      <c r="W39" s="12">
        <f t="shared" si="7"/>
        <v>8.3461252030761542E-11</v>
      </c>
      <c r="X39" s="12">
        <f t="shared" si="8"/>
        <v>5.5989745970884503E-11</v>
      </c>
      <c r="Y39" s="12">
        <f t="shared" si="9"/>
        <v>7.1812840954259265E-11</v>
      </c>
      <c r="AA39" t="s">
        <v>37</v>
      </c>
      <c r="AB39" s="12">
        <v>7.252726605663327E-10</v>
      </c>
      <c r="AC39" s="12">
        <v>2.3668872534655202E-9</v>
      </c>
      <c r="AD39" s="12">
        <v>2.0546544583374598E-9</v>
      </c>
      <c r="AE39" s="12">
        <v>5.1192204722575139E-9</v>
      </c>
      <c r="AF39" s="12">
        <v>5.6767526332660488E-10</v>
      </c>
    </row>
    <row r="40" spans="2:32" x14ac:dyDescent="0.3">
      <c r="B40" t="s">
        <v>68</v>
      </c>
      <c r="C40">
        <f>LCA_tech_data!D39*Mult_tech!D39</f>
        <v>8.3233748106306197E-8</v>
      </c>
      <c r="D40">
        <f>LCA_tech_data!E39*Mult_tech!E39</f>
        <v>1.1E-5</v>
      </c>
      <c r="E40">
        <f>LCA_tech_data!F39*Mult_tech!F39</f>
        <v>5.1188675424918874E-4</v>
      </c>
      <c r="F40">
        <f>LCA_tech_data!G39*Mult_tech!G39</f>
        <v>4.6951299755648474E-9</v>
      </c>
      <c r="G40">
        <f>LCA_tech_data!H39*Mult_tech!H39</f>
        <v>1.2089090267422956E-8</v>
      </c>
      <c r="H40">
        <f>LCA_tech_data!I39*Mult_tech!I39</f>
        <v>1.2593987159880651E-7</v>
      </c>
      <c r="I40">
        <f>LCA_tech_data!J39*Mult_tech!J39</f>
        <v>3.6043072257885275E-14</v>
      </c>
      <c r="J40">
        <f>LCA_tech_data!K39*Mult_tech!K39</f>
        <v>5.0136734869441374E-13</v>
      </c>
      <c r="K40">
        <f>LCA_tech_data!L39*Mult_tech!L39</f>
        <v>1.2403305962964768E-6</v>
      </c>
      <c r="L40">
        <f>LCA_tech_data!M39*Mult_tech!M39</f>
        <v>6.878429202647868E-5</v>
      </c>
      <c r="M40">
        <f>LCA_tech_data!N39*Mult_tech!N39</f>
        <v>5.3414988874683222E-10</v>
      </c>
      <c r="N40">
        <f>LCA_tech_data!O39*Mult_tech!O39</f>
        <v>1.0253406735655795E-12</v>
      </c>
      <c r="O40">
        <f>LCA_tech_data!P39*Mult_tech!P39</f>
        <v>4.2796661423424455E-8</v>
      </c>
      <c r="P40">
        <f>LCA_tech_data!Q39*Mult_tech!Q39</f>
        <v>3.8672573101696918E-6</v>
      </c>
      <c r="Q40">
        <f>LCA_tech_data!R39*Mult_tech!R39</f>
        <v>1.3369813800040797E-4</v>
      </c>
      <c r="R40">
        <f>LCA_tech_data!S39*Mult_tech!S39</f>
        <v>7.466909673442761E-13</v>
      </c>
      <c r="T40" t="s">
        <v>68</v>
      </c>
      <c r="U40" s="12">
        <f t="shared" si="5"/>
        <v>1.3721965823691607E-10</v>
      </c>
      <c r="V40" s="12">
        <f t="shared" si="6"/>
        <v>3.5767498830249439E-10</v>
      </c>
      <c r="W40" s="12">
        <f t="shared" si="7"/>
        <v>2.8825325908456817E-10</v>
      </c>
      <c r="X40" s="12">
        <f t="shared" si="8"/>
        <v>2.4882986561680012E-10</v>
      </c>
      <c r="Y40" s="12">
        <f t="shared" si="9"/>
        <v>1.3945691167034201E-10</v>
      </c>
      <c r="AA40" t="s">
        <v>60</v>
      </c>
      <c r="AB40" s="12">
        <v>5.1072047434206531E-9</v>
      </c>
      <c r="AC40" s="12">
        <v>7.5156059643259876E-9</v>
      </c>
      <c r="AD40" s="12">
        <v>1.048892683247258E-8</v>
      </c>
      <c r="AE40" s="12">
        <v>5.0090721806771885E-9</v>
      </c>
      <c r="AF40" s="12">
        <v>5.6998311459588849E-9</v>
      </c>
    </row>
    <row r="41" spans="2:32" x14ac:dyDescent="0.3">
      <c r="B41" t="s">
        <v>69</v>
      </c>
      <c r="C41">
        <f>LCA_tech_data!D40*Mult_tech!D40</f>
        <v>8.3233748106306197E-8</v>
      </c>
      <c r="D41">
        <f>LCA_tech_data!E40*Mult_tech!E40</f>
        <v>1.1E-5</v>
      </c>
      <c r="E41">
        <f>LCA_tech_data!F40*Mult_tech!F40</f>
        <v>5.1188675424918874E-4</v>
      </c>
      <c r="F41">
        <f>LCA_tech_data!G40*Mult_tech!G40</f>
        <v>4.6951299755648474E-9</v>
      </c>
      <c r="G41">
        <f>LCA_tech_data!H40*Mult_tech!H40</f>
        <v>1.2089090267422956E-8</v>
      </c>
      <c r="H41">
        <f>LCA_tech_data!I40*Mult_tech!I40</f>
        <v>1.2593987159880651E-7</v>
      </c>
      <c r="I41">
        <f>LCA_tech_data!J40*Mult_tech!J40</f>
        <v>3.6043072257885275E-14</v>
      </c>
      <c r="J41">
        <f>LCA_tech_data!K40*Mult_tech!K40</f>
        <v>5.0136734869441374E-13</v>
      </c>
      <c r="K41">
        <f>LCA_tech_data!L40*Mult_tech!L40</f>
        <v>1.2403305962964768E-6</v>
      </c>
      <c r="L41">
        <f>LCA_tech_data!M40*Mult_tech!M40</f>
        <v>6.878429202647868E-5</v>
      </c>
      <c r="M41">
        <f>LCA_tech_data!N40*Mult_tech!N40</f>
        <v>5.3414988874683222E-10</v>
      </c>
      <c r="N41">
        <f>LCA_tech_data!O40*Mult_tech!O40</f>
        <v>1.0253406735655795E-12</v>
      </c>
      <c r="O41">
        <f>LCA_tech_data!P40*Mult_tech!P40</f>
        <v>4.2796661423424455E-8</v>
      </c>
      <c r="P41">
        <f>LCA_tech_data!Q40*Mult_tech!Q40</f>
        <v>3.8672573101696918E-6</v>
      </c>
      <c r="Q41">
        <f>LCA_tech_data!R40*Mult_tech!R40</f>
        <v>1.3369813800040797E-4</v>
      </c>
      <c r="R41">
        <f>LCA_tech_data!S40*Mult_tech!S40</f>
        <v>7.466909673442761E-13</v>
      </c>
      <c r="T41" t="s">
        <v>69</v>
      </c>
      <c r="U41" s="12">
        <f t="shared" si="5"/>
        <v>1.3721965823691607E-10</v>
      </c>
      <c r="V41" s="12">
        <f t="shared" si="6"/>
        <v>3.5767498830249439E-10</v>
      </c>
      <c r="W41" s="12">
        <f t="shared" si="7"/>
        <v>2.8825325908456817E-10</v>
      </c>
      <c r="X41" s="12">
        <f t="shared" si="8"/>
        <v>2.4882986561680012E-10</v>
      </c>
      <c r="Y41" s="12">
        <f t="shared" si="9"/>
        <v>1.3945691167034201E-10</v>
      </c>
      <c r="AA41" t="s">
        <v>96</v>
      </c>
      <c r="AB41" s="12">
        <v>3.3584342476190426E-9</v>
      </c>
      <c r="AC41" s="12">
        <v>4.9421689026112749E-9</v>
      </c>
      <c r="AD41" s="12">
        <v>6.8973876836103806E-9</v>
      </c>
      <c r="AE41" s="12">
        <v>3.2939034962430038E-9</v>
      </c>
      <c r="AF41" s="12">
        <v>3.7481379909223512E-9</v>
      </c>
    </row>
    <row r="42" spans="2:32" x14ac:dyDescent="0.3">
      <c r="B42" t="s">
        <v>70</v>
      </c>
      <c r="C42">
        <f>LCA_tech_data!D41*Mult_tech!D41</f>
        <v>5.9332904229446722E-8</v>
      </c>
      <c r="D42">
        <f>LCA_tech_data!E41*Mult_tech!E41</f>
        <v>9.0000000000000002E-6</v>
      </c>
      <c r="E42">
        <f>LCA_tech_data!F41*Mult_tech!F41</f>
        <v>4.5594199357248781E-4</v>
      </c>
      <c r="F42">
        <f>LCA_tech_data!G41*Mult_tech!G41</f>
        <v>3.4857758298786031E-9</v>
      </c>
      <c r="G42">
        <f>LCA_tech_data!H41*Mult_tech!H41</f>
        <v>8.7237263551219095E-9</v>
      </c>
      <c r="H42">
        <f>LCA_tech_data!I41*Mult_tech!I41</f>
        <v>9.5667248599368645E-8</v>
      </c>
      <c r="I42">
        <f>LCA_tech_data!J41*Mult_tech!J41</f>
        <v>2.1032549919135643E-13</v>
      </c>
      <c r="J42">
        <f>LCA_tech_data!K41*Mult_tech!K41</f>
        <v>6.3524362837383435E-13</v>
      </c>
      <c r="K42">
        <f>LCA_tech_data!L41*Mult_tech!L41</f>
        <v>9.6959608354539359E-7</v>
      </c>
      <c r="L42">
        <f>LCA_tech_data!M41*Mult_tech!M41</f>
        <v>8.3473439881624241E-5</v>
      </c>
      <c r="M42">
        <f>LCA_tech_data!N41*Mult_tech!N41</f>
        <v>6.7084845951251639E-10</v>
      </c>
      <c r="N42">
        <f>LCA_tech_data!O41*Mult_tech!O41</f>
        <v>8.7197852504939874E-13</v>
      </c>
      <c r="O42">
        <f>LCA_tech_data!P41*Mult_tech!P41</f>
        <v>3.1530617255615498E-8</v>
      </c>
      <c r="P42">
        <f>LCA_tech_data!Q41*Mult_tech!Q41</f>
        <v>3.9741160063685767E-6</v>
      </c>
      <c r="Q42">
        <f>LCA_tech_data!R41*Mult_tech!R41</f>
        <v>9.4975938844124314E-5</v>
      </c>
      <c r="R42">
        <f>LCA_tech_data!S41*Mult_tech!S41</f>
        <v>4.7293578819335506E-13</v>
      </c>
      <c r="T42" t="s">
        <v>70</v>
      </c>
      <c r="U42" s="12">
        <f t="shared" si="5"/>
        <v>1.6652343950864418E-10</v>
      </c>
      <c r="V42" s="12">
        <f t="shared" si="6"/>
        <v>2.6554639289340522E-10</v>
      </c>
      <c r="W42" s="12">
        <f t="shared" si="7"/>
        <v>2.5674969025825916E-10</v>
      </c>
      <c r="X42" s="12">
        <f t="shared" si="8"/>
        <v>3.1250990695020866E-10</v>
      </c>
      <c r="Y42" s="12">
        <f t="shared" si="9"/>
        <v>1.1859807699169705E-10</v>
      </c>
      <c r="AA42" t="s">
        <v>88</v>
      </c>
      <c r="AB42" s="12">
        <v>2.5701626983751139E-9</v>
      </c>
      <c r="AC42" s="12">
        <v>3.7821726513080133E-9</v>
      </c>
      <c r="AD42" s="12">
        <v>5.2784742036308183E-9</v>
      </c>
      <c r="AE42" s="12">
        <v>2.520778218032103E-9</v>
      </c>
      <c r="AF42" s="12">
        <v>2.8683975157354772E-9</v>
      </c>
    </row>
    <row r="43" spans="2:32" x14ac:dyDescent="0.3">
      <c r="B43" t="s">
        <v>71</v>
      </c>
      <c r="C43">
        <f>LCA_tech_data!D42*Mult_tech!D42</f>
        <v>1.1260407504309886</v>
      </c>
      <c r="D43">
        <f>LCA_tech_data!E42*Mult_tech!E42</f>
        <v>110.740838</v>
      </c>
      <c r="E43">
        <f>LCA_tech_data!F42*Mult_tech!F42</f>
        <v>9981.1335930340756</v>
      </c>
      <c r="F43">
        <f>LCA_tech_data!G42*Mult_tech!G42</f>
        <v>8.7080336615393633E-2</v>
      </c>
      <c r="G43">
        <f>LCA_tech_data!H42*Mult_tech!H42</f>
        <v>6.9613430422857059E-2</v>
      </c>
      <c r="H43">
        <f>LCA_tech_data!I42*Mult_tech!I42</f>
        <v>0.85859804152577801</v>
      </c>
      <c r="I43">
        <f>LCA_tech_data!J42*Mult_tech!J42</f>
        <v>3.1064374990219038E-7</v>
      </c>
      <c r="J43">
        <f>LCA_tech_data!K42*Mult_tech!K42</f>
        <v>1.4642558184409152E-5</v>
      </c>
      <c r="K43">
        <f>LCA_tech_data!L42*Mult_tech!L42</f>
        <v>3.9820881035102489</v>
      </c>
      <c r="L43">
        <f>LCA_tech_data!M42*Mult_tech!M42</f>
        <v>497.42412382425573</v>
      </c>
      <c r="M43">
        <f>LCA_tech_data!N42*Mult_tech!N42</f>
        <v>2.5701125308818944E-2</v>
      </c>
      <c r="N43">
        <f>LCA_tech_data!O42*Mult_tech!O42</f>
        <v>4.5975014219837818E-6</v>
      </c>
      <c r="O43">
        <f>LCA_tech_data!P42*Mult_tech!P42</f>
        <v>0.28221216309409819</v>
      </c>
      <c r="P43">
        <f>LCA_tech_data!Q42*Mult_tech!Q42</f>
        <v>26.718313161613715</v>
      </c>
      <c r="Q43">
        <f>LCA_tech_data!R42*Mult_tech!R42</f>
        <v>467.86676199779106</v>
      </c>
      <c r="R43">
        <f>LCA_tech_data!S42*Mult_tech!S42</f>
        <v>2.1053431689978242E-4</v>
      </c>
      <c r="T43" t="s">
        <v>71</v>
      </c>
      <c r="U43" s="12">
        <f t="shared" si="5"/>
        <v>9.9232493726454781E-4</v>
      </c>
      <c r="V43" s="12">
        <f t="shared" si="6"/>
        <v>6.6337797978726068E-3</v>
      </c>
      <c r="W43" s="12">
        <f t="shared" si="7"/>
        <v>5.6205679550558477E-3</v>
      </c>
      <c r="X43" s="12">
        <f t="shared" si="8"/>
        <v>1.1972683494885191E-2</v>
      </c>
      <c r="Y43" s="12">
        <f t="shared" si="9"/>
        <v>6.2530763310137685E-4</v>
      </c>
      <c r="AA43" t="s">
        <v>34</v>
      </c>
      <c r="AB43" s="12">
        <v>2.5105455223818782E-9</v>
      </c>
      <c r="AC43" s="12">
        <v>3.6944418423859225E-9</v>
      </c>
      <c r="AD43" s="12">
        <v>5.1560353690105168E-9</v>
      </c>
      <c r="AE43" s="12">
        <v>2.4623065583354888E-9</v>
      </c>
      <c r="AF43" s="12">
        <v>2.801862521813793E-9</v>
      </c>
    </row>
    <row r="44" spans="2:32" x14ac:dyDescent="0.3">
      <c r="B44" t="s">
        <v>72</v>
      </c>
      <c r="C44">
        <f>LCA_tech_data!D43*Mult_tech!D43</f>
        <v>1.7529873299644231E-6</v>
      </c>
      <c r="D44">
        <f>LCA_tech_data!E43*Mult_tech!E43</f>
        <v>8.0000000000000007E-5</v>
      </c>
      <c r="E44">
        <f>LCA_tech_data!F43*Mult_tech!F43</f>
        <v>1.4240758892753776E-2</v>
      </c>
      <c r="F44">
        <f>LCA_tech_data!G43*Mult_tech!G43</f>
        <v>1.2066098368340232E-7</v>
      </c>
      <c r="G44">
        <f>LCA_tech_data!H43*Mult_tech!H43</f>
        <v>1.3146487805193958E-7</v>
      </c>
      <c r="H44">
        <f>LCA_tech_data!I43*Mult_tech!I43</f>
        <v>1.5580980757391725E-6</v>
      </c>
      <c r="I44">
        <f>LCA_tech_data!J43*Mult_tech!J43</f>
        <v>7.1037122435796964E-13</v>
      </c>
      <c r="J44">
        <f>LCA_tech_data!K43*Mult_tech!K43</f>
        <v>1.9709928141745611E-11</v>
      </c>
      <c r="K44">
        <f>LCA_tech_data!L43*Mult_tech!L43</f>
        <v>6.2235054033285209E-6</v>
      </c>
      <c r="L44">
        <f>LCA_tech_data!M43*Mult_tech!M43</f>
        <v>9.5134162508579104E-4</v>
      </c>
      <c r="M44">
        <f>LCA_tech_data!N43*Mult_tech!N43</f>
        <v>3.4267771727657354E-8</v>
      </c>
      <c r="N44">
        <f>LCA_tech_data!O43*Mult_tech!O43</f>
        <v>9.2943295544384761E-12</v>
      </c>
      <c r="O44">
        <f>LCA_tech_data!P43*Mult_tech!P43</f>
        <v>4.5620915775827961E-7</v>
      </c>
      <c r="P44">
        <f>LCA_tech_data!Q43*Mult_tech!Q43</f>
        <v>4.6237643358905305E-5</v>
      </c>
      <c r="Q44">
        <f>LCA_tech_data!R43*Mult_tech!R43</f>
        <v>9.0694060436845227E-4</v>
      </c>
      <c r="R44">
        <f>LCA_tech_data!S43*Mult_tech!S43</f>
        <v>6.1870926752922464E-12</v>
      </c>
      <c r="T44" t="s">
        <v>72</v>
      </c>
      <c r="U44" s="12">
        <f t="shared" si="5"/>
        <v>1.897857327812167E-9</v>
      </c>
      <c r="V44" s="12">
        <f t="shared" si="6"/>
        <v>9.191953396846343E-9</v>
      </c>
      <c r="W44" s="12">
        <f t="shared" si="7"/>
        <v>8.019244742315636E-9</v>
      </c>
      <c r="X44" s="12">
        <f t="shared" si="8"/>
        <v>1.5963393821882046E-8</v>
      </c>
      <c r="Y44" s="12">
        <f t="shared" si="9"/>
        <v>1.2641247237379538E-9</v>
      </c>
      <c r="AA44" t="s">
        <v>97</v>
      </c>
      <c r="AB44" s="12">
        <v>7.2197253972621416E-10</v>
      </c>
      <c r="AC44" s="12">
        <v>1.2425162702451216E-9</v>
      </c>
      <c r="AD44" s="12">
        <v>1.0522401272262112E-9</v>
      </c>
      <c r="AE44" s="12">
        <v>2.1219829671747666E-9</v>
      </c>
      <c r="AF44" s="12">
        <v>2.3289296906132915E-10</v>
      </c>
    </row>
    <row r="45" spans="2:32" x14ac:dyDescent="0.3">
      <c r="B45" t="s">
        <v>73</v>
      </c>
      <c r="C45">
        <f>LCA_tech_data!D44*Mult_tech!D44</f>
        <v>1.2930203819996225E-7</v>
      </c>
      <c r="D45">
        <f>LCA_tech_data!E44*Mult_tech!E44</f>
        <v>1.1E-5</v>
      </c>
      <c r="E45">
        <f>LCA_tech_data!F44*Mult_tech!F44</f>
        <v>6.7224433973853603E-4</v>
      </c>
      <c r="F45">
        <f>LCA_tech_data!G44*Mult_tech!G44</f>
        <v>5.8052219601350529E-9</v>
      </c>
      <c r="G45">
        <f>LCA_tech_data!H44*Mult_tech!H44</f>
        <v>1.8794067256012877E-8</v>
      </c>
      <c r="H45">
        <f>LCA_tech_data!I44*Mult_tech!I44</f>
        <v>3.6638003507891038E-7</v>
      </c>
      <c r="I45">
        <f>LCA_tech_data!J44*Mult_tech!J44</f>
        <v>6.4660570877816923E-14</v>
      </c>
      <c r="J45">
        <f>LCA_tech_data!K44*Mult_tech!K44</f>
        <v>6.8184059331842143E-13</v>
      </c>
      <c r="K45">
        <f>LCA_tech_data!L44*Mult_tech!L44</f>
        <v>8.9494147937496911E-7</v>
      </c>
      <c r="L45">
        <f>LCA_tech_data!M44*Mult_tech!M44</f>
        <v>8.3325587366664942E-5</v>
      </c>
      <c r="M45">
        <f>LCA_tech_data!N44*Mult_tech!N44</f>
        <v>1.2419135266050083E-9</v>
      </c>
      <c r="N45">
        <f>LCA_tech_data!O44*Mult_tech!O44</f>
        <v>1.6225265728327854E-12</v>
      </c>
      <c r="O45">
        <f>LCA_tech_data!P44*Mult_tech!P44</f>
        <v>6.0054562183461146E-8</v>
      </c>
      <c r="P45">
        <f>LCA_tech_data!Q44*Mult_tech!Q44</f>
        <v>5.5956227418308551E-6</v>
      </c>
      <c r="Q45">
        <f>LCA_tech_data!R44*Mult_tech!R44</f>
        <v>1.4082366321201018E-4</v>
      </c>
      <c r="R45">
        <f>LCA_tech_data!S44*Mult_tech!S44</f>
        <v>9.6074438811784022E-13</v>
      </c>
      <c r="T45" t="s">
        <v>73</v>
      </c>
      <c r="U45" s="12">
        <f t="shared" si="5"/>
        <v>1.662284844982128E-10</v>
      </c>
      <c r="V45" s="12">
        <f t="shared" si="6"/>
        <v>4.4224179255759357E-10</v>
      </c>
      <c r="W45" s="12">
        <f t="shared" si="7"/>
        <v>3.7855369419552391E-10</v>
      </c>
      <c r="X45" s="12">
        <f t="shared" si="8"/>
        <v>5.7853644163029556E-10</v>
      </c>
      <c r="Y45" s="12">
        <f t="shared" si="9"/>
        <v>2.2068035608445254E-10</v>
      </c>
      <c r="AA45" t="s">
        <v>35</v>
      </c>
      <c r="AB45" s="12">
        <v>4.4429079367767021E-10</v>
      </c>
      <c r="AC45" s="12">
        <v>7.6462539707392154E-10</v>
      </c>
      <c r="AD45" s="12">
        <v>6.4753238598536051E-10</v>
      </c>
      <c r="AE45" s="12">
        <v>1.3058356721075504E-9</v>
      </c>
      <c r="AF45" s="12">
        <v>1.433187501915872E-10</v>
      </c>
    </row>
    <row r="46" spans="2:32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  <c r="T46" t="s">
        <v>74</v>
      </c>
      <c r="U46" s="12">
        <f t="shared" si="5"/>
        <v>0</v>
      </c>
      <c r="V46" s="12">
        <f t="shared" si="6"/>
        <v>0</v>
      </c>
      <c r="W46" s="12">
        <f t="shared" si="7"/>
        <v>0</v>
      </c>
      <c r="X46" s="12">
        <f t="shared" si="8"/>
        <v>0</v>
      </c>
      <c r="Y46" s="12">
        <f t="shared" si="9"/>
        <v>0</v>
      </c>
      <c r="AA46" t="s">
        <v>145</v>
      </c>
      <c r="AB46" s="12">
        <v>4.4429079367767052E-10</v>
      </c>
      <c r="AC46" s="12">
        <v>7.6462539707392226E-10</v>
      </c>
      <c r="AD46" s="12">
        <v>6.4753238598536072E-10</v>
      </c>
      <c r="AE46" s="12">
        <v>1.3058356721075498E-9</v>
      </c>
      <c r="AF46" s="12">
        <v>1.4331875019158738E-10</v>
      </c>
    </row>
    <row r="47" spans="2:32" x14ac:dyDescent="0.3">
      <c r="B47" t="s">
        <v>75</v>
      </c>
      <c r="C47">
        <f>LCA_tech_data!D46*Mult_tech!D46</f>
        <v>7.6589351961080904E-4</v>
      </c>
      <c r="D47">
        <f>LCA_tech_data!E46*Mult_tech!E46</f>
        <v>0.173486</v>
      </c>
      <c r="E47">
        <f>LCA_tech_data!F46*Mult_tech!F46</f>
        <v>5.4449555906517775</v>
      </c>
      <c r="F47">
        <f>LCA_tech_data!G46*Mult_tech!G46</f>
        <v>5.3880589204175703E-5</v>
      </c>
      <c r="G47">
        <f>LCA_tech_data!H46*Mult_tech!H46</f>
        <v>1.6703262220599312E-4</v>
      </c>
      <c r="H47">
        <f>LCA_tech_data!I46*Mult_tech!I46</f>
        <v>1.6669293942771783E-3</v>
      </c>
      <c r="I47">
        <f>LCA_tech_data!J46*Mult_tech!J46</f>
        <v>2.367806949261983E-9</v>
      </c>
      <c r="J47">
        <f>LCA_tech_data!K46*Mult_tech!K46</f>
        <v>2.5558500391666225E-8</v>
      </c>
      <c r="K47">
        <f>LCA_tech_data!L46*Mult_tech!L46</f>
        <v>1.27417703409352E-2</v>
      </c>
      <c r="L47">
        <f>LCA_tech_data!M46*Mult_tech!M46</f>
        <v>0.97022958541172344</v>
      </c>
      <c r="M47">
        <f>LCA_tech_data!N46*Mult_tech!N46</f>
        <v>1.4136675726074789E-6</v>
      </c>
      <c r="N47">
        <f>LCA_tech_data!O46*Mult_tech!O46</f>
        <v>1.8193285930712637E-8</v>
      </c>
      <c r="O47">
        <f>LCA_tech_data!P46*Mult_tech!P46</f>
        <v>7.2327239218111241E-4</v>
      </c>
      <c r="P47">
        <f>LCA_tech_data!Q46*Mult_tech!Q46</f>
        <v>5.1769473373746294E-2</v>
      </c>
      <c r="Q47">
        <f>LCA_tech_data!R46*Mult_tech!R46</f>
        <v>2.0048027765544973</v>
      </c>
      <c r="R47">
        <f>LCA_tech_data!S46*Mult_tech!S46</f>
        <v>9.6427712225998819E-9</v>
      </c>
      <c r="T47" t="s">
        <v>75</v>
      </c>
      <c r="U47" s="12">
        <f t="shared" si="5"/>
        <v>1.9355374344812765E-6</v>
      </c>
      <c r="V47" s="12">
        <f t="shared" si="6"/>
        <v>4.1046231336793962E-6</v>
      </c>
      <c r="W47" s="12">
        <f t="shared" si="7"/>
        <v>3.0661590313627504E-6</v>
      </c>
      <c r="X47" s="12">
        <f t="shared" si="8"/>
        <v>6.5854682277294249E-7</v>
      </c>
      <c r="Y47" s="12">
        <f t="shared" si="9"/>
        <v>2.4744746155536111E-6</v>
      </c>
      <c r="AA47" t="s">
        <v>89</v>
      </c>
      <c r="AB47" s="12">
        <v>4.4429079367767052E-10</v>
      </c>
      <c r="AC47" s="12">
        <v>7.6462539707392226E-10</v>
      </c>
      <c r="AD47" s="12">
        <v>6.4753238598536072E-10</v>
      </c>
      <c r="AE47" s="12">
        <v>1.3058356721075498E-9</v>
      </c>
      <c r="AF47" s="12">
        <v>1.4331875019158738E-10</v>
      </c>
    </row>
    <row r="48" spans="2:32" x14ac:dyDescent="0.3">
      <c r="B48" t="s">
        <v>76</v>
      </c>
      <c r="C48">
        <f>LCA_tech_data!D47*Mult_tech!D47</f>
        <v>4.8562009128799434E-8</v>
      </c>
      <c r="D48">
        <f>LCA_tech_data!E47*Mult_tech!E47</f>
        <v>1.0999999999999998E-5</v>
      </c>
      <c r="E48">
        <f>LCA_tech_data!F47*Mult_tech!F47</f>
        <v>3.4524118082824863E-4</v>
      </c>
      <c r="F48">
        <f>LCA_tech_data!G47*Mult_tech!G47</f>
        <v>3.4163360804095583E-9</v>
      </c>
      <c r="G48">
        <f>LCA_tech_data!H47*Mult_tech!H47</f>
        <v>1.059081911085577E-8</v>
      </c>
      <c r="H48">
        <f>LCA_tech_data!I47*Mult_tech!I47</f>
        <v>1.0569281289008312E-7</v>
      </c>
      <c r="I48">
        <f>LCA_tech_data!J47*Mult_tech!J47</f>
        <v>1.5013243974661823E-13</v>
      </c>
      <c r="J48">
        <f>LCA_tech_data!K47*Mult_tech!K47</f>
        <v>1.6205544211540324E-12</v>
      </c>
      <c r="K48">
        <f>LCA_tech_data!L47*Mult_tech!L47</f>
        <v>8.0790077441572915E-7</v>
      </c>
      <c r="L48">
        <f>LCA_tech_data!M47*Mult_tech!M47</f>
        <v>6.1518078920079757E-5</v>
      </c>
      <c r="M48">
        <f>LCA_tech_data!N47*Mult_tech!N47</f>
        <v>8.9634571658129569E-11</v>
      </c>
      <c r="N48">
        <f>LCA_tech_data!O47*Mult_tech!O47</f>
        <v>1.1535578965325097E-12</v>
      </c>
      <c r="O48">
        <f>LCA_tech_data!P47*Mult_tech!P47</f>
        <v>4.585958702138637E-8</v>
      </c>
      <c r="P48">
        <f>LCA_tech_data!Q47*Mult_tech!Q47</f>
        <v>3.2824793188569056E-6</v>
      </c>
      <c r="Q48">
        <f>LCA_tech_data!R47*Mult_tech!R47</f>
        <v>1.2711590873096083E-4</v>
      </c>
      <c r="R48">
        <f>LCA_tech_data!S47*Mult_tech!S47</f>
        <v>6.1140658870801496E-13</v>
      </c>
      <c r="T48" t="s">
        <v>76</v>
      </c>
      <c r="U48" s="12">
        <f t="shared" si="5"/>
        <v>1.2272409173820388E-10</v>
      </c>
      <c r="V48" s="12">
        <f t="shared" si="6"/>
        <v>2.6025647297461089E-10</v>
      </c>
      <c r="W48" s="12">
        <f t="shared" si="7"/>
        <v>1.944119372456005E-10</v>
      </c>
      <c r="X48" s="12">
        <f t="shared" si="8"/>
        <v>4.1755617459059322E-11</v>
      </c>
      <c r="Y48" s="12">
        <f t="shared" si="9"/>
        <v>1.5689577701422433E-10</v>
      </c>
      <c r="AA48" t="s">
        <v>144</v>
      </c>
      <c r="AB48" s="12">
        <v>4.4429079367767047E-10</v>
      </c>
      <c r="AC48" s="12">
        <v>7.6462539707392133E-10</v>
      </c>
      <c r="AD48" s="12">
        <v>6.475323859853601E-10</v>
      </c>
      <c r="AE48" s="12">
        <v>1.3058356721075491E-9</v>
      </c>
      <c r="AF48" s="12">
        <v>1.4331875019158733E-10</v>
      </c>
    </row>
    <row r="49" spans="2:32" x14ac:dyDescent="0.3">
      <c r="B49" t="s">
        <v>77</v>
      </c>
      <c r="C49">
        <f>LCA_tech_data!D48*Mult_tech!D48</f>
        <v>6.939349986030491E-8</v>
      </c>
      <c r="D49">
        <f>LCA_tech_data!E48*Mult_tech!E48</f>
        <v>9.0000000000000002E-6</v>
      </c>
      <c r="E49">
        <f>LCA_tech_data!F48*Mult_tech!F48</f>
        <v>3.2313387301617863E-4</v>
      </c>
      <c r="F49">
        <f>LCA_tech_data!G48*Mult_tech!G48</f>
        <v>3.1277314196318707E-9</v>
      </c>
      <c r="G49">
        <f>LCA_tech_data!H48*Mult_tech!H48</f>
        <v>1.2328984471160706E-8</v>
      </c>
      <c r="H49">
        <f>LCA_tech_data!I48*Mult_tech!I48</f>
        <v>1.1386398473658663E-7</v>
      </c>
      <c r="I49">
        <f>LCA_tech_data!J48*Mult_tech!J48</f>
        <v>6.4085314162351013E-14</v>
      </c>
      <c r="J49">
        <f>LCA_tech_data!K48*Mult_tech!K48</f>
        <v>3.6966384090585862E-13</v>
      </c>
      <c r="K49">
        <f>LCA_tech_data!L48*Mult_tech!L48</f>
        <v>6.6356234099943764E-7</v>
      </c>
      <c r="L49">
        <f>LCA_tech_data!M48*Mult_tech!M48</f>
        <v>1.7114250609068926E-4</v>
      </c>
      <c r="M49">
        <f>LCA_tech_data!N48*Mult_tech!N48</f>
        <v>2.1831689414715551E-10</v>
      </c>
      <c r="N49">
        <f>LCA_tech_data!O48*Mult_tech!O48</f>
        <v>9.4828814416634279E-13</v>
      </c>
      <c r="O49">
        <f>LCA_tech_data!P48*Mult_tech!P48</f>
        <v>4.3954533382931597E-8</v>
      </c>
      <c r="P49">
        <f>LCA_tech_data!Q48*Mult_tech!Q48</f>
        <v>5.9508932663340757E-6</v>
      </c>
      <c r="Q49">
        <f>LCA_tech_data!R48*Mult_tech!R48</f>
        <v>1.0539471855116722E-4</v>
      </c>
      <c r="R49">
        <f>LCA_tech_data!S48*Mult_tech!S48</f>
        <v>7.1972190179845148E-13</v>
      </c>
      <c r="T49" t="s">
        <v>77</v>
      </c>
      <c r="U49" s="12">
        <f t="shared" si="5"/>
        <v>3.4141684829049982E-10</v>
      </c>
      <c r="V49" s="12">
        <f t="shared" si="6"/>
        <v>2.3827057073017177E-10</v>
      </c>
      <c r="W49" s="12">
        <f t="shared" si="7"/>
        <v>1.8196288777612985E-10</v>
      </c>
      <c r="X49" s="12">
        <f t="shared" si="8"/>
        <v>1.0170134746253106E-10</v>
      </c>
      <c r="Y49" s="12">
        <f t="shared" si="9"/>
        <v>1.2897697259893197E-10</v>
      </c>
      <c r="AA49" t="s">
        <v>85</v>
      </c>
      <c r="AB49" s="12">
        <v>1.4233929958591254E-10</v>
      </c>
      <c r="AC49" s="12">
        <v>6.8939650476347573E-10</v>
      </c>
      <c r="AD49" s="12">
        <v>6.0144335567367264E-10</v>
      </c>
      <c r="AE49" s="12">
        <v>1.1972545366411532E-9</v>
      </c>
      <c r="AF49" s="12">
        <v>9.4809354280346549E-11</v>
      </c>
    </row>
    <row r="50" spans="2:32" x14ac:dyDescent="0.3">
      <c r="B50" t="s">
        <v>78</v>
      </c>
      <c r="C50">
        <f>LCA_tech_data!D49*Mult_tech!D49</f>
        <v>5.9550175869611358E-8</v>
      </c>
      <c r="D50">
        <f>LCA_tech_data!E49*Mult_tech!E49</f>
        <v>6.0000000000000002E-6</v>
      </c>
      <c r="E50">
        <f>LCA_tech_data!F49*Mult_tech!F49</f>
        <v>3.3245734156869209E-4</v>
      </c>
      <c r="F50">
        <f>LCA_tech_data!G49*Mult_tech!G49</f>
        <v>2.8863632992117487E-9</v>
      </c>
      <c r="G50">
        <f>LCA_tech_data!H49*Mult_tech!H49</f>
        <v>1.2098877093048963E-8</v>
      </c>
      <c r="H50">
        <f>LCA_tech_data!I49*Mult_tech!I49</f>
        <v>1.2729818865444696E-7</v>
      </c>
      <c r="I50">
        <f>LCA_tech_data!J49*Mult_tech!J49</f>
        <v>3.0199190625740475E-14</v>
      </c>
      <c r="J50">
        <f>LCA_tech_data!K49*Mult_tech!K49</f>
        <v>3.7637039657082959E-13</v>
      </c>
      <c r="K50">
        <f>LCA_tech_data!L49*Mult_tech!L49</f>
        <v>3.3247290988732056E-7</v>
      </c>
      <c r="L50">
        <f>LCA_tech_data!M49*Mult_tech!M49</f>
        <v>2.7701880871488458E-4</v>
      </c>
      <c r="M50">
        <f>LCA_tech_data!N49*Mult_tech!N49</f>
        <v>5.1770430182773819E-10</v>
      </c>
      <c r="N50">
        <f>LCA_tech_data!O49*Mult_tech!O49</f>
        <v>9.3188739367955888E-13</v>
      </c>
      <c r="O50">
        <f>LCA_tech_data!P49*Mult_tech!P49</f>
        <v>3.8590724819587276E-8</v>
      </c>
      <c r="P50">
        <f>LCA_tech_data!Q49*Mult_tech!Q49</f>
        <v>2.2147920270776246E-6</v>
      </c>
      <c r="Q50">
        <f>LCA_tech_data!R49*Mult_tech!R49</f>
        <v>6.6466624472939217E-5</v>
      </c>
      <c r="R50">
        <f>LCA_tech_data!S49*Mult_tech!S49</f>
        <v>4.8116913589695635E-13</v>
      </c>
      <c r="T50" t="s">
        <v>78</v>
      </c>
      <c r="U50" s="12">
        <f t="shared" si="5"/>
        <v>5.5263236906503465E-10</v>
      </c>
      <c r="V50" s="12">
        <f t="shared" si="6"/>
        <v>2.1988314799700744E-10</v>
      </c>
      <c r="W50" s="12">
        <f t="shared" si="7"/>
        <v>1.8721311192028926E-10</v>
      </c>
      <c r="X50" s="12">
        <f t="shared" si="8"/>
        <v>2.4116880779524342E-10</v>
      </c>
      <c r="Y50" s="12">
        <f t="shared" si="9"/>
        <v>1.2674630130018295E-10</v>
      </c>
      <c r="AA50" t="s">
        <v>65</v>
      </c>
      <c r="AB50" s="12">
        <v>2.0443217892819274E-10</v>
      </c>
      <c r="AC50" s="12">
        <v>8.4954134796920817E-10</v>
      </c>
      <c r="AD50" s="12">
        <v>7.0075371489234843E-10</v>
      </c>
      <c r="AE50" s="12">
        <v>1.1965072053204081E-9</v>
      </c>
      <c r="AF50" s="12">
        <v>1.6134579365491509E-10</v>
      </c>
    </row>
    <row r="51" spans="2:32" x14ac:dyDescent="0.3">
      <c r="B51" t="s">
        <v>79</v>
      </c>
      <c r="C51">
        <f>LCA_tech_data!D50*Mult_tech!D50</f>
        <v>1.4571186654579936E-7</v>
      </c>
      <c r="D51">
        <f>LCA_tech_data!E50*Mult_tech!E50</f>
        <v>1.0000000000000001E-5</v>
      </c>
      <c r="E51">
        <f>LCA_tech_data!F50*Mult_tech!F50</f>
        <v>5.9267612857328222E-4</v>
      </c>
      <c r="F51">
        <f>LCA_tech_data!G50*Mult_tech!G50</f>
        <v>4.5787563474276123E-9</v>
      </c>
      <c r="G51">
        <f>LCA_tech_data!H50*Mult_tech!H50</f>
        <v>2.1053649132782832E-8</v>
      </c>
      <c r="H51">
        <f>LCA_tech_data!I50*Mult_tech!I50</f>
        <v>2.2571753735116194E-7</v>
      </c>
      <c r="I51">
        <f>LCA_tech_data!J50*Mult_tech!J50</f>
        <v>7.2657594060583477E-14</v>
      </c>
      <c r="J51">
        <f>LCA_tech_data!K50*Mult_tech!K50</f>
        <v>1.1181739097291426E-12</v>
      </c>
      <c r="K51">
        <f>LCA_tech_data!L50*Mult_tech!L50</f>
        <v>7.6927282099847309E-7</v>
      </c>
      <c r="L51">
        <f>LCA_tech_data!M50*Mult_tech!M50</f>
        <v>1.3093838116036606E-4</v>
      </c>
      <c r="M51">
        <f>LCA_tech_data!N50*Mult_tech!N50</f>
        <v>1.770003901741451E-9</v>
      </c>
      <c r="N51">
        <f>LCA_tech_data!O50*Mult_tech!O50</f>
        <v>1.6805470828832555E-12</v>
      </c>
      <c r="O51">
        <f>LCA_tech_data!P50*Mult_tech!P50</f>
        <v>7.2250859892800104E-8</v>
      </c>
      <c r="P51">
        <f>LCA_tech_data!Q50*Mult_tech!Q50</f>
        <v>4.2168034317691164E-6</v>
      </c>
      <c r="Q51">
        <f>LCA_tech_data!R50*Mult_tech!R50</f>
        <v>1.330674585365495E-4</v>
      </c>
      <c r="R51">
        <f>LCA_tech_data!S50*Mult_tech!S50</f>
        <v>1.2987792603404409E-12</v>
      </c>
      <c r="T51" t="s">
        <v>79</v>
      </c>
      <c r="U51" s="12">
        <f t="shared" si="5"/>
        <v>2.6121254407916154E-10</v>
      </c>
      <c r="V51" s="12">
        <f t="shared" si="6"/>
        <v>3.488096456390686E-10</v>
      </c>
      <c r="W51" s="12">
        <f t="shared" si="7"/>
        <v>3.3374730685003638E-10</v>
      </c>
      <c r="X51" s="12">
        <f t="shared" si="8"/>
        <v>8.2454352662101749E-10</v>
      </c>
      <c r="Y51" s="12">
        <f t="shared" si="9"/>
        <v>2.2857174414091109E-10</v>
      </c>
      <c r="AA51" t="s">
        <v>66</v>
      </c>
      <c r="AB51" s="12">
        <v>2.0443217892819274E-10</v>
      </c>
      <c r="AC51" s="12">
        <v>8.4954134796920817E-10</v>
      </c>
      <c r="AD51" s="12">
        <v>7.0075371489234843E-10</v>
      </c>
      <c r="AE51" s="12">
        <v>1.1965072053204081E-9</v>
      </c>
      <c r="AF51" s="12">
        <v>1.6134579365491509E-10</v>
      </c>
    </row>
    <row r="52" spans="2:32" x14ac:dyDescent="0.3">
      <c r="B52" t="s">
        <v>80</v>
      </c>
      <c r="C52">
        <f>LCA_tech_data!D51*Mult_tech!D51</f>
        <v>3.936181653054528E-8</v>
      </c>
      <c r="D52">
        <f>LCA_tech_data!E51*Mult_tech!E51</f>
        <v>1.0000000000000001E-5</v>
      </c>
      <c r="E52">
        <f>LCA_tech_data!F51*Mult_tech!F51</f>
        <v>2.4096239961648788E-4</v>
      </c>
      <c r="F52">
        <f>LCA_tech_data!G51*Mult_tech!G51</f>
        <v>2.4193606726078259E-9</v>
      </c>
      <c r="G52">
        <f>LCA_tech_data!H51*Mult_tech!H51</f>
        <v>1.1351289876654473E-8</v>
      </c>
      <c r="H52">
        <f>LCA_tech_data!I51*Mult_tech!I51</f>
        <v>1.0944735312230348E-7</v>
      </c>
      <c r="I52">
        <f>LCA_tech_data!J51*Mult_tech!J51</f>
        <v>4.2641763515456546E-14</v>
      </c>
      <c r="J52">
        <f>LCA_tech_data!K51*Mult_tech!K51</f>
        <v>2.0649460434641683E-13</v>
      </c>
      <c r="K52">
        <f>LCA_tech_data!L51*Mult_tech!L51</f>
        <v>5.2722128449513303E-7</v>
      </c>
      <c r="L52">
        <f>LCA_tech_data!M51*Mult_tech!M51</f>
        <v>9.6886750925842511E-5</v>
      </c>
      <c r="M52">
        <f>LCA_tech_data!N51*Mult_tech!N51</f>
        <v>8.429587615641142E-11</v>
      </c>
      <c r="N52">
        <f>LCA_tech_data!O51*Mult_tech!O51</f>
        <v>1.0702767295717942E-12</v>
      </c>
      <c r="O52">
        <f>LCA_tech_data!P51*Mult_tech!P51</f>
        <v>3.9504084067096565E-8</v>
      </c>
      <c r="P52">
        <f>LCA_tech_data!Q51*Mult_tech!Q51</f>
        <v>4.0288672336789271E-6</v>
      </c>
      <c r="Q52">
        <f>LCA_tech_data!R51*Mult_tech!R51</f>
        <v>1.0470877672095481E-4</v>
      </c>
      <c r="R52">
        <f>LCA_tech_data!S51*Mult_tech!S51</f>
        <v>1.0271564373266435E-12</v>
      </c>
      <c r="T52" t="s">
        <v>80</v>
      </c>
      <c r="U52" s="12">
        <f t="shared" si="5"/>
        <v>1.9328201916524004E-10</v>
      </c>
      <c r="V52" s="12">
        <f t="shared" si="6"/>
        <v>1.8430688921884719E-10</v>
      </c>
      <c r="W52" s="12">
        <f t="shared" si="7"/>
        <v>1.3569055348612942E-10</v>
      </c>
      <c r="X52" s="12">
        <f t="shared" si="8"/>
        <v>3.926862473988426E-11</v>
      </c>
      <c r="Y52" s="12">
        <f t="shared" si="9"/>
        <v>1.4556867896372385E-10</v>
      </c>
      <c r="AA52" t="s">
        <v>114</v>
      </c>
      <c r="AB52" s="12">
        <v>3.887544444679617E-10</v>
      </c>
      <c r="AC52" s="12">
        <v>6.6904722243968195E-10</v>
      </c>
      <c r="AD52" s="12">
        <v>5.6659083773719069E-10</v>
      </c>
      <c r="AE52" s="12">
        <v>1.142606213094106E-9</v>
      </c>
      <c r="AF52" s="12">
        <v>1.2540390641763896E-10</v>
      </c>
    </row>
    <row r="53" spans="2:32" x14ac:dyDescent="0.3">
      <c r="B53" t="s">
        <v>81</v>
      </c>
      <c r="C53">
        <f>LCA_tech_data!D52*Mult_tech!D52</f>
        <v>4.8791314493569954E-8</v>
      </c>
      <c r="D53">
        <f>LCA_tech_data!E52*Mult_tech!E52</f>
        <v>7.9999999999999996E-6</v>
      </c>
      <c r="E53">
        <f>LCA_tech_data!F52*Mult_tech!F52</f>
        <v>3.2685954855424395E-4</v>
      </c>
      <c r="F53">
        <f>LCA_tech_data!G52*Mult_tech!G52</f>
        <v>2.8513729919211329E-9</v>
      </c>
      <c r="G53">
        <f>LCA_tech_data!H52*Mult_tech!H52</f>
        <v>1.1009653334163588E-8</v>
      </c>
      <c r="H53">
        <f>LCA_tech_data!I52*Mult_tech!I52</f>
        <v>1.089155282616263E-7</v>
      </c>
      <c r="I53">
        <f>LCA_tech_data!J52*Mult_tech!J52</f>
        <v>4.9066364995055657E-14</v>
      </c>
      <c r="J53">
        <f>LCA_tech_data!K52*Mult_tech!K52</f>
        <v>6.9097347675139371E-13</v>
      </c>
      <c r="K53">
        <f>LCA_tech_data!L52*Mult_tech!L52</f>
        <v>4.7324237632574914E-7</v>
      </c>
      <c r="L53">
        <f>LCA_tech_data!M52*Mult_tech!M52</f>
        <v>2.1334051364179133E-4</v>
      </c>
      <c r="M53">
        <f>LCA_tech_data!N52*Mult_tech!N52</f>
        <v>3.9097318076664257E-10</v>
      </c>
      <c r="N53">
        <f>LCA_tech_data!O52*Mult_tech!O52</f>
        <v>1.1367754531395112E-12</v>
      </c>
      <c r="O53">
        <f>LCA_tech_data!P52*Mult_tech!P52</f>
        <v>3.5873505192484656E-8</v>
      </c>
      <c r="P53">
        <f>LCA_tech_data!Q52*Mult_tech!Q52</f>
        <v>3.1152905560104466E-6</v>
      </c>
      <c r="Q53">
        <f>LCA_tech_data!R52*Mult_tech!R52</f>
        <v>8.2975956057493262E-5</v>
      </c>
      <c r="R53">
        <f>LCA_tech_data!S52*Mult_tech!S52</f>
        <v>6.7784298130154286E-13</v>
      </c>
      <c r="T53" t="s">
        <v>81</v>
      </c>
      <c r="U53" s="12">
        <f t="shared" si="5"/>
        <v>4.2559880326667375E-10</v>
      </c>
      <c r="V53" s="12">
        <f t="shared" si="6"/>
        <v>2.1721758648624948E-10</v>
      </c>
      <c r="W53" s="12">
        <f t="shared" si="7"/>
        <v>1.8406088720124525E-10</v>
      </c>
      <c r="X53" s="12">
        <f t="shared" si="8"/>
        <v>1.8213203087653651E-10</v>
      </c>
      <c r="Y53" s="12">
        <f t="shared" si="9"/>
        <v>1.5461319154169922E-10</v>
      </c>
      <c r="AA53" t="s">
        <v>40</v>
      </c>
      <c r="AB53" s="12">
        <v>3.8875444446796113E-10</v>
      </c>
      <c r="AC53" s="12">
        <v>6.690472224396804E-10</v>
      </c>
      <c r="AD53" s="12">
        <v>5.6659083773718976E-10</v>
      </c>
      <c r="AE53" s="12">
        <v>1.1426062130941039E-9</v>
      </c>
      <c r="AF53" s="12">
        <v>1.2540390641763878E-10</v>
      </c>
    </row>
    <row r="54" spans="2:32" x14ac:dyDescent="0.3">
      <c r="B54" t="s">
        <v>82</v>
      </c>
      <c r="C54">
        <f>LCA_tech_data!D53*Mult_tech!D53</f>
        <v>5.3536047913994623E-8</v>
      </c>
      <c r="D54">
        <f>LCA_tech_data!E53*Mult_tech!E53</f>
        <v>9.0000000000000002E-6</v>
      </c>
      <c r="E54">
        <f>LCA_tech_data!F53*Mult_tech!F53</f>
        <v>3.3027074166536424E-4</v>
      </c>
      <c r="F54">
        <f>LCA_tech_data!G53*Mult_tech!G53</f>
        <v>3.3189265233851441E-9</v>
      </c>
      <c r="G54">
        <f>LCA_tech_data!H53*Mult_tech!H53</f>
        <v>1.1056919929293626E-8</v>
      </c>
      <c r="H54">
        <f>LCA_tech_data!I53*Mult_tech!I53</f>
        <v>1.0138107605096093E-7</v>
      </c>
      <c r="I54">
        <f>LCA_tech_data!J53*Mult_tech!J53</f>
        <v>9.0287475067857758E-14</v>
      </c>
      <c r="J54">
        <f>LCA_tech_data!K53*Mult_tech!K53</f>
        <v>3.7411965927238975E-13</v>
      </c>
      <c r="K54">
        <f>LCA_tech_data!L53*Mult_tech!L53</f>
        <v>6.6616409833057342E-7</v>
      </c>
      <c r="L54">
        <f>LCA_tech_data!M53*Mult_tech!M53</f>
        <v>1.3634125651702526E-4</v>
      </c>
      <c r="M54">
        <f>LCA_tech_data!N53*Mult_tech!N53</f>
        <v>2.353848546032854E-10</v>
      </c>
      <c r="N54">
        <f>LCA_tech_data!O53*Mult_tech!O53</f>
        <v>9.1361457332279376E-13</v>
      </c>
      <c r="O54">
        <f>LCA_tech_data!P53*Mult_tech!P53</f>
        <v>4.1159296764422049E-8</v>
      </c>
      <c r="P54">
        <f>LCA_tech_data!Q53*Mult_tech!Q53</f>
        <v>5.656517256824561E-6</v>
      </c>
      <c r="Q54">
        <f>LCA_tech_data!R53*Mult_tech!R53</f>
        <v>1.0265555058988957E-4</v>
      </c>
      <c r="R54">
        <f>LCA_tech_data!S53*Mult_tech!S53</f>
        <v>2.8229790521559837E-11</v>
      </c>
      <c r="T54" t="s">
        <v>82</v>
      </c>
      <c r="U54" s="12">
        <f t="shared" si="5"/>
        <v>2.7199088733305493E-10</v>
      </c>
      <c r="V54" s="12">
        <f t="shared" si="6"/>
        <v>2.5283581319509821E-10</v>
      </c>
      <c r="W54" s="12">
        <f t="shared" si="7"/>
        <v>1.8598179553396716E-10</v>
      </c>
      <c r="X54" s="12">
        <f t="shared" si="8"/>
        <v>1.0965233349870824E-10</v>
      </c>
      <c r="Y54" s="12">
        <f t="shared" si="9"/>
        <v>1.2426100918200341E-10</v>
      </c>
      <c r="AA54" t="s">
        <v>128</v>
      </c>
      <c r="AB54" s="12">
        <v>4.1401328151150076E-10</v>
      </c>
      <c r="AC54" s="12">
        <v>5.7622309449204796E-10</v>
      </c>
      <c r="AD54" s="12">
        <v>7.6454799694822487E-10</v>
      </c>
      <c r="AE54" s="12">
        <v>1.0382494288141305E-9</v>
      </c>
      <c r="AF54" s="12">
        <v>1.4983960530799387E-10</v>
      </c>
    </row>
    <row r="55" spans="2:32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  <c r="T55" t="s">
        <v>83</v>
      </c>
      <c r="U55" s="12">
        <f t="shared" si="5"/>
        <v>0</v>
      </c>
      <c r="V55" s="12">
        <f t="shared" si="6"/>
        <v>0</v>
      </c>
      <c r="W55" s="12">
        <f t="shared" si="7"/>
        <v>0</v>
      </c>
      <c r="X55" s="12">
        <f t="shared" si="8"/>
        <v>0</v>
      </c>
      <c r="Y55" s="12">
        <f t="shared" si="9"/>
        <v>0</v>
      </c>
      <c r="AA55" t="s">
        <v>146</v>
      </c>
      <c r="AB55" s="12">
        <v>5.5055585987577854E-10</v>
      </c>
      <c r="AC55" s="12">
        <v>6.0109921756841559E-10</v>
      </c>
      <c r="AD55" s="12">
        <v>5.09430282752195E-10</v>
      </c>
      <c r="AE55" s="12">
        <v>1.0030570266556139E-9</v>
      </c>
      <c r="AF55" s="12">
        <v>1.2960382470681878E-10</v>
      </c>
    </row>
    <row r="56" spans="2:32" x14ac:dyDescent="0.3">
      <c r="B56" t="s">
        <v>84</v>
      </c>
      <c r="C56">
        <f>LCA_tech_data!D55*Mult_tech!D55</f>
        <v>0.24112979637368023</v>
      </c>
      <c r="D56">
        <f>LCA_tech_data!E55*Mult_tech!E55</f>
        <v>23.713986999999999</v>
      </c>
      <c r="E56">
        <f>LCA_tech_data!F55*Mult_tech!F55</f>
        <v>2137.354895855794</v>
      </c>
      <c r="F56">
        <f>LCA_tech_data!G55*Mult_tech!G55</f>
        <v>1.8647339208802707E-2</v>
      </c>
      <c r="G56">
        <f>LCA_tech_data!H55*Mult_tech!H55</f>
        <v>1.4906984757267566E-2</v>
      </c>
      <c r="H56">
        <f>LCA_tech_data!I55*Mult_tech!I55</f>
        <v>0.18385975004964078</v>
      </c>
      <c r="I56">
        <f>LCA_tech_data!J55*Mult_tech!J55</f>
        <v>6.6521095377766548E-8</v>
      </c>
      <c r="J56">
        <f>LCA_tech_data!K55*Mult_tech!K55</f>
        <v>3.135549998563513E-6</v>
      </c>
      <c r="K56">
        <f>LCA_tech_data!L55*Mult_tech!L55</f>
        <v>0.85272233102928752</v>
      </c>
      <c r="L56">
        <f>LCA_tech_data!M55*Mult_tech!M55</f>
        <v>106.51815011418634</v>
      </c>
      <c r="M56">
        <f>LCA_tech_data!N55*Mult_tech!N55</f>
        <v>5.5036259655060898E-3</v>
      </c>
      <c r="N56">
        <f>LCA_tech_data!O55*Mult_tech!O55</f>
        <v>9.8450662756773555E-7</v>
      </c>
      <c r="O56">
        <f>LCA_tech_data!P55*Mult_tech!P55</f>
        <v>6.0432769768776033E-2</v>
      </c>
      <c r="P56">
        <f>LCA_tech_data!Q55*Mult_tech!Q55</f>
        <v>5.7214460574737256</v>
      </c>
      <c r="Q56">
        <f>LCA_tech_data!R55*Mult_tech!R55</f>
        <v>100.18875161255066</v>
      </c>
      <c r="R56">
        <f>LCA_tech_data!S55*Mult_tech!S55</f>
        <v>4.508371206307217E-5</v>
      </c>
      <c r="T56" t="s">
        <v>84</v>
      </c>
      <c r="U56" s="12">
        <f t="shared" si="5"/>
        <v>2.1249595981987515E-4</v>
      </c>
      <c r="V56" s="12">
        <f t="shared" si="6"/>
        <v>1.4205542483578971E-3</v>
      </c>
      <c r="W56" s="12">
        <f t="shared" si="7"/>
        <v>1.203585577154572E-3</v>
      </c>
      <c r="X56" s="12">
        <f t="shared" si="8"/>
        <v>2.5638243838539674E-3</v>
      </c>
      <c r="Y56" s="12">
        <f t="shared" si="9"/>
        <v>1.3390306006503963E-4</v>
      </c>
      <c r="AA56" t="s">
        <v>59</v>
      </c>
      <c r="AB56" s="12">
        <v>2.6121254407916128E-10</v>
      </c>
      <c r="AC56" s="12">
        <v>3.488096456390684E-10</v>
      </c>
      <c r="AD56" s="12">
        <v>3.3374730685003638E-10</v>
      </c>
      <c r="AE56" s="12">
        <v>8.2454352662101873E-10</v>
      </c>
      <c r="AF56" s="12">
        <v>2.2857174414091109E-10</v>
      </c>
    </row>
    <row r="57" spans="2:32" x14ac:dyDescent="0.3">
      <c r="B57" t="s">
        <v>85</v>
      </c>
      <c r="C57">
        <f>LCA_tech_data!D56*Mult_tech!D56</f>
        <v>1.3147404974733174E-7</v>
      </c>
      <c r="D57">
        <f>LCA_tech_data!E56*Mult_tech!E56</f>
        <v>6.0000000000000002E-6</v>
      </c>
      <c r="E57">
        <f>LCA_tech_data!F56*Mult_tech!F56</f>
        <v>1.0680569169565332E-3</v>
      </c>
      <c r="F57">
        <f>LCA_tech_data!G56*Mult_tech!G56</f>
        <v>9.0495737762551731E-9</v>
      </c>
      <c r="G57">
        <f>LCA_tech_data!H56*Mult_tech!H56</f>
        <v>9.8598658538954678E-9</v>
      </c>
      <c r="H57">
        <f>LCA_tech_data!I56*Mult_tech!I56</f>
        <v>1.1685735568043794E-7</v>
      </c>
      <c r="I57">
        <f>LCA_tech_data!J56*Mult_tech!J56</f>
        <v>5.3277841826847718E-14</v>
      </c>
      <c r="J57">
        <f>LCA_tech_data!K56*Mult_tech!K56</f>
        <v>1.4782446106309208E-12</v>
      </c>
      <c r="K57">
        <f>LCA_tech_data!L56*Mult_tech!L56</f>
        <v>4.6676290524963901E-7</v>
      </c>
      <c r="L57">
        <f>LCA_tech_data!M56*Mult_tech!M56</f>
        <v>7.1350621881434328E-5</v>
      </c>
      <c r="M57">
        <f>LCA_tech_data!N56*Mult_tech!N56</f>
        <v>2.5700828795743013E-9</v>
      </c>
      <c r="N57">
        <f>LCA_tech_data!O56*Mult_tech!O56</f>
        <v>6.9707471658288572E-13</v>
      </c>
      <c r="O57">
        <f>LCA_tech_data!P56*Mult_tech!P56</f>
        <v>3.4215686831870971E-8</v>
      </c>
      <c r="P57">
        <f>LCA_tech_data!Q56*Mult_tech!Q56</f>
        <v>3.4678232519178977E-6</v>
      </c>
      <c r="Q57">
        <f>LCA_tech_data!R56*Mult_tech!R56</f>
        <v>6.8020545327633923E-5</v>
      </c>
      <c r="R57">
        <f>LCA_tech_data!S56*Mult_tech!S56</f>
        <v>4.6403195064691846E-13</v>
      </c>
      <c r="T57" t="s">
        <v>85</v>
      </c>
      <c r="U57" s="12">
        <f t="shared" si="5"/>
        <v>1.4233929958591254E-10</v>
      </c>
      <c r="V57" s="12">
        <f t="shared" si="6"/>
        <v>6.8939650476347573E-10</v>
      </c>
      <c r="W57" s="12">
        <f t="shared" si="7"/>
        <v>6.0144335567367264E-10</v>
      </c>
      <c r="X57" s="12">
        <f t="shared" si="8"/>
        <v>1.1972545366411532E-9</v>
      </c>
      <c r="Y57" s="12">
        <f t="shared" si="9"/>
        <v>9.4809354280346549E-11</v>
      </c>
      <c r="AA57" t="s">
        <v>58</v>
      </c>
      <c r="AB57" s="12">
        <v>2.6121254407916164E-10</v>
      </c>
      <c r="AC57" s="12">
        <v>3.488096456390684E-10</v>
      </c>
      <c r="AD57" s="12">
        <v>3.3374730685003618E-10</v>
      </c>
      <c r="AE57" s="12">
        <v>8.2454352662101862E-10</v>
      </c>
      <c r="AF57" s="12">
        <v>2.2857174414091093E-10</v>
      </c>
    </row>
    <row r="58" spans="2:32" x14ac:dyDescent="0.3">
      <c r="B58" t="s">
        <v>86</v>
      </c>
      <c r="C58">
        <f>LCA_tech_data!D57*Mult_tech!D57</f>
        <v>5.3706304967065936E-6</v>
      </c>
      <c r="D58">
        <f>LCA_tech_data!E57*Mult_tech!E57</f>
        <v>3.2200000000000002E-4</v>
      </c>
      <c r="E58">
        <f>LCA_tech_data!F57*Mult_tech!F57</f>
        <v>4.7495152541226049E-2</v>
      </c>
      <c r="F58">
        <f>LCA_tech_data!G57*Mult_tech!G57</f>
        <v>4.3545980425828987E-7</v>
      </c>
      <c r="G58">
        <f>LCA_tech_data!H57*Mult_tech!H57</f>
        <v>5.3988773100746212E-7</v>
      </c>
      <c r="H58">
        <f>LCA_tech_data!I57*Mult_tech!I57</f>
        <v>5.6120554394356831E-6</v>
      </c>
      <c r="I58">
        <f>LCA_tech_data!J57*Mult_tech!J57</f>
        <v>3.3244566031340551E-12</v>
      </c>
      <c r="J58">
        <f>LCA_tech_data!K57*Mult_tech!K57</f>
        <v>6.8692215268888645E-11</v>
      </c>
      <c r="K58">
        <f>LCA_tech_data!L57*Mult_tech!L57</f>
        <v>2.3575543915988753E-5</v>
      </c>
      <c r="L58">
        <f>LCA_tech_data!M57*Mult_tech!M57</f>
        <v>3.7125298475996246E-3</v>
      </c>
      <c r="M58">
        <f>LCA_tech_data!N57*Mult_tech!N57</f>
        <v>1.0613731384952589E-7</v>
      </c>
      <c r="N58">
        <f>LCA_tech_data!O57*Mult_tech!O57</f>
        <v>3.8741252867684499E-11</v>
      </c>
      <c r="O58">
        <f>LCA_tech_data!P57*Mult_tech!P57</f>
        <v>2.0411932957002442E-6</v>
      </c>
      <c r="P58">
        <f>LCA_tech_data!Q57*Mult_tech!Q57</f>
        <v>2.4397812799083866E-4</v>
      </c>
      <c r="Q58">
        <f>LCA_tech_data!R57*Mult_tech!R57</f>
        <v>3.5608324389191544E-3</v>
      </c>
      <c r="R58">
        <f>LCA_tech_data!S57*Mult_tech!S57</f>
        <v>2.1170428535050875E-11</v>
      </c>
      <c r="T58" t="s">
        <v>86</v>
      </c>
      <c r="U58" s="12">
        <f t="shared" si="5"/>
        <v>7.4062269432948945E-9</v>
      </c>
      <c r="V58" s="12">
        <f t="shared" si="6"/>
        <v>3.3173326660792273E-8</v>
      </c>
      <c r="W58" s="12">
        <f t="shared" si="7"/>
        <v>2.6745432260320724E-8</v>
      </c>
      <c r="X58" s="12">
        <f t="shared" si="8"/>
        <v>4.9443300651183172E-8</v>
      </c>
      <c r="Y58" s="12">
        <f t="shared" si="9"/>
        <v>5.2692101449358033E-9</v>
      </c>
      <c r="AA58" t="s">
        <v>79</v>
      </c>
      <c r="AB58" s="12">
        <v>2.6121254407916154E-10</v>
      </c>
      <c r="AC58" s="12">
        <v>3.488096456390686E-10</v>
      </c>
      <c r="AD58" s="12">
        <v>3.3374730685003638E-10</v>
      </c>
      <c r="AE58" s="12">
        <v>8.2454352662101749E-10</v>
      </c>
      <c r="AF58" s="12">
        <v>2.2857174414091109E-10</v>
      </c>
    </row>
    <row r="59" spans="2:32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  <c r="T59" t="s">
        <v>87</v>
      </c>
      <c r="U59" s="12">
        <f t="shared" si="5"/>
        <v>0</v>
      </c>
      <c r="V59" s="12">
        <f t="shared" si="6"/>
        <v>0</v>
      </c>
      <c r="W59" s="12">
        <f t="shared" si="7"/>
        <v>0</v>
      </c>
      <c r="X59" s="12">
        <f t="shared" si="8"/>
        <v>0</v>
      </c>
      <c r="Y59" s="12">
        <f t="shared" si="9"/>
        <v>0</v>
      </c>
      <c r="AA59" t="s">
        <v>126</v>
      </c>
      <c r="AB59" s="12">
        <v>2.5335442801474031E-10</v>
      </c>
      <c r="AC59" s="12">
        <v>5.1276232185085663E-10</v>
      </c>
      <c r="AD59" s="12">
        <v>1.8907578525418635E-9</v>
      </c>
      <c r="AE59" s="12">
        <v>5.8202916367454885E-10</v>
      </c>
      <c r="AF59" s="12">
        <v>1.7217329102179665E-10</v>
      </c>
    </row>
    <row r="60" spans="2:32" x14ac:dyDescent="0.3">
      <c r="B60" t="s">
        <v>88</v>
      </c>
      <c r="C60">
        <f>LCA_tech_data!D59*Mult_tech!D59</f>
        <v>2.7285748801325822E-6</v>
      </c>
      <c r="D60">
        <f>LCA_tech_data!E59*Mult_tech!E59</f>
        <v>3.88E-4</v>
      </c>
      <c r="E60">
        <f>LCA_tech_data!F59*Mult_tech!F59</f>
        <v>9.3736356565943969E-3</v>
      </c>
      <c r="F60">
        <f>LCA_tech_data!G59*Mult_tech!G59</f>
        <v>4.9647844464035134E-8</v>
      </c>
      <c r="G60">
        <f>LCA_tech_data!H59*Mult_tech!H59</f>
        <v>7.6504102396699963E-7</v>
      </c>
      <c r="H60">
        <f>LCA_tech_data!I59*Mult_tech!I59</f>
        <v>9.3349030913973038E-6</v>
      </c>
      <c r="I60">
        <f>LCA_tech_data!J59*Mult_tech!J59</f>
        <v>3.5454862868957395E-13</v>
      </c>
      <c r="J60">
        <f>LCA_tech_data!K59*Mult_tech!K59</f>
        <v>4.2681710551435037E-12</v>
      </c>
      <c r="K60">
        <f>LCA_tech_data!L59*Mult_tech!L59</f>
        <v>7.17871355755713E-5</v>
      </c>
      <c r="L60">
        <f>LCA_tech_data!M59*Mult_tech!M59</f>
        <v>1.2883490884036868E-3</v>
      </c>
      <c r="M60">
        <f>LCA_tech_data!N59*Mult_tech!N59</f>
        <v>5.4112210420547546E-9</v>
      </c>
      <c r="N60">
        <f>LCA_tech_data!O59*Mult_tech!O59</f>
        <v>2.1089558097990803E-11</v>
      </c>
      <c r="O60">
        <f>LCA_tech_data!P59*Mult_tech!P59</f>
        <v>1.6361557030738581E-6</v>
      </c>
      <c r="P60">
        <f>LCA_tech_data!Q59*Mult_tech!Q59</f>
        <v>2.0125253751384023E-4</v>
      </c>
      <c r="Q60">
        <f>LCA_tech_data!R59*Mult_tech!R59</f>
        <v>7.5677836247552326E-3</v>
      </c>
      <c r="R60">
        <f>LCA_tech_data!S59*Mult_tech!S59</f>
        <v>3.8674036840369966E-11</v>
      </c>
      <c r="T60" t="s">
        <v>88</v>
      </c>
      <c r="U60" s="12">
        <f t="shared" si="5"/>
        <v>2.5701626983751139E-9</v>
      </c>
      <c r="V60" s="12">
        <f t="shared" si="6"/>
        <v>3.7821726513080133E-9</v>
      </c>
      <c r="W60" s="12">
        <f t="shared" si="7"/>
        <v>5.2784742036308183E-9</v>
      </c>
      <c r="X60" s="12">
        <f t="shared" si="8"/>
        <v>2.520778218032103E-9</v>
      </c>
      <c r="Y60" s="12">
        <f t="shared" si="9"/>
        <v>2.8683975157354772E-9</v>
      </c>
      <c r="AA60" t="s">
        <v>73</v>
      </c>
      <c r="AB60" s="12">
        <v>1.662284844982128E-10</v>
      </c>
      <c r="AC60" s="12">
        <v>4.4224179255759357E-10</v>
      </c>
      <c r="AD60" s="12">
        <v>3.7855369419552391E-10</v>
      </c>
      <c r="AE60" s="12">
        <v>5.7853644163029556E-10</v>
      </c>
      <c r="AF60" s="12">
        <v>2.2068035608445254E-10</v>
      </c>
    </row>
    <row r="61" spans="2:32" x14ac:dyDescent="0.3">
      <c r="B61" t="s">
        <v>89</v>
      </c>
      <c r="C61">
        <f>LCA_tech_data!D60*Mult_tech!D60</f>
        <v>1.2904237880457631E-7</v>
      </c>
      <c r="D61">
        <f>LCA_tech_data!E60*Mult_tech!E60</f>
        <v>7.9999999999999996E-6</v>
      </c>
      <c r="E61">
        <f>LCA_tech_data!F60*Mult_tech!F60</f>
        <v>1.1499028749438493E-3</v>
      </c>
      <c r="F61">
        <f>LCA_tech_data!G60*Mult_tech!G60</f>
        <v>1.0037088807685326E-8</v>
      </c>
      <c r="G61">
        <f>LCA_tech_data!H60*Mult_tech!H60</f>
        <v>1.2885330986649894E-8</v>
      </c>
      <c r="H61">
        <f>LCA_tech_data!I60*Mult_tech!I60</f>
        <v>1.5072091816891746E-7</v>
      </c>
      <c r="I61">
        <f>LCA_tech_data!J60*Mult_tech!J60</f>
        <v>6.5647689362100127E-14</v>
      </c>
      <c r="J61">
        <f>LCA_tech_data!K60*Mult_tech!K60</f>
        <v>1.4134448786110439E-12</v>
      </c>
      <c r="K61">
        <f>LCA_tech_data!L60*Mult_tech!L60</f>
        <v>1.3436755073364891E-6</v>
      </c>
      <c r="L61">
        <f>LCA_tech_data!M60*Mult_tech!M60</f>
        <v>2.227102740937981E-4</v>
      </c>
      <c r="M61">
        <f>LCA_tech_data!N60*Mult_tech!N60</f>
        <v>2.8031682501169946E-9</v>
      </c>
      <c r="N61">
        <f>LCA_tech_data!O60*Mult_tech!O60</f>
        <v>1.0537343907585677E-12</v>
      </c>
      <c r="O61">
        <f>LCA_tech_data!P60*Mult_tech!P60</f>
        <v>4.3305494731218736E-8</v>
      </c>
      <c r="P61">
        <f>LCA_tech_data!Q60*Mult_tech!Q60</f>
        <v>5.1921262211552611E-6</v>
      </c>
      <c r="Q61">
        <f>LCA_tech_data!R60*Mult_tech!R60</f>
        <v>1.0532635506693111E-4</v>
      </c>
      <c r="R61">
        <f>LCA_tech_data!S60*Mult_tech!S60</f>
        <v>6.3163387788464842E-13</v>
      </c>
      <c r="T61" t="s">
        <v>89</v>
      </c>
      <c r="U61" s="12">
        <f t="shared" si="5"/>
        <v>4.4429079367767052E-10</v>
      </c>
      <c r="V61" s="12">
        <f t="shared" si="6"/>
        <v>7.6462539707392226E-10</v>
      </c>
      <c r="W61" s="12">
        <f t="shared" si="7"/>
        <v>6.4753238598536072E-10</v>
      </c>
      <c r="X61" s="12">
        <f t="shared" si="8"/>
        <v>1.3058356721075498E-9</v>
      </c>
      <c r="Y61" s="12">
        <f t="shared" si="9"/>
        <v>1.4331875019158738E-10</v>
      </c>
      <c r="AA61" t="s">
        <v>141</v>
      </c>
      <c r="AB61" s="12">
        <v>2.1372113602821374E-9</v>
      </c>
      <c r="AC61" s="12">
        <v>1.6894341080734779E-9</v>
      </c>
      <c r="AD61" s="12">
        <v>1.1951567156359803E-9</v>
      </c>
      <c r="AE61" s="12">
        <v>5.5402908084138923E-10</v>
      </c>
      <c r="AF61" s="12">
        <v>8.4740013031056574E-10</v>
      </c>
    </row>
    <row r="62" spans="2:32" x14ac:dyDescent="0.3">
      <c r="B62" t="s">
        <v>90</v>
      </c>
      <c r="C62">
        <f>LCA_tech_data!D61*Mult_tech!D61</f>
        <v>3.3845986618880956E-8</v>
      </c>
      <c r="D62">
        <f>LCA_tech_data!E61*Mult_tech!E61</f>
        <v>3.9999999999999998E-6</v>
      </c>
      <c r="E62">
        <f>LCA_tech_data!F61*Mult_tech!F61</f>
        <v>1.7544304198441869E-4</v>
      </c>
      <c r="F62">
        <f>LCA_tech_data!G61*Mult_tech!G61</f>
        <v>1.5080809705730399E-9</v>
      </c>
      <c r="G62">
        <f>LCA_tech_data!H61*Mult_tech!H61</f>
        <v>8.1299106637731589E-9</v>
      </c>
      <c r="H62">
        <f>LCA_tech_data!I61*Mult_tech!I61</f>
        <v>8.3845344409878844E-8</v>
      </c>
      <c r="I62">
        <f>LCA_tech_data!J61*Mult_tech!J61</f>
        <v>1.2419976352943213E-14</v>
      </c>
      <c r="J62">
        <f>LCA_tech_data!K61*Mult_tech!K61</f>
        <v>1.9728040690368801E-13</v>
      </c>
      <c r="K62">
        <f>LCA_tech_data!L61*Mult_tech!L61</f>
        <v>2.2098856591555577E-7</v>
      </c>
      <c r="L62">
        <f>LCA_tech_data!M61*Mult_tech!M61</f>
        <v>4.3054813271273587E-4</v>
      </c>
      <c r="M62">
        <f>LCA_tech_data!N61*Mult_tech!N61</f>
        <v>2.2257118253074603E-10</v>
      </c>
      <c r="N62">
        <f>LCA_tech_data!O61*Mult_tech!O61</f>
        <v>6.4838877775013928E-13</v>
      </c>
      <c r="O62">
        <f>LCA_tech_data!P61*Mult_tech!P61</f>
        <v>2.485320798427809E-8</v>
      </c>
      <c r="P62">
        <f>LCA_tech_data!Q61*Mult_tech!Q61</f>
        <v>1.3665633552734853E-6</v>
      </c>
      <c r="Q62">
        <f>LCA_tech_data!R61*Mult_tech!R61</f>
        <v>4.0685562758991873E-5</v>
      </c>
      <c r="R62">
        <f>LCA_tech_data!S61*Mult_tech!S61</f>
        <v>3.4048969460325005E-13</v>
      </c>
      <c r="T62" t="s">
        <v>90</v>
      </c>
      <c r="U62" s="12">
        <f t="shared" si="5"/>
        <v>8.5891220051579712E-10</v>
      </c>
      <c r="V62" s="12">
        <f t="shared" si="6"/>
        <v>1.1488560408682479E-10</v>
      </c>
      <c r="W62" s="12">
        <f t="shared" si="7"/>
        <v>9.8795345290573239E-11</v>
      </c>
      <c r="X62" s="12">
        <f t="shared" si="8"/>
        <v>1.0368317696223854E-10</v>
      </c>
      <c r="Y62" s="12">
        <f t="shared" si="9"/>
        <v>8.8187564229069754E-11</v>
      </c>
      <c r="AA62" t="s">
        <v>63</v>
      </c>
      <c r="AB62" s="12">
        <v>3.0725819730062669E-10</v>
      </c>
      <c r="AC62" s="12">
        <v>4.4532235446432767E-10</v>
      </c>
      <c r="AD62" s="12">
        <v>5.4008663141117274E-10</v>
      </c>
      <c r="AE62" s="12">
        <v>4.9375193112387881E-10</v>
      </c>
      <c r="AF62" s="12">
        <v>1.4038280812392546E-10</v>
      </c>
    </row>
    <row r="63" spans="2:32" x14ac:dyDescent="0.3">
      <c r="B63" t="s">
        <v>91</v>
      </c>
      <c r="C63">
        <f>LCA_tech_data!D62*Mult_tech!D62</f>
        <v>5.3706304967065792E-6</v>
      </c>
      <c r="D63">
        <f>LCA_tech_data!E62*Mult_tech!E62</f>
        <v>3.2200000000000002E-4</v>
      </c>
      <c r="E63">
        <f>LCA_tech_data!F62*Mult_tech!F62</f>
        <v>4.7495152541225986E-2</v>
      </c>
      <c r="F63">
        <f>LCA_tech_data!G62*Mult_tech!G62</f>
        <v>4.3545980425828924E-7</v>
      </c>
      <c r="G63">
        <f>LCA_tech_data!H62*Mult_tech!H62</f>
        <v>5.3988773100746149E-7</v>
      </c>
      <c r="H63">
        <f>LCA_tech_data!I62*Mult_tech!I62</f>
        <v>5.6120554394356865E-6</v>
      </c>
      <c r="I63">
        <f>LCA_tech_data!J62*Mult_tech!J62</f>
        <v>3.3244566031342425E-12</v>
      </c>
      <c r="J63">
        <f>LCA_tech_data!K62*Mult_tech!K62</f>
        <v>6.8692215268910798E-11</v>
      </c>
      <c r="K63">
        <f>LCA_tech_data!L62*Mult_tech!L62</f>
        <v>2.3575543915988757E-5</v>
      </c>
      <c r="L63">
        <f>LCA_tech_data!M62*Mult_tech!M62</f>
        <v>3.7125298475996285E-3</v>
      </c>
      <c r="M63">
        <f>LCA_tech_data!N62*Mult_tech!N62</f>
        <v>1.0613731384952593E-7</v>
      </c>
      <c r="N63">
        <f>LCA_tech_data!O62*Mult_tech!O62</f>
        <v>3.874125286768446E-11</v>
      </c>
      <c r="O63">
        <f>LCA_tech_data!P62*Mult_tech!P62</f>
        <v>2.0411932957002434E-6</v>
      </c>
      <c r="P63">
        <f>LCA_tech_data!Q62*Mult_tech!Q62</f>
        <v>2.4397812799083817E-4</v>
      </c>
      <c r="Q63">
        <f>LCA_tech_data!R62*Mult_tech!R62</f>
        <v>3.5608324389191531E-3</v>
      </c>
      <c r="R63">
        <f>LCA_tech_data!S62*Mult_tech!S62</f>
        <v>2.117042853505082E-11</v>
      </c>
      <c r="T63" t="s">
        <v>91</v>
      </c>
      <c r="U63" s="12">
        <f t="shared" si="5"/>
        <v>7.4062269432949019E-9</v>
      </c>
      <c r="V63" s="12">
        <f t="shared" si="6"/>
        <v>3.3173326660792227E-8</v>
      </c>
      <c r="W63" s="12">
        <f t="shared" si="7"/>
        <v>2.6745432260320688E-8</v>
      </c>
      <c r="X63" s="12">
        <f t="shared" si="8"/>
        <v>4.9443300651183191E-8</v>
      </c>
      <c r="Y63" s="12">
        <f t="shared" si="9"/>
        <v>5.2692101449357975E-9</v>
      </c>
      <c r="AA63" t="s">
        <v>64</v>
      </c>
      <c r="AB63" s="12">
        <v>3.0725819730062669E-10</v>
      </c>
      <c r="AC63" s="12">
        <v>4.4532235446432767E-10</v>
      </c>
      <c r="AD63" s="12">
        <v>5.4008663141117274E-10</v>
      </c>
      <c r="AE63" s="12">
        <v>4.9375193112387881E-10</v>
      </c>
      <c r="AF63" s="12">
        <v>1.4038280812392546E-10</v>
      </c>
    </row>
    <row r="64" spans="2:32" x14ac:dyDescent="0.3">
      <c r="B64" t="s">
        <v>92</v>
      </c>
      <c r="C64">
        <f>LCA_tech_data!D63*Mult_tech!D63</f>
        <v>0.97669958936034262</v>
      </c>
      <c r="D64">
        <f>LCA_tech_data!E63*Mult_tech!E63</f>
        <v>230.13504599999999</v>
      </c>
      <c r="E64">
        <f>LCA_tech_data!F63*Mult_tech!F63</f>
        <v>119521.93841652849</v>
      </c>
      <c r="F64">
        <f>LCA_tech_data!G63*Mult_tech!G63</f>
        <v>9.5207153308441067E-2</v>
      </c>
      <c r="G64">
        <f>LCA_tech_data!H63*Mult_tech!H63</f>
        <v>0.21389545995606926</v>
      </c>
      <c r="H64">
        <f>LCA_tech_data!I63*Mult_tech!I63</f>
        <v>2.0644570406515199</v>
      </c>
      <c r="I64">
        <f>LCA_tech_data!J63*Mult_tech!J63</f>
        <v>7.4120232846086668E-7</v>
      </c>
      <c r="J64">
        <f>LCA_tech_data!K63*Mult_tech!K63</f>
        <v>6.2669941699022093E-6</v>
      </c>
      <c r="K64">
        <f>LCA_tech_data!L63*Mult_tech!L63</f>
        <v>50.576820437066189</v>
      </c>
      <c r="L64">
        <f>LCA_tech_data!M63*Mult_tech!M63</f>
        <v>2437.3297611532362</v>
      </c>
      <c r="M64">
        <f>LCA_tech_data!N63*Mult_tech!N63</f>
        <v>2.2611658729630199E-3</v>
      </c>
      <c r="N64">
        <f>LCA_tech_data!O63*Mult_tech!O63</f>
        <v>1.3193671403108266E-5</v>
      </c>
      <c r="O64">
        <f>LCA_tech_data!P63*Mult_tech!P63</f>
        <v>0.74005964782982658</v>
      </c>
      <c r="P64">
        <f>LCA_tech_data!Q63*Mult_tech!Q63</f>
        <v>171.07827990383538</v>
      </c>
      <c r="Q64">
        <f>LCA_tech_data!R63*Mult_tech!R63</f>
        <v>3166.8438285714137</v>
      </c>
      <c r="R64">
        <f>LCA_tech_data!S63*Mult_tech!S63</f>
        <v>1.1896805263954943E-5</v>
      </c>
      <c r="T64" t="s">
        <v>92</v>
      </c>
      <c r="U64" s="12">
        <f t="shared" si="5"/>
        <v>4.8622955471776053E-3</v>
      </c>
      <c r="V64" s="12">
        <f t="shared" si="6"/>
        <v>7.2528806706386607E-3</v>
      </c>
      <c r="W64" s="12">
        <f t="shared" si="7"/>
        <v>6.7305098236430855E-2</v>
      </c>
      <c r="X64" s="12">
        <f t="shared" si="8"/>
        <v>1.0533477815126095E-3</v>
      </c>
      <c r="Y64" s="12">
        <f t="shared" si="9"/>
        <v>1.7944754508493668E-3</v>
      </c>
      <c r="AA64" t="s">
        <v>104</v>
      </c>
      <c r="AB64" s="12">
        <v>1.4084849493048757E-10</v>
      </c>
      <c r="AC64" s="12">
        <v>4.0062580880262085E-10</v>
      </c>
      <c r="AD64" s="12">
        <v>3.2424667358923004E-10</v>
      </c>
      <c r="AE64" s="12">
        <v>3.3406799975255719E-10</v>
      </c>
      <c r="AF64" s="12">
        <v>1.4124889444583145E-10</v>
      </c>
    </row>
    <row r="65" spans="2:32" x14ac:dyDescent="0.3">
      <c r="B65" t="s">
        <v>93</v>
      </c>
      <c r="C65">
        <f>LCA_tech_data!D64*Mult_tech!D64</f>
        <v>1.5420178166935714</v>
      </c>
      <c r="D65">
        <f>LCA_tech_data!E64*Mult_tech!E64</f>
        <v>22.917680000000001</v>
      </c>
      <c r="E65">
        <f>LCA_tech_data!F64*Mult_tech!F64</f>
        <v>14305.628612186241</v>
      </c>
      <c r="F65">
        <f>LCA_tech_data!G64*Mult_tech!G64</f>
        <v>0.12068029536720026</v>
      </c>
      <c r="G65">
        <f>LCA_tech_data!H64*Mult_tech!H64</f>
        <v>7.5141695391524363E-2</v>
      </c>
      <c r="H65">
        <f>LCA_tech_data!I64*Mult_tech!I64</f>
        <v>1.0381221127069464</v>
      </c>
      <c r="I65">
        <f>LCA_tech_data!J64*Mult_tech!J64</f>
        <v>6.3224334860652829E-7</v>
      </c>
      <c r="J65">
        <f>LCA_tech_data!K64*Mult_tech!K64</f>
        <v>2.1189360229371573E-5</v>
      </c>
      <c r="K65">
        <f>LCA_tech_data!L64*Mult_tech!L64</f>
        <v>2.5359590434810104</v>
      </c>
      <c r="L65">
        <f>LCA_tech_data!M64*Mult_tech!M64</f>
        <v>743.31864942927803</v>
      </c>
      <c r="M65">
        <f>LCA_tech_data!N64*Mult_tech!N64</f>
        <v>3.799225787156759E-2</v>
      </c>
      <c r="N65">
        <f>LCA_tech_data!O64*Mult_tech!O64</f>
        <v>3.9655037640772139E-6</v>
      </c>
      <c r="O65">
        <f>LCA_tech_data!P64*Mult_tech!P64</f>
        <v>0.30192134836424261</v>
      </c>
      <c r="P65">
        <f>LCA_tech_data!Q64*Mult_tech!Q64</f>
        <v>24.725025392913821</v>
      </c>
      <c r="Q65">
        <f>LCA_tech_data!R64*Mult_tech!R64</f>
        <v>277.7791317760242</v>
      </c>
      <c r="R65">
        <f>LCA_tech_data!S64*Mult_tech!S64</f>
        <v>2.6407660803370903E-6</v>
      </c>
      <c r="T65" t="s">
        <v>93</v>
      </c>
      <c r="U65" s="12">
        <f t="shared" si="5"/>
        <v>1.4828666259521462E-3</v>
      </c>
      <c r="V65" s="12">
        <f t="shared" si="6"/>
        <v>9.1934245608636302E-3</v>
      </c>
      <c r="W65" s="12">
        <f t="shared" si="7"/>
        <v>8.0557741267685227E-3</v>
      </c>
      <c r="X65" s="12">
        <f t="shared" si="8"/>
        <v>1.7698418776871918E-2</v>
      </c>
      <c r="Y65" s="12">
        <f t="shared" si="9"/>
        <v>5.3934943030420465E-4</v>
      </c>
      <c r="AA65" t="s">
        <v>129</v>
      </c>
      <c r="AB65" s="12">
        <v>1.2500670220518163E-9</v>
      </c>
      <c r="AC65" s="12">
        <v>9.8815957264675108E-10</v>
      </c>
      <c r="AD65" s="12">
        <v>6.9905392801349796E-10</v>
      </c>
      <c r="AE65" s="12">
        <v>3.2405474539779372E-10</v>
      </c>
      <c r="AF65" s="12">
        <v>4.9564913282316101E-10</v>
      </c>
    </row>
    <row r="66" spans="2:32" x14ac:dyDescent="0.3">
      <c r="B66" t="s">
        <v>94</v>
      </c>
      <c r="C66">
        <f>LCA_tech_data!D65*Mult_tech!D65</f>
        <v>3.5277925697759262E-3</v>
      </c>
      <c r="D66">
        <f>LCA_tech_data!E65*Mult_tech!E65</f>
        <v>0.41692299999999999</v>
      </c>
      <c r="E66">
        <f>LCA_tech_data!F65*Mult_tech!F65</f>
        <v>18.286559848317445</v>
      </c>
      <c r="F66">
        <f>LCA_tech_data!G65*Mult_tech!G65</f>
        <v>1.5718841062355588E-4</v>
      </c>
      <c r="G66">
        <f>LCA_tech_data!H65*Mult_tech!H65</f>
        <v>8.4738668591807407E-4</v>
      </c>
      <c r="H66">
        <f>LCA_tech_data!I65*Mult_tech!I65</f>
        <v>8.7392631318499794E-3</v>
      </c>
      <c r="I66">
        <f>LCA_tech_data!J65*Mult_tech!J65</f>
        <v>1.2945434502495358E-9</v>
      </c>
      <c r="J66">
        <f>LCA_tech_data!K65*Mult_tech!K65</f>
        <v>2.0562684771876579E-8</v>
      </c>
      <c r="K66">
        <f>LCA_tech_data!L65*Mult_tech!L65</f>
        <v>2.3033803966802817E-2</v>
      </c>
      <c r="L66">
        <f>LCA_tech_data!M65*Mult_tech!M65</f>
        <v>44.876354783747992</v>
      </c>
      <c r="M66">
        <f>LCA_tech_data!N65*Mult_tech!N65</f>
        <v>2.3198761283566558E-5</v>
      </c>
      <c r="N66">
        <f>LCA_tech_data!O65*Mult_tech!O65</f>
        <v>6.7582048596480328E-8</v>
      </c>
      <c r="O66">
        <f>LCA_tech_data!P65*Mult_tech!P65</f>
        <v>2.5904685081072935E-3</v>
      </c>
      <c r="P66">
        <f>LCA_tech_data!Q65*Mult_tech!Q65</f>
        <v>0.14243792344267181</v>
      </c>
      <c r="Q66">
        <f>LCA_tech_data!R65*Mult_tech!R65</f>
        <v>4.2406867205417926</v>
      </c>
      <c r="R66">
        <f>LCA_tech_data!S65*Mult_tech!S65</f>
        <v>3.5489496235767704E-8</v>
      </c>
      <c r="T66" t="s">
        <v>94</v>
      </c>
      <c r="U66" s="12">
        <f t="shared" si="5"/>
        <v>8.9525062843911913E-5</v>
      </c>
      <c r="V66" s="12">
        <f t="shared" si="6"/>
        <v>1.1974612678172814E-5</v>
      </c>
      <c r="W66" s="12">
        <f t="shared" si="7"/>
        <v>1.0297512936145415E-5</v>
      </c>
      <c r="X66" s="12">
        <f t="shared" si="8"/>
        <v>1.0806975297156846E-5</v>
      </c>
      <c r="Y66" s="12">
        <f t="shared" si="9"/>
        <v>9.1918559602691121E-6</v>
      </c>
      <c r="AA66" t="s">
        <v>130</v>
      </c>
      <c r="AB66" s="12">
        <v>1.2500670220518163E-9</v>
      </c>
      <c r="AC66" s="12">
        <v>9.8815957264675108E-10</v>
      </c>
      <c r="AD66" s="12">
        <v>6.9905392801349796E-10</v>
      </c>
      <c r="AE66" s="12">
        <v>3.2405474539779372E-10</v>
      </c>
      <c r="AF66" s="12">
        <v>4.9564913282316101E-10</v>
      </c>
    </row>
    <row r="67" spans="2:32" x14ac:dyDescent="0.3">
      <c r="B67" t="s">
        <v>95</v>
      </c>
      <c r="C67">
        <f>LCA_tech_data!D66*Mult_tech!D66</f>
        <v>0.56547417263235755</v>
      </c>
      <c r="D67">
        <f>LCA_tech_data!E66*Mult_tech!E66</f>
        <v>67.638053999999997</v>
      </c>
      <c r="E67">
        <f>LCA_tech_data!F66*Mult_tech!F66</f>
        <v>3774.8681674422678</v>
      </c>
      <c r="F67">
        <f>LCA_tech_data!G66*Mult_tech!G66</f>
        <v>2.9436685930839382E-2</v>
      </c>
      <c r="G67">
        <f>LCA_tech_data!H66*Mult_tech!H66</f>
        <v>0.1115459198879747</v>
      </c>
      <c r="H67">
        <f>LCA_tech_data!I66*Mult_tech!I66</f>
        <v>0.79496582850611464</v>
      </c>
      <c r="I67">
        <f>LCA_tech_data!J66*Mult_tech!J66</f>
        <v>1.3759547164330728E-6</v>
      </c>
      <c r="J67">
        <f>LCA_tech_data!K66*Mult_tech!K66</f>
        <v>3.9172962048720449E-6</v>
      </c>
      <c r="K67">
        <f>LCA_tech_data!L66*Mult_tech!L66</f>
        <v>18.297208314793547</v>
      </c>
      <c r="L67">
        <f>LCA_tech_data!M66*Mult_tech!M66</f>
        <v>634.8313280986273</v>
      </c>
      <c r="M67">
        <f>LCA_tech_data!N66*Mult_tech!N66</f>
        <v>5.0885125388006715E-3</v>
      </c>
      <c r="N67">
        <f>LCA_tech_data!O66*Mult_tech!O66</f>
        <v>6.7049462931632394E-6</v>
      </c>
      <c r="O67">
        <f>LCA_tech_data!P66*Mult_tech!P66</f>
        <v>0.29198913409030325</v>
      </c>
      <c r="P67">
        <f>LCA_tech_data!Q66*Mult_tech!Q66</f>
        <v>47.110262727514467</v>
      </c>
      <c r="Q67">
        <f>LCA_tech_data!R66*Mult_tech!R66</f>
        <v>1030.775523170237</v>
      </c>
      <c r="R67">
        <f>LCA_tech_data!S66*Mult_tech!S66</f>
        <v>4.6679067425388077E-6</v>
      </c>
      <c r="T67" t="s">
        <v>95</v>
      </c>
      <c r="U67" s="12">
        <f t="shared" si="5"/>
        <v>1.2664423128211809E-3</v>
      </c>
      <c r="V67" s="12">
        <f t="shared" si="6"/>
        <v>2.2424866512264154E-3</v>
      </c>
      <c r="W67" s="12">
        <f t="shared" si="7"/>
        <v>2.1257007391719388E-3</v>
      </c>
      <c r="X67" s="12">
        <f t="shared" si="8"/>
        <v>2.3704467938573219E-3</v>
      </c>
      <c r="Y67" s="12">
        <f t="shared" si="9"/>
        <v>9.1194188143190662E-4</v>
      </c>
      <c r="AA67" t="s">
        <v>131</v>
      </c>
      <c r="AB67" s="12">
        <v>1.2500670220518163E-9</v>
      </c>
      <c r="AC67" s="12">
        <v>9.8815957264675108E-10</v>
      </c>
      <c r="AD67" s="12">
        <v>6.9905392801349796E-10</v>
      </c>
      <c r="AE67" s="12">
        <v>3.2405474539779372E-10</v>
      </c>
      <c r="AF67" s="12">
        <v>4.9564913282316101E-10</v>
      </c>
    </row>
    <row r="68" spans="2:32" x14ac:dyDescent="0.3">
      <c r="B68" t="s">
        <v>96</v>
      </c>
      <c r="C68">
        <f>LCA_tech_data!D67*Mult_tech!D67</f>
        <v>3.5654316088330286E-6</v>
      </c>
      <c r="D68">
        <f>LCA_tech_data!E67*Mult_tech!E67</f>
        <v>5.0699999999999996E-4</v>
      </c>
      <c r="E68">
        <f>LCA_tech_data!F67*Mult_tech!F67</f>
        <v>1.2248539376013825E-2</v>
      </c>
      <c r="F68">
        <f>LCA_tech_data!G67*Mult_tech!G67</f>
        <v>6.4874889544499921E-8</v>
      </c>
      <c r="G68">
        <f>LCA_tech_data!H67*Mult_tech!H67</f>
        <v>9.9967989471976355E-7</v>
      </c>
      <c r="H68">
        <f>LCA_tech_data!I67*Mult_tech!I67</f>
        <v>1.2197927493140289E-5</v>
      </c>
      <c r="I68">
        <f>LCA_tech_data!J67*Mult_tech!J67</f>
        <v>4.632890586226962E-13</v>
      </c>
      <c r="J68">
        <f>LCA_tech_data!K67*Mult_tech!K67</f>
        <v>5.5772235179297666E-12</v>
      </c>
      <c r="K68">
        <f>LCA_tech_data!L67*Mult_tech!L67</f>
        <v>9.3804324063955438E-5</v>
      </c>
      <c r="L68">
        <f>LCA_tech_data!M67*Mult_tech!M67</f>
        <v>1.6834870820120415E-3</v>
      </c>
      <c r="M68">
        <f>LCA_tech_data!N67*Mult_tech!N67</f>
        <v>7.0708481142313923E-9</v>
      </c>
      <c r="N68">
        <f>LCA_tech_data!O67*Mult_tech!O67</f>
        <v>2.7557747308456773E-11</v>
      </c>
      <c r="O68">
        <f>LCA_tech_data!P67*Mult_tech!P67</f>
        <v>2.1379663439650624E-6</v>
      </c>
      <c r="P68">
        <f>LCA_tech_data!Q67*Mult_tech!Q67</f>
        <v>2.6297689824617882E-4</v>
      </c>
      <c r="Q68">
        <f>LCA_tech_data!R67*Mult_tech!R67</f>
        <v>9.8888306643064808E-3</v>
      </c>
      <c r="R68">
        <f>LCA_tech_data!S67*Mult_tech!S67</f>
        <v>5.0535403809414721E-11</v>
      </c>
      <c r="T68" t="s">
        <v>96</v>
      </c>
      <c r="U68" s="12">
        <f t="shared" ref="U68:U99" si="10">L68/$L$118</f>
        <v>3.3584342476190426E-9</v>
      </c>
      <c r="V68" s="12">
        <f t="shared" ref="V68:V99" si="11">F68/$F$118</f>
        <v>4.9421689026112749E-9</v>
      </c>
      <c r="W68" s="12">
        <f t="shared" ref="W68:W99" si="12">E68/$E$118</f>
        <v>6.8973876836103806E-9</v>
      </c>
      <c r="X68" s="12">
        <f t="shared" ref="X68:X99" si="13">M68/$M$118</f>
        <v>3.2939034962430038E-9</v>
      </c>
      <c r="Y68" s="12">
        <f t="shared" ref="Y68:Y99" si="14">N68/$N$118</f>
        <v>3.7481379909223512E-9</v>
      </c>
      <c r="AA68" t="s">
        <v>132</v>
      </c>
      <c r="AB68" s="12">
        <v>1.2500670220518163E-9</v>
      </c>
      <c r="AC68" s="12">
        <v>9.8815957264675108E-10</v>
      </c>
      <c r="AD68" s="12">
        <v>6.9905392801349796E-10</v>
      </c>
      <c r="AE68" s="12">
        <v>3.2405474539779372E-10</v>
      </c>
      <c r="AF68" s="12">
        <v>4.9564913282316101E-10</v>
      </c>
    </row>
    <row r="69" spans="2:32" x14ac:dyDescent="0.3">
      <c r="B69" t="s">
        <v>97</v>
      </c>
      <c r="C69">
        <f>LCA_tech_data!D68*Mult_tech!D68</f>
        <v>2.0969386555743605E-7</v>
      </c>
      <c r="D69">
        <f>LCA_tech_data!E68*Mult_tech!E68</f>
        <v>1.2999999999999999E-5</v>
      </c>
      <c r="E69">
        <f>LCA_tech_data!F68*Mult_tech!F68</f>
        <v>1.8685921717837548E-3</v>
      </c>
      <c r="F69">
        <f>LCA_tech_data!G68*Mult_tech!G68</f>
        <v>1.6310269312488627E-8</v>
      </c>
      <c r="G69">
        <f>LCA_tech_data!H68*Mult_tech!H68</f>
        <v>2.0938662853306038E-8</v>
      </c>
      <c r="H69">
        <f>LCA_tech_data!I68*Mult_tech!I68</f>
        <v>2.4492149202449096E-7</v>
      </c>
      <c r="I69">
        <f>LCA_tech_data!J68*Mult_tech!J68</f>
        <v>1.0667749521341234E-13</v>
      </c>
      <c r="J69">
        <f>LCA_tech_data!K68*Mult_tech!K68</f>
        <v>2.2968479277429069E-12</v>
      </c>
      <c r="K69">
        <f>LCA_tech_data!L68*Mult_tech!L68</f>
        <v>2.183472699421792E-6</v>
      </c>
      <c r="L69">
        <f>LCA_tech_data!M68*Mult_tech!M68</f>
        <v>3.619041954024217E-4</v>
      </c>
      <c r="M69">
        <f>LCA_tech_data!N68*Mult_tech!N68</f>
        <v>4.5551484064401125E-9</v>
      </c>
      <c r="N69">
        <f>LCA_tech_data!O68*Mult_tech!O68</f>
        <v>1.7123183849826701E-12</v>
      </c>
      <c r="O69">
        <f>LCA_tech_data!P68*Mult_tech!P68</f>
        <v>7.0371428938230383E-8</v>
      </c>
      <c r="P69">
        <f>LCA_tech_data!Q68*Mult_tech!Q68</f>
        <v>8.4372051093772982E-6</v>
      </c>
      <c r="Q69">
        <f>LCA_tech_data!R68*Mult_tech!R68</f>
        <v>1.7115532698376307E-4</v>
      </c>
      <c r="R69">
        <f>LCA_tech_data!S68*Mult_tech!S68</f>
        <v>1.0264050515625541E-12</v>
      </c>
      <c r="T69" t="s">
        <v>97</v>
      </c>
      <c r="U69" s="12">
        <f t="shared" si="10"/>
        <v>7.2197253972621416E-10</v>
      </c>
      <c r="V69" s="12">
        <f t="shared" si="11"/>
        <v>1.2425162702451216E-9</v>
      </c>
      <c r="W69" s="12">
        <f t="shared" si="12"/>
        <v>1.0522401272262112E-9</v>
      </c>
      <c r="X69" s="12">
        <f t="shared" si="13"/>
        <v>2.1219829671747666E-9</v>
      </c>
      <c r="Y69" s="12">
        <f t="shared" si="14"/>
        <v>2.3289296906132915E-10</v>
      </c>
      <c r="AA69" t="s">
        <v>133</v>
      </c>
      <c r="AB69" s="12">
        <v>1.2500670220518163E-9</v>
      </c>
      <c r="AC69" s="12">
        <v>9.8815957264675108E-10</v>
      </c>
      <c r="AD69" s="12">
        <v>6.9905392801349796E-10</v>
      </c>
      <c r="AE69" s="12">
        <v>3.2405474539779372E-10</v>
      </c>
      <c r="AF69" s="12">
        <v>4.9564913282316101E-10</v>
      </c>
    </row>
    <row r="70" spans="2:32" x14ac:dyDescent="0.3">
      <c r="B70" t="s">
        <v>98</v>
      </c>
      <c r="C70">
        <f>LCA_tech_data!D69*Mult_tech!D69</f>
        <v>0.70944540834229874</v>
      </c>
      <c r="D70">
        <f>LCA_tech_data!E69*Mult_tech!E69</f>
        <v>136.43567300000001</v>
      </c>
      <c r="E70">
        <f>LCA_tech_data!F69*Mult_tech!F69</f>
        <v>3117.6786550317388</v>
      </c>
      <c r="F70">
        <f>LCA_tech_data!G69*Mult_tech!G69</f>
        <v>2.616632357904701E-2</v>
      </c>
      <c r="G70">
        <f>LCA_tech_data!H69*Mult_tech!H69</f>
        <v>0.24718297132699441</v>
      </c>
      <c r="H70">
        <f>LCA_tech_data!I69*Mult_tech!I69</f>
        <v>2.4721163376203208</v>
      </c>
      <c r="I70">
        <f>LCA_tech_data!J69*Mult_tech!J69</f>
        <v>5.0043690364437898E-7</v>
      </c>
      <c r="J70">
        <f>LCA_tech_data!K69*Mult_tech!K69</f>
        <v>2.910671529466718E-6</v>
      </c>
      <c r="K70">
        <f>LCA_tech_data!L69*Mult_tech!L69</f>
        <v>8.0086262574369353</v>
      </c>
      <c r="L70">
        <f>LCA_tech_data!M69*Mult_tech!M69</f>
        <v>1377.191373096055</v>
      </c>
      <c r="M70">
        <f>LCA_tech_data!N69*Mult_tech!N69</f>
        <v>1.6646433742949968E-3</v>
      </c>
      <c r="N70">
        <f>LCA_tech_data!O69*Mult_tech!O69</f>
        <v>2.1261723520110403E-5</v>
      </c>
      <c r="O70">
        <f>LCA_tech_data!P69*Mult_tech!P69</f>
        <v>0.7198859969389465</v>
      </c>
      <c r="P70">
        <f>LCA_tech_data!Q69*Mult_tech!Q69</f>
        <v>51.363015846434408</v>
      </c>
      <c r="Q70">
        <f>LCA_tech_data!R69*Mult_tech!R69</f>
        <v>1262.3976881826734</v>
      </c>
      <c r="R70">
        <f>LCA_tech_data!S69*Mult_tech!S69</f>
        <v>1.2161612756887872E-5</v>
      </c>
      <c r="T70" t="s">
        <v>98</v>
      </c>
      <c r="U70" s="12">
        <f t="shared" si="10"/>
        <v>2.7473965926744204E-3</v>
      </c>
      <c r="V70" s="12">
        <f t="shared" si="11"/>
        <v>1.9933504564863475E-3</v>
      </c>
      <c r="W70" s="12">
        <f t="shared" si="12"/>
        <v>1.7556247072840058E-3</v>
      </c>
      <c r="X70" s="12">
        <f t="shared" si="13"/>
        <v>7.7546208630222674E-4</v>
      </c>
      <c r="Y70" s="12">
        <f t="shared" si="14"/>
        <v>2.891813789647374E-3</v>
      </c>
      <c r="AA70" t="s">
        <v>134</v>
      </c>
      <c r="AB70" s="12">
        <v>1.2500670220518163E-9</v>
      </c>
      <c r="AC70" s="12">
        <v>9.8815957264675108E-10</v>
      </c>
      <c r="AD70" s="12">
        <v>6.9905392801349796E-10</v>
      </c>
      <c r="AE70" s="12">
        <v>3.2405474539779372E-10</v>
      </c>
      <c r="AF70" s="12">
        <v>4.9564913282316101E-10</v>
      </c>
    </row>
    <row r="71" spans="2:32" x14ac:dyDescent="0.3">
      <c r="B71" t="s">
        <v>99</v>
      </c>
      <c r="C71">
        <f>LCA_tech_data!D70*Mult_tech!D70</f>
        <v>0</v>
      </c>
      <c r="D71">
        <f>LCA_tech_data!E70*Mult_tech!E70</f>
        <v>0</v>
      </c>
      <c r="E71">
        <f>LCA_tech_data!F70*Mult_tech!F70</f>
        <v>0</v>
      </c>
      <c r="F71">
        <f>LCA_tech_data!G70*Mult_tech!G70</f>
        <v>0</v>
      </c>
      <c r="G71">
        <f>LCA_tech_data!H70*Mult_tech!H70</f>
        <v>0</v>
      </c>
      <c r="H71">
        <f>LCA_tech_data!I70*Mult_tech!I70</f>
        <v>0</v>
      </c>
      <c r="I71">
        <f>LCA_tech_data!J70*Mult_tech!J70</f>
        <v>0</v>
      </c>
      <c r="J71">
        <f>LCA_tech_data!K70*Mult_tech!K70</f>
        <v>0</v>
      </c>
      <c r="K71">
        <f>LCA_tech_data!L70*Mult_tech!L70</f>
        <v>0</v>
      </c>
      <c r="L71">
        <f>LCA_tech_data!M70*Mult_tech!M70</f>
        <v>0</v>
      </c>
      <c r="M71">
        <f>LCA_tech_data!N70*Mult_tech!N70</f>
        <v>0</v>
      </c>
      <c r="N71">
        <f>LCA_tech_data!O70*Mult_tech!O70</f>
        <v>0</v>
      </c>
      <c r="O71">
        <f>LCA_tech_data!P70*Mult_tech!P70</f>
        <v>0</v>
      </c>
      <c r="P71">
        <f>LCA_tech_data!Q70*Mult_tech!Q70</f>
        <v>0</v>
      </c>
      <c r="Q71">
        <f>LCA_tech_data!R70*Mult_tech!R70</f>
        <v>0</v>
      </c>
      <c r="R71">
        <f>LCA_tech_data!S70*Mult_tech!S70</f>
        <v>0</v>
      </c>
      <c r="T71" t="s">
        <v>99</v>
      </c>
      <c r="U71" s="12">
        <f t="shared" si="10"/>
        <v>0</v>
      </c>
      <c r="V71" s="12">
        <f t="shared" si="11"/>
        <v>0</v>
      </c>
      <c r="W71" s="12">
        <f t="shared" si="12"/>
        <v>0</v>
      </c>
      <c r="X71" s="12">
        <f t="shared" si="13"/>
        <v>0</v>
      </c>
      <c r="Y71" s="12">
        <f t="shared" si="14"/>
        <v>0</v>
      </c>
      <c r="AA71" t="s">
        <v>135</v>
      </c>
      <c r="AB71" s="12">
        <v>1.2500670220518163E-9</v>
      </c>
      <c r="AC71" s="12">
        <v>9.8815957264675108E-10</v>
      </c>
      <c r="AD71" s="12">
        <v>6.9905392801349796E-10</v>
      </c>
      <c r="AE71" s="12">
        <v>3.2405474539779372E-10</v>
      </c>
      <c r="AF71" s="12">
        <v>4.9564913282316101E-10</v>
      </c>
    </row>
    <row r="72" spans="2:32" x14ac:dyDescent="0.3">
      <c r="B72" t="s">
        <v>100</v>
      </c>
      <c r="C72">
        <f>LCA_tech_data!D71*Mult_tech!D71</f>
        <v>4.8562009128799434E-8</v>
      </c>
      <c r="D72">
        <f>LCA_tech_data!E71*Mult_tech!E71</f>
        <v>1.0999999999999998E-5</v>
      </c>
      <c r="E72">
        <f>LCA_tech_data!F71*Mult_tech!F71</f>
        <v>3.4524118082824863E-4</v>
      </c>
      <c r="F72">
        <f>LCA_tech_data!G71*Mult_tech!G71</f>
        <v>3.4163360804095583E-9</v>
      </c>
      <c r="G72">
        <f>LCA_tech_data!H71*Mult_tech!H71</f>
        <v>1.059081911085577E-8</v>
      </c>
      <c r="H72">
        <f>LCA_tech_data!I71*Mult_tech!I71</f>
        <v>1.0569281289008312E-7</v>
      </c>
      <c r="I72">
        <f>LCA_tech_data!J71*Mult_tech!J71</f>
        <v>1.5013243974661823E-13</v>
      </c>
      <c r="J72">
        <f>LCA_tech_data!K71*Mult_tech!K71</f>
        <v>1.6205544211540324E-12</v>
      </c>
      <c r="K72">
        <f>LCA_tech_data!L71*Mult_tech!L71</f>
        <v>8.0790077441572915E-7</v>
      </c>
      <c r="L72">
        <f>LCA_tech_data!M71*Mult_tech!M71</f>
        <v>6.1518078920079757E-5</v>
      </c>
      <c r="M72">
        <f>LCA_tech_data!N71*Mult_tech!N71</f>
        <v>8.9634571658129569E-11</v>
      </c>
      <c r="N72">
        <f>LCA_tech_data!O71*Mult_tech!O71</f>
        <v>1.1535578965325097E-12</v>
      </c>
      <c r="O72">
        <f>LCA_tech_data!P71*Mult_tech!P71</f>
        <v>4.585958702138637E-8</v>
      </c>
      <c r="P72">
        <f>LCA_tech_data!Q71*Mult_tech!Q71</f>
        <v>3.2824793188569056E-6</v>
      </c>
      <c r="Q72">
        <f>LCA_tech_data!R71*Mult_tech!R71</f>
        <v>1.2711590873096083E-4</v>
      </c>
      <c r="R72">
        <f>LCA_tech_data!S71*Mult_tech!S71</f>
        <v>6.1140658870801496E-13</v>
      </c>
      <c r="T72" t="s">
        <v>100</v>
      </c>
      <c r="U72" s="12">
        <f t="shared" si="10"/>
        <v>1.2272409173820388E-10</v>
      </c>
      <c r="V72" s="12">
        <f t="shared" si="11"/>
        <v>2.6025647297461089E-10</v>
      </c>
      <c r="W72" s="12">
        <f t="shared" si="12"/>
        <v>1.944119372456005E-10</v>
      </c>
      <c r="X72" s="12">
        <f t="shared" si="13"/>
        <v>4.1755617459059322E-11</v>
      </c>
      <c r="Y72" s="12">
        <f t="shared" si="14"/>
        <v>1.5689577701422433E-10</v>
      </c>
      <c r="AA72" t="s">
        <v>136</v>
      </c>
      <c r="AB72" s="12">
        <v>1.2500670220518163E-9</v>
      </c>
      <c r="AC72" s="12">
        <v>9.8815957264675108E-10</v>
      </c>
      <c r="AD72" s="12">
        <v>6.9905392801349796E-10</v>
      </c>
      <c r="AE72" s="12">
        <v>3.2405474539779372E-10</v>
      </c>
      <c r="AF72" s="12">
        <v>4.9564913282316101E-10</v>
      </c>
    </row>
    <row r="73" spans="2:32" x14ac:dyDescent="0.3">
      <c r="B73" t="s">
        <v>101</v>
      </c>
      <c r="C73">
        <f>LCA_tech_data!D72*Mult_tech!D72</f>
        <v>4.8562009128799434E-8</v>
      </c>
      <c r="D73">
        <f>LCA_tech_data!E72*Mult_tech!E72</f>
        <v>1.0999999999999998E-5</v>
      </c>
      <c r="E73">
        <f>LCA_tech_data!F72*Mult_tech!F72</f>
        <v>3.4524118082824863E-4</v>
      </c>
      <c r="F73">
        <f>LCA_tech_data!G72*Mult_tech!G72</f>
        <v>3.4163360804095583E-9</v>
      </c>
      <c r="G73">
        <f>LCA_tech_data!H72*Mult_tech!H72</f>
        <v>1.059081911085577E-8</v>
      </c>
      <c r="H73">
        <f>LCA_tech_data!I72*Mult_tech!I72</f>
        <v>1.0569281289008312E-7</v>
      </c>
      <c r="I73">
        <f>LCA_tech_data!J72*Mult_tech!J72</f>
        <v>1.5013243974661823E-13</v>
      </c>
      <c r="J73">
        <f>LCA_tech_data!K72*Mult_tech!K72</f>
        <v>1.6205544211540324E-12</v>
      </c>
      <c r="K73">
        <f>LCA_tech_data!L72*Mult_tech!L72</f>
        <v>8.0790077441572915E-7</v>
      </c>
      <c r="L73">
        <f>LCA_tech_data!M72*Mult_tech!M72</f>
        <v>6.1518078920079757E-5</v>
      </c>
      <c r="M73">
        <f>LCA_tech_data!N72*Mult_tech!N72</f>
        <v>8.9634571658129569E-11</v>
      </c>
      <c r="N73">
        <f>LCA_tech_data!O72*Mult_tech!O72</f>
        <v>1.1535578965325097E-12</v>
      </c>
      <c r="O73">
        <f>LCA_tech_data!P72*Mult_tech!P72</f>
        <v>4.585958702138637E-8</v>
      </c>
      <c r="P73">
        <f>LCA_tech_data!Q72*Mult_tech!Q72</f>
        <v>3.2824793188569056E-6</v>
      </c>
      <c r="Q73">
        <f>LCA_tech_data!R72*Mult_tech!R72</f>
        <v>1.2711590873096083E-4</v>
      </c>
      <c r="R73">
        <f>LCA_tech_data!S72*Mult_tech!S72</f>
        <v>6.1140658870801496E-13</v>
      </c>
      <c r="T73" t="s">
        <v>101</v>
      </c>
      <c r="U73" s="12">
        <f t="shared" si="10"/>
        <v>1.2272409173820388E-10</v>
      </c>
      <c r="V73" s="12">
        <f t="shared" si="11"/>
        <v>2.6025647297461089E-10</v>
      </c>
      <c r="W73" s="12">
        <f t="shared" si="12"/>
        <v>1.944119372456005E-10</v>
      </c>
      <c r="X73" s="12">
        <f t="shared" si="13"/>
        <v>4.1755617459059322E-11</v>
      </c>
      <c r="Y73" s="12">
        <f t="shared" si="14"/>
        <v>1.5689577701422433E-10</v>
      </c>
      <c r="AA73" t="s">
        <v>138</v>
      </c>
      <c r="AB73" s="12">
        <v>1.2500670220518163E-9</v>
      </c>
      <c r="AC73" s="12">
        <v>9.8815957264675108E-10</v>
      </c>
      <c r="AD73" s="12">
        <v>6.9905392801349796E-10</v>
      </c>
      <c r="AE73" s="12">
        <v>3.2405474539779372E-10</v>
      </c>
      <c r="AF73" s="12">
        <v>4.9564913282316101E-10</v>
      </c>
    </row>
    <row r="74" spans="2:32" x14ac:dyDescent="0.3">
      <c r="B74" t="s">
        <v>102</v>
      </c>
      <c r="C74">
        <f>LCA_tech_data!D73*Mult_tech!D73</f>
        <v>7.0456052498658986E-8</v>
      </c>
      <c r="D74">
        <f>LCA_tech_data!E73*Mult_tech!E73</f>
        <v>9.0000000000000002E-6</v>
      </c>
      <c r="E74">
        <f>LCA_tech_data!F73*Mult_tech!F73</f>
        <v>3.4788128411443041E-4</v>
      </c>
      <c r="F74">
        <f>LCA_tech_data!G73*Mult_tech!G73</f>
        <v>3.3166035600948677E-9</v>
      </c>
      <c r="G74">
        <f>LCA_tech_data!H73*Mult_tech!H73</f>
        <v>1.2229800357643214E-8</v>
      </c>
      <c r="H74">
        <f>LCA_tech_data!I73*Mult_tech!I73</f>
        <v>1.1400918408965667E-7</v>
      </c>
      <c r="I74">
        <f>LCA_tech_data!J73*Mult_tech!J73</f>
        <v>7.3431218499117082E-14</v>
      </c>
      <c r="J74">
        <f>LCA_tech_data!K73*Mult_tech!K73</f>
        <v>4.0043611790173617E-13</v>
      </c>
      <c r="K74">
        <f>LCA_tech_data!L73*Mult_tech!L73</f>
        <v>6.7971449912895939E-7</v>
      </c>
      <c r="L74">
        <f>LCA_tech_data!M73*Mult_tech!M73</f>
        <v>1.6484161621364889E-4</v>
      </c>
      <c r="M74">
        <f>LCA_tech_data!N73*Mult_tech!N73</f>
        <v>2.9186711533277436E-10</v>
      </c>
      <c r="N74">
        <f>LCA_tech_data!O73*Mult_tech!O73</f>
        <v>9.5934289451210505E-13</v>
      </c>
      <c r="O74">
        <f>LCA_tech_data!P73*Mult_tech!P73</f>
        <v>4.3698074934432443E-8</v>
      </c>
      <c r="P74">
        <f>LCA_tech_data!Q73*Mult_tech!Q73</f>
        <v>5.938335951678033E-6</v>
      </c>
      <c r="Q74">
        <f>LCA_tech_data!R73*Mult_tech!R73</f>
        <v>1.0556501764461279E-4</v>
      </c>
      <c r="R74">
        <f>LCA_tech_data!S73*Mult_tech!S73</f>
        <v>7.0942909309243687E-13</v>
      </c>
      <c r="T74" t="s">
        <v>102</v>
      </c>
      <c r="U74" s="12">
        <f t="shared" si="10"/>
        <v>3.2884703140290154E-10</v>
      </c>
      <c r="V74" s="12">
        <f t="shared" si="11"/>
        <v>2.5265884985819361E-10</v>
      </c>
      <c r="W74" s="12">
        <f t="shared" si="12"/>
        <v>1.9589863009366607E-10</v>
      </c>
      <c r="X74" s="12">
        <f t="shared" si="13"/>
        <v>1.3596418648818461E-10</v>
      </c>
      <c r="Y74" s="12">
        <f t="shared" si="14"/>
        <v>1.3048053271534245E-10</v>
      </c>
      <c r="AA74" t="s">
        <v>70</v>
      </c>
      <c r="AB74" s="12">
        <v>1.6652343950864418E-10</v>
      </c>
      <c r="AC74" s="12">
        <v>2.6554639289340522E-10</v>
      </c>
      <c r="AD74" s="12">
        <v>2.5674969025825916E-10</v>
      </c>
      <c r="AE74" s="12">
        <v>3.1250990695020866E-10</v>
      </c>
      <c r="AF74" s="12">
        <v>1.1859807699169705E-10</v>
      </c>
    </row>
    <row r="75" spans="2:32" x14ac:dyDescent="0.3">
      <c r="B75" t="s">
        <v>103</v>
      </c>
      <c r="C75">
        <f>LCA_tech_data!D74*Mult_tech!D74</f>
        <v>7.0456052498658986E-8</v>
      </c>
      <c r="D75">
        <f>LCA_tech_data!E74*Mult_tech!E74</f>
        <v>8.9999999999999985E-6</v>
      </c>
      <c r="E75">
        <f>LCA_tech_data!F74*Mult_tech!F74</f>
        <v>3.4788128411443063E-4</v>
      </c>
      <c r="F75">
        <f>LCA_tech_data!G74*Mult_tech!G74</f>
        <v>3.3166035600948706E-9</v>
      </c>
      <c r="G75">
        <f>LCA_tech_data!H74*Mult_tech!H74</f>
        <v>1.2229800357643209E-8</v>
      </c>
      <c r="H75">
        <f>LCA_tech_data!I74*Mult_tech!I74</f>
        <v>1.140091840896566E-7</v>
      </c>
      <c r="I75">
        <f>LCA_tech_data!J74*Mult_tech!J74</f>
        <v>7.3431218499115719E-14</v>
      </c>
      <c r="J75">
        <f>LCA_tech_data!K74*Mult_tech!K74</f>
        <v>4.0043611790158859E-13</v>
      </c>
      <c r="K75">
        <f>LCA_tech_data!L74*Mult_tech!L74</f>
        <v>6.7971449912895855E-7</v>
      </c>
      <c r="L75">
        <f>LCA_tech_data!M74*Mult_tech!M74</f>
        <v>1.6484161621364941E-4</v>
      </c>
      <c r="M75">
        <f>LCA_tech_data!N74*Mult_tech!N74</f>
        <v>2.9186711533277488E-10</v>
      </c>
      <c r="N75">
        <f>LCA_tech_data!O74*Mult_tech!O74</f>
        <v>9.5934289451210404E-13</v>
      </c>
      <c r="O75">
        <f>LCA_tech_data!P74*Mult_tech!P74</f>
        <v>4.3698074934432423E-8</v>
      </c>
      <c r="P75">
        <f>LCA_tech_data!Q74*Mult_tech!Q74</f>
        <v>5.9383359516780228E-6</v>
      </c>
      <c r="Q75">
        <f>LCA_tech_data!R74*Mult_tech!R74</f>
        <v>1.055650176446127E-4</v>
      </c>
      <c r="R75">
        <f>LCA_tech_data!S74*Mult_tech!S74</f>
        <v>7.0942909309243586E-13</v>
      </c>
      <c r="T75" t="s">
        <v>103</v>
      </c>
      <c r="U75" s="12">
        <f t="shared" si="10"/>
        <v>3.2884703140290257E-10</v>
      </c>
      <c r="V75" s="12">
        <f t="shared" si="11"/>
        <v>2.5265884985819382E-10</v>
      </c>
      <c r="W75" s="12">
        <f t="shared" si="12"/>
        <v>1.958986300936662E-10</v>
      </c>
      <c r="X75" s="12">
        <f t="shared" si="13"/>
        <v>1.3596418648818485E-10</v>
      </c>
      <c r="Y75" s="12">
        <f t="shared" si="14"/>
        <v>1.3048053271534232E-10</v>
      </c>
      <c r="AA75" t="s">
        <v>55</v>
      </c>
      <c r="AB75" s="12">
        <v>6.3480317543341863E-11</v>
      </c>
      <c r="AC75" s="12">
        <v>1.9521667003247255E-10</v>
      </c>
      <c r="AD75" s="12">
        <v>1.9355183819282361E-10</v>
      </c>
      <c r="AE75" s="12">
        <v>2.7341436385428288E-10</v>
      </c>
      <c r="AF75" s="12">
        <v>6.657792699662689E-11</v>
      </c>
    </row>
    <row r="76" spans="2:32" x14ac:dyDescent="0.3">
      <c r="B76" t="s">
        <v>104</v>
      </c>
      <c r="C76">
        <f>LCA_tech_data!D75*Mult_tech!D75</f>
        <v>8.991018820772625E-8</v>
      </c>
      <c r="D76">
        <f>LCA_tech_data!E75*Mult_tech!E75</f>
        <v>1.1E-5</v>
      </c>
      <c r="E76">
        <f>LCA_tech_data!F75*Mult_tech!F75</f>
        <v>5.75804685944565E-4</v>
      </c>
      <c r="F76">
        <f>LCA_tech_data!G75*Mult_tech!G75</f>
        <v>5.2589370389614649E-9</v>
      </c>
      <c r="G76">
        <f>LCA_tech_data!H75*Mult_tech!H75</f>
        <v>1.2334818639875662E-8</v>
      </c>
      <c r="H76">
        <f>LCA_tech_data!I75*Mult_tech!I75</f>
        <v>1.2974771969465047E-7</v>
      </c>
      <c r="I76">
        <f>LCA_tech_data!J75*Mult_tech!J75</f>
        <v>3.9642799716004896E-14</v>
      </c>
      <c r="J76">
        <f>LCA_tech_data!K75*Mult_tech!K75</f>
        <v>6.276563680651926E-13</v>
      </c>
      <c r="K76">
        <f>LCA_tech_data!L75*Mult_tech!L75</f>
        <v>1.229300831937986E-6</v>
      </c>
      <c r="L76">
        <f>LCA_tech_data!M75*Mult_tech!M75</f>
        <v>7.0603324124751847E-5</v>
      </c>
      <c r="M76">
        <f>LCA_tech_data!N75*Mult_tech!N75</f>
        <v>7.1712607511715573E-10</v>
      </c>
      <c r="N76">
        <f>LCA_tech_data!O75*Mult_tech!O75</f>
        <v>1.0385160178639074E-12</v>
      </c>
      <c r="O76">
        <f>LCA_tech_data!P75*Mult_tech!P75</f>
        <v>4.3996218777666874E-8</v>
      </c>
      <c r="P76">
        <f>LCA_tech_data!Q75*Mult_tech!Q75</f>
        <v>3.9090192865293042E-6</v>
      </c>
      <c r="Q76">
        <f>LCA_tech_data!R75*Mult_tech!R75</f>
        <v>1.3358055011876099E-4</v>
      </c>
      <c r="R76">
        <f>LCA_tech_data!S75*Mult_tech!S75</f>
        <v>7.4553169637974502E-13</v>
      </c>
      <c r="T76" t="s">
        <v>104</v>
      </c>
      <c r="U76" s="12">
        <f t="shared" si="10"/>
        <v>1.4084849493048757E-10</v>
      </c>
      <c r="V76" s="12">
        <f t="shared" si="11"/>
        <v>4.0062580880262085E-10</v>
      </c>
      <c r="W76" s="12">
        <f t="shared" si="12"/>
        <v>3.2424667358923004E-10</v>
      </c>
      <c r="X76" s="12">
        <f t="shared" si="13"/>
        <v>3.3406799975255719E-10</v>
      </c>
      <c r="Y76" s="12">
        <f t="shared" si="14"/>
        <v>1.4124889444583145E-10</v>
      </c>
      <c r="AA76" t="s">
        <v>127</v>
      </c>
      <c r="AB76" s="12">
        <v>1.0345181760696722E-10</v>
      </c>
      <c r="AC76" s="12">
        <v>1.4589923531627399E-10</v>
      </c>
      <c r="AD76" s="12">
        <v>1.9369964654187953E-10</v>
      </c>
      <c r="AE76" s="12">
        <v>2.6342767483346525E-10</v>
      </c>
      <c r="AF76" s="12">
        <v>3.7647708773292383E-11</v>
      </c>
    </row>
    <row r="77" spans="2:32" x14ac:dyDescent="0.3">
      <c r="B77" t="s">
        <v>105</v>
      </c>
      <c r="C77">
        <f>LCA_tech_data!D76*Mult_tech!D76</f>
        <v>3.936181653054528E-8</v>
      </c>
      <c r="D77">
        <f>LCA_tech_data!E76*Mult_tech!E76</f>
        <v>1.0000000000000001E-5</v>
      </c>
      <c r="E77">
        <f>LCA_tech_data!F76*Mult_tech!F76</f>
        <v>2.4096239961648788E-4</v>
      </c>
      <c r="F77">
        <f>LCA_tech_data!G76*Mult_tech!G76</f>
        <v>2.4193606726078259E-9</v>
      </c>
      <c r="G77">
        <f>LCA_tech_data!H76*Mult_tech!H76</f>
        <v>1.1351289876654473E-8</v>
      </c>
      <c r="H77">
        <f>LCA_tech_data!I76*Mult_tech!I76</f>
        <v>1.0944735312230348E-7</v>
      </c>
      <c r="I77">
        <f>LCA_tech_data!J76*Mult_tech!J76</f>
        <v>4.2641763515456546E-14</v>
      </c>
      <c r="J77">
        <f>LCA_tech_data!K76*Mult_tech!K76</f>
        <v>2.0649460434641683E-13</v>
      </c>
      <c r="K77">
        <f>LCA_tech_data!L76*Mult_tech!L76</f>
        <v>5.2722128449513303E-7</v>
      </c>
      <c r="L77">
        <f>LCA_tech_data!M76*Mult_tech!M76</f>
        <v>9.6886750925842511E-5</v>
      </c>
      <c r="M77">
        <f>LCA_tech_data!N76*Mult_tech!N76</f>
        <v>8.429587615641142E-11</v>
      </c>
      <c r="N77">
        <f>LCA_tech_data!O76*Mult_tech!O76</f>
        <v>1.0702767295717942E-12</v>
      </c>
      <c r="O77">
        <f>LCA_tech_data!P76*Mult_tech!P76</f>
        <v>3.9504084067096565E-8</v>
      </c>
      <c r="P77">
        <f>LCA_tech_data!Q76*Mult_tech!Q76</f>
        <v>4.0288672336789271E-6</v>
      </c>
      <c r="Q77">
        <f>LCA_tech_data!R76*Mult_tech!R76</f>
        <v>1.0470877672095481E-4</v>
      </c>
      <c r="R77">
        <f>LCA_tech_data!S76*Mult_tech!S76</f>
        <v>1.0271564373266435E-12</v>
      </c>
      <c r="T77" t="s">
        <v>105</v>
      </c>
      <c r="U77" s="12">
        <f t="shared" si="10"/>
        <v>1.9328201916524004E-10</v>
      </c>
      <c r="V77" s="12">
        <f t="shared" si="11"/>
        <v>1.8430688921884719E-10</v>
      </c>
      <c r="W77" s="12">
        <f t="shared" si="12"/>
        <v>1.3569055348612942E-10</v>
      </c>
      <c r="X77" s="12">
        <f t="shared" si="13"/>
        <v>3.926862473988426E-11</v>
      </c>
      <c r="Y77" s="12">
        <f t="shared" si="14"/>
        <v>1.4556867896372385E-10</v>
      </c>
      <c r="AA77" t="s">
        <v>68</v>
      </c>
      <c r="AB77" s="12">
        <v>1.3721965823691607E-10</v>
      </c>
      <c r="AC77" s="12">
        <v>3.5767498830249439E-10</v>
      </c>
      <c r="AD77" s="12">
        <v>2.8825325908456817E-10</v>
      </c>
      <c r="AE77" s="12">
        <v>2.4882986561680012E-10</v>
      </c>
      <c r="AF77" s="12">
        <v>1.3945691167034201E-10</v>
      </c>
    </row>
    <row r="78" spans="2:32" x14ac:dyDescent="0.3">
      <c r="B78" t="s">
        <v>106</v>
      </c>
      <c r="C78">
        <f>LCA_tech_data!D77*Mult_tech!D77</f>
        <v>6.485771856653663E-8</v>
      </c>
      <c r="D78">
        <f>LCA_tech_data!E77*Mult_tech!E77</f>
        <v>1.0000000000000001E-5</v>
      </c>
      <c r="E78">
        <f>LCA_tech_data!F77*Mult_tech!F77</f>
        <v>3.6533877092714335E-4</v>
      </c>
      <c r="F78">
        <f>LCA_tech_data!G77*Mult_tech!G77</f>
        <v>3.6384282817772079E-9</v>
      </c>
      <c r="G78">
        <f>LCA_tech_data!H77*Mult_tech!H77</f>
        <v>1.2296168408485957E-8</v>
      </c>
      <c r="H78">
        <f>LCA_tech_data!I77*Mult_tech!I77</f>
        <v>1.1260426645817199E-7</v>
      </c>
      <c r="I78">
        <f>LCA_tech_data!J77*Mult_tech!J77</f>
        <v>8.1810847289838931E-14</v>
      </c>
      <c r="J78">
        <f>LCA_tech_data!K77*Mult_tech!K77</f>
        <v>4.1622251900587841E-13</v>
      </c>
      <c r="K78">
        <f>LCA_tech_data!L77*Mult_tech!L77</f>
        <v>7.1724350504948074E-7</v>
      </c>
      <c r="L78">
        <f>LCA_tech_data!M77*Mult_tech!M77</f>
        <v>1.3673922899111172E-4</v>
      </c>
      <c r="M78">
        <f>LCA_tech_data!N77*Mult_tech!N77</f>
        <v>2.7534540470913744E-10</v>
      </c>
      <c r="N78">
        <f>LCA_tech_data!O77*Mult_tech!O77</f>
        <v>9.9418107826757559E-13</v>
      </c>
      <c r="O78">
        <f>LCA_tech_data!P77*Mult_tech!P77</f>
        <v>4.5603028762035802E-8</v>
      </c>
      <c r="P78">
        <f>LCA_tech_data!Q77*Mult_tech!Q77</f>
        <v>6.3815099012731114E-6</v>
      </c>
      <c r="Q78">
        <f>LCA_tech_data!R77*Mult_tech!R77</f>
        <v>1.1091910041304009E-4</v>
      </c>
      <c r="R78">
        <f>LCA_tech_data!S77*Mult_tech!S77</f>
        <v>4.2291713355323533E-11</v>
      </c>
      <c r="T78" t="s">
        <v>106</v>
      </c>
      <c r="U78" s="12">
        <f t="shared" si="10"/>
        <v>2.7278481346463192E-10</v>
      </c>
      <c r="V78" s="12">
        <f t="shared" si="11"/>
        <v>2.7717545624869855E-10</v>
      </c>
      <c r="W78" s="12">
        <f t="shared" si="12"/>
        <v>2.0572927608600346E-10</v>
      </c>
      <c r="X78" s="12">
        <f t="shared" si="13"/>
        <v>1.2826766698897763E-10</v>
      </c>
      <c r="Y78" s="12">
        <f t="shared" si="14"/>
        <v>1.3521888518686475E-10</v>
      </c>
      <c r="AA78" t="s">
        <v>69</v>
      </c>
      <c r="AB78" s="12">
        <v>1.3721965823691607E-10</v>
      </c>
      <c r="AC78" s="12">
        <v>3.5767498830249439E-10</v>
      </c>
      <c r="AD78" s="12">
        <v>2.8825325908456817E-10</v>
      </c>
      <c r="AE78" s="12">
        <v>2.4882986561680012E-10</v>
      </c>
      <c r="AF78" s="12">
        <v>1.3945691167034201E-10</v>
      </c>
    </row>
    <row r="79" spans="2:32" x14ac:dyDescent="0.3">
      <c r="B79" t="s">
        <v>107</v>
      </c>
      <c r="C79">
        <f>LCA_tech_data!D78*Mult_tech!D78</f>
        <v>1.657596530547882E-3</v>
      </c>
      <c r="D79">
        <f>LCA_tech_data!E78*Mult_tech!E78</f>
        <v>0.25143500000000002</v>
      </c>
      <c r="E79">
        <f>LCA_tech_data!F78*Mult_tech!F78</f>
        <v>12.737752794877609</v>
      </c>
      <c r="F79">
        <f>LCA_tech_data!G78*Mult_tech!G78</f>
        <v>9.7382893976169632E-5</v>
      </c>
      <c r="G79">
        <f>LCA_tech_data!H78*Mult_tech!H78</f>
        <v>2.437166817888975E-4</v>
      </c>
      <c r="H79">
        <f>LCA_tech_data!I78*Mult_tech!I78</f>
        <v>2.6726771835091393E-3</v>
      </c>
      <c r="I79">
        <f>LCA_tech_data!J78*Mult_tech!J78</f>
        <v>5.8759102099087456E-9</v>
      </c>
      <c r="J79">
        <f>LCA_tech_data!K78*Mult_tech!K78</f>
        <v>1.7746942411130564E-8</v>
      </c>
      <c r="K79">
        <f>LCA_tech_data!L78*Mult_tech!L78</f>
        <v>2.7087821251804006E-2</v>
      </c>
      <c r="L79">
        <f>LCA_tech_data!M78*Mult_tech!M78</f>
        <v>2.3320160396262435</v>
      </c>
      <c r="M79">
        <f>LCA_tech_data!N78*Mult_tech!N78</f>
        <v>1.8741642490836621E-5</v>
      </c>
      <c r="N79">
        <f>LCA_tech_data!O78*Mult_tech!O78</f>
        <v>2.4360657827310621E-8</v>
      </c>
      <c r="O79">
        <f>LCA_tech_data!P78*Mult_tech!P78</f>
        <v>8.8087786107396481E-4</v>
      </c>
      <c r="P79">
        <f>LCA_tech_data!Q78*Mult_tech!Q78</f>
        <v>0.11102576200680923</v>
      </c>
      <c r="Q79">
        <f>LCA_tech_data!R78*Mult_tech!R78</f>
        <v>2.6533639092524886</v>
      </c>
      <c r="R79">
        <f>LCA_tech_data!S78*Mult_tech!S78</f>
        <v>1.3212512211599581E-8</v>
      </c>
      <c r="T79" t="s">
        <v>107</v>
      </c>
      <c r="U79" s="12">
        <f t="shared" si="10"/>
        <v>4.6522023347617718E-6</v>
      </c>
      <c r="V79" s="12">
        <f t="shared" si="11"/>
        <v>7.4186285885725946E-6</v>
      </c>
      <c r="W79" s="12">
        <f t="shared" si="12"/>
        <v>7.1728731522317114E-6</v>
      </c>
      <c r="X79" s="12">
        <f t="shared" si="13"/>
        <v>8.7306587171139693E-6</v>
      </c>
      <c r="Y79" s="12">
        <f t="shared" si="14"/>
        <v>3.3133008320452609E-6</v>
      </c>
      <c r="AA79" t="s">
        <v>78</v>
      </c>
      <c r="AB79" s="12">
        <v>5.5263236906503465E-10</v>
      </c>
      <c r="AC79" s="12">
        <v>2.1988314799700744E-10</v>
      </c>
      <c r="AD79" s="12">
        <v>1.8721311192028926E-10</v>
      </c>
      <c r="AE79" s="12">
        <v>2.4116880779524342E-10</v>
      </c>
      <c r="AF79" s="12">
        <v>1.2674630130018295E-10</v>
      </c>
    </row>
    <row r="80" spans="2:32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  <c r="T80" t="s">
        <v>108</v>
      </c>
      <c r="U80" s="12">
        <f t="shared" si="10"/>
        <v>0</v>
      </c>
      <c r="V80" s="12">
        <f t="shared" si="11"/>
        <v>0</v>
      </c>
      <c r="W80" s="12">
        <f t="shared" si="12"/>
        <v>0</v>
      </c>
      <c r="X80" s="12">
        <f t="shared" si="13"/>
        <v>0</v>
      </c>
      <c r="Y80" s="12">
        <f t="shared" si="14"/>
        <v>0</v>
      </c>
      <c r="AA80" t="s">
        <v>81</v>
      </c>
      <c r="AB80" s="12">
        <v>4.2559880326667375E-10</v>
      </c>
      <c r="AC80" s="12">
        <v>2.1721758648624948E-10</v>
      </c>
      <c r="AD80" s="12">
        <v>1.8406088720124525E-10</v>
      </c>
      <c r="AE80" s="12">
        <v>1.8213203087653651E-10</v>
      </c>
      <c r="AF80" s="12">
        <v>1.5461319154169922E-10</v>
      </c>
    </row>
    <row r="81" spans="2:32" x14ac:dyDescent="0.3">
      <c r="B81" t="s">
        <v>109</v>
      </c>
      <c r="C81">
        <f>LCA_tech_data!D80*Mult_tech!D80</f>
        <v>5.4206674268001249E-6</v>
      </c>
      <c r="D81">
        <f>LCA_tech_data!E80*Mult_tech!E80</f>
        <v>3.2499999999999999E-4</v>
      </c>
      <c r="E81">
        <f>LCA_tech_data!F80*Mult_tech!F80</f>
        <v>4.7937653962417559E-2</v>
      </c>
      <c r="F81">
        <f>LCA_tech_data!G80*Mult_tech!G80</f>
        <v>4.3951688317995043E-7</v>
      </c>
      <c r="G81">
        <f>LCA_tech_data!H80*Mult_tech!H80</f>
        <v>5.4491774092368026E-7</v>
      </c>
      <c r="H81">
        <f>LCA_tech_data!I80*Mult_tech!I80</f>
        <v>5.664341670237884E-6</v>
      </c>
      <c r="I81">
        <f>LCA_tech_data!J80*Mult_tech!J80</f>
        <v>3.355429801299961E-12</v>
      </c>
      <c r="J81">
        <f>LCA_tech_data!K80*Mult_tech!K80</f>
        <v>6.9332204852146268E-11</v>
      </c>
      <c r="K81">
        <f>LCA_tech_data!L80*Mult_tech!L80</f>
        <v>2.3795191840671873E-5</v>
      </c>
      <c r="L81">
        <f>LCA_tech_data!M80*Mult_tech!M80</f>
        <v>3.7471186349996156E-3</v>
      </c>
      <c r="M81">
        <f>LCA_tech_data!N80*Mult_tech!N80</f>
        <v>1.0712617081085684E-7</v>
      </c>
      <c r="N81">
        <f>LCA_tech_data!O80*Mult_tech!O80</f>
        <v>3.9102196217383408E-11</v>
      </c>
      <c r="O81">
        <f>LCA_tech_data!P80*Mult_tech!P80</f>
        <v>2.0602106245421724E-6</v>
      </c>
      <c r="P81">
        <f>LCA_tech_data!Q80*Mult_tech!Q80</f>
        <v>2.4625121613982182E-4</v>
      </c>
      <c r="Q81">
        <f>LCA_tech_data!R80*Mult_tech!R80</f>
        <v>3.5940078964246105E-3</v>
      </c>
      <c r="R81">
        <f>LCA_tech_data!S80*Mult_tech!S80</f>
        <v>2.1367668552458206E-11</v>
      </c>
      <c r="T81" t="s">
        <v>109</v>
      </c>
      <c r="U81" s="12">
        <f t="shared" si="10"/>
        <v>7.4752290576734073E-9</v>
      </c>
      <c r="V81" s="12">
        <f t="shared" si="11"/>
        <v>3.3482394921607066E-8</v>
      </c>
      <c r="W81" s="12">
        <f t="shared" si="12"/>
        <v>2.6994613306224311E-8</v>
      </c>
      <c r="X81" s="12">
        <f t="shared" si="13"/>
        <v>4.9903952520604117E-8</v>
      </c>
      <c r="Y81" s="12">
        <f t="shared" si="14"/>
        <v>5.3183021649196751E-9</v>
      </c>
      <c r="AA81" t="s">
        <v>103</v>
      </c>
      <c r="AB81" s="12">
        <v>3.2884703140290257E-10</v>
      </c>
      <c r="AC81" s="12">
        <v>2.5265884985819382E-10</v>
      </c>
      <c r="AD81" s="12">
        <v>1.958986300936662E-10</v>
      </c>
      <c r="AE81" s="12">
        <v>1.3596418648818485E-10</v>
      </c>
      <c r="AF81" s="12">
        <v>1.3048053271534232E-10</v>
      </c>
    </row>
    <row r="82" spans="2:32" x14ac:dyDescent="0.3">
      <c r="B82" t="s">
        <v>110</v>
      </c>
      <c r="C82">
        <f>LCA_tech_data!D81*Mult_tech!D81</f>
        <v>9.1421323303411174E-8</v>
      </c>
      <c r="D82">
        <f>LCA_tech_data!E81*Mult_tech!E81</f>
        <v>1.2999999999999999E-5</v>
      </c>
      <c r="E82">
        <f>LCA_tech_data!F81*Mult_tech!F81</f>
        <v>3.1406511220548149E-4</v>
      </c>
      <c r="F82">
        <f>LCA_tech_data!G81*Mult_tech!G81</f>
        <v>1.6634587062692097E-9</v>
      </c>
      <c r="G82">
        <f>LCA_tech_data!H81*Mult_tech!H81</f>
        <v>2.5632817813327263E-8</v>
      </c>
      <c r="H82">
        <f>LCA_tech_data!I81*Mult_tech!I81</f>
        <v>3.127673716189814E-7</v>
      </c>
      <c r="I82">
        <f>LCA_tech_data!J81*Mult_tech!J81</f>
        <v>1.1879206631351614E-14</v>
      </c>
      <c r="J82">
        <f>LCA_tech_data!K81*Mult_tech!K81</f>
        <v>1.430057312290316E-13</v>
      </c>
      <c r="K82">
        <f>LCA_tech_data!L81*Mult_tech!L81</f>
        <v>2.4052390785629461E-6</v>
      </c>
      <c r="L82">
        <f>LCA_tech_data!M81*Mult_tech!M81</f>
        <v>4.3166335436205708E-5</v>
      </c>
      <c r="M82">
        <f>LCA_tech_data!N81*Mult_tech!N81</f>
        <v>1.8130379780080247E-10</v>
      </c>
      <c r="N82">
        <f>LCA_tech_data!O81*Mult_tech!O81</f>
        <v>7.0660890534505586E-13</v>
      </c>
      <c r="O82">
        <f>LCA_tech_data!P81*Mult_tech!P81</f>
        <v>5.4819649845258123E-8</v>
      </c>
      <c r="P82">
        <f>LCA_tech_data!Q81*Mult_tech!Q81</f>
        <v>6.7429973909276236E-6</v>
      </c>
      <c r="Q82">
        <f>LCA_tech_data!R81*Mult_tech!R81</f>
        <v>2.5355976062324217E-4</v>
      </c>
      <c r="R82">
        <f>LCA_tech_data!S81*Mult_tech!S81</f>
        <v>1.295779584858414E-12</v>
      </c>
      <c r="T82" t="s">
        <v>110</v>
      </c>
      <c r="U82" s="12">
        <f t="shared" si="10"/>
        <v>8.6113698656897563E-11</v>
      </c>
      <c r="V82" s="12">
        <f t="shared" si="11"/>
        <v>1.267222795541338E-10</v>
      </c>
      <c r="W82" s="12">
        <f t="shared" si="12"/>
        <v>1.7685609445154754E-10</v>
      </c>
      <c r="X82" s="12">
        <f t="shared" si="13"/>
        <v>8.4459064006229718E-11</v>
      </c>
      <c r="Y82" s="12">
        <f t="shared" si="14"/>
        <v>9.6106102331343754E-11</v>
      </c>
      <c r="AA82" t="s">
        <v>102</v>
      </c>
      <c r="AB82" s="12">
        <v>3.2884703140290154E-10</v>
      </c>
      <c r="AC82" s="12">
        <v>2.5265884985819361E-10</v>
      </c>
      <c r="AD82" s="12">
        <v>1.9589863009366607E-10</v>
      </c>
      <c r="AE82" s="12">
        <v>1.3596418648818461E-10</v>
      </c>
      <c r="AF82" s="12">
        <v>1.3048053271534245E-10</v>
      </c>
    </row>
    <row r="83" spans="2:32" x14ac:dyDescent="0.3">
      <c r="B83" t="s">
        <v>111</v>
      </c>
      <c r="C83">
        <f>LCA_tech_data!D82*Mult_tech!D82</f>
        <v>5.4359102071427566E-6</v>
      </c>
      <c r="D83">
        <f>LCA_tech_data!E82*Mult_tech!E82</f>
        <v>3.3700000000000001E-4</v>
      </c>
      <c r="E83">
        <f>LCA_tech_data!F82*Mult_tech!F82</f>
        <v>4.8439658607009585E-2</v>
      </c>
      <c r="F83">
        <f>LCA_tech_data!G82*Mult_tech!G82</f>
        <v>4.2281236602374341E-7</v>
      </c>
      <c r="G83">
        <f>LCA_tech_data!H82*Mult_tech!H82</f>
        <v>5.4279456781262531E-7</v>
      </c>
      <c r="H83">
        <f>LCA_tech_data!I82*Mult_tech!I82</f>
        <v>6.3491186778656412E-6</v>
      </c>
      <c r="I83">
        <f>LCA_tech_data!J82*Mult_tech!J82</f>
        <v>2.7654089143784086E-12</v>
      </c>
      <c r="J83">
        <f>LCA_tech_data!K82*Mult_tech!K82</f>
        <v>5.9541365511483514E-11</v>
      </c>
      <c r="K83">
        <f>LCA_tech_data!L82*Mult_tech!L82</f>
        <v>5.660233074654947E-5</v>
      </c>
      <c r="L83">
        <f>LCA_tech_data!M82*Mult_tech!M82</f>
        <v>9.3816702962012301E-3</v>
      </c>
      <c r="M83">
        <f>LCA_tech_data!N82*Mult_tech!N82</f>
        <v>1.1808346253617819E-7</v>
      </c>
      <c r="N83">
        <f>LCA_tech_data!O82*Mult_tech!O82</f>
        <v>4.43885612107046E-11</v>
      </c>
      <c r="O83">
        <f>LCA_tech_data!P82*Mult_tech!P82</f>
        <v>1.8242439655525858E-6</v>
      </c>
      <c r="P83">
        <f>LCA_tech_data!Q82*Mult_tech!Q82</f>
        <v>2.1871831706616501E-4</v>
      </c>
      <c r="Q83">
        <f>LCA_tech_data!R82*Mult_tech!R82</f>
        <v>4.4368727071944685E-3</v>
      </c>
      <c r="R83">
        <f>LCA_tech_data!S82*Mult_tech!S82</f>
        <v>2.6607577105890737E-11</v>
      </c>
      <c r="T83" t="s">
        <v>111</v>
      </c>
      <c r="U83" s="12">
        <f t="shared" si="10"/>
        <v>1.871574968367184E-8</v>
      </c>
      <c r="V83" s="12">
        <f t="shared" si="11"/>
        <v>3.2209844851738902E-8</v>
      </c>
      <c r="W83" s="12">
        <f t="shared" si="12"/>
        <v>2.7277301759633285E-8</v>
      </c>
      <c r="X83" s="12">
        <f t="shared" si="13"/>
        <v>5.5008327687530436E-8</v>
      </c>
      <c r="Y83" s="12">
        <f t="shared" si="14"/>
        <v>6.0373023518206098E-9</v>
      </c>
      <c r="AA83" t="s">
        <v>39</v>
      </c>
      <c r="AB83" s="12">
        <v>1.0736402506447464E-9</v>
      </c>
      <c r="AC83" s="12">
        <v>1.4360700510853101E-10</v>
      </c>
      <c r="AD83" s="12">
        <v>1.2349418161321655E-10</v>
      </c>
      <c r="AE83" s="12">
        <v>1.2960397120279819E-10</v>
      </c>
      <c r="AF83" s="12">
        <v>1.1023445528633721E-10</v>
      </c>
    </row>
    <row r="84" spans="2:32" x14ac:dyDescent="0.3">
      <c r="B84" t="s">
        <v>112</v>
      </c>
      <c r="C84">
        <f>LCA_tech_data!D83*Mult_tech!D83</f>
        <v>8.1981381378522816E-2</v>
      </c>
      <c r="D84">
        <f>LCA_tech_data!E83*Mult_tech!E83</f>
        <v>5.0824470000000002</v>
      </c>
      <c r="E84">
        <f>LCA_tech_data!F83*Mult_tech!F83</f>
        <v>730.54005213121786</v>
      </c>
      <c r="F84">
        <f>LCA_tech_data!G83*Mult_tech!G83</f>
        <v>6.3766214874192333E-3</v>
      </c>
      <c r="G84">
        <f>LCA_tech_data!H83*Mult_tech!H83</f>
        <v>8.1861264771382249E-3</v>
      </c>
      <c r="H84">
        <f>LCA_tech_data!I83*Mult_tech!I83</f>
        <v>9.5753884798107522E-2</v>
      </c>
      <c r="I84">
        <f>LCA_tech_data!J83*Mult_tech!J83</f>
        <v>4.1706362731917218E-8</v>
      </c>
      <c r="J84">
        <f>LCA_tech_data!K83*Mult_tech!K83</f>
        <v>8.9796983537025808E-7</v>
      </c>
      <c r="K84">
        <f>LCA_tech_data!L83*Mult_tech!L83</f>
        <v>0.85364494390447709</v>
      </c>
      <c r="L84">
        <f>LCA_tech_data!M83*Mult_tech!M83</f>
        <v>141.48914555465024</v>
      </c>
      <c r="M84">
        <f>LCA_tech_data!N83*Mult_tech!N83</f>
        <v>1.7808692579127962E-3</v>
      </c>
      <c r="N84">
        <f>LCA_tech_data!O83*Mult_tech!O83</f>
        <v>6.6944364913846389E-7</v>
      </c>
      <c r="O84">
        <f>LCA_tech_data!P83*Mult_tech!P83</f>
        <v>2.7512235222524811E-2</v>
      </c>
      <c r="P84">
        <f>LCA_tech_data!Q83*Mult_tech!Q83</f>
        <v>3.2985882920414866</v>
      </c>
      <c r="Q84">
        <f>LCA_tech_data!R83*Mult_tech!R83</f>
        <v>66.91445216635735</v>
      </c>
      <c r="R84">
        <f>LCA_tech_data!S83*Mult_tech!S83</f>
        <v>4.0128071346914973E-7</v>
      </c>
      <c r="T84" t="s">
        <v>112</v>
      </c>
      <c r="U84" s="12">
        <f t="shared" si="10"/>
        <v>2.8226055143183693E-4</v>
      </c>
      <c r="V84" s="12">
        <f t="shared" si="11"/>
        <v>4.8577100693527063E-4</v>
      </c>
      <c r="W84" s="12">
        <f t="shared" si="12"/>
        <v>4.1138112906926742E-4</v>
      </c>
      <c r="X84" s="12">
        <f t="shared" si="13"/>
        <v>8.2960507427450004E-4</v>
      </c>
      <c r="Y84" s="12">
        <f t="shared" si="14"/>
        <v>9.1051243994372849E-5</v>
      </c>
      <c r="AA84" t="s">
        <v>106</v>
      </c>
      <c r="AB84" s="12">
        <v>2.7278481346463192E-10</v>
      </c>
      <c r="AC84" s="12">
        <v>2.7717545624869855E-10</v>
      </c>
      <c r="AD84" s="12">
        <v>2.0572927608600346E-10</v>
      </c>
      <c r="AE84" s="12">
        <v>1.2826766698897763E-10</v>
      </c>
      <c r="AF84" s="12">
        <v>1.3521888518686475E-10</v>
      </c>
    </row>
    <row r="85" spans="2:32" x14ac:dyDescent="0.3">
      <c r="B85" t="s">
        <v>113</v>
      </c>
      <c r="C85">
        <f>LCA_tech_data!D84*Mult_tech!D84</f>
        <v>9.5389353837604565E-2</v>
      </c>
      <c r="D85">
        <f>LCA_tech_data!E84*Mult_tech!E84</f>
        <v>11.548401999999999</v>
      </c>
      <c r="E85">
        <f>LCA_tech_data!F84*Mult_tech!F84</f>
        <v>602.07314863545582</v>
      </c>
      <c r="F85">
        <f>LCA_tech_data!G84*Mult_tech!G84</f>
        <v>5.6506404922701207E-3</v>
      </c>
      <c r="G85">
        <f>LCA_tech_data!H84*Mult_tech!H84</f>
        <v>1.627583642532902E-2</v>
      </c>
      <c r="H85">
        <f>LCA_tech_data!I84*Mult_tech!I84</f>
        <v>0.16617723399692269</v>
      </c>
      <c r="I85">
        <f>LCA_tech_data!J84*Mult_tech!J84</f>
        <v>1.1662104345238923E-7</v>
      </c>
      <c r="J85">
        <f>LCA_tech_data!K84*Mult_tech!K84</f>
        <v>6.4709074648134406E-7</v>
      </c>
      <c r="K85">
        <f>LCA_tech_data!L84*Mult_tech!L84</f>
        <v>2.5142840015883934</v>
      </c>
      <c r="L85">
        <f>LCA_tech_data!M84*Mult_tech!M84</f>
        <v>203.82607443811025</v>
      </c>
      <c r="M85">
        <f>LCA_tech_data!N84*Mult_tech!N84</f>
        <v>8.9809806884568431E-4</v>
      </c>
      <c r="N85">
        <f>LCA_tech_data!O84*Mult_tech!O84</f>
        <v>1.078321689356684E-6</v>
      </c>
      <c r="O85">
        <f>LCA_tech_data!P84*Mult_tech!P84</f>
        <v>5.3847378273446468E-2</v>
      </c>
      <c r="P85">
        <f>LCA_tech_data!Q84*Mult_tech!Q84</f>
        <v>9.1963969480036933</v>
      </c>
      <c r="Q85">
        <f>LCA_tech_data!R84*Mult_tech!R84</f>
        <v>165.04312724183609</v>
      </c>
      <c r="R85">
        <f>LCA_tech_data!S84*Mult_tech!S84</f>
        <v>9.3542846384681398E-7</v>
      </c>
      <c r="T85" t="s">
        <v>113</v>
      </c>
      <c r="U85" s="12">
        <f t="shared" si="10"/>
        <v>4.0661818927209412E-4</v>
      </c>
      <c r="V85" s="12">
        <f t="shared" si="11"/>
        <v>4.3046577677142349E-4</v>
      </c>
      <c r="W85" s="12">
        <f t="shared" si="12"/>
        <v>3.3903894926140847E-4</v>
      </c>
      <c r="X85" s="12">
        <f t="shared" si="13"/>
        <v>4.1837249522951373E-4</v>
      </c>
      <c r="Y85" s="12">
        <f t="shared" si="14"/>
        <v>1.4666287650707437E-4</v>
      </c>
      <c r="AA85" t="s">
        <v>82</v>
      </c>
      <c r="AB85" s="12">
        <v>2.7199088733305493E-10</v>
      </c>
      <c r="AC85" s="12">
        <v>2.5283581319509821E-10</v>
      </c>
      <c r="AD85" s="12">
        <v>1.8598179553396716E-10</v>
      </c>
      <c r="AE85" s="12">
        <v>1.0965233349870824E-10</v>
      </c>
      <c r="AF85" s="12">
        <v>1.2426100918200341E-10</v>
      </c>
    </row>
    <row r="86" spans="2:32" x14ac:dyDescent="0.3">
      <c r="B86" t="s">
        <v>114</v>
      </c>
      <c r="C86">
        <f>LCA_tech_data!D85*Mult_tech!D85</f>
        <v>1.1291208145400427E-7</v>
      </c>
      <c r="D86">
        <f>LCA_tech_data!E85*Mult_tech!E85</f>
        <v>6.9999999999999999E-6</v>
      </c>
      <c r="E86">
        <f>LCA_tech_data!F85*Mult_tech!F85</f>
        <v>1.0061650155758681E-3</v>
      </c>
      <c r="F86">
        <f>LCA_tech_data!G85*Mult_tech!G85</f>
        <v>8.78245270672466E-9</v>
      </c>
      <c r="G86">
        <f>LCA_tech_data!H85*Mult_tech!H85</f>
        <v>1.1274664613318657E-8</v>
      </c>
      <c r="H86">
        <f>LCA_tech_data!I85*Mult_tech!I85</f>
        <v>1.3188080339780279E-7</v>
      </c>
      <c r="I86">
        <f>LCA_tech_data!J85*Mult_tech!J85</f>
        <v>5.7441728191837616E-14</v>
      </c>
      <c r="J86">
        <f>LCA_tech_data!K85*Mult_tech!K85</f>
        <v>1.2367642687846633E-12</v>
      </c>
      <c r="K86">
        <f>LCA_tech_data!L85*Mult_tech!L85</f>
        <v>1.1757160689194279E-6</v>
      </c>
      <c r="L86">
        <f>LCA_tech_data!M85*Mult_tech!M85</f>
        <v>1.9487148983207334E-4</v>
      </c>
      <c r="M86">
        <f>LCA_tech_data!N85*Mult_tech!N85</f>
        <v>2.4527722188523704E-9</v>
      </c>
      <c r="N86">
        <f>LCA_tech_data!O85*Mult_tech!O85</f>
        <v>9.2201759191374685E-13</v>
      </c>
      <c r="O86">
        <f>LCA_tech_data!P85*Mult_tech!P85</f>
        <v>3.7892307889816391E-8</v>
      </c>
      <c r="P86">
        <f>LCA_tech_data!Q85*Mult_tech!Q85</f>
        <v>4.5431104435108528E-6</v>
      </c>
      <c r="Q86">
        <f>LCA_tech_data!R85*Mult_tech!R85</f>
        <v>9.216056068356472E-5</v>
      </c>
      <c r="R86">
        <f>LCA_tech_data!S85*Mult_tech!S85</f>
        <v>5.5267964314906734E-13</v>
      </c>
      <c r="T86" t="s">
        <v>114</v>
      </c>
      <c r="U86" s="12">
        <f t="shared" si="10"/>
        <v>3.887544444679617E-10</v>
      </c>
      <c r="V86" s="12">
        <f t="shared" si="11"/>
        <v>6.6904722243968195E-10</v>
      </c>
      <c r="W86" s="12">
        <f t="shared" si="12"/>
        <v>5.6659083773719069E-10</v>
      </c>
      <c r="X86" s="12">
        <f t="shared" si="13"/>
        <v>1.142606213094106E-9</v>
      </c>
      <c r="Y86" s="12">
        <f t="shared" si="14"/>
        <v>1.2540390641763896E-10</v>
      </c>
      <c r="AA86" t="s">
        <v>90</v>
      </c>
      <c r="AB86" s="12">
        <v>8.5891220051579712E-10</v>
      </c>
      <c r="AC86" s="12">
        <v>1.1488560408682479E-10</v>
      </c>
      <c r="AD86" s="12">
        <v>9.8795345290573239E-11</v>
      </c>
      <c r="AE86" s="12">
        <v>1.0368317696223854E-10</v>
      </c>
      <c r="AF86" s="12">
        <v>8.8187564229069754E-11</v>
      </c>
    </row>
    <row r="87" spans="2:32" x14ac:dyDescent="0.3">
      <c r="B87" t="s">
        <v>115</v>
      </c>
      <c r="C87">
        <f>LCA_tech_data!D86*Mult_tech!D86</f>
        <v>1.0666958382163539E-5</v>
      </c>
      <c r="D87">
        <f>LCA_tech_data!E86*Mult_tech!E86</f>
        <v>6.9300000000000004E-4</v>
      </c>
      <c r="E87">
        <f>LCA_tech_data!F86*Mult_tech!F86</f>
        <v>7.0237524108490282E-2</v>
      </c>
      <c r="F87">
        <f>LCA_tech_data!G86*Mult_tech!G86</f>
        <v>5.9809111729179926E-7</v>
      </c>
      <c r="G87">
        <f>LCA_tech_data!H86*Mult_tech!H86</f>
        <v>1.1144077751417552E-6</v>
      </c>
      <c r="H87">
        <f>LCA_tech_data!I86*Mult_tech!I86</f>
        <v>1.0798936781819314E-5</v>
      </c>
      <c r="I87">
        <f>LCA_tech_data!J86*Mult_tech!J86</f>
        <v>7.2233971319075891E-12</v>
      </c>
      <c r="J87">
        <f>LCA_tech_data!K86*Mult_tech!K86</f>
        <v>9.5894675625901031E-11</v>
      </c>
      <c r="K87">
        <f>LCA_tech_data!L86*Mult_tech!L86</f>
        <v>1.8113676805050634E-4</v>
      </c>
      <c r="L87">
        <f>LCA_tech_data!M86*Mult_tech!M86</f>
        <v>6.9985001940745736E-3</v>
      </c>
      <c r="M87">
        <f>LCA_tech_data!N86*Mult_tech!N86</f>
        <v>2.1154131759772197E-7</v>
      </c>
      <c r="N87">
        <f>LCA_tech_data!O86*Mult_tech!O86</f>
        <v>8.034499832574368E-11</v>
      </c>
      <c r="O87">
        <f>LCA_tech_data!P86*Mult_tech!P86</f>
        <v>3.0964943737870352E-6</v>
      </c>
      <c r="P87">
        <f>LCA_tech_data!Q86*Mult_tech!Q86</f>
        <v>2.6011907509990361E-3</v>
      </c>
      <c r="Q87">
        <f>LCA_tech_data!R86*Mult_tech!R86</f>
        <v>1.1216881847678941E-2</v>
      </c>
      <c r="R87">
        <f>LCA_tech_data!S86*Mult_tech!S86</f>
        <v>9.2545743272810368E-11</v>
      </c>
      <c r="T87" t="s">
        <v>115</v>
      </c>
      <c r="U87" s="12">
        <f t="shared" si="10"/>
        <v>1.3961498715901906E-8</v>
      </c>
      <c r="V87" s="12">
        <f t="shared" si="11"/>
        <v>4.5562579629211262E-8</v>
      </c>
      <c r="W87" s="12">
        <f t="shared" si="12"/>
        <v>3.9552098322996096E-8</v>
      </c>
      <c r="X87" s="12">
        <f t="shared" si="13"/>
        <v>9.8544994090957142E-8</v>
      </c>
      <c r="Y87" s="12">
        <f t="shared" si="14"/>
        <v>1.0927748819037146E-8</v>
      </c>
      <c r="AA87" t="s">
        <v>77</v>
      </c>
      <c r="AB87" s="12">
        <v>3.4141684829049982E-10</v>
      </c>
      <c r="AC87" s="12">
        <v>2.3827057073017177E-10</v>
      </c>
      <c r="AD87" s="12">
        <v>1.8196288777612985E-10</v>
      </c>
      <c r="AE87" s="12">
        <v>1.0170134746253106E-10</v>
      </c>
      <c r="AF87" s="12">
        <v>1.2897697259893197E-10</v>
      </c>
    </row>
    <row r="88" spans="2:32" x14ac:dyDescent="0.3">
      <c r="B88" t="s">
        <v>116</v>
      </c>
      <c r="C88">
        <f>LCA_tech_data!D87*Mult_tech!D87</f>
        <v>200.00909387169358</v>
      </c>
      <c r="D88">
        <f>LCA_tech_data!E87*Mult_tech!E87</f>
        <v>44533.016054</v>
      </c>
      <c r="E88">
        <f>LCA_tech_data!F87*Mult_tech!F87</f>
        <v>896098.02917889005</v>
      </c>
      <c r="F88">
        <f>LCA_tech_data!G87*Mult_tech!G87</f>
        <v>6.8260601493413349</v>
      </c>
      <c r="G88">
        <f>LCA_tech_data!H87*Mult_tech!H87</f>
        <v>67.782296196951009</v>
      </c>
      <c r="H88">
        <f>LCA_tech_data!I87*Mult_tech!I87</f>
        <v>671.69340212583813</v>
      </c>
      <c r="I88">
        <f>LCA_tech_data!J87*Mult_tech!J87</f>
        <v>1.4504974100256382E-4</v>
      </c>
      <c r="J88">
        <f>LCA_tech_data!K87*Mult_tech!K87</f>
        <v>7.9238714150653693E-4</v>
      </c>
      <c r="K88">
        <f>LCA_tech_data!L87*Mult_tech!L87</f>
        <v>3080.6219150541606</v>
      </c>
      <c r="L88">
        <f>LCA_tech_data!M87*Mult_tech!M87</f>
        <v>413140.83030914632</v>
      </c>
      <c r="M88">
        <f>LCA_tech_data!N87*Mult_tech!N87</f>
        <v>0.50391665366791638</v>
      </c>
      <c r="N88">
        <f>LCA_tech_data!O87*Mult_tech!O87</f>
        <v>6.3339744101815407E-3</v>
      </c>
      <c r="O88">
        <f>LCA_tech_data!P87*Mult_tech!P87</f>
        <v>181.94296892934523</v>
      </c>
      <c r="P88">
        <f>LCA_tech_data!Q87*Mult_tech!Q87</f>
        <v>15603.493291954308</v>
      </c>
      <c r="Q88">
        <f>LCA_tech_data!R87*Mult_tech!R87</f>
        <v>376438.45987131994</v>
      </c>
      <c r="R88">
        <f>LCA_tech_data!S87*Mult_tech!S87</f>
        <v>3.5456373462471303E-3</v>
      </c>
      <c r="T88" t="s">
        <v>116</v>
      </c>
      <c r="U88" s="12">
        <f t="shared" si="10"/>
        <v>0.82418589867746894</v>
      </c>
      <c r="V88" s="12">
        <f t="shared" si="11"/>
        <v>0.52000924293348427</v>
      </c>
      <c r="W88" s="12">
        <f t="shared" si="12"/>
        <v>0.50461000450957239</v>
      </c>
      <c r="X88" s="12">
        <f t="shared" si="13"/>
        <v>0.23474593153699103</v>
      </c>
      <c r="Y88" s="12">
        <f t="shared" si="14"/>
        <v>0.86148587744129701</v>
      </c>
      <c r="AA88" t="s">
        <v>110</v>
      </c>
      <c r="AB88" s="12">
        <v>8.6113698656897563E-11</v>
      </c>
      <c r="AC88" s="12">
        <v>1.267222795541338E-10</v>
      </c>
      <c r="AD88" s="12">
        <v>1.7685609445154754E-10</v>
      </c>
      <c r="AE88" s="12">
        <v>8.4459064006229718E-11</v>
      </c>
      <c r="AF88" s="12">
        <v>9.6106102331343754E-11</v>
      </c>
    </row>
    <row r="89" spans="2:32" x14ac:dyDescent="0.3">
      <c r="B89" t="s">
        <v>117</v>
      </c>
      <c r="C89">
        <f>LCA_tech_data!D88*Mult_tech!D88</f>
        <v>5.0249938214307086</v>
      </c>
      <c r="D89">
        <f>LCA_tech_data!E88*Mult_tech!E88</f>
        <v>673.57667200000003</v>
      </c>
      <c r="E89">
        <f>LCA_tech_data!F88*Mult_tech!F88</f>
        <v>34850.078486219369</v>
      </c>
      <c r="F89">
        <f>LCA_tech_data!G88*Mult_tech!G88</f>
        <v>0.29110748493107175</v>
      </c>
      <c r="G89">
        <f>LCA_tech_data!H88*Mult_tech!H88</f>
        <v>1.0159211588966601</v>
      </c>
      <c r="H89">
        <f>LCA_tech_data!I88*Mult_tech!I88</f>
        <v>8.5152750543332623</v>
      </c>
      <c r="I89">
        <f>LCA_tech_data!J88*Mult_tech!J88</f>
        <v>1.1966039953689562E-6</v>
      </c>
      <c r="J89">
        <f>LCA_tech_data!K88*Mult_tech!K88</f>
        <v>3.632750888782048E-5</v>
      </c>
      <c r="K89">
        <f>LCA_tech_data!L88*Mult_tech!L88</f>
        <v>80.344762946997207</v>
      </c>
      <c r="L89">
        <f>LCA_tech_data!M88*Mult_tech!M88</f>
        <v>5935.2094508681585</v>
      </c>
      <c r="M89">
        <f>LCA_tech_data!N88*Mult_tech!N88</f>
        <v>5.5662948056011595E-2</v>
      </c>
      <c r="N89">
        <f>LCA_tech_data!O88*Mult_tech!O88</f>
        <v>6.221236086259704E-5</v>
      </c>
      <c r="O89">
        <f>LCA_tech_data!P88*Mult_tech!P88</f>
        <v>2.7818488709307765</v>
      </c>
      <c r="P89">
        <f>LCA_tech_data!Q88*Mult_tech!Q88</f>
        <v>735.02631051514527</v>
      </c>
      <c r="Q89">
        <f>LCA_tech_data!R88*Mult_tech!R88</f>
        <v>8508.7596715565087</v>
      </c>
      <c r="R89">
        <f>LCA_tech_data!S88*Mult_tech!S88</f>
        <v>9.3681948231034477E-5</v>
      </c>
      <c r="T89" t="s">
        <v>117</v>
      </c>
      <c r="U89" s="12">
        <f t="shared" si="10"/>
        <v>1.1840311042223524E-2</v>
      </c>
      <c r="V89" s="12">
        <f t="shared" si="11"/>
        <v>2.2176567381388259E-2</v>
      </c>
      <c r="W89" s="12">
        <f t="shared" si="12"/>
        <v>1.9624748285859063E-2</v>
      </c>
      <c r="X89" s="12">
        <f t="shared" si="13"/>
        <v>2.593018210133332E-2</v>
      </c>
      <c r="Y89" s="12">
        <f t="shared" si="14"/>
        <v>8.4615230208789083E-3</v>
      </c>
      <c r="AA89" t="s">
        <v>124</v>
      </c>
      <c r="AB89" s="12">
        <v>3.4308656637008496E-11</v>
      </c>
      <c r="AC89" s="12">
        <v>4.8471167851850851E-11</v>
      </c>
      <c r="AD89" s="12">
        <v>6.368544813590037E-11</v>
      </c>
      <c r="AE89" s="12">
        <v>8.042217555840218E-11</v>
      </c>
      <c r="AF89" s="12">
        <v>1.2486893454738454E-11</v>
      </c>
    </row>
    <row r="90" spans="2:32" x14ac:dyDescent="0.3">
      <c r="B90" t="s">
        <v>146</v>
      </c>
      <c r="C90">
        <f>LCA_tech_data!D89*Mult_tech!D89</f>
        <v>1.0511829441362248E-7</v>
      </c>
      <c r="D90">
        <f>LCA_tech_data!E89*Mult_tech!E89</f>
        <v>7.0000000000000007E-6</v>
      </c>
      <c r="E90">
        <f>LCA_tech_data!F89*Mult_tech!F89</f>
        <v>9.046579899301756E-4</v>
      </c>
      <c r="F90">
        <f>LCA_tech_data!G89*Mult_tech!G89</f>
        <v>7.890512468004076E-9</v>
      </c>
      <c r="G90">
        <f>LCA_tech_data!H89*Mult_tech!H89</f>
        <v>1.1703418917558189E-8</v>
      </c>
      <c r="H90">
        <f>LCA_tech_data!I89*Mult_tech!I89</f>
        <v>1.3403725583300515E-7</v>
      </c>
      <c r="I90">
        <f>LCA_tech_data!J89*Mult_tech!J89</f>
        <v>5.2256925687529287E-14</v>
      </c>
      <c r="J90">
        <f>LCA_tech_data!K89*Mult_tech!K89</f>
        <v>1.1073193010658769E-12</v>
      </c>
      <c r="K90">
        <f>LCA_tech_data!L89*Mult_tech!L89</f>
        <v>1.0611626770598763E-6</v>
      </c>
      <c r="L90">
        <f>LCA_tech_data!M89*Mult_tech!M89</f>
        <v>2.7597791401871169E-4</v>
      </c>
      <c r="M90">
        <f>LCA_tech_data!N89*Mult_tech!N89</f>
        <v>2.1532093740706109E-9</v>
      </c>
      <c r="N90">
        <f>LCA_tech_data!O89*Mult_tech!O89</f>
        <v>9.5289700115900302E-13</v>
      </c>
      <c r="O90">
        <f>LCA_tech_data!P89*Mult_tech!P89</f>
        <v>3.8705593740714055E-8</v>
      </c>
      <c r="P90">
        <f>LCA_tech_data!Q89*Mult_tech!Q89</f>
        <v>4.2307196092749887E-6</v>
      </c>
      <c r="Q90">
        <f>LCA_tech_data!R89*Mult_tech!R89</f>
        <v>8.9117197371286314E-5</v>
      </c>
      <c r="R90">
        <f>LCA_tech_data!S89*Mult_tech!S89</f>
        <v>5.5895009517273451E-13</v>
      </c>
      <c r="T90" t="s">
        <v>146</v>
      </c>
      <c r="U90" s="12">
        <f t="shared" si="10"/>
        <v>5.5055585987577854E-10</v>
      </c>
      <c r="V90" s="12">
        <f t="shared" si="11"/>
        <v>6.0109921756841559E-10</v>
      </c>
      <c r="W90" s="12">
        <f t="shared" si="12"/>
        <v>5.09430282752195E-10</v>
      </c>
      <c r="X90" s="12">
        <f t="shared" si="13"/>
        <v>1.0030570266556139E-9</v>
      </c>
      <c r="Y90" s="12">
        <f t="shared" si="14"/>
        <v>1.2960382470681878E-10</v>
      </c>
      <c r="AA90" t="s">
        <v>67</v>
      </c>
      <c r="AB90" s="12">
        <v>5.690354017007853E-10</v>
      </c>
      <c r="AC90" s="12">
        <v>7.3622415679020162E-11</v>
      </c>
      <c r="AD90" s="12">
        <v>8.3461252030761542E-11</v>
      </c>
      <c r="AE90" s="12">
        <v>5.5989745970884503E-11</v>
      </c>
      <c r="AF90" s="12">
        <v>7.1812840954259265E-11</v>
      </c>
    </row>
    <row r="91" spans="2:32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  <c r="T91" t="s">
        <v>118</v>
      </c>
      <c r="U91" s="12">
        <f t="shared" si="10"/>
        <v>0</v>
      </c>
      <c r="V91" s="12">
        <f t="shared" si="11"/>
        <v>0</v>
      </c>
      <c r="W91" s="12">
        <f t="shared" si="12"/>
        <v>0</v>
      </c>
      <c r="X91" s="12">
        <f t="shared" si="13"/>
        <v>0</v>
      </c>
      <c r="Y91" s="12">
        <f t="shared" si="14"/>
        <v>0</v>
      </c>
      <c r="AA91" t="s">
        <v>76</v>
      </c>
      <c r="AB91" s="12">
        <v>1.2272409173820388E-10</v>
      </c>
      <c r="AC91" s="12">
        <v>2.6025647297461089E-10</v>
      </c>
      <c r="AD91" s="12">
        <v>1.944119372456005E-10</v>
      </c>
      <c r="AE91" s="12">
        <v>4.1755617459059322E-11</v>
      </c>
      <c r="AF91" s="12">
        <v>1.5689577701422433E-10</v>
      </c>
    </row>
    <row r="92" spans="2:32" x14ac:dyDescent="0.3">
      <c r="B92" t="s">
        <v>119</v>
      </c>
      <c r="C92">
        <f>LCA_tech_data!D91*Mult_tech!D91</f>
        <v>9.3003190453691709E-2</v>
      </c>
      <c r="D92">
        <f>LCA_tech_data!E91*Mult_tech!E91</f>
        <v>10.776301999999999</v>
      </c>
      <c r="E92">
        <f>LCA_tech_data!F91*Mult_tech!F91</f>
        <v>478.26602024547111</v>
      </c>
      <c r="F92">
        <f>LCA_tech_data!G91*Mult_tech!G91</f>
        <v>4.0927592931592057E-3</v>
      </c>
      <c r="G92">
        <f>LCA_tech_data!H91*Mult_tech!H91</f>
        <v>2.2383551150566606E-2</v>
      </c>
      <c r="H92">
        <f>LCA_tech_data!I91*Mult_tech!I91</f>
        <v>0.2309902879805274</v>
      </c>
      <c r="I92">
        <f>LCA_tech_data!J91*Mult_tech!J91</f>
        <v>2.8719724461372149E-8</v>
      </c>
      <c r="J92">
        <f>LCA_tech_data!K91*Mult_tech!K91</f>
        <v>4.8742324386302526E-7</v>
      </c>
      <c r="K92">
        <f>LCA_tech_data!L91*Mult_tech!L91</f>
        <v>0.58717734841170377</v>
      </c>
      <c r="L92">
        <f>LCA_tech_data!M91*Mult_tech!M91</f>
        <v>1205.8114000545343</v>
      </c>
      <c r="M92">
        <f>LCA_tech_data!N91*Mult_tech!N91</f>
        <v>6.2097836961192321E-4</v>
      </c>
      <c r="N92">
        <f>LCA_tech_data!O91*Mult_tech!O91</f>
        <v>1.7725398587898969E-6</v>
      </c>
      <c r="O92">
        <f>LCA_tech_data!P91*Mult_tech!P91</f>
        <v>6.7875573524463786E-2</v>
      </c>
      <c r="P92">
        <f>LCA_tech_data!Q91*Mult_tech!Q91</f>
        <v>3.701063975700988</v>
      </c>
      <c r="Q92">
        <f>LCA_tech_data!R91*Mult_tech!R91</f>
        <v>108.98742016288561</v>
      </c>
      <c r="R92">
        <f>LCA_tech_data!S91*Mult_tech!S91</f>
        <v>9.3058700703457008E-7</v>
      </c>
      <c r="T92" t="s">
        <v>119</v>
      </c>
      <c r="U92" s="12">
        <f t="shared" si="10"/>
        <v>2.4055060150937634E-3</v>
      </c>
      <c r="V92" s="12">
        <f t="shared" si="11"/>
        <v>3.1178639141497512E-4</v>
      </c>
      <c r="W92" s="12">
        <f t="shared" si="12"/>
        <v>2.6932077827911799E-4</v>
      </c>
      <c r="X92" s="12">
        <f t="shared" si="13"/>
        <v>2.8927828595825178E-4</v>
      </c>
      <c r="Y92" s="12">
        <f t="shared" si="14"/>
        <v>2.4108371089953939E-4</v>
      </c>
      <c r="AA92" t="s">
        <v>100</v>
      </c>
      <c r="AB92" s="12">
        <v>1.2272409173820388E-10</v>
      </c>
      <c r="AC92" s="12">
        <v>2.6025647297461089E-10</v>
      </c>
      <c r="AD92" s="12">
        <v>1.944119372456005E-10</v>
      </c>
      <c r="AE92" s="12">
        <v>4.1755617459059322E-11</v>
      </c>
      <c r="AF92" s="12">
        <v>1.5689577701422433E-10</v>
      </c>
    </row>
    <row r="93" spans="2:32" x14ac:dyDescent="0.3">
      <c r="B93" t="s">
        <v>120</v>
      </c>
      <c r="C93">
        <f>LCA_tech_data!D92*Mult_tech!D92</f>
        <v>6.2908159667230698E-7</v>
      </c>
      <c r="D93">
        <f>LCA_tech_data!E92*Mult_tech!E92</f>
        <v>3.8999999999999999E-5</v>
      </c>
      <c r="E93">
        <f>LCA_tech_data!F92*Mult_tech!F92</f>
        <v>5.6057765153512563E-3</v>
      </c>
      <c r="F93">
        <f>LCA_tech_data!G92*Mult_tech!G92</f>
        <v>4.8930807937465849E-8</v>
      </c>
      <c r="G93">
        <f>LCA_tech_data!H92*Mult_tech!H92</f>
        <v>6.2815988559918048E-8</v>
      </c>
      <c r="H93">
        <f>LCA_tech_data!I92*Mult_tech!I92</f>
        <v>7.3476447607347178E-7</v>
      </c>
      <c r="I93">
        <f>LCA_tech_data!J92*Mult_tech!J92</f>
        <v>3.2003248564023118E-13</v>
      </c>
      <c r="J93">
        <f>LCA_tech_data!K92*Mult_tech!K92</f>
        <v>6.8905437832280613E-12</v>
      </c>
      <c r="K93">
        <f>LCA_tech_data!L92*Mult_tech!L92</f>
        <v>6.550418098265368E-6</v>
      </c>
      <c r="L93">
        <f>LCA_tech_data!M92*Mult_tech!M92</f>
        <v>1.0857125862072639E-3</v>
      </c>
      <c r="M93">
        <f>LCA_tech_data!N92*Mult_tech!N92</f>
        <v>1.3665445219320322E-8</v>
      </c>
      <c r="N93">
        <f>LCA_tech_data!O92*Mult_tech!O92</f>
        <v>5.136955154948009E-12</v>
      </c>
      <c r="O93">
        <f>LCA_tech_data!P92*Mult_tech!P92</f>
        <v>2.1111428681469093E-7</v>
      </c>
      <c r="P93">
        <f>LCA_tech_data!Q92*Mult_tech!Q92</f>
        <v>2.5311615328131851E-5</v>
      </c>
      <c r="Q93">
        <f>LCA_tech_data!R92*Mult_tech!R92</f>
        <v>5.1346598095128857E-4</v>
      </c>
      <c r="R93">
        <f>LCA_tech_data!S92*Mult_tech!S92</f>
        <v>3.0792151546876514E-12</v>
      </c>
      <c r="T93" t="s">
        <v>120</v>
      </c>
      <c r="U93" s="12">
        <f t="shared" si="10"/>
        <v>2.1659176191786403E-9</v>
      </c>
      <c r="V93" s="12">
        <f t="shared" si="11"/>
        <v>3.7275488107353622E-9</v>
      </c>
      <c r="W93" s="12">
        <f t="shared" si="12"/>
        <v>3.1567203816786285E-9</v>
      </c>
      <c r="X93" s="12">
        <f t="shared" si="13"/>
        <v>6.3659489015242928E-9</v>
      </c>
      <c r="Y93" s="12">
        <f t="shared" si="14"/>
        <v>6.9867890718398728E-10</v>
      </c>
      <c r="AA93" t="s">
        <v>101</v>
      </c>
      <c r="AB93" s="12">
        <v>1.2272409173820388E-10</v>
      </c>
      <c r="AC93" s="12">
        <v>2.6025647297461089E-10</v>
      </c>
      <c r="AD93" s="12">
        <v>1.944119372456005E-10</v>
      </c>
      <c r="AE93" s="12">
        <v>4.1755617459059322E-11</v>
      </c>
      <c r="AF93" s="12">
        <v>1.5689577701422433E-10</v>
      </c>
    </row>
    <row r="94" spans="2:32" x14ac:dyDescent="0.3">
      <c r="B94" t="s">
        <v>121</v>
      </c>
      <c r="C94">
        <f>LCA_tech_data!D93*Mult_tech!D93</f>
        <v>9.4494582990630058E-2</v>
      </c>
      <c r="D94">
        <f>LCA_tech_data!E93*Mult_tech!E93</f>
        <v>15.015886</v>
      </c>
      <c r="E94">
        <f>LCA_tech_data!F93*Mult_tech!F93</f>
        <v>555.0585371439812</v>
      </c>
      <c r="F94">
        <f>LCA_tech_data!G93*Mult_tech!G93</f>
        <v>5.5062934663695226E-3</v>
      </c>
      <c r="G94">
        <f>LCA_tech_data!H93*Mult_tech!H93</f>
        <v>1.5347563831214803E-2</v>
      </c>
      <c r="H94">
        <f>LCA_tech_data!I93*Mult_tech!I93</f>
        <v>0.14770863812810112</v>
      </c>
      <c r="I94">
        <f>LCA_tech_data!J93*Mult_tech!J93</f>
        <v>6.70406990080375E-8</v>
      </c>
      <c r="J94">
        <f>LCA_tech_data!K93*Mult_tech!K93</f>
        <v>6.1732295839424922E-7</v>
      </c>
      <c r="K94">
        <f>LCA_tech_data!L93*Mult_tech!L93</f>
        <v>0.8568863972844647</v>
      </c>
      <c r="L94">
        <f>LCA_tech_data!M93*Mult_tech!M93</f>
        <v>115.00024110764987</v>
      </c>
      <c r="M94">
        <f>LCA_tech_data!N93*Mult_tech!N93</f>
        <v>3.0967750120835331E-4</v>
      </c>
      <c r="N94">
        <f>LCA_tech_data!O93*Mult_tech!O93</f>
        <v>1.6102471776178275E-6</v>
      </c>
      <c r="O94">
        <f>LCA_tech_data!P93*Mult_tech!P93</f>
        <v>5.4286176205574202E-2</v>
      </c>
      <c r="P94">
        <f>LCA_tech_data!Q93*Mult_tech!Q93</f>
        <v>5.244763853548398</v>
      </c>
      <c r="Q94">
        <f>LCA_tech_data!R93*Mult_tech!R93</f>
        <v>152.29199584209172</v>
      </c>
      <c r="R94">
        <f>LCA_tech_data!S93*Mult_tech!S93</f>
        <v>6.9595473818241057E-7</v>
      </c>
      <c r="T94" t="s">
        <v>121</v>
      </c>
      <c r="U94" s="12">
        <f t="shared" si="10"/>
        <v>2.2941711424288557E-4</v>
      </c>
      <c r="V94" s="12">
        <f t="shared" si="11"/>
        <v>4.1946942074524442E-4</v>
      </c>
      <c r="W94" s="12">
        <f t="shared" si="12"/>
        <v>3.1256411889216021E-4</v>
      </c>
      <c r="X94" s="12">
        <f t="shared" si="13"/>
        <v>1.4426102604084463E-4</v>
      </c>
      <c r="Y94" s="12">
        <f t="shared" si="14"/>
        <v>2.1901023162922866E-4</v>
      </c>
      <c r="AA94" t="s">
        <v>52</v>
      </c>
      <c r="AB94" s="12">
        <v>1.750946997531949E-11</v>
      </c>
      <c r="AC94" s="12">
        <v>5.3386844842631257E-11</v>
      </c>
      <c r="AD94" s="12">
        <v>2.6283774723128639E-10</v>
      </c>
      <c r="AE94" s="12">
        <v>4.0340637537311781E-11</v>
      </c>
      <c r="AF94" s="12">
        <v>2.1656974338723427E-11</v>
      </c>
    </row>
    <row r="95" spans="2:32" x14ac:dyDescent="0.3">
      <c r="B95" t="s">
        <v>122</v>
      </c>
      <c r="C95">
        <f>LCA_tech_data!D94*Mult_tech!D94</f>
        <v>0.85927857269158214</v>
      </c>
      <c r="D95">
        <f>LCA_tech_data!E94*Mult_tech!E94</f>
        <v>58.361964</v>
      </c>
      <c r="E95">
        <f>LCA_tech_data!F94*Mult_tech!F94</f>
        <v>7140.8367900629692</v>
      </c>
      <c r="F95">
        <f>LCA_tech_data!G94*Mult_tech!G94</f>
        <v>6.4286791828483777E-2</v>
      </c>
      <c r="G95">
        <f>LCA_tech_data!H94*Mult_tech!H94</f>
        <v>9.225035374281812E-2</v>
      </c>
      <c r="H95">
        <f>LCA_tech_data!I94*Mult_tech!I94</f>
        <v>0.95350197126312719</v>
      </c>
      <c r="I95">
        <f>LCA_tech_data!J94*Mult_tech!J94</f>
        <v>3.7248209586168332E-7</v>
      </c>
      <c r="J95">
        <f>LCA_tech_data!K94*Mult_tech!K94</f>
        <v>9.7181056247547557E-6</v>
      </c>
      <c r="K95">
        <f>LCA_tech_data!L94*Mult_tech!L94</f>
        <v>4.0211997185360273</v>
      </c>
      <c r="L95">
        <f>LCA_tech_data!M94*Mult_tech!M94</f>
        <v>1066.1962830113434</v>
      </c>
      <c r="M95">
        <f>LCA_tech_data!N94*Mult_tech!N94</f>
        <v>1.5048580696208621E-2</v>
      </c>
      <c r="N95">
        <f>LCA_tech_data!O94*Mult_tech!O94</f>
        <v>7.9426294386248497E-6</v>
      </c>
      <c r="O95">
        <f>LCA_tech_data!P94*Mult_tech!P94</f>
        <v>0.35290339744954025</v>
      </c>
      <c r="P95">
        <f>LCA_tech_data!Q94*Mult_tech!Q94</f>
        <v>55.083440318947481</v>
      </c>
      <c r="Q95">
        <f>LCA_tech_data!R94*Mult_tech!R94</f>
        <v>783.90611328006855</v>
      </c>
      <c r="R95">
        <f>LCA_tech_data!S94*Mult_tech!S94</f>
        <v>3.9368436056539575E-6</v>
      </c>
      <c r="T95" t="s">
        <v>122</v>
      </c>
      <c r="U95" s="12">
        <f t="shared" si="10"/>
        <v>2.1269840141985769E-3</v>
      </c>
      <c r="V95" s="12">
        <f t="shared" si="11"/>
        <v>4.8973676202630706E-3</v>
      </c>
      <c r="W95" s="12">
        <f t="shared" si="12"/>
        <v>4.0211422941501115E-3</v>
      </c>
      <c r="X95" s="12">
        <f t="shared" si="13"/>
        <v>7.0102725681478878E-3</v>
      </c>
      <c r="Y95" s="12">
        <f t="shared" si="14"/>
        <v>1.0802795603540637E-3</v>
      </c>
      <c r="AA95" t="s">
        <v>80</v>
      </c>
      <c r="AB95" s="12">
        <v>1.9328201916524004E-10</v>
      </c>
      <c r="AC95" s="12">
        <v>1.8430688921884719E-10</v>
      </c>
      <c r="AD95" s="12">
        <v>1.3569055348612942E-10</v>
      </c>
      <c r="AE95" s="12">
        <v>3.926862473988426E-11</v>
      </c>
      <c r="AF95" s="12">
        <v>1.4556867896372385E-10</v>
      </c>
    </row>
    <row r="96" spans="2:32" x14ac:dyDescent="0.3">
      <c r="B96" t="s">
        <v>123</v>
      </c>
      <c r="C96">
        <f>LCA_tech_data!D95*Mult_tech!D95</f>
        <v>0</v>
      </c>
      <c r="D96">
        <f>LCA_tech_data!E95*Mult_tech!E95</f>
        <v>0</v>
      </c>
      <c r="E96">
        <f>LCA_tech_data!F95*Mult_tech!F95</f>
        <v>0</v>
      </c>
      <c r="F96">
        <f>LCA_tech_data!G95*Mult_tech!G95</f>
        <v>0</v>
      </c>
      <c r="G96">
        <f>LCA_tech_data!H95*Mult_tech!H95</f>
        <v>0</v>
      </c>
      <c r="H96">
        <f>LCA_tech_data!I95*Mult_tech!I95</f>
        <v>0</v>
      </c>
      <c r="I96">
        <f>LCA_tech_data!J95*Mult_tech!J95</f>
        <v>0</v>
      </c>
      <c r="J96">
        <f>LCA_tech_data!K95*Mult_tech!K95</f>
        <v>0</v>
      </c>
      <c r="K96">
        <f>LCA_tech_data!L95*Mult_tech!L95</f>
        <v>0</v>
      </c>
      <c r="L96">
        <f>LCA_tech_data!M95*Mult_tech!M95</f>
        <v>0</v>
      </c>
      <c r="M96">
        <f>LCA_tech_data!N95*Mult_tech!N95</f>
        <v>0</v>
      </c>
      <c r="N96">
        <f>LCA_tech_data!O95*Mult_tech!O95</f>
        <v>0</v>
      </c>
      <c r="O96">
        <f>LCA_tech_data!P95*Mult_tech!P95</f>
        <v>0</v>
      </c>
      <c r="P96">
        <f>LCA_tech_data!Q95*Mult_tech!Q95</f>
        <v>0</v>
      </c>
      <c r="Q96">
        <f>LCA_tech_data!R95*Mult_tech!R95</f>
        <v>0</v>
      </c>
      <c r="R96">
        <f>LCA_tech_data!S95*Mult_tech!S95</f>
        <v>0</v>
      </c>
      <c r="T96" t="s">
        <v>123</v>
      </c>
      <c r="U96" s="12">
        <f t="shared" si="10"/>
        <v>0</v>
      </c>
      <c r="V96" s="12">
        <f t="shared" si="11"/>
        <v>0</v>
      </c>
      <c r="W96" s="12">
        <f t="shared" si="12"/>
        <v>0</v>
      </c>
      <c r="X96" s="12">
        <f t="shared" si="13"/>
        <v>0</v>
      </c>
      <c r="Y96" s="12">
        <f t="shared" si="14"/>
        <v>0</v>
      </c>
      <c r="AA96" t="s">
        <v>105</v>
      </c>
      <c r="AB96" s="12">
        <v>1.9328201916524004E-10</v>
      </c>
      <c r="AC96" s="12">
        <v>1.8430688921884719E-10</v>
      </c>
      <c r="AD96" s="12">
        <v>1.3569055348612942E-10</v>
      </c>
      <c r="AE96" s="12">
        <v>3.926862473988426E-11</v>
      </c>
      <c r="AF96" s="12">
        <v>1.4556867896372385E-10</v>
      </c>
    </row>
    <row r="97" spans="2:32" x14ac:dyDescent="0.3">
      <c r="B97" t="s">
        <v>124</v>
      </c>
      <c r="C97">
        <f>LCA_tech_data!D96*Mult_tech!D96</f>
        <v>1.0727403357482887E-8</v>
      </c>
      <c r="D97">
        <f>LCA_tech_data!E96*Mult_tech!E96</f>
        <v>9.9999999999999995E-7</v>
      </c>
      <c r="E97">
        <f>LCA_tech_data!F96*Mult_tech!F96</f>
        <v>1.1309408068002772E-4</v>
      </c>
      <c r="F97">
        <f>LCA_tech_data!G96*Mult_tech!G96</f>
        <v>6.3627158894149881E-10</v>
      </c>
      <c r="G97">
        <f>LCA_tech_data!H96*Mult_tech!H96</f>
        <v>1.4802143105686633E-9</v>
      </c>
      <c r="H97">
        <f>LCA_tech_data!I96*Mult_tech!I96</f>
        <v>1.5714180192470974E-8</v>
      </c>
      <c r="I97">
        <f>LCA_tech_data!J96*Mult_tech!J96</f>
        <v>3.8698608376547489E-15</v>
      </c>
      <c r="J97">
        <f>LCA_tech_data!K96*Mult_tech!K96</f>
        <v>6.6939192952845988E-14</v>
      </c>
      <c r="K97">
        <f>LCA_tech_data!L96*Mult_tech!L96</f>
        <v>1.0545068247517035E-7</v>
      </c>
      <c r="L97">
        <f>LCA_tech_data!M96*Mult_tech!M96</f>
        <v>1.7197948803237127E-5</v>
      </c>
      <c r="M97">
        <f>LCA_tech_data!N96*Mult_tech!N96</f>
        <v>1.7263802325663593E-10</v>
      </c>
      <c r="N97">
        <f>LCA_tech_data!O96*Mult_tech!O96</f>
        <v>9.1808427364923547E-14</v>
      </c>
      <c r="O97">
        <f>LCA_tech_data!P96*Mult_tech!P96</f>
        <v>5.0920916195851781E-9</v>
      </c>
      <c r="P97">
        <f>LCA_tech_data!Q96*Mult_tech!Q96</f>
        <v>6.4496859137813622E-7</v>
      </c>
      <c r="Q97">
        <f>LCA_tech_data!R96*Mult_tech!R96</f>
        <v>1.4122391724595172E-5</v>
      </c>
      <c r="R97">
        <f>LCA_tech_data!S96*Mult_tech!S96</f>
        <v>9.0731688962575076E-14</v>
      </c>
      <c r="T97" t="s">
        <v>124</v>
      </c>
      <c r="U97" s="12">
        <f t="shared" si="10"/>
        <v>3.4308656637008496E-11</v>
      </c>
      <c r="V97" s="12">
        <f t="shared" si="11"/>
        <v>4.8471167851850851E-11</v>
      </c>
      <c r="W97" s="12">
        <f t="shared" si="12"/>
        <v>6.368544813590037E-11</v>
      </c>
      <c r="X97" s="12">
        <f t="shared" si="13"/>
        <v>8.042217555840218E-11</v>
      </c>
      <c r="Y97" s="12">
        <f t="shared" si="14"/>
        <v>1.2486893454738454E-11</v>
      </c>
      <c r="AA97" t="s">
        <v>38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</row>
    <row r="98" spans="2:32" x14ac:dyDescent="0.3">
      <c r="B98" t="s">
        <v>125</v>
      </c>
      <c r="C98">
        <f>LCA_tech_data!D97*Mult_tech!D97</f>
        <v>7.2424462598071369</v>
      </c>
      <c r="D98">
        <f>LCA_tech_data!E97*Mult_tech!E97</f>
        <v>660.45639800000004</v>
      </c>
      <c r="E98">
        <f>LCA_tech_data!F97*Mult_tech!F97</f>
        <v>63009.658429674659</v>
      </c>
      <c r="F98">
        <f>LCA_tech_data!G97*Mult_tech!G97</f>
        <v>0.5265056315364095</v>
      </c>
      <c r="G98">
        <f>LCA_tech_data!H97*Mult_tech!H97</f>
        <v>0.9423651302721634</v>
      </c>
      <c r="H98">
        <f>LCA_tech_data!I97*Mult_tech!I97</f>
        <v>9.409347312432045</v>
      </c>
      <c r="I98">
        <f>LCA_tech_data!J97*Mult_tech!J97</f>
        <v>3.2025900396083937E-6</v>
      </c>
      <c r="J98">
        <f>LCA_tech_data!K97*Mult_tech!K97</f>
        <v>6.7658682638201847E-5</v>
      </c>
      <c r="K98">
        <f>LCA_tech_data!L97*Mult_tech!L97</f>
        <v>85.347233661523376</v>
      </c>
      <c r="L98">
        <f>LCA_tech_data!M97*Mult_tech!M97</f>
        <v>9533.8725531283872</v>
      </c>
      <c r="M98">
        <f>LCA_tech_data!N97*Mult_tech!N97</f>
        <v>0.16086839898583219</v>
      </c>
      <c r="N98">
        <f>LCA_tech_data!O97*Mult_tech!O97</f>
        <v>6.9620556898986982E-5</v>
      </c>
      <c r="O98">
        <f>LCA_tech_data!P97*Mult_tech!P97</f>
        <v>2.9627934495162385</v>
      </c>
      <c r="P98">
        <f>LCA_tech_data!Q97*Mult_tech!Q97</f>
        <v>745.02229975181524</v>
      </c>
      <c r="Q98">
        <f>LCA_tech_data!R97*Mult_tech!R97</f>
        <v>9244.0429930787705</v>
      </c>
      <c r="R98">
        <f>LCA_tech_data!S97*Mult_tech!S97</f>
        <v>6.9433601158279946E-5</v>
      </c>
      <c r="T98" t="s">
        <v>125</v>
      </c>
      <c r="U98" s="12">
        <f t="shared" si="10"/>
        <v>1.9019382112866461E-2</v>
      </c>
      <c r="V98" s="12">
        <f t="shared" si="11"/>
        <v>4.0109197526172237E-2</v>
      </c>
      <c r="W98" s="12">
        <f t="shared" si="12"/>
        <v>3.5481948390712711E-2</v>
      </c>
      <c r="X98" s="12">
        <f t="shared" si="13"/>
        <v>7.4939381145517098E-2</v>
      </c>
      <c r="Y98" s="12">
        <f t="shared" si="14"/>
        <v>9.469114123932261E-3</v>
      </c>
      <c r="AA98" t="s">
        <v>42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</row>
    <row r="99" spans="2:32" x14ac:dyDescent="0.3">
      <c r="B99" t="s">
        <v>126</v>
      </c>
      <c r="C99">
        <f>LCA_tech_data!D98*Mult_tech!D98</f>
        <v>2.5525522375554657E-7</v>
      </c>
      <c r="D99">
        <f>LCA_tech_data!E98*Mult_tech!E98</f>
        <v>9.0000000000000002E-6</v>
      </c>
      <c r="E99">
        <f>LCA_tech_data!F98*Mult_tech!F98</f>
        <v>3.3576511963213235E-3</v>
      </c>
      <c r="F99">
        <f>LCA_tech_data!G98*Mult_tech!G98</f>
        <v>6.7309312263851057E-9</v>
      </c>
      <c r="G99">
        <f>LCA_tech_data!H98*Mult_tech!H98</f>
        <v>2.4075333212657444E-8</v>
      </c>
      <c r="H99">
        <f>LCA_tech_data!I98*Mult_tech!I98</f>
        <v>3.2390423782983452E-7</v>
      </c>
      <c r="I99">
        <f>LCA_tech_data!J98*Mult_tech!J98</f>
        <v>3.4487378222269428E-14</v>
      </c>
      <c r="J99">
        <f>LCA_tech_data!K98*Mult_tech!K98</f>
        <v>4.9721497423101314E-13</v>
      </c>
      <c r="K99">
        <f>LCA_tech_data!L98*Mult_tech!L98</f>
        <v>9.749214218342803E-7</v>
      </c>
      <c r="L99">
        <f>LCA_tech_data!M98*Mult_tech!M98</f>
        <v>1.2699933221433323E-4</v>
      </c>
      <c r="M99">
        <f>LCA_tech_data!N98*Mult_tech!N98</f>
        <v>1.2494111679622343E-9</v>
      </c>
      <c r="N99">
        <f>LCA_tech_data!O98*Mult_tech!O98</f>
        <v>1.2658840359494E-12</v>
      </c>
      <c r="O99">
        <f>LCA_tech_data!P98*Mult_tech!P98</f>
        <v>8.5728258415015619E-8</v>
      </c>
      <c r="P99">
        <f>LCA_tech_data!Q98*Mult_tech!Q98</f>
        <v>6.2363626959209857E-6</v>
      </c>
      <c r="Q99">
        <f>LCA_tech_data!R98*Mult_tech!R98</f>
        <v>1.2684864470125401E-4</v>
      </c>
      <c r="R99">
        <f>LCA_tech_data!S98*Mult_tech!S98</f>
        <v>1.615170545242924E-11</v>
      </c>
      <c r="T99" t="s">
        <v>126</v>
      </c>
      <c r="U99" s="12">
        <f t="shared" si="10"/>
        <v>2.5335442801474031E-10</v>
      </c>
      <c r="V99" s="12">
        <f t="shared" si="11"/>
        <v>5.1276232185085663E-10</v>
      </c>
      <c r="W99" s="12">
        <f t="shared" si="12"/>
        <v>1.8907578525418635E-9</v>
      </c>
      <c r="X99" s="12">
        <f t="shared" si="13"/>
        <v>5.8202916367454885E-10</v>
      </c>
      <c r="Y99" s="12">
        <f t="shared" si="14"/>
        <v>1.7217329102179665E-10</v>
      </c>
      <c r="AA99" t="s">
        <v>43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</row>
    <row r="100" spans="2:32" x14ac:dyDescent="0.3">
      <c r="B100" t="s">
        <v>127</v>
      </c>
      <c r="C100">
        <f>LCA_tech_data!D99*Mult_tech!D99</f>
        <v>3.2456756592177481E-8</v>
      </c>
      <c r="D100">
        <f>LCA_tech_data!E99*Mult_tech!E99</f>
        <v>3.0000000000000001E-6</v>
      </c>
      <c r="E100">
        <f>LCA_tech_data!F99*Mult_tech!F99</f>
        <v>3.439762786461622E-4</v>
      </c>
      <c r="F100">
        <f>LCA_tech_data!G99*Mult_tech!G99</f>
        <v>1.9151908731345031E-9</v>
      </c>
      <c r="G100">
        <f>LCA_tech_data!H99*Mult_tech!H99</f>
        <v>4.5011630949862928E-9</v>
      </c>
      <c r="H100">
        <f>LCA_tech_data!I99*Mult_tech!I99</f>
        <v>4.7436964174786312E-8</v>
      </c>
      <c r="I100">
        <f>LCA_tech_data!J99*Mult_tech!J99</f>
        <v>1.1650546560973684E-14</v>
      </c>
      <c r="J100">
        <f>LCA_tech_data!K99*Mult_tech!K99</f>
        <v>2.0404079920063444E-13</v>
      </c>
      <c r="K100">
        <f>LCA_tech_data!L99*Mult_tech!L99</f>
        <v>3.1798133097345283E-7</v>
      </c>
      <c r="L100">
        <f>LCA_tech_data!M99*Mult_tech!M99</f>
        <v>5.1857438827473113E-5</v>
      </c>
      <c r="M100">
        <f>LCA_tech_data!N99*Mult_tech!N99</f>
        <v>5.6548623235534917E-10</v>
      </c>
      <c r="N100">
        <f>LCA_tech_data!O99*Mult_tech!O99</f>
        <v>2.7680038665317533E-13</v>
      </c>
      <c r="O100">
        <f>LCA_tech_data!P99*Mult_tech!P99</f>
        <v>1.5370330604492048E-8</v>
      </c>
      <c r="P100">
        <f>LCA_tech_data!Q99*Mult_tech!Q99</f>
        <v>1.9265975621151856E-6</v>
      </c>
      <c r="Q100">
        <f>LCA_tech_data!R99*Mult_tech!R99</f>
        <v>4.2593296655375324E-5</v>
      </c>
      <c r="R100">
        <f>LCA_tech_data!S99*Mult_tech!S99</f>
        <v>2.743135590227645E-13</v>
      </c>
      <c r="T100" t="s">
        <v>127</v>
      </c>
      <c r="U100" s="12">
        <f t="shared" ref="U100:U116" si="15">L100/$L$118</f>
        <v>1.0345181760696722E-10</v>
      </c>
      <c r="V100" s="12">
        <f t="shared" ref="V100:V116" si="16">F100/$F$118</f>
        <v>1.4589923531627399E-10</v>
      </c>
      <c r="W100" s="12">
        <f t="shared" ref="W100:W116" si="17">E100/$E$118</f>
        <v>1.9369964654187953E-10</v>
      </c>
      <c r="X100" s="12">
        <f t="shared" ref="X100:X116" si="18">M100/$M$118</f>
        <v>2.6342767483346525E-10</v>
      </c>
      <c r="Y100" s="12">
        <f t="shared" ref="Y100:Y116" si="19">N100/$N$118</f>
        <v>3.7647708773292383E-11</v>
      </c>
      <c r="AA100" t="s">
        <v>44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</row>
    <row r="101" spans="2:32" x14ac:dyDescent="0.3">
      <c r="B101" t="s">
        <v>128</v>
      </c>
      <c r="C101">
        <f>LCA_tech_data!D100*Mult_tech!D100</f>
        <v>1.2880750035714923E-7</v>
      </c>
      <c r="D101">
        <f>LCA_tech_data!E100*Mult_tech!E100</f>
        <v>1.2E-5</v>
      </c>
      <c r="E101">
        <f>LCA_tech_data!F100*Mult_tech!F100</f>
        <v>1.3577018829498372E-3</v>
      </c>
      <c r="F101">
        <f>LCA_tech_data!G100*Mult_tech!G100</f>
        <v>7.5639684407406542E-9</v>
      </c>
      <c r="G101">
        <f>LCA_tech_data!H100*Mult_tech!H100</f>
        <v>1.7919864631018043E-8</v>
      </c>
      <c r="H101">
        <f>LCA_tech_data!I100*Mult_tech!I100</f>
        <v>1.8864331432705854E-7</v>
      </c>
      <c r="I101">
        <f>LCA_tech_data!J100*Mult_tech!J100</f>
        <v>4.9552848003524125E-14</v>
      </c>
      <c r="J101">
        <f>LCA_tech_data!K100*Mult_tech!K100</f>
        <v>8.114697751478604E-13</v>
      </c>
      <c r="K101">
        <f>LCA_tech_data!L100*Mult_tech!L100</f>
        <v>1.2666511620140774E-6</v>
      </c>
      <c r="L101">
        <f>LCA_tech_data!M100*Mult_tech!M100</f>
        <v>2.0753302277695435E-4</v>
      </c>
      <c r="M101">
        <f>LCA_tech_data!N100*Mult_tech!N100</f>
        <v>2.2287550391824286E-9</v>
      </c>
      <c r="N101">
        <f>LCA_tech_data!O100*Mult_tech!O100</f>
        <v>1.1016782172580735E-12</v>
      </c>
      <c r="O101">
        <f>LCA_tech_data!P100*Mult_tech!P100</f>
        <v>6.1223712401586268E-8</v>
      </c>
      <c r="P101">
        <f>LCA_tech_data!Q100*Mult_tech!Q100</f>
        <v>7.6535390750671926E-6</v>
      </c>
      <c r="Q101">
        <f>LCA_tech_data!R100*Mult_tech!R100</f>
        <v>1.6993670968359789E-4</v>
      </c>
      <c r="R101">
        <f>LCA_tech_data!S100*Mult_tech!S100</f>
        <v>1.0908194311303289E-12</v>
      </c>
      <c r="T101" t="s">
        <v>128</v>
      </c>
      <c r="U101" s="12">
        <f t="shared" si="15"/>
        <v>4.1401328151150076E-10</v>
      </c>
      <c r="V101" s="12">
        <f t="shared" si="16"/>
        <v>5.7622309449204796E-10</v>
      </c>
      <c r="W101" s="12">
        <f t="shared" si="17"/>
        <v>7.6454799694822487E-10</v>
      </c>
      <c r="X101" s="12">
        <f t="shared" si="18"/>
        <v>1.0382494288141305E-9</v>
      </c>
      <c r="Y101" s="12">
        <f t="shared" si="19"/>
        <v>1.4983960530799387E-10</v>
      </c>
      <c r="AA101" t="s">
        <v>45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</row>
    <row r="102" spans="2:32" x14ac:dyDescent="0.3">
      <c r="B102" t="s">
        <v>129</v>
      </c>
      <c r="C102">
        <f>LCA_tech_data!D101*Mult_tech!D101</f>
        <v>1.7112761131371037E-7</v>
      </c>
      <c r="D102">
        <f>LCA_tech_data!E101*Mult_tech!E101</f>
        <v>3.1000000000000001E-5</v>
      </c>
      <c r="E102">
        <f>LCA_tech_data!F101*Mult_tech!F101</f>
        <v>1.2413960119389072E-3</v>
      </c>
      <c r="F102">
        <f>LCA_tech_data!G101*Mult_tech!G101</f>
        <v>1.2971378435473216E-8</v>
      </c>
      <c r="G102">
        <f>LCA_tech_data!H101*Mult_tech!H101</f>
        <v>4.0870800460659389E-8</v>
      </c>
      <c r="H102">
        <f>LCA_tech_data!I101*Mult_tech!I101</f>
        <v>3.899756682515248E-7</v>
      </c>
      <c r="I102">
        <f>LCA_tech_data!J101*Mult_tech!J101</f>
        <v>4.2763685763970699E-13</v>
      </c>
      <c r="J102">
        <f>LCA_tech_data!K101*Mult_tech!K101</f>
        <v>1.3069400848604567E-12</v>
      </c>
      <c r="K102">
        <f>LCA_tech_data!L101*Mult_tech!L101</f>
        <v>2.9145787465805557E-6</v>
      </c>
      <c r="L102">
        <f>LCA_tech_data!M101*Mult_tech!M101</f>
        <v>6.2662286295033377E-4</v>
      </c>
      <c r="M102">
        <f>LCA_tech_data!N101*Mult_tech!N101</f>
        <v>6.9563115252684462E-10</v>
      </c>
      <c r="N102">
        <f>LCA_tech_data!O101*Mult_tech!O101</f>
        <v>3.6442024250647091E-12</v>
      </c>
      <c r="O102">
        <f>LCA_tech_data!P101*Mult_tech!P101</f>
        <v>1.4745593575804112E-7</v>
      </c>
      <c r="P102">
        <f>LCA_tech_data!Q101*Mult_tech!Q101</f>
        <v>2.20746562533928E-5</v>
      </c>
      <c r="Q102">
        <f>LCA_tech_data!R101*Mult_tech!R101</f>
        <v>3.9554838941140922E-4</v>
      </c>
      <c r="R102">
        <f>LCA_tech_data!S101*Mult_tech!S101</f>
        <v>2.1184066095624031E-12</v>
      </c>
      <c r="T102" t="s">
        <v>129</v>
      </c>
      <c r="U102" s="12">
        <f t="shared" si="15"/>
        <v>1.2500670220518163E-9</v>
      </c>
      <c r="V102" s="12">
        <f t="shared" si="16"/>
        <v>9.8815957264675108E-10</v>
      </c>
      <c r="W102" s="12">
        <f t="shared" si="17"/>
        <v>6.9905392801349796E-10</v>
      </c>
      <c r="X102" s="12">
        <f t="shared" si="18"/>
        <v>3.2405474539779372E-10</v>
      </c>
      <c r="Y102" s="12">
        <f t="shared" si="19"/>
        <v>4.9564913282316101E-10</v>
      </c>
      <c r="AA102" t="s">
        <v>46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</row>
    <row r="103" spans="2:32" x14ac:dyDescent="0.3">
      <c r="B103" t="s">
        <v>130</v>
      </c>
      <c r="C103">
        <f>LCA_tech_data!D102*Mult_tech!D102</f>
        <v>1.7112761131371037E-7</v>
      </c>
      <c r="D103">
        <f>LCA_tech_data!E102*Mult_tech!E102</f>
        <v>3.1000000000000001E-5</v>
      </c>
      <c r="E103">
        <f>LCA_tech_data!F102*Mult_tech!F102</f>
        <v>1.2413960119389072E-3</v>
      </c>
      <c r="F103">
        <f>LCA_tech_data!G102*Mult_tech!G102</f>
        <v>1.2971378435473216E-8</v>
      </c>
      <c r="G103">
        <f>LCA_tech_data!H102*Mult_tech!H102</f>
        <v>4.0870800460659389E-8</v>
      </c>
      <c r="H103">
        <f>LCA_tech_data!I102*Mult_tech!I102</f>
        <v>3.899756682515248E-7</v>
      </c>
      <c r="I103">
        <f>LCA_tech_data!J102*Mult_tech!J102</f>
        <v>4.2763685763970699E-13</v>
      </c>
      <c r="J103">
        <f>LCA_tech_data!K102*Mult_tech!K102</f>
        <v>1.3069400848604567E-12</v>
      </c>
      <c r="K103">
        <f>LCA_tech_data!L102*Mult_tech!L102</f>
        <v>2.9145787465805557E-6</v>
      </c>
      <c r="L103">
        <f>LCA_tech_data!M102*Mult_tech!M102</f>
        <v>6.2662286295033377E-4</v>
      </c>
      <c r="M103">
        <f>LCA_tech_data!N102*Mult_tech!N102</f>
        <v>6.9563115252684462E-10</v>
      </c>
      <c r="N103">
        <f>LCA_tech_data!O102*Mult_tech!O102</f>
        <v>3.6442024250647091E-12</v>
      </c>
      <c r="O103">
        <f>LCA_tech_data!P102*Mult_tech!P102</f>
        <v>1.4745593575804112E-7</v>
      </c>
      <c r="P103">
        <f>LCA_tech_data!Q102*Mult_tech!Q102</f>
        <v>2.20746562533928E-5</v>
      </c>
      <c r="Q103">
        <f>LCA_tech_data!R102*Mult_tech!R102</f>
        <v>3.9554838941140922E-4</v>
      </c>
      <c r="R103">
        <f>LCA_tech_data!S102*Mult_tech!S102</f>
        <v>2.1184066095624031E-12</v>
      </c>
      <c r="T103" t="s">
        <v>130</v>
      </c>
      <c r="U103" s="12">
        <f t="shared" si="15"/>
        <v>1.2500670220518163E-9</v>
      </c>
      <c r="V103" s="12">
        <f t="shared" si="16"/>
        <v>9.8815957264675108E-10</v>
      </c>
      <c r="W103" s="12">
        <f t="shared" si="17"/>
        <v>6.9905392801349796E-10</v>
      </c>
      <c r="X103" s="12">
        <f t="shared" si="18"/>
        <v>3.2405474539779372E-10</v>
      </c>
      <c r="Y103" s="12">
        <f t="shared" si="19"/>
        <v>4.9564913282316101E-10</v>
      </c>
      <c r="AA103" t="s">
        <v>48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</row>
    <row r="104" spans="2:32" x14ac:dyDescent="0.3">
      <c r="B104" t="s">
        <v>131</v>
      </c>
      <c r="C104">
        <f>LCA_tech_data!D103*Mult_tech!D103</f>
        <v>1.7112761131371037E-7</v>
      </c>
      <c r="D104">
        <f>LCA_tech_data!E103*Mult_tech!E103</f>
        <v>3.1000000000000001E-5</v>
      </c>
      <c r="E104">
        <f>LCA_tech_data!F103*Mult_tech!F103</f>
        <v>1.2413960119389072E-3</v>
      </c>
      <c r="F104">
        <f>LCA_tech_data!G103*Mult_tech!G103</f>
        <v>1.2971378435473216E-8</v>
      </c>
      <c r="G104">
        <f>LCA_tech_data!H103*Mult_tech!H103</f>
        <v>4.0870800460659389E-8</v>
      </c>
      <c r="H104">
        <f>LCA_tech_data!I103*Mult_tech!I103</f>
        <v>3.899756682515248E-7</v>
      </c>
      <c r="I104">
        <f>LCA_tech_data!J103*Mult_tech!J103</f>
        <v>4.2763685763970699E-13</v>
      </c>
      <c r="J104">
        <f>LCA_tech_data!K103*Mult_tech!K103</f>
        <v>1.3069400848604567E-12</v>
      </c>
      <c r="K104">
        <f>LCA_tech_data!L103*Mult_tech!L103</f>
        <v>2.9145787465805557E-6</v>
      </c>
      <c r="L104">
        <f>LCA_tech_data!M103*Mult_tech!M103</f>
        <v>6.2662286295033377E-4</v>
      </c>
      <c r="M104">
        <f>LCA_tech_data!N103*Mult_tech!N103</f>
        <v>6.9563115252684462E-10</v>
      </c>
      <c r="N104">
        <f>LCA_tech_data!O103*Mult_tech!O103</f>
        <v>3.6442024250647091E-12</v>
      </c>
      <c r="O104">
        <f>LCA_tech_data!P103*Mult_tech!P103</f>
        <v>1.4745593575804112E-7</v>
      </c>
      <c r="P104">
        <f>LCA_tech_data!Q103*Mult_tech!Q103</f>
        <v>2.20746562533928E-5</v>
      </c>
      <c r="Q104">
        <f>LCA_tech_data!R103*Mult_tech!R103</f>
        <v>3.9554838941140922E-4</v>
      </c>
      <c r="R104">
        <f>LCA_tech_data!S103*Mult_tech!S103</f>
        <v>2.1184066095624031E-12</v>
      </c>
      <c r="T104" t="s">
        <v>131</v>
      </c>
      <c r="U104" s="12">
        <f t="shared" si="15"/>
        <v>1.2500670220518163E-9</v>
      </c>
      <c r="V104" s="12">
        <f t="shared" si="16"/>
        <v>9.8815957264675108E-10</v>
      </c>
      <c r="W104" s="12">
        <f t="shared" si="17"/>
        <v>6.9905392801349796E-10</v>
      </c>
      <c r="X104" s="12">
        <f t="shared" si="18"/>
        <v>3.2405474539779372E-10</v>
      </c>
      <c r="Y104" s="12">
        <f t="shared" si="19"/>
        <v>4.9564913282316101E-10</v>
      </c>
      <c r="AA104" t="s">
        <v>47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</row>
    <row r="105" spans="2:32" x14ac:dyDescent="0.3">
      <c r="B105" t="s">
        <v>132</v>
      </c>
      <c r="C105">
        <f>LCA_tech_data!D104*Mult_tech!D104</f>
        <v>1.7112761131371037E-7</v>
      </c>
      <c r="D105">
        <f>LCA_tech_data!E104*Mult_tech!E104</f>
        <v>3.1000000000000001E-5</v>
      </c>
      <c r="E105">
        <f>LCA_tech_data!F104*Mult_tech!F104</f>
        <v>1.2413960119389072E-3</v>
      </c>
      <c r="F105">
        <f>LCA_tech_data!G104*Mult_tech!G104</f>
        <v>1.2971378435473216E-8</v>
      </c>
      <c r="G105">
        <f>LCA_tech_data!H104*Mult_tech!H104</f>
        <v>4.0870800460659389E-8</v>
      </c>
      <c r="H105">
        <f>LCA_tech_data!I104*Mult_tech!I104</f>
        <v>3.899756682515248E-7</v>
      </c>
      <c r="I105">
        <f>LCA_tech_data!J104*Mult_tech!J104</f>
        <v>4.2763685763970699E-13</v>
      </c>
      <c r="J105">
        <f>LCA_tech_data!K104*Mult_tech!K104</f>
        <v>1.3069400848604567E-12</v>
      </c>
      <c r="K105">
        <f>LCA_tech_data!L104*Mult_tech!L104</f>
        <v>2.9145787465805557E-6</v>
      </c>
      <c r="L105">
        <f>LCA_tech_data!M104*Mult_tech!M104</f>
        <v>6.2662286295033377E-4</v>
      </c>
      <c r="M105">
        <f>LCA_tech_data!N104*Mult_tech!N104</f>
        <v>6.9563115252684462E-10</v>
      </c>
      <c r="N105">
        <f>LCA_tech_data!O104*Mult_tech!O104</f>
        <v>3.6442024250647091E-12</v>
      </c>
      <c r="O105">
        <f>LCA_tech_data!P104*Mult_tech!P104</f>
        <v>1.4745593575804112E-7</v>
      </c>
      <c r="P105">
        <f>LCA_tech_data!Q104*Mult_tech!Q104</f>
        <v>2.20746562533928E-5</v>
      </c>
      <c r="Q105">
        <f>LCA_tech_data!R104*Mult_tech!R104</f>
        <v>3.9554838941140922E-4</v>
      </c>
      <c r="R105">
        <f>LCA_tech_data!S104*Mult_tech!S104</f>
        <v>2.1184066095624031E-12</v>
      </c>
      <c r="T105" t="s">
        <v>132</v>
      </c>
      <c r="U105" s="12">
        <f t="shared" si="15"/>
        <v>1.2500670220518163E-9</v>
      </c>
      <c r="V105" s="12">
        <f t="shared" si="16"/>
        <v>9.8815957264675108E-10</v>
      </c>
      <c r="W105" s="12">
        <f t="shared" si="17"/>
        <v>6.9905392801349796E-10</v>
      </c>
      <c r="X105" s="12">
        <f t="shared" si="18"/>
        <v>3.2405474539779372E-10</v>
      </c>
      <c r="Y105" s="12">
        <f t="shared" si="19"/>
        <v>4.9564913282316101E-10</v>
      </c>
      <c r="AA105" t="s">
        <v>49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</row>
    <row r="106" spans="2:32" x14ac:dyDescent="0.3">
      <c r="B106" t="s">
        <v>133</v>
      </c>
      <c r="C106">
        <f>LCA_tech_data!D105*Mult_tech!D105</f>
        <v>1.7112761131371037E-7</v>
      </c>
      <c r="D106">
        <f>LCA_tech_data!E105*Mult_tech!E105</f>
        <v>3.1000000000000001E-5</v>
      </c>
      <c r="E106">
        <f>LCA_tech_data!F105*Mult_tech!F105</f>
        <v>1.2413960119389072E-3</v>
      </c>
      <c r="F106">
        <f>LCA_tech_data!G105*Mult_tech!G105</f>
        <v>1.2971378435473216E-8</v>
      </c>
      <c r="G106">
        <f>LCA_tech_data!H105*Mult_tech!H105</f>
        <v>4.0870800460659389E-8</v>
      </c>
      <c r="H106">
        <f>LCA_tech_data!I105*Mult_tech!I105</f>
        <v>3.899756682515248E-7</v>
      </c>
      <c r="I106">
        <f>LCA_tech_data!J105*Mult_tech!J105</f>
        <v>4.2763685763970699E-13</v>
      </c>
      <c r="J106">
        <f>LCA_tech_data!K105*Mult_tech!K105</f>
        <v>1.3069400848604567E-12</v>
      </c>
      <c r="K106">
        <f>LCA_tech_data!L105*Mult_tech!L105</f>
        <v>2.9145787465805557E-6</v>
      </c>
      <c r="L106">
        <f>LCA_tech_data!M105*Mult_tech!M105</f>
        <v>6.2662286295033377E-4</v>
      </c>
      <c r="M106">
        <f>LCA_tech_data!N105*Mult_tech!N105</f>
        <v>6.9563115252684462E-10</v>
      </c>
      <c r="N106">
        <f>LCA_tech_data!O105*Mult_tech!O105</f>
        <v>3.6442024250647091E-12</v>
      </c>
      <c r="O106">
        <f>LCA_tech_data!P105*Mult_tech!P105</f>
        <v>1.4745593575804112E-7</v>
      </c>
      <c r="P106">
        <f>LCA_tech_data!Q105*Mult_tech!Q105</f>
        <v>2.20746562533928E-5</v>
      </c>
      <c r="Q106">
        <f>LCA_tech_data!R105*Mult_tech!R105</f>
        <v>3.9554838941140922E-4</v>
      </c>
      <c r="R106">
        <f>LCA_tech_data!S105*Mult_tech!S105</f>
        <v>2.1184066095624031E-12</v>
      </c>
      <c r="T106" t="s">
        <v>133</v>
      </c>
      <c r="U106" s="12">
        <f t="shared" si="15"/>
        <v>1.2500670220518163E-9</v>
      </c>
      <c r="V106" s="12">
        <f t="shared" si="16"/>
        <v>9.8815957264675108E-10</v>
      </c>
      <c r="W106" s="12">
        <f t="shared" si="17"/>
        <v>6.9905392801349796E-10</v>
      </c>
      <c r="X106" s="12">
        <f t="shared" si="18"/>
        <v>3.2405474539779372E-10</v>
      </c>
      <c r="Y106" s="12">
        <f t="shared" si="19"/>
        <v>4.9564913282316101E-10</v>
      </c>
      <c r="AA106" t="s">
        <v>56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</row>
    <row r="107" spans="2:32" x14ac:dyDescent="0.3">
      <c r="B107" t="s">
        <v>134</v>
      </c>
      <c r="C107">
        <f>LCA_tech_data!D106*Mult_tech!D106</f>
        <v>1.7112761131371037E-7</v>
      </c>
      <c r="D107">
        <f>LCA_tech_data!E106*Mult_tech!E106</f>
        <v>3.1000000000000001E-5</v>
      </c>
      <c r="E107">
        <f>LCA_tech_data!F106*Mult_tech!F106</f>
        <v>1.2413960119389072E-3</v>
      </c>
      <c r="F107">
        <f>LCA_tech_data!G106*Mult_tech!G106</f>
        <v>1.2971378435473216E-8</v>
      </c>
      <c r="G107">
        <f>LCA_tech_data!H106*Mult_tech!H106</f>
        <v>4.0870800460659389E-8</v>
      </c>
      <c r="H107">
        <f>LCA_tech_data!I106*Mult_tech!I106</f>
        <v>3.899756682515248E-7</v>
      </c>
      <c r="I107">
        <f>LCA_tech_data!J106*Mult_tech!J106</f>
        <v>4.2763685763970699E-13</v>
      </c>
      <c r="J107">
        <f>LCA_tech_data!K106*Mult_tech!K106</f>
        <v>1.3069400848604567E-12</v>
      </c>
      <c r="K107">
        <f>LCA_tech_data!L106*Mult_tech!L106</f>
        <v>2.9145787465805557E-6</v>
      </c>
      <c r="L107">
        <f>LCA_tech_data!M106*Mult_tech!M106</f>
        <v>6.2662286295033377E-4</v>
      </c>
      <c r="M107">
        <f>LCA_tech_data!N106*Mult_tech!N106</f>
        <v>6.9563115252684462E-10</v>
      </c>
      <c r="N107">
        <f>LCA_tech_data!O106*Mult_tech!O106</f>
        <v>3.6442024250647091E-12</v>
      </c>
      <c r="O107">
        <f>LCA_tech_data!P106*Mult_tech!P106</f>
        <v>1.4745593575804112E-7</v>
      </c>
      <c r="P107">
        <f>LCA_tech_data!Q106*Mult_tech!Q106</f>
        <v>2.20746562533928E-5</v>
      </c>
      <c r="Q107">
        <f>LCA_tech_data!R106*Mult_tech!R106</f>
        <v>3.9554838941140922E-4</v>
      </c>
      <c r="R107">
        <f>LCA_tech_data!S106*Mult_tech!S106</f>
        <v>2.1184066095624031E-12</v>
      </c>
      <c r="T107" t="s">
        <v>134</v>
      </c>
      <c r="U107" s="12">
        <f t="shared" si="15"/>
        <v>1.2500670220518163E-9</v>
      </c>
      <c r="V107" s="12">
        <f t="shared" si="16"/>
        <v>9.8815957264675108E-10</v>
      </c>
      <c r="W107" s="12">
        <f t="shared" si="17"/>
        <v>6.9905392801349796E-10</v>
      </c>
      <c r="X107" s="12">
        <f t="shared" si="18"/>
        <v>3.2405474539779372E-10</v>
      </c>
      <c r="Y107" s="12">
        <f t="shared" si="19"/>
        <v>4.9564913282316101E-10</v>
      </c>
      <c r="AA107" t="s">
        <v>61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</row>
    <row r="108" spans="2:32" x14ac:dyDescent="0.3">
      <c r="B108" t="s">
        <v>135</v>
      </c>
      <c r="C108">
        <f>LCA_tech_data!D107*Mult_tech!D107</f>
        <v>1.7112761131371037E-7</v>
      </c>
      <c r="D108">
        <f>LCA_tech_data!E107*Mult_tech!E107</f>
        <v>3.1000000000000001E-5</v>
      </c>
      <c r="E108">
        <f>LCA_tech_data!F107*Mult_tech!F107</f>
        <v>1.2413960119389072E-3</v>
      </c>
      <c r="F108">
        <f>LCA_tech_data!G107*Mult_tech!G107</f>
        <v>1.2971378435473216E-8</v>
      </c>
      <c r="G108">
        <f>LCA_tech_data!H107*Mult_tech!H107</f>
        <v>4.0870800460659389E-8</v>
      </c>
      <c r="H108">
        <f>LCA_tech_data!I107*Mult_tech!I107</f>
        <v>3.899756682515248E-7</v>
      </c>
      <c r="I108">
        <f>LCA_tech_data!J107*Mult_tech!J107</f>
        <v>4.2763685763970699E-13</v>
      </c>
      <c r="J108">
        <f>LCA_tech_data!K107*Mult_tech!K107</f>
        <v>1.3069400848604567E-12</v>
      </c>
      <c r="K108">
        <f>LCA_tech_data!L107*Mult_tech!L107</f>
        <v>2.9145787465805557E-6</v>
      </c>
      <c r="L108">
        <f>LCA_tech_data!M107*Mult_tech!M107</f>
        <v>6.2662286295033377E-4</v>
      </c>
      <c r="M108">
        <f>LCA_tech_data!N107*Mult_tech!N107</f>
        <v>6.9563115252684462E-10</v>
      </c>
      <c r="N108">
        <f>LCA_tech_data!O107*Mult_tech!O107</f>
        <v>3.6442024250647091E-12</v>
      </c>
      <c r="O108">
        <f>LCA_tech_data!P107*Mult_tech!P107</f>
        <v>1.4745593575804112E-7</v>
      </c>
      <c r="P108">
        <f>LCA_tech_data!Q107*Mult_tech!Q107</f>
        <v>2.20746562533928E-5</v>
      </c>
      <c r="Q108">
        <f>LCA_tech_data!R107*Mult_tech!R107</f>
        <v>3.9554838941140922E-4</v>
      </c>
      <c r="R108">
        <f>LCA_tech_data!S107*Mult_tech!S107</f>
        <v>2.1184066095624031E-12</v>
      </c>
      <c r="T108" t="s">
        <v>135</v>
      </c>
      <c r="U108" s="12">
        <f t="shared" si="15"/>
        <v>1.2500670220518163E-9</v>
      </c>
      <c r="V108" s="12">
        <f t="shared" si="16"/>
        <v>9.8815957264675108E-10</v>
      </c>
      <c r="W108" s="12">
        <f t="shared" si="17"/>
        <v>6.9905392801349796E-10</v>
      </c>
      <c r="X108" s="12">
        <f t="shared" si="18"/>
        <v>3.2405474539779372E-10</v>
      </c>
      <c r="Y108" s="12">
        <f t="shared" si="19"/>
        <v>4.9564913282316101E-10</v>
      </c>
      <c r="AA108" t="s">
        <v>62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</row>
    <row r="109" spans="2:32" x14ac:dyDescent="0.3">
      <c r="B109" t="s">
        <v>136</v>
      </c>
      <c r="C109">
        <f>LCA_tech_data!D108*Mult_tech!D108</f>
        <v>1.7112761131371037E-7</v>
      </c>
      <c r="D109">
        <f>LCA_tech_data!E108*Mult_tech!E108</f>
        <v>3.1000000000000001E-5</v>
      </c>
      <c r="E109">
        <f>LCA_tech_data!F108*Mult_tech!F108</f>
        <v>1.2413960119389072E-3</v>
      </c>
      <c r="F109">
        <f>LCA_tech_data!G108*Mult_tech!G108</f>
        <v>1.2971378435473216E-8</v>
      </c>
      <c r="G109">
        <f>LCA_tech_data!H108*Mult_tech!H108</f>
        <v>4.0870800460659389E-8</v>
      </c>
      <c r="H109">
        <f>LCA_tech_data!I108*Mult_tech!I108</f>
        <v>3.899756682515248E-7</v>
      </c>
      <c r="I109">
        <f>LCA_tech_data!J108*Mult_tech!J108</f>
        <v>4.2763685763970699E-13</v>
      </c>
      <c r="J109">
        <f>LCA_tech_data!K108*Mult_tech!K108</f>
        <v>1.3069400848604567E-12</v>
      </c>
      <c r="K109">
        <f>LCA_tech_data!L108*Mult_tech!L108</f>
        <v>2.9145787465805557E-6</v>
      </c>
      <c r="L109">
        <f>LCA_tech_data!M108*Mult_tech!M108</f>
        <v>6.2662286295033377E-4</v>
      </c>
      <c r="M109">
        <f>LCA_tech_data!N108*Mult_tech!N108</f>
        <v>6.9563115252684462E-10</v>
      </c>
      <c r="N109">
        <f>LCA_tech_data!O108*Mult_tech!O108</f>
        <v>3.6442024250647091E-12</v>
      </c>
      <c r="O109">
        <f>LCA_tech_data!P108*Mult_tech!P108</f>
        <v>1.4745593575804112E-7</v>
      </c>
      <c r="P109">
        <f>LCA_tech_data!Q108*Mult_tech!Q108</f>
        <v>2.20746562533928E-5</v>
      </c>
      <c r="Q109">
        <f>LCA_tech_data!R108*Mult_tech!R108</f>
        <v>3.9554838941140922E-4</v>
      </c>
      <c r="R109">
        <f>LCA_tech_data!S108*Mult_tech!S108</f>
        <v>2.1184066095624031E-12</v>
      </c>
      <c r="T109" t="s">
        <v>136</v>
      </c>
      <c r="U109" s="12">
        <f t="shared" si="15"/>
        <v>1.2500670220518163E-9</v>
      </c>
      <c r="V109" s="12">
        <f t="shared" si="16"/>
        <v>9.8815957264675108E-10</v>
      </c>
      <c r="W109" s="12">
        <f t="shared" si="17"/>
        <v>6.9905392801349796E-10</v>
      </c>
      <c r="X109" s="12">
        <f t="shared" si="18"/>
        <v>3.2405474539779372E-10</v>
      </c>
      <c r="Y109" s="12">
        <f t="shared" si="19"/>
        <v>4.9564913282316101E-10</v>
      </c>
      <c r="AA109" t="s">
        <v>74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</row>
    <row r="110" spans="2:32" x14ac:dyDescent="0.3">
      <c r="B110" t="s">
        <v>137</v>
      </c>
      <c r="C110">
        <f>LCA_tech_data!D109*Mult_tech!D109</f>
        <v>1.63645084110246E-2</v>
      </c>
      <c r="D110">
        <f>LCA_tech_data!E109*Mult_tech!E109</f>
        <v>2.9644529999999998</v>
      </c>
      <c r="E110">
        <f>LCA_tech_data!F109*Mult_tech!F109</f>
        <v>118.71161715420415</v>
      </c>
      <c r="F110">
        <f>LCA_tech_data!G109*Mult_tech!G109</f>
        <v>1.2404207005539962E-3</v>
      </c>
      <c r="G110">
        <f>LCA_tech_data!H109*Mult_tech!H109</f>
        <v>3.9083731302581642E-3</v>
      </c>
      <c r="H110">
        <f>LCA_tech_data!I109*Mult_tech!I109</f>
        <v>3.7292404505652819E-2</v>
      </c>
      <c r="I110">
        <f>LCA_tech_data!J109*Mult_tech!J109</f>
        <v>4.0893850501309747E-8</v>
      </c>
      <c r="J110">
        <f>LCA_tech_data!K109*Mult_tech!K109</f>
        <v>1.249794340446721E-7</v>
      </c>
      <c r="K110">
        <f>LCA_tech_data!L109*Mult_tech!L109</f>
        <v>0.27871392609796669</v>
      </c>
      <c r="L110">
        <f>LCA_tech_data!M109*Mult_tech!M109</f>
        <v>59.922387933603403</v>
      </c>
      <c r="M110">
        <f>LCA_tech_data!N109*Mult_tech!N109</f>
        <v>6.6521479258118131E-5</v>
      </c>
      <c r="N110">
        <f>LCA_tech_data!O109*Mult_tech!O109</f>
        <v>3.484860261803339E-7</v>
      </c>
      <c r="O110">
        <f>LCA_tech_data!P109*Mult_tech!P109</f>
        <v>1.4100844875023621E-2</v>
      </c>
      <c r="P110">
        <f>LCA_tech_data!Q109*Mult_tech!Q109</f>
        <v>2.1109445469141628</v>
      </c>
      <c r="Q110">
        <f>LCA_tech_data!R109*Mult_tech!R109</f>
        <v>37.825309988252265</v>
      </c>
      <c r="R110">
        <f>LCA_tech_data!S109*Mult_tech!S109</f>
        <v>2.0257796222377721E-7</v>
      </c>
      <c r="T110" t="s">
        <v>137</v>
      </c>
      <c r="U110" s="12">
        <f t="shared" si="15"/>
        <v>1.1954080431363136E-4</v>
      </c>
      <c r="V110" s="12">
        <f t="shared" si="16"/>
        <v>9.449524547133481E-5</v>
      </c>
      <c r="W110" s="12">
        <f t="shared" si="17"/>
        <v>6.6848790776174124E-5</v>
      </c>
      <c r="X110" s="12">
        <f t="shared" si="18"/>
        <v>3.098855039221696E-5</v>
      </c>
      <c r="Y110" s="12">
        <f t="shared" si="19"/>
        <v>4.7397695443387672E-5</v>
      </c>
      <c r="AA110" t="s">
        <v>83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</row>
    <row r="111" spans="2:32" x14ac:dyDescent="0.3">
      <c r="B111" t="s">
        <v>138</v>
      </c>
      <c r="C111">
        <f>LCA_tech_data!D110*Mult_tech!D110</f>
        <v>1.7112761131371037E-7</v>
      </c>
      <c r="D111">
        <f>LCA_tech_data!E110*Mult_tech!E110</f>
        <v>3.1000000000000001E-5</v>
      </c>
      <c r="E111">
        <f>LCA_tech_data!F110*Mult_tech!F110</f>
        <v>1.2413960119389072E-3</v>
      </c>
      <c r="F111">
        <f>LCA_tech_data!G110*Mult_tech!G110</f>
        <v>1.2971378435473216E-8</v>
      </c>
      <c r="G111">
        <f>LCA_tech_data!H110*Mult_tech!H110</f>
        <v>4.0870800460659389E-8</v>
      </c>
      <c r="H111">
        <f>LCA_tech_data!I110*Mult_tech!I110</f>
        <v>3.899756682515248E-7</v>
      </c>
      <c r="I111">
        <f>LCA_tech_data!J110*Mult_tech!J110</f>
        <v>4.2763685763970699E-13</v>
      </c>
      <c r="J111">
        <f>LCA_tech_data!K110*Mult_tech!K110</f>
        <v>1.3069400848604567E-12</v>
      </c>
      <c r="K111">
        <f>LCA_tech_data!L110*Mult_tech!L110</f>
        <v>2.9145787465805557E-6</v>
      </c>
      <c r="L111">
        <f>LCA_tech_data!M110*Mult_tech!M110</f>
        <v>6.2662286295033377E-4</v>
      </c>
      <c r="M111">
        <f>LCA_tech_data!N110*Mult_tech!N110</f>
        <v>6.9563115252684462E-10</v>
      </c>
      <c r="N111">
        <f>LCA_tech_data!O110*Mult_tech!O110</f>
        <v>3.6442024250647091E-12</v>
      </c>
      <c r="O111">
        <f>LCA_tech_data!P110*Mult_tech!P110</f>
        <v>1.4745593575804112E-7</v>
      </c>
      <c r="P111">
        <f>LCA_tech_data!Q110*Mult_tech!Q110</f>
        <v>2.20746562533928E-5</v>
      </c>
      <c r="Q111">
        <f>LCA_tech_data!R110*Mult_tech!R110</f>
        <v>3.9554838941140922E-4</v>
      </c>
      <c r="R111">
        <f>LCA_tech_data!S110*Mult_tech!S110</f>
        <v>2.1184066095624031E-12</v>
      </c>
      <c r="T111" t="s">
        <v>138</v>
      </c>
      <c r="U111" s="12">
        <f t="shared" si="15"/>
        <v>1.2500670220518163E-9</v>
      </c>
      <c r="V111" s="12">
        <f t="shared" si="16"/>
        <v>9.8815957264675108E-10</v>
      </c>
      <c r="W111" s="12">
        <f t="shared" si="17"/>
        <v>6.9905392801349796E-10</v>
      </c>
      <c r="X111" s="12">
        <f t="shared" si="18"/>
        <v>3.2405474539779372E-10</v>
      </c>
      <c r="Y111" s="12">
        <f t="shared" si="19"/>
        <v>4.9564913282316101E-10</v>
      </c>
      <c r="AA111" t="s">
        <v>87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</row>
    <row r="112" spans="2:32" x14ac:dyDescent="0.3">
      <c r="B112" t="s">
        <v>139</v>
      </c>
      <c r="C112">
        <f>LCA_tech_data!D111*Mult_tech!D111</f>
        <v>8.7194889163232481E-2</v>
      </c>
      <c r="D112">
        <f>LCA_tech_data!E111*Mult_tech!E111</f>
        <v>15.795472999999999</v>
      </c>
      <c r="E112">
        <f>LCA_tech_data!F111*Mult_tech!F111</f>
        <v>632.53023189963494</v>
      </c>
      <c r="F112">
        <f>LCA_tech_data!G111*Mult_tech!G111</f>
        <v>6.6093244467838527E-3</v>
      </c>
      <c r="G112">
        <f>LCA_tech_data!H111*Mult_tech!H111</f>
        <v>2.0824955650475256E-2</v>
      </c>
      <c r="H112">
        <f>LCA_tech_data!I111*Mult_tech!I111</f>
        <v>0.19870484317819087</v>
      </c>
      <c r="I112">
        <f>LCA_tech_data!J111*Mult_tech!J111</f>
        <v>2.1789440124686567E-7</v>
      </c>
      <c r="J112">
        <f>LCA_tech_data!K111*Mult_tech!K111</f>
        <v>6.6592699429132431E-7</v>
      </c>
      <c r="K112">
        <f>LCA_tech_data!L111*Mult_tech!L111</f>
        <v>1.485069351547968</v>
      </c>
      <c r="L112">
        <f>LCA_tech_data!M111*Mult_tech!M111</f>
        <v>319.28401654563538</v>
      </c>
      <c r="M112">
        <f>LCA_tech_data!N111*Mult_tech!N111</f>
        <v>3.5444590605473081E-4</v>
      </c>
      <c r="N112">
        <f>LCA_tech_data!O111*Mult_tech!O111</f>
        <v>1.8568355165046496E-6</v>
      </c>
      <c r="O112">
        <f>LCA_tech_data!P111*Mult_tech!P111</f>
        <v>7.5133427482447515E-2</v>
      </c>
      <c r="P112">
        <f>LCA_tech_data!Q111*Mult_tech!Q111</f>
        <v>11.247730220475715</v>
      </c>
      <c r="Q112">
        <f>LCA_tech_data!R111*Mult_tech!R111</f>
        <v>201.54431952069032</v>
      </c>
      <c r="R112">
        <f>LCA_tech_data!S111*Mult_tech!S111</f>
        <v>1.0793946582053056E-6</v>
      </c>
      <c r="T112" t="s">
        <v>139</v>
      </c>
      <c r="U112" s="12">
        <f t="shared" si="15"/>
        <v>6.3694838370999577E-4</v>
      </c>
      <c r="V112" s="12">
        <f t="shared" si="16"/>
        <v>5.0349831772365469E-4</v>
      </c>
      <c r="W112" s="12">
        <f t="shared" si="17"/>
        <v>3.5618991759616607E-4</v>
      </c>
      <c r="X112" s="12">
        <f t="shared" si="18"/>
        <v>1.6511606391782983E-4</v>
      </c>
      <c r="Y112" s="12">
        <f t="shared" si="19"/>
        <v>2.5254879016069849E-4</v>
      </c>
      <c r="AA112" t="s">
        <v>99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</row>
    <row r="113" spans="2:32" x14ac:dyDescent="0.3">
      <c r="B113" t="s">
        <v>140</v>
      </c>
      <c r="C113">
        <f>LCA_tech_data!D112*Mult_tech!D112</f>
        <v>8.2886486576624579E-5</v>
      </c>
      <c r="D113">
        <f>LCA_tech_data!E112*Mult_tech!E112</f>
        <v>1.5015000000000002E-2</v>
      </c>
      <c r="E113">
        <f>LCA_tech_data!F112*Mult_tech!F112</f>
        <v>0.60127616513750626</v>
      </c>
      <c r="F113">
        <f>LCA_tech_data!G112*Mult_tech!G112</f>
        <v>6.2827499099558188E-6</v>
      </c>
      <c r="G113">
        <f>LCA_tech_data!H112*Mult_tech!H112</f>
        <v>1.9795969965058091E-5</v>
      </c>
      <c r="H113">
        <f>LCA_tech_data!I112*Mult_tech!I112</f>
        <v>1.8888660189666601E-4</v>
      </c>
      <c r="I113">
        <f>LCA_tech_data!J112*Mult_tech!J112</f>
        <v>2.0712798120839361E-10</v>
      </c>
      <c r="J113">
        <f>LCA_tech_data!K112*Mult_tech!K112</f>
        <v>6.3302275400579872E-10</v>
      </c>
      <c r="K113">
        <f>LCA_tech_data!L112*Mult_tech!L112</f>
        <v>1.4116903187066791E-3</v>
      </c>
      <c r="L113">
        <f>LCA_tech_data!M112*Mult_tech!M112</f>
        <v>0.30350781571610524</v>
      </c>
      <c r="M113">
        <f>LCA_tech_data!N112*Mult_tech!N112</f>
        <v>3.3693231468356688E-7</v>
      </c>
      <c r="N113">
        <f>LCA_tech_data!O112*Mult_tech!O112</f>
        <v>1.7650870778176328E-9</v>
      </c>
      <c r="O113">
        <f>LCA_tech_data!P112*Mult_tech!P112</f>
        <v>7.1420995980870576E-5</v>
      </c>
      <c r="P113">
        <f>LCA_tech_data!Q112*Mult_tech!Q112</f>
        <v>1.0691966569183644E-2</v>
      </c>
      <c r="Q113">
        <f>LCA_tech_data!R112*Mult_tech!R112</f>
        <v>0.19158577635523583</v>
      </c>
      <c r="R113">
        <f>LCA_tech_data!S112*Mult_tech!S112</f>
        <v>1.0260604916961123E-9</v>
      </c>
      <c r="T113" t="s">
        <v>140</v>
      </c>
      <c r="U113" s="12">
        <f t="shared" si="15"/>
        <v>6.0547601084219435E-7</v>
      </c>
      <c r="V113" s="12">
        <f t="shared" si="16"/>
        <v>4.7861987042874101E-7</v>
      </c>
      <c r="W113" s="12">
        <f t="shared" si="17"/>
        <v>3.3859015255234429E-7</v>
      </c>
      <c r="X113" s="12">
        <f t="shared" si="18"/>
        <v>1.5695748394025398E-7</v>
      </c>
      <c r="Y113" s="12">
        <f t="shared" si="19"/>
        <v>2.4007005578515369E-7</v>
      </c>
      <c r="AA113" t="s">
        <v>108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</row>
    <row r="114" spans="2:32" x14ac:dyDescent="0.3">
      <c r="B114" t="s">
        <v>141</v>
      </c>
      <c r="C114">
        <f>LCA_tech_data!D113*Mult_tech!D113</f>
        <v>2.9257301289118226E-7</v>
      </c>
      <c r="D114">
        <f>LCA_tech_data!E113*Mult_tech!E113</f>
        <v>5.3000000000000001E-5</v>
      </c>
      <c r="E114">
        <f>LCA_tech_data!F113*Mult_tech!F113</f>
        <v>2.1223867300890994E-3</v>
      </c>
      <c r="F114">
        <f>LCA_tech_data!G113*Mult_tech!G113</f>
        <v>2.2176872809034857E-8</v>
      </c>
      <c r="G114">
        <f>LCA_tech_data!H113*Mult_tech!H113</f>
        <v>6.9875884658546702E-8</v>
      </c>
      <c r="H114">
        <f>LCA_tech_data!I113*Mult_tech!I113</f>
        <v>6.6673259410744568E-7</v>
      </c>
      <c r="I114">
        <f>LCA_tech_data!J113*Mult_tech!J113</f>
        <v>7.3112107919046683E-13</v>
      </c>
      <c r="J114">
        <f>LCA_tech_data!K113*Mult_tech!K113</f>
        <v>2.2344459515356197E-12</v>
      </c>
      <c r="K114">
        <f>LCA_tech_data!L113*Mult_tech!L113</f>
        <v>4.9829894699603052E-6</v>
      </c>
      <c r="L114">
        <f>LCA_tech_data!M113*Mult_tech!M113</f>
        <v>1.0713229592376674E-3</v>
      </c>
      <c r="M114">
        <f>LCA_tech_data!N113*Mult_tech!N113</f>
        <v>1.1893048736749279E-9</v>
      </c>
      <c r="N114">
        <f>LCA_tech_data!O113*Mult_tech!O113</f>
        <v>6.2304105976912778E-12</v>
      </c>
      <c r="O114">
        <f>LCA_tech_data!P113*Mult_tech!P113</f>
        <v>2.5210208371536064E-7</v>
      </c>
      <c r="P114">
        <f>LCA_tech_data!Q113*Mult_tech!Q113</f>
        <v>3.7740541336445757E-5</v>
      </c>
      <c r="Q114">
        <f>LCA_tech_data!R113*Mult_tech!R113</f>
        <v>6.7626014963886101E-4</v>
      </c>
      <c r="R114">
        <f>LCA_tech_data!S113*Mult_tech!S113</f>
        <v>3.6217919453808825E-12</v>
      </c>
      <c r="T114" t="s">
        <v>141</v>
      </c>
      <c r="U114" s="12">
        <f t="shared" si="15"/>
        <v>2.1372113602821374E-9</v>
      </c>
      <c r="V114" s="12">
        <f t="shared" si="16"/>
        <v>1.6894341080734779E-9</v>
      </c>
      <c r="W114" s="12">
        <f t="shared" si="17"/>
        <v>1.1951567156359803E-9</v>
      </c>
      <c r="X114" s="12">
        <f t="shared" si="18"/>
        <v>5.5402908084138923E-10</v>
      </c>
      <c r="Y114" s="12">
        <f t="shared" si="19"/>
        <v>8.4740013031056574E-10</v>
      </c>
      <c r="AA114" t="s">
        <v>118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</row>
    <row r="115" spans="2:32" x14ac:dyDescent="0.3">
      <c r="B115" t="s">
        <v>142</v>
      </c>
      <c r="C115">
        <f>LCA_tech_data!D114*Mult_tech!D114</f>
        <v>0</v>
      </c>
      <c r="D115">
        <f>LCA_tech_data!E114*Mult_tech!E114</f>
        <v>0</v>
      </c>
      <c r="E115">
        <f>LCA_tech_data!F114*Mult_tech!F114</f>
        <v>0</v>
      </c>
      <c r="F115">
        <f>LCA_tech_data!G114*Mult_tech!G114</f>
        <v>0</v>
      </c>
      <c r="G115">
        <f>LCA_tech_data!H114*Mult_tech!H114</f>
        <v>0</v>
      </c>
      <c r="H115">
        <f>LCA_tech_data!I114*Mult_tech!I114</f>
        <v>0</v>
      </c>
      <c r="I115">
        <f>LCA_tech_data!J114*Mult_tech!J114</f>
        <v>0</v>
      </c>
      <c r="J115">
        <f>LCA_tech_data!K114*Mult_tech!K114</f>
        <v>0</v>
      </c>
      <c r="K115">
        <f>LCA_tech_data!L114*Mult_tech!L114</f>
        <v>0</v>
      </c>
      <c r="L115">
        <f>LCA_tech_data!M114*Mult_tech!M114</f>
        <v>0</v>
      </c>
      <c r="M115">
        <f>LCA_tech_data!N114*Mult_tech!N114</f>
        <v>0</v>
      </c>
      <c r="N115">
        <f>LCA_tech_data!O114*Mult_tech!O114</f>
        <v>0</v>
      </c>
      <c r="O115">
        <f>LCA_tech_data!P114*Mult_tech!P114</f>
        <v>0</v>
      </c>
      <c r="P115">
        <f>LCA_tech_data!Q114*Mult_tech!Q114</f>
        <v>0</v>
      </c>
      <c r="Q115">
        <f>LCA_tech_data!R114*Mult_tech!R114</f>
        <v>0</v>
      </c>
      <c r="R115">
        <f>LCA_tech_data!S114*Mult_tech!S114</f>
        <v>0</v>
      </c>
      <c r="T115" t="s">
        <v>142</v>
      </c>
      <c r="U115" s="12">
        <f t="shared" si="15"/>
        <v>0</v>
      </c>
      <c r="V115" s="12">
        <f t="shared" si="16"/>
        <v>0</v>
      </c>
      <c r="W115" s="12">
        <f t="shared" si="17"/>
        <v>0</v>
      </c>
      <c r="X115" s="12">
        <f t="shared" si="18"/>
        <v>0</v>
      </c>
      <c r="Y115" s="12">
        <f t="shared" si="19"/>
        <v>0</v>
      </c>
      <c r="AA115" t="s">
        <v>123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</row>
    <row r="116" spans="2:32" x14ac:dyDescent="0.3">
      <c r="B116" t="s">
        <v>143</v>
      </c>
      <c r="C116">
        <f>LCA_tech_data!D115*Mult_tech!D115</f>
        <v>0.53287254806303519</v>
      </c>
      <c r="D116">
        <f>LCA_tech_data!E115*Mult_tech!E115</f>
        <v>81.141983999999994</v>
      </c>
      <c r="E116">
        <f>LCA_tech_data!F115*Mult_tech!F115</f>
        <v>3856.1821002478637</v>
      </c>
      <c r="F116">
        <f>LCA_tech_data!G115*Mult_tech!G115</f>
        <v>3.480012930999906E-2</v>
      </c>
      <c r="G116">
        <f>LCA_tech_data!H115*Mult_tech!H115</f>
        <v>0.1187586627285231</v>
      </c>
      <c r="H116">
        <f>LCA_tech_data!I115*Mult_tech!I115</f>
        <v>1.0598977981158966</v>
      </c>
      <c r="I116">
        <f>LCA_tech_data!J115*Mult_tech!J115</f>
        <v>5.8299864267963543E-7</v>
      </c>
      <c r="J116">
        <f>LCA_tech_data!K115*Mult_tech!K115</f>
        <v>4.8293191022752354E-6</v>
      </c>
      <c r="K116">
        <f>LCA_tech_data!L115*Mult_tech!L115</f>
        <v>6.4751776739347804</v>
      </c>
      <c r="L116">
        <f>LCA_tech_data!M115*Mult_tech!M115</f>
        <v>1740.4527175969895</v>
      </c>
      <c r="M116">
        <f>LCA_tech_data!N115*Mult_tech!N115</f>
        <v>5.1414790852631394E-3</v>
      </c>
      <c r="N116">
        <f>LCA_tech_data!O115*Mult_tech!O115</f>
        <v>1.0354720409309177E-5</v>
      </c>
      <c r="O116">
        <f>LCA_tech_data!P115*Mult_tech!P115</f>
        <v>0.4027362984816194</v>
      </c>
      <c r="P116">
        <f>LCA_tech_data!Q115*Mult_tech!Q115</f>
        <v>52.295734181605383</v>
      </c>
      <c r="Q116">
        <f>LCA_tech_data!R115*Mult_tech!R115</f>
        <v>1072.5989133856849</v>
      </c>
      <c r="R116">
        <f>LCA_tech_data!S115*Mult_tech!S115</f>
        <v>7.435083924341521E-6</v>
      </c>
      <c r="T116" t="s">
        <v>143</v>
      </c>
      <c r="U116" s="12">
        <f t="shared" si="15"/>
        <v>3.4720765461136779E-3</v>
      </c>
      <c r="V116" s="12">
        <f t="shared" si="16"/>
        <v>2.6510737527307227E-3</v>
      </c>
      <c r="W116" s="12">
        <f t="shared" si="17"/>
        <v>2.1714901758893936E-3</v>
      </c>
      <c r="X116" s="12">
        <f t="shared" si="18"/>
        <v>2.3951208767619588E-3</v>
      </c>
      <c r="Y116" s="12">
        <f t="shared" si="19"/>
        <v>1.4083488217340855E-3</v>
      </c>
      <c r="AA116" t="s">
        <v>142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</row>
    <row r="118" spans="2:32" x14ac:dyDescent="0.3">
      <c r="C118">
        <f>SUM(C4:C116)</f>
        <v>283.28178321759134</v>
      </c>
      <c r="D118">
        <f>SUM(D4:D116)</f>
        <v>54421.971241000043</v>
      </c>
      <c r="E118">
        <f t="shared" ref="E118:P118" si="20">SUM(E4:E116)</f>
        <v>1775822.9546990504</v>
      </c>
      <c r="F118">
        <f t="shared" si="20"/>
        <v>13.126805421446083</v>
      </c>
      <c r="G118">
        <f t="shared" si="20"/>
        <v>80.847752955884829</v>
      </c>
      <c r="H118">
        <f t="shared" si="20"/>
        <v>792.46731263375966</v>
      </c>
      <c r="I118">
        <f t="shared" si="20"/>
        <v>1.8618950040872519E-4</v>
      </c>
      <c r="J118">
        <f t="shared" si="20"/>
        <v>1.5233671588388532E-3</v>
      </c>
      <c r="K118">
        <f t="shared" si="20"/>
        <v>4181.2278871134167</v>
      </c>
      <c r="L118">
        <f t="shared" si="20"/>
        <v>501271.41336935433</v>
      </c>
      <c r="M118">
        <f t="shared" si="20"/>
        <v>2.1466470169196934</v>
      </c>
      <c r="N118">
        <f t="shared" si="20"/>
        <v>7.3523833367925961E-3</v>
      </c>
      <c r="O118">
        <f t="shared" si="20"/>
        <v>226.10384354972732</v>
      </c>
      <c r="P118">
        <f t="shared" si="20"/>
        <v>23594.733193845143</v>
      </c>
      <c r="Q118">
        <f t="shared" ref="Q118:R118" si="21">SUM(Q4:Q116)</f>
        <v>496685.23242476658</v>
      </c>
      <c r="R118">
        <f t="shared" si="21"/>
        <v>4.6408657963754553E-3</v>
      </c>
    </row>
    <row r="119" spans="2:32" x14ac:dyDescent="0.3">
      <c r="C119">
        <f>C118</f>
        <v>283.28178321759134</v>
      </c>
      <c r="D119">
        <f>D118/1000</f>
        <v>54.421971241000044</v>
      </c>
      <c r="E119">
        <f t="shared" ref="E119:P119" si="22">E118</f>
        <v>1775822.9546990504</v>
      </c>
      <c r="F119">
        <f t="shared" si="22"/>
        <v>13.126805421446083</v>
      </c>
      <c r="G119">
        <f t="shared" si="22"/>
        <v>80.847752955884829</v>
      </c>
      <c r="H119">
        <f t="shared" si="22"/>
        <v>792.46731263375966</v>
      </c>
      <c r="I119">
        <f t="shared" si="22"/>
        <v>1.8618950040872519E-4</v>
      </c>
      <c r="J119">
        <f t="shared" si="22"/>
        <v>1.5233671588388532E-3</v>
      </c>
      <c r="K119">
        <f t="shared" si="22"/>
        <v>4181.2278871134167</v>
      </c>
      <c r="L119">
        <f t="shared" si="22"/>
        <v>501271.41336935433</v>
      </c>
      <c r="M119">
        <f t="shared" si="22"/>
        <v>2.1466470169196934</v>
      </c>
      <c r="N119">
        <f t="shared" si="22"/>
        <v>7.3523833367925961E-3</v>
      </c>
      <c r="O119">
        <f t="shared" si="22"/>
        <v>226.10384354972732</v>
      </c>
      <c r="P119">
        <f t="shared" si="22"/>
        <v>23594.733193845143</v>
      </c>
      <c r="Q119">
        <f t="shared" ref="Q119:R119" si="23">Q118</f>
        <v>496685.23242476658</v>
      </c>
      <c r="R119">
        <f t="shared" si="23"/>
        <v>4.6408657963754553E-3</v>
      </c>
    </row>
  </sheetData>
  <sortState xmlns:xlrd2="http://schemas.microsoft.com/office/spreadsheetml/2017/richdata2" ref="AA4:AF116">
    <sortCondition descending="1" ref="AE4:AE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AG40"/>
  <sheetViews>
    <sheetView topLeftCell="J1" zoomScale="71" workbookViewId="0">
      <selection activeCell="AB2" sqref="AB2:AG13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33" x14ac:dyDescent="0.3">
      <c r="A1" s="5" t="s">
        <v>168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</row>
    <row r="2" spans="1:33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  <c r="V2" t="s">
        <v>160</v>
      </c>
      <c r="W2" t="s">
        <v>154</v>
      </c>
      <c r="X2" t="s">
        <v>153</v>
      </c>
      <c r="Y2" t="s">
        <v>161</v>
      </c>
      <c r="Z2" t="s">
        <v>162</v>
      </c>
      <c r="AC2" t="s">
        <v>160</v>
      </c>
      <c r="AD2" t="s">
        <v>154</v>
      </c>
      <c r="AE2" t="s">
        <v>153</v>
      </c>
      <c r="AF2" t="s">
        <v>161</v>
      </c>
      <c r="AG2" t="s">
        <v>162</v>
      </c>
    </row>
    <row r="3" spans="1:33" x14ac:dyDescent="0.3">
      <c r="C3" t="s">
        <v>19</v>
      </c>
      <c r="D3">
        <f>LCA_res_data!D3*Mult_res!D3</f>
        <v>-2.7364870857605603E-5</v>
      </c>
      <c r="E3">
        <f>LCA_res_data!E3*Mult_res!E3</f>
        <v>-1.7569000000000001E-2</v>
      </c>
      <c r="F3">
        <f>LCA_res_data!F3*Mult_res!F3</f>
        <v>-0.13719821131070734</v>
      </c>
      <c r="G3">
        <f>LCA_res_data!G3*Mult_res!G3</f>
        <v>-5.1807086022240251E-7</v>
      </c>
      <c r="H3">
        <f>LCA_res_data!H3*Mult_res!H3</f>
        <v>-6.7501853449915617E-6</v>
      </c>
      <c r="I3">
        <f>LCA_res_data!I3*Mult_res!I3</f>
        <v>-6.2225246520384992E-5</v>
      </c>
      <c r="J3">
        <f>LCA_res_data!J3*Mult_res!J3</f>
        <v>-4.7793639836940493E-12</v>
      </c>
      <c r="K3">
        <f>LCA_res_data!K3*Mult_res!K3</f>
        <v>-7.9871156804226622E-11</v>
      </c>
      <c r="L3">
        <f>LCA_res_data!L3*Mult_res!L3</f>
        <v>-1.5789628263405931E-3</v>
      </c>
      <c r="M3">
        <f>LCA_res_data!M3*Mult_res!M3</f>
        <v>-2.2594981493068021E-2</v>
      </c>
      <c r="N3">
        <f>LCA_res_data!N3*Mult_res!N3</f>
        <v>-1.0138775462298722E-7</v>
      </c>
      <c r="O3">
        <f>LCA_res_data!O3*Mult_res!O3</f>
        <v>-1.8125721759801035E-10</v>
      </c>
      <c r="P3">
        <f>LCA_res_data!P3*Mult_res!P3</f>
        <v>-3.6109411172089082E-5</v>
      </c>
      <c r="Q3">
        <f>LCA_res_data!Q3*Mult_res!Q3</f>
        <v>-1.6350066987422512E-2</v>
      </c>
      <c r="R3">
        <f>LCA_res_data!R3*Mult_res!R3</f>
        <v>-0.33451670143439166</v>
      </c>
      <c r="S3">
        <f>LCA_res_data!S3*Mult_res!S3</f>
        <v>-2.3723885541171197E-9</v>
      </c>
      <c r="U3" t="s">
        <v>19</v>
      </c>
      <c r="V3">
        <f>M3/$M$39</f>
        <v>-7.5880399435495776E-8</v>
      </c>
      <c r="W3">
        <f>G3/$G$39</f>
        <v>-3.1280413639912316E-7</v>
      </c>
      <c r="X3">
        <f>F3/$F$39</f>
        <v>-2.7914627296819755E-7</v>
      </c>
      <c r="Y3">
        <f>N3/$N$39</f>
        <v>-2.8072541384479729E-7</v>
      </c>
      <c r="Z3">
        <f>O3/$O$39</f>
        <v>-3.4731902214793633E-7</v>
      </c>
      <c r="AB3" s="12" t="s">
        <v>9</v>
      </c>
      <c r="AC3" s="12">
        <v>0.58882263908196963</v>
      </c>
      <c r="AD3" s="12">
        <v>0.83092436869790254</v>
      </c>
      <c r="AE3" s="12">
        <v>0.68809094143141325</v>
      </c>
      <c r="AF3" s="12">
        <v>0.94882483632171499</v>
      </c>
      <c r="AG3" s="12">
        <v>0.49390923917791268</v>
      </c>
    </row>
    <row r="4" spans="1:33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  <c r="U4" t="s">
        <v>22</v>
      </c>
      <c r="V4">
        <f t="shared" ref="V4:V37" si="0">M4/$M$39</f>
        <v>0</v>
      </c>
      <c r="W4">
        <f t="shared" ref="W4:W37" si="1">G4/$G$39</f>
        <v>0</v>
      </c>
      <c r="X4">
        <f t="shared" ref="X4:X37" si="2">F4/$F$39</f>
        <v>0</v>
      </c>
      <c r="Y4">
        <f t="shared" ref="Y4:Y37" si="3">N4/$N$39</f>
        <v>0</v>
      </c>
      <c r="Z4">
        <f t="shared" ref="Z4:Z37" si="4">O4/$O$39</f>
        <v>0</v>
      </c>
      <c r="AB4" s="12" t="s">
        <v>12</v>
      </c>
      <c r="AC4" s="12">
        <v>0.3183974678624244</v>
      </c>
      <c r="AD4" s="12">
        <v>8.7509253326165742E-2</v>
      </c>
      <c r="AE4" s="12">
        <v>6.944390884452456E-2</v>
      </c>
      <c r="AF4" s="12">
        <v>2.1231467913528854E-2</v>
      </c>
      <c r="AG4" s="12">
        <v>0.18061565215658976</v>
      </c>
    </row>
    <row r="5" spans="1:33" x14ac:dyDescent="0.3">
      <c r="C5" t="s">
        <v>21</v>
      </c>
      <c r="D5">
        <f>LCA_res_data!D5*Mult_res!D5</f>
        <v>0.21114315517692131</v>
      </c>
      <c r="E5">
        <f>LCA_res_data!E5*Mult_res!E5</f>
        <v>6.9369009999999989</v>
      </c>
      <c r="F5">
        <f>LCA_res_data!F5*Mult_res!F5</f>
        <v>211.99559277278493</v>
      </c>
      <c r="G5">
        <f>LCA_res_data!G5*Mult_res!G5</f>
        <v>8.2723078735166811E-4</v>
      </c>
      <c r="H5">
        <f>LCA_res_data!H5*Mult_res!H5</f>
        <v>2.3491094805638279E-2</v>
      </c>
      <c r="I5">
        <f>LCA_res_data!I5*Mult_res!I5</f>
        <v>0.78364697962541419</v>
      </c>
      <c r="J5">
        <f>LCA_res_data!J5*Mult_res!J5</f>
        <v>7.1520489610180937E-9</v>
      </c>
      <c r="K5">
        <f>LCA_res_data!K5*Mult_res!K5</f>
        <v>1.2361331164409942E-7</v>
      </c>
      <c r="L5">
        <f>LCA_res_data!L5*Mult_res!L5</f>
        <v>2.9605571468974889</v>
      </c>
      <c r="M5">
        <f>LCA_res_data!M5*Mult_res!M5</f>
        <v>216.63655689580708</v>
      </c>
      <c r="N5">
        <f>LCA_res_data!N5*Mult_res!N5</f>
        <v>1.6452461371311045E-4</v>
      </c>
      <c r="O5">
        <f>LCA_res_data!O5*Mult_res!O5</f>
        <v>1.1202942306164898E-6</v>
      </c>
      <c r="P5">
        <f>LCA_res_data!P5*Mult_res!P5</f>
        <v>5.6681102435949454E-2</v>
      </c>
      <c r="Q5">
        <f>LCA_res_data!Q5*Mult_res!Q5</f>
        <v>76.070447007332305</v>
      </c>
      <c r="R5">
        <f>LCA_res_data!R5*Mult_res!R5</f>
        <v>75.218116202967011</v>
      </c>
      <c r="S5">
        <f>LCA_res_data!S5*Mult_res!S5</f>
        <v>5.8743173071467303E-7</v>
      </c>
      <c r="U5" t="s">
        <v>21</v>
      </c>
      <c r="V5">
        <f t="shared" si="0"/>
        <v>7.2752741464415685E-4</v>
      </c>
      <c r="W5">
        <f t="shared" si="1"/>
        <v>4.9947069389160716E-4</v>
      </c>
      <c r="X5">
        <f t="shared" si="2"/>
        <v>4.313305475549467E-4</v>
      </c>
      <c r="Y5">
        <f t="shared" si="3"/>
        <v>4.5554061675409402E-4</v>
      </c>
      <c r="Z5">
        <f t="shared" si="4"/>
        <v>2.1466703607832776E-3</v>
      </c>
      <c r="AB5" s="12" t="s">
        <v>1</v>
      </c>
      <c r="AC5" s="12">
        <v>4.1634127487546829E-2</v>
      </c>
      <c r="AD5" s="12">
        <v>2.5900650753345706E-2</v>
      </c>
      <c r="AE5" s="12">
        <v>9.9656341203367776E-2</v>
      </c>
      <c r="AF5" s="12">
        <v>4.9576510751272312E-3</v>
      </c>
      <c r="AG5" s="12">
        <v>0.15701452319214415</v>
      </c>
    </row>
    <row r="6" spans="1:33" x14ac:dyDescent="0.3">
      <c r="C6" t="s">
        <v>4</v>
      </c>
      <c r="D6">
        <f>LCA_res_data!D6*Mult_res!D6</f>
        <v>0</v>
      </c>
      <c r="E6">
        <f>LCA_res_data!E6*Mult_res!E6</f>
        <v>0</v>
      </c>
      <c r="F6">
        <f>LCA_res_data!F6*Mult_res!F6</f>
        <v>0</v>
      </c>
      <c r="G6">
        <f>LCA_res_data!G6*Mult_res!G6</f>
        <v>0</v>
      </c>
      <c r="H6">
        <f>LCA_res_data!H6*Mult_res!H6</f>
        <v>0</v>
      </c>
      <c r="I6">
        <f>LCA_res_data!I6*Mult_res!I6</f>
        <v>0</v>
      </c>
      <c r="J6">
        <f>LCA_res_data!J6*Mult_res!J6</f>
        <v>0</v>
      </c>
      <c r="K6">
        <f>LCA_res_data!K6*Mult_res!K6</f>
        <v>0</v>
      </c>
      <c r="L6">
        <f>LCA_res_data!L6*Mult_res!L6</f>
        <v>0</v>
      </c>
      <c r="M6">
        <f>LCA_res_data!M6*Mult_res!M6</f>
        <v>0</v>
      </c>
      <c r="N6">
        <f>LCA_res_data!N6*Mult_res!N6</f>
        <v>0</v>
      </c>
      <c r="O6">
        <f>LCA_res_data!O6*Mult_res!O6</f>
        <v>0</v>
      </c>
      <c r="P6">
        <f>LCA_res_data!P6*Mult_res!P6</f>
        <v>0</v>
      </c>
      <c r="Q6">
        <f>LCA_res_data!Q6*Mult_res!Q6</f>
        <v>0</v>
      </c>
      <c r="R6">
        <f>LCA_res_data!R6*Mult_res!R6</f>
        <v>0</v>
      </c>
      <c r="S6">
        <f>LCA_res_data!S6*Mult_res!S6</f>
        <v>0</v>
      </c>
      <c r="U6" t="s">
        <v>4</v>
      </c>
      <c r="V6">
        <f t="shared" si="0"/>
        <v>0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  <c r="AB6" s="12" t="s">
        <v>2</v>
      </c>
      <c r="AC6" s="12">
        <v>2.6116939385556606E-2</v>
      </c>
      <c r="AD6" s="12">
        <v>1.2334676014812041E-2</v>
      </c>
      <c r="AE6" s="12">
        <v>5.9730100491930192E-2</v>
      </c>
      <c r="AF6" s="12">
        <v>2.5599005432184814E-3</v>
      </c>
      <c r="AG6" s="12">
        <v>6.5736881988716175E-2</v>
      </c>
    </row>
    <row r="7" spans="1:33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  <c r="U7" t="s">
        <v>5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B7" s="12" t="s">
        <v>11</v>
      </c>
      <c r="AC7" s="12">
        <v>1.3618882207234489E-2</v>
      </c>
      <c r="AD7" s="12">
        <v>2.253100562868514E-3</v>
      </c>
      <c r="AE7" s="12">
        <v>4.0501565093567678E-3</v>
      </c>
      <c r="AF7" s="12">
        <v>5.1147674839661862E-4</v>
      </c>
      <c r="AG7" s="12">
        <v>2.8771042761942226E-3</v>
      </c>
    </row>
    <row r="8" spans="1:33" x14ac:dyDescent="0.3">
      <c r="C8" t="s">
        <v>3</v>
      </c>
      <c r="D8">
        <f>LCA_res_data!D8*Mult_res!D8</f>
        <v>0</v>
      </c>
      <c r="E8">
        <f>LCA_res_data!E8*Mult_res!E8</f>
        <v>0</v>
      </c>
      <c r="F8">
        <f>LCA_res_data!F8*Mult_res!F8</f>
        <v>0</v>
      </c>
      <c r="G8">
        <f>LCA_res_data!G8*Mult_res!G8</f>
        <v>0</v>
      </c>
      <c r="H8">
        <f>LCA_res_data!H8*Mult_res!H8</f>
        <v>0</v>
      </c>
      <c r="I8">
        <f>LCA_res_data!I8*Mult_res!I8</f>
        <v>0</v>
      </c>
      <c r="J8">
        <f>LCA_res_data!J8*Mult_res!J8</f>
        <v>0</v>
      </c>
      <c r="K8">
        <f>LCA_res_data!K8*Mult_res!K8</f>
        <v>0</v>
      </c>
      <c r="L8">
        <f>LCA_res_data!L8*Mult_res!L8</f>
        <v>0</v>
      </c>
      <c r="M8">
        <f>LCA_res_data!M8*Mult_res!M8</f>
        <v>0</v>
      </c>
      <c r="N8">
        <f>LCA_res_data!N8*Mult_res!N8</f>
        <v>0</v>
      </c>
      <c r="O8">
        <f>LCA_res_data!O8*Mult_res!O8</f>
        <v>0</v>
      </c>
      <c r="P8">
        <f>LCA_res_data!P8*Mult_res!P8</f>
        <v>0</v>
      </c>
      <c r="Q8">
        <f>LCA_res_data!Q8*Mult_res!Q8</f>
        <v>0</v>
      </c>
      <c r="R8">
        <f>LCA_res_data!R8*Mult_res!R8</f>
        <v>0</v>
      </c>
      <c r="S8">
        <f>LCA_res_data!S8*Mult_res!S8</f>
        <v>0</v>
      </c>
      <c r="U8" t="s">
        <v>3</v>
      </c>
      <c r="V8">
        <f t="shared" si="0"/>
        <v>0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B8" s="12" t="s">
        <v>24</v>
      </c>
      <c r="AC8" s="12">
        <v>9.6144410490429637E-3</v>
      </c>
      <c r="AD8" s="12">
        <v>2.6672924369316051E-2</v>
      </c>
      <c r="AE8" s="12">
        <v>2.4252694266457524E-2</v>
      </c>
      <c r="AF8" s="12">
        <v>1.9143977552017365E-2</v>
      </c>
      <c r="AG8" s="12">
        <v>1.7881944510327229E-2</v>
      </c>
    </row>
    <row r="9" spans="1:33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  <c r="U9" t="s">
        <v>31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B9" s="12" t="s">
        <v>14</v>
      </c>
      <c r="AC9" s="12">
        <v>1.0680459746907308E-3</v>
      </c>
      <c r="AD9" s="12">
        <v>1.3905863174642282E-2</v>
      </c>
      <c r="AE9" s="12">
        <v>5.4344799288533134E-2</v>
      </c>
      <c r="AF9" s="12">
        <v>2.3154265090581925E-3</v>
      </c>
      <c r="AG9" s="12">
        <v>7.9818322481335358E-2</v>
      </c>
    </row>
    <row r="10" spans="1:33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  <c r="U10" t="s">
        <v>33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B10" s="12" t="s">
        <v>21</v>
      </c>
      <c r="AC10" s="12">
        <v>7.2752741464415685E-4</v>
      </c>
      <c r="AD10" s="12">
        <v>4.9947069389160716E-4</v>
      </c>
      <c r="AE10" s="12">
        <v>4.313305475549467E-4</v>
      </c>
      <c r="AF10" s="12">
        <v>4.5554061675409402E-4</v>
      </c>
      <c r="AG10" s="12">
        <v>2.1466703607832776E-3</v>
      </c>
    </row>
    <row r="11" spans="1:33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  <c r="U11" t="s">
        <v>26</v>
      </c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B11" s="12" t="s">
        <v>0</v>
      </c>
      <c r="AC11" s="12">
        <v>4.6667978875855805E-9</v>
      </c>
      <c r="AD11" s="12">
        <v>4.3535088505617767E-9</v>
      </c>
      <c r="AE11" s="12">
        <v>4.5207700398887062E-9</v>
      </c>
      <c r="AF11" s="12">
        <v>3.1776657898469798E-9</v>
      </c>
      <c r="AG11" s="12">
        <v>6.9206902149554404E-9</v>
      </c>
    </row>
    <row r="12" spans="1:33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  <c r="U12" t="s">
        <v>32</v>
      </c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B12" s="12" t="s">
        <v>6</v>
      </c>
      <c r="AC12" s="12">
        <v>6.1872091039541656E-10</v>
      </c>
      <c r="AD12" s="12">
        <v>3.0528198353267507E-10</v>
      </c>
      <c r="AE12" s="12">
        <v>1.4438279340091538E-9</v>
      </c>
      <c r="AF12" s="12">
        <v>7.5016104406035824E-11</v>
      </c>
      <c r="AG12" s="12">
        <v>1.6567977306607607E-9</v>
      </c>
    </row>
    <row r="13" spans="1:33" x14ac:dyDescent="0.3">
      <c r="C13" t="s">
        <v>13</v>
      </c>
      <c r="D13">
        <f>LCA_res_data!D13*Mult_res!D13</f>
        <v>0</v>
      </c>
      <c r="E13">
        <f>LCA_res_data!E13*Mult_res!E13</f>
        <v>0</v>
      </c>
      <c r="F13">
        <f>LCA_res_data!F13*Mult_res!F13</f>
        <v>0</v>
      </c>
      <c r="G13">
        <f>LCA_res_data!G13*Mult_res!G13</f>
        <v>0</v>
      </c>
      <c r="H13">
        <f>LCA_res_data!H13*Mult_res!H13</f>
        <v>0</v>
      </c>
      <c r="I13">
        <f>LCA_res_data!I13*Mult_res!I13</f>
        <v>0</v>
      </c>
      <c r="J13">
        <f>LCA_res_data!J13*Mult_res!J13</f>
        <v>0</v>
      </c>
      <c r="K13">
        <f>LCA_res_data!K13*Mult_res!K13</f>
        <v>0</v>
      </c>
      <c r="L13">
        <f>LCA_res_data!L13*Mult_res!L13</f>
        <v>0</v>
      </c>
      <c r="M13">
        <f>LCA_res_data!M13*Mult_res!M13</f>
        <v>0</v>
      </c>
      <c r="N13">
        <f>LCA_res_data!N13*Mult_res!N13</f>
        <v>0</v>
      </c>
      <c r="O13">
        <f>LCA_res_data!O13*Mult_res!O13</f>
        <v>0</v>
      </c>
      <c r="P13">
        <f>LCA_res_data!P13*Mult_res!P13</f>
        <v>0</v>
      </c>
      <c r="Q13">
        <f>LCA_res_data!Q13*Mult_res!Q13</f>
        <v>0</v>
      </c>
      <c r="R13">
        <f>LCA_res_data!R13*Mult_res!R13</f>
        <v>0</v>
      </c>
      <c r="S13">
        <f>LCA_res_data!S13*Mult_res!S13</f>
        <v>0</v>
      </c>
      <c r="U13" t="s">
        <v>13</v>
      </c>
      <c r="V13">
        <f t="shared" si="0"/>
        <v>0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B13" s="12" t="s">
        <v>20</v>
      </c>
      <c r="AC13" s="12">
        <v>1.3177077029428819E-10</v>
      </c>
      <c r="AD13" s="12">
        <v>5.5240095162453709E-10</v>
      </c>
      <c r="AE13" s="12">
        <v>5.9853695110875976E-10</v>
      </c>
      <c r="AF13" s="12">
        <v>1.9291637874548296E-10</v>
      </c>
      <c r="AG13" s="12">
        <v>5.97531136069285E-10</v>
      </c>
    </row>
    <row r="14" spans="1:33" x14ac:dyDescent="0.3">
      <c r="C14" t="s">
        <v>2</v>
      </c>
      <c r="D14">
        <f>LCA_res_data!D14*Mult_res!D14</f>
        <v>6.3797919944218542</v>
      </c>
      <c r="E14">
        <f>LCA_res_data!E14*Mult_res!E14</f>
        <v>494.46497000000005</v>
      </c>
      <c r="F14">
        <f>LCA_res_data!F14*Mult_res!F14</f>
        <v>29356.877531498485</v>
      </c>
      <c r="G14">
        <f>LCA_res_data!G14*Mult_res!G14</f>
        <v>2.0428873758257065E-2</v>
      </c>
      <c r="H14">
        <f>LCA_res_data!H14*Mult_res!H14</f>
        <v>0.82326065342990296</v>
      </c>
      <c r="I14">
        <f>LCA_res_data!I14*Mult_res!I14</f>
        <v>8.5917610640642685</v>
      </c>
      <c r="J14">
        <f>LCA_res_data!J14*Mult_res!J14</f>
        <v>2.2973992527319087E-7</v>
      </c>
      <c r="K14">
        <f>LCA_res_data!K14*Mult_res!K14</f>
        <v>6.5247171408524433E-6</v>
      </c>
      <c r="L14">
        <f>LCA_res_data!L14*Mult_res!L14</f>
        <v>248.62938161583716</v>
      </c>
      <c r="M14">
        <f>LCA_res_data!M14*Mult_res!M14</f>
        <v>7776.8668386342842</v>
      </c>
      <c r="N14">
        <f>LCA_res_data!N14*Mult_res!N14</f>
        <v>9.245424722343755E-4</v>
      </c>
      <c r="O14">
        <f>LCA_res_data!O14*Mult_res!O14</f>
        <v>3.4306454766443178E-5</v>
      </c>
      <c r="P14">
        <f>LCA_res_data!P14*Mult_res!P14</f>
        <v>3.5457138938202011</v>
      </c>
      <c r="Q14">
        <f>LCA_res_data!Q14*Mult_res!Q14</f>
        <v>109.43436846632106</v>
      </c>
      <c r="R14">
        <f>LCA_res_data!R14*Mult_res!R14</f>
        <v>53595.941421203708</v>
      </c>
      <c r="S14">
        <f>LCA_res_data!S14*Mult_res!S14</f>
        <v>9.0646138853057599E-4</v>
      </c>
      <c r="U14" t="s">
        <v>2</v>
      </c>
      <c r="V14">
        <f t="shared" si="0"/>
        <v>2.6116939385556606E-2</v>
      </c>
      <c r="W14">
        <f t="shared" si="1"/>
        <v>1.2334676014812041E-2</v>
      </c>
      <c r="X14">
        <f t="shared" si="2"/>
        <v>5.9730100491930192E-2</v>
      </c>
      <c r="Y14">
        <f t="shared" si="3"/>
        <v>2.5599005432184814E-3</v>
      </c>
      <c r="Z14">
        <f t="shared" si="4"/>
        <v>6.5736881988716175E-2</v>
      </c>
      <c r="AB14" s="12" t="s">
        <v>22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</row>
    <row r="15" spans="1:33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  <c r="U15" t="s">
        <v>25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B15" s="12" t="s">
        <v>4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</row>
    <row r="16" spans="1:33" x14ac:dyDescent="0.3">
      <c r="C16" t="s">
        <v>0</v>
      </c>
      <c r="D16">
        <f>LCA_res_data!D16*Mult_res!D16</f>
        <v>2.7241269788864252E-7</v>
      </c>
      <c r="E16">
        <f>LCA_res_data!E16*Mult_res!E16</f>
        <v>8.4999999999999993E-5</v>
      </c>
      <c r="F16">
        <f>LCA_res_data!F16*Mult_res!F16</f>
        <v>2.2219231395234429E-3</v>
      </c>
      <c r="G16">
        <f>LCA_res_data!G16*Mult_res!G16</f>
        <v>7.2103460688210547E-9</v>
      </c>
      <c r="H16">
        <f>LCA_res_data!H16*Mult_res!H16</f>
        <v>8.7752945489355912E-8</v>
      </c>
      <c r="I16">
        <f>LCA_res_data!I16*Mult_res!I16</f>
        <v>8.9825152748684592E-7</v>
      </c>
      <c r="J16">
        <f>LCA_res_data!J16*Mult_res!J16</f>
        <v>6.9245179307767517E-14</v>
      </c>
      <c r="K16">
        <f>LCA_res_data!K16*Mult_res!K16</f>
        <v>1.2904098493166913E-12</v>
      </c>
      <c r="L16">
        <f>LCA_res_data!L16*Mult_res!L16</f>
        <v>1.3281187940774298E-4</v>
      </c>
      <c r="M16">
        <f>LCA_res_data!M16*Mult_res!M16</f>
        <v>1.3896370167571744E-3</v>
      </c>
      <c r="N16">
        <f>LCA_res_data!N16*Mult_res!N16</f>
        <v>1.147656690437674E-9</v>
      </c>
      <c r="O16">
        <f>LCA_res_data!O16*Mult_res!O16</f>
        <v>3.6117372566086865E-12</v>
      </c>
      <c r="P16">
        <f>LCA_res_data!P16*Mult_res!P16</f>
        <v>2.8866186778530843E-7</v>
      </c>
      <c r="Q16">
        <f>LCA_res_data!Q16*Mult_res!Q16</f>
        <v>8.658529406878931E-5</v>
      </c>
      <c r="R16">
        <f>LCA_res_data!R16*Mult_res!R16</f>
        <v>3.5102802268501656E-3</v>
      </c>
      <c r="S16">
        <f>LCA_res_data!S16*Mult_res!S16</f>
        <v>8.9391691316923626E-12</v>
      </c>
      <c r="U16" t="s">
        <v>0</v>
      </c>
      <c r="V16">
        <f t="shared" si="0"/>
        <v>4.6667978875855805E-9</v>
      </c>
      <c r="W16">
        <f t="shared" si="1"/>
        <v>4.3535088505617767E-9</v>
      </c>
      <c r="X16">
        <f t="shared" si="2"/>
        <v>4.5207700398887062E-9</v>
      </c>
      <c r="Y16">
        <f t="shared" si="3"/>
        <v>3.1776657898469798E-9</v>
      </c>
      <c r="Z16">
        <f t="shared" si="4"/>
        <v>6.9206902149554404E-9</v>
      </c>
      <c r="AB16" s="12" t="s">
        <v>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</row>
    <row r="17" spans="3:33" x14ac:dyDescent="0.3">
      <c r="C17" t="s">
        <v>8</v>
      </c>
      <c r="D17">
        <f>LCA_res_data!D17*Mult_res!D17</f>
        <v>0</v>
      </c>
      <c r="E17">
        <f>LCA_res_data!E17*Mult_res!E17</f>
        <v>0</v>
      </c>
      <c r="F17">
        <f>LCA_res_data!F17*Mult_res!F17</f>
        <v>0</v>
      </c>
      <c r="G17">
        <f>LCA_res_data!G17*Mult_res!G17</f>
        <v>0</v>
      </c>
      <c r="H17">
        <f>LCA_res_data!H17*Mult_res!H17</f>
        <v>0</v>
      </c>
      <c r="I17">
        <f>LCA_res_data!I17*Mult_res!I17</f>
        <v>0</v>
      </c>
      <c r="J17">
        <f>LCA_res_data!J17*Mult_res!J17</f>
        <v>0</v>
      </c>
      <c r="K17">
        <f>LCA_res_data!K17*Mult_res!K17</f>
        <v>0</v>
      </c>
      <c r="L17">
        <f>LCA_res_data!L17*Mult_res!L17</f>
        <v>0</v>
      </c>
      <c r="M17">
        <f>LCA_res_data!M17*Mult_res!M17</f>
        <v>0</v>
      </c>
      <c r="N17">
        <f>LCA_res_data!N17*Mult_res!N17</f>
        <v>0</v>
      </c>
      <c r="O17">
        <f>LCA_res_data!O17*Mult_res!O17</f>
        <v>0</v>
      </c>
      <c r="P17">
        <f>LCA_res_data!P17*Mult_res!P17</f>
        <v>0</v>
      </c>
      <c r="Q17">
        <f>LCA_res_data!Q17*Mult_res!Q17</f>
        <v>0</v>
      </c>
      <c r="R17">
        <f>LCA_res_data!R17*Mult_res!R17</f>
        <v>0</v>
      </c>
      <c r="S17">
        <f>LCA_res_data!S17*Mult_res!S17</f>
        <v>0</v>
      </c>
      <c r="U17" t="s">
        <v>8</v>
      </c>
      <c r="V17">
        <f t="shared" si="0"/>
        <v>0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  <c r="AB17" s="12" t="s">
        <v>3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</row>
    <row r="18" spans="3:33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  <c r="U18" t="s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B18" s="12" t="s">
        <v>31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</row>
    <row r="19" spans="3:33" x14ac:dyDescent="0.3">
      <c r="C19" t="s">
        <v>9</v>
      </c>
      <c r="D19">
        <f>LCA_res_data!D19*Mult_res!D19</f>
        <v>42.957849637456292</v>
      </c>
      <c r="E19">
        <f>LCA_res_data!E19*Mult_res!E19</f>
        <v>-4881.2647660000002</v>
      </c>
      <c r="F19">
        <f>LCA_res_data!F19*Mult_res!F19</f>
        <v>338191.31948161771</v>
      </c>
      <c r="G19">
        <f>LCA_res_data!G19*Mult_res!G19</f>
        <v>1.3761892902906185</v>
      </c>
      <c r="H19">
        <f>LCA_res_data!H19*Mult_res!H19</f>
        <v>6.8583487535572054</v>
      </c>
      <c r="I19">
        <f>LCA_res_data!I19*Mult_res!I19</f>
        <v>73.406507621330761</v>
      </c>
      <c r="J19">
        <f>LCA_res_data!J19*Mult_res!J19</f>
        <v>1.0911171642436168E-5</v>
      </c>
      <c r="K19">
        <f>LCA_res_data!K19*Mult_res!K19</f>
        <v>2.1641642779972336E-4</v>
      </c>
      <c r="L19">
        <f>LCA_res_data!L19*Mult_res!L19</f>
        <v>2334.2966786077072</v>
      </c>
      <c r="M19">
        <f>LCA_res_data!M19*Mult_res!M19</f>
        <v>175334.29886681578</v>
      </c>
      <c r="N19">
        <f>LCA_res_data!N19*Mult_res!N19</f>
        <v>0.34268083664974858</v>
      </c>
      <c r="O19">
        <f>LCA_res_data!O19*Mult_res!O19</f>
        <v>2.5775903054686916E-4</v>
      </c>
      <c r="P19">
        <f>LCA_res_data!P19*Mult_res!P19</f>
        <v>21.040797239665295</v>
      </c>
      <c r="Q19">
        <f>LCA_res_data!Q19*Mult_res!Q19</f>
        <v>59946.558615576141</v>
      </c>
      <c r="R19">
        <f>LCA_res_data!R19*Mult_res!R19</f>
        <v>50309.561853186133</v>
      </c>
      <c r="S19">
        <f>LCA_res_data!S19*Mult_res!S19</f>
        <v>4.1117176747210057E-4</v>
      </c>
      <c r="U19" t="s">
        <v>9</v>
      </c>
      <c r="V19">
        <f t="shared" si="0"/>
        <v>0.58882263908196963</v>
      </c>
      <c r="W19">
        <f t="shared" si="1"/>
        <v>0.83092436869790254</v>
      </c>
      <c r="X19">
        <f t="shared" si="2"/>
        <v>0.68809094143141325</v>
      </c>
      <c r="Y19">
        <f t="shared" si="3"/>
        <v>0.94882483632171499</v>
      </c>
      <c r="Z19">
        <f t="shared" si="4"/>
        <v>0.49390923917791268</v>
      </c>
      <c r="AB19" s="12" t="s">
        <v>33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</row>
    <row r="20" spans="3:33" x14ac:dyDescent="0.3">
      <c r="C20" t="s">
        <v>1</v>
      </c>
      <c r="D20">
        <f>LCA_res_data!D20*Mult_res!D20</f>
        <v>12.61039197070572</v>
      </c>
      <c r="E20">
        <f>LCA_res_data!E20*Mult_res!E20</f>
        <v>1030.9619640000001</v>
      </c>
      <c r="F20">
        <f>LCA_res_data!F20*Mult_res!F20</f>
        <v>48980.3127711087</v>
      </c>
      <c r="G20">
        <f>LCA_res_data!G20*Mult_res!G20</f>
        <v>4.2897042764756234E-2</v>
      </c>
      <c r="H20">
        <f>LCA_res_data!H20*Mult_res!H20</f>
        <v>1.4549630506624411</v>
      </c>
      <c r="I20">
        <f>LCA_res_data!I20*Mult_res!I20</f>
        <v>15.276231856712471</v>
      </c>
      <c r="J20">
        <f>LCA_res_data!J20*Mult_res!J20</f>
        <v>4.8384451943382005E-7</v>
      </c>
      <c r="K20">
        <f>LCA_res_data!K20*Mult_res!K20</f>
        <v>1.2108766894642989E-5</v>
      </c>
      <c r="L20">
        <f>LCA_res_data!L20*Mult_res!L20</f>
        <v>392.91550311831372</v>
      </c>
      <c r="M20">
        <f>LCA_res_data!M20*Mult_res!M20</f>
        <v>12397.435267335963</v>
      </c>
      <c r="N20">
        <f>LCA_res_data!N20*Mult_res!N20</f>
        <v>1.7905222894756597E-3</v>
      </c>
      <c r="O20">
        <f>LCA_res_data!O20*Mult_res!O20</f>
        <v>8.1942000816080015E-5</v>
      </c>
      <c r="P20">
        <f>LCA_res_data!P20*Mult_res!P20</f>
        <v>6.2482380166101974</v>
      </c>
      <c r="Q20">
        <f>LCA_res_data!Q20*Mult_res!Q20</f>
        <v>187.37563166856353</v>
      </c>
      <c r="R20">
        <f>LCA_res_data!R20*Mult_res!R20</f>
        <v>84692.636449780359</v>
      </c>
      <c r="S20">
        <f>LCA_res_data!S20*Mult_res!S20</f>
        <v>1.4273391222486323E-3</v>
      </c>
      <c r="U20" t="s">
        <v>1</v>
      </c>
      <c r="V20">
        <f t="shared" si="0"/>
        <v>4.1634127487546829E-2</v>
      </c>
      <c r="W20">
        <f t="shared" si="1"/>
        <v>2.5900650753345706E-2</v>
      </c>
      <c r="X20">
        <f t="shared" si="2"/>
        <v>9.9656341203367776E-2</v>
      </c>
      <c r="Y20">
        <f t="shared" si="3"/>
        <v>4.9576510751272312E-3</v>
      </c>
      <c r="Z20">
        <f t="shared" si="4"/>
        <v>0.15701452319214415</v>
      </c>
      <c r="AB20" s="12" t="s">
        <v>26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</row>
    <row r="21" spans="3:33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  <c r="U21" t="s">
        <v>16</v>
      </c>
      <c r="V21">
        <f t="shared" si="0"/>
        <v>0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B21" s="12" t="s">
        <v>32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</row>
    <row r="22" spans="3:33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  <c r="U22" t="s">
        <v>18</v>
      </c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B22" s="12" t="s">
        <v>13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</row>
    <row r="23" spans="3:33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  <c r="U23" t="s">
        <v>17</v>
      </c>
      <c r="V23">
        <f t="shared" si="0"/>
        <v>0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B23" s="12" t="s">
        <v>25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</row>
    <row r="24" spans="3:33" x14ac:dyDescent="0.3">
      <c r="C24" t="s">
        <v>6</v>
      </c>
      <c r="D24">
        <f>LCA_res_data!D24*Mult_res!D24</f>
        <v>1.5660142716701978E-7</v>
      </c>
      <c r="E24">
        <f>LCA_res_data!E24*Mult_res!E24</f>
        <v>1.2E-5</v>
      </c>
      <c r="F24">
        <f>LCA_res_data!F24*Mult_res!F24</f>
        <v>7.0963014436899847E-4</v>
      </c>
      <c r="G24">
        <f>LCA_res_data!G24*Mult_res!G24</f>
        <v>5.0561255883577131E-10</v>
      </c>
      <c r="H24">
        <f>LCA_res_data!H24*Mult_res!H24</f>
        <v>2.0556159241098863E-8</v>
      </c>
      <c r="I24">
        <f>LCA_res_data!I24*Mult_res!I24</f>
        <v>2.1458503680572009E-7</v>
      </c>
      <c r="J24">
        <f>LCA_res_data!J24*Mult_res!J24</f>
        <v>5.6226072095155201E-15</v>
      </c>
      <c r="K24">
        <f>LCA_res_data!K24*Mult_res!K24</f>
        <v>1.615672429234127E-13</v>
      </c>
      <c r="L24">
        <f>LCA_res_data!L24*Mult_res!L24</f>
        <v>5.9861237058604653E-6</v>
      </c>
      <c r="M24">
        <f>LCA_res_data!M24*Mult_res!M24</f>
        <v>1.8423713664874296E-4</v>
      </c>
      <c r="N24">
        <f>LCA_res_data!N24*Mult_res!N24</f>
        <v>2.709307391206294E-11</v>
      </c>
      <c r="O24">
        <f>LCA_res_data!O24*Mult_res!O24</f>
        <v>8.6464180661649824E-13</v>
      </c>
      <c r="P24">
        <f>LCA_res_data!P24*Mult_res!P24</f>
        <v>8.7438870683081751E-8</v>
      </c>
      <c r="Q24">
        <f>LCA_res_data!Q24*Mult_res!Q24</f>
        <v>2.6542478946921291E-6</v>
      </c>
      <c r="R24">
        <f>LCA_res_data!R24*Mult_res!R24</f>
        <v>1.2899674306471411E-3</v>
      </c>
      <c r="S24">
        <f>LCA_res_data!S24*Mult_res!S24</f>
        <v>2.1815556223355692E-11</v>
      </c>
      <c r="U24" t="s">
        <v>6</v>
      </c>
      <c r="V24">
        <f t="shared" si="0"/>
        <v>6.1872091039541656E-10</v>
      </c>
      <c r="W24">
        <f t="shared" si="1"/>
        <v>3.0528198353267507E-10</v>
      </c>
      <c r="X24">
        <f t="shared" si="2"/>
        <v>1.4438279340091538E-9</v>
      </c>
      <c r="Y24">
        <f t="shared" si="3"/>
        <v>7.5016104406035824E-11</v>
      </c>
      <c r="Z24">
        <f t="shared" si="4"/>
        <v>1.6567977306607607E-9</v>
      </c>
      <c r="AB24" s="12" t="s">
        <v>8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</row>
    <row r="25" spans="3:33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  <c r="U25" t="s">
        <v>7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B25" s="12" t="s">
        <v>10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</row>
    <row r="26" spans="3:33" x14ac:dyDescent="0.3">
      <c r="C26" t="s">
        <v>20</v>
      </c>
      <c r="D26">
        <f>LCA_res_data!D26*Mult_res!D26</f>
        <v>4.3135623027640477E-8</v>
      </c>
      <c r="E26">
        <f>LCA_res_data!E26*Mult_res!E26</f>
        <v>1.1000000000000001E-5</v>
      </c>
      <c r="F26">
        <f>LCA_res_data!F26*Mult_res!F26</f>
        <v>2.9417623320674477E-4</v>
      </c>
      <c r="G26">
        <f>LCA_res_data!G26*Mult_res!G26</f>
        <v>9.1489466696387311E-10</v>
      </c>
      <c r="H26">
        <f>LCA_res_data!H26*Mult_res!H26</f>
        <v>9.0688701674184227E-9</v>
      </c>
      <c r="I26">
        <f>LCA_res_data!I26*Mult_res!I26</f>
        <v>9.2579108577331403E-8</v>
      </c>
      <c r="J26">
        <f>LCA_res_data!J26*Mult_res!J26</f>
        <v>4.8035945229027009E-15</v>
      </c>
      <c r="K26">
        <f>LCA_res_data!K26*Mult_res!K26</f>
        <v>1.0834720397926074E-13</v>
      </c>
      <c r="L26">
        <f>LCA_res_data!L26*Mult_res!L26</f>
        <v>2.1982862387064166E-6</v>
      </c>
      <c r="M26">
        <f>LCA_res_data!M26*Mult_res!M26</f>
        <v>3.9237512431095519E-5</v>
      </c>
      <c r="N26">
        <f>LCA_res_data!N26*Mult_res!N26</f>
        <v>6.9674341924083654E-11</v>
      </c>
      <c r="O26">
        <f>LCA_res_data!O26*Mult_res!O26</f>
        <v>3.1183673869139458E-13</v>
      </c>
      <c r="P26">
        <f>LCA_res_data!P26*Mult_res!P26</f>
        <v>5.9066218110568899E-8</v>
      </c>
      <c r="Q26">
        <f>LCA_res_data!Q26*Mult_res!Q26</f>
        <v>4.1873320178616147E-6</v>
      </c>
      <c r="R26">
        <f>LCA_res_data!R26*Mult_res!R26</f>
        <v>6.8060179131546636E-4</v>
      </c>
      <c r="S26">
        <f>LCA_res_data!S26*Mult_res!S26</f>
        <v>4.0988990746813522E-12</v>
      </c>
      <c r="U26" t="s">
        <v>20</v>
      </c>
      <c r="V26">
        <f t="shared" si="0"/>
        <v>1.3177077029428819E-10</v>
      </c>
      <c r="W26">
        <f t="shared" si="1"/>
        <v>5.5240095162453709E-10</v>
      </c>
      <c r="X26">
        <f t="shared" si="2"/>
        <v>5.9853695110875976E-10</v>
      </c>
      <c r="Y26">
        <f t="shared" si="3"/>
        <v>1.9291637874548296E-10</v>
      </c>
      <c r="Z26">
        <f t="shared" si="4"/>
        <v>5.97531136069285E-10</v>
      </c>
      <c r="AB26" s="12" t="s">
        <v>16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</row>
    <row r="27" spans="3:33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  <c r="U27" t="s">
        <v>23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B27" s="12" t="s">
        <v>18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</row>
    <row r="28" spans="3:33" x14ac:dyDescent="0.3">
      <c r="C28" t="s">
        <v>24</v>
      </c>
      <c r="D28">
        <f>LCA_res_data!D28*Mult_res!D28</f>
        <v>1.4931444820829174</v>
      </c>
      <c r="E28">
        <f>LCA_res_data!E28*Mult_res!E28</f>
        <v>-79.026722000000007</v>
      </c>
      <c r="F28">
        <f>LCA_res_data!F28*Mult_res!F28</f>
        <v>11920.00966891829</v>
      </c>
      <c r="G28">
        <f>LCA_res_data!G28*Mult_res!G28</f>
        <v>4.4176093806595151E-2</v>
      </c>
      <c r="H28">
        <f>LCA_res_data!H28*Mult_res!H28</f>
        <v>0.49107241461995166</v>
      </c>
      <c r="I28">
        <f>LCA_res_data!I28*Mult_res!I28</f>
        <v>3.079517779511376</v>
      </c>
      <c r="J28">
        <f>LCA_res_data!J28*Mult_res!J28</f>
        <v>2.7380475956066046E-7</v>
      </c>
      <c r="K28">
        <f>LCA_res_data!K28*Mult_res!K28</f>
        <v>5.8473106309005236E-6</v>
      </c>
      <c r="L28">
        <f>LCA_res_data!L28*Mult_res!L28</f>
        <v>38.020983819203657</v>
      </c>
      <c r="M28">
        <f>LCA_res_data!M28*Mult_res!M28</f>
        <v>2862.9016081285722</v>
      </c>
      <c r="N28">
        <f>LCA_res_data!N28*Mult_res!N28</f>
        <v>6.9141046831798416E-3</v>
      </c>
      <c r="O28">
        <f>LCA_res_data!O28*Mult_res!O28</f>
        <v>9.3321450899495099E-6</v>
      </c>
      <c r="P28">
        <f>LCA_res_data!P28*Mult_res!P28</f>
        <v>0.83675511153489868</v>
      </c>
      <c r="Q28">
        <f>LCA_res_data!Q28*Mult_res!Q28</f>
        <v>897.08000496813509</v>
      </c>
      <c r="R28">
        <f>LCA_res_data!R28*Mult_res!R28</f>
        <v>1948.0163853531517</v>
      </c>
      <c r="S28">
        <f>LCA_res_data!S28*Mult_res!S28</f>
        <v>1.7612907903619378E-5</v>
      </c>
      <c r="U28" t="s">
        <v>24</v>
      </c>
      <c r="V28">
        <f t="shared" si="0"/>
        <v>9.6144410490429637E-3</v>
      </c>
      <c r="W28">
        <f t="shared" si="1"/>
        <v>2.6672924369316051E-2</v>
      </c>
      <c r="X28">
        <f t="shared" si="2"/>
        <v>2.4252694266457524E-2</v>
      </c>
      <c r="Y28">
        <f t="shared" si="3"/>
        <v>1.9143977552017365E-2</v>
      </c>
      <c r="Z28">
        <f t="shared" si="4"/>
        <v>1.7881944510327229E-2</v>
      </c>
      <c r="AB28" s="12" t="s">
        <v>17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</row>
    <row r="29" spans="3:33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  <c r="U29" t="s">
        <v>30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B29" s="12" t="s">
        <v>7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</row>
    <row r="30" spans="3:33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  <c r="U30" t="s">
        <v>29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B30" s="12" t="s">
        <v>23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</row>
    <row r="31" spans="3:33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  <c r="U31" t="s">
        <v>28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B31" s="12" t="s">
        <v>30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</row>
    <row r="32" spans="3:33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  <c r="U32" t="s">
        <v>27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B32" s="12" t="s">
        <v>29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</row>
    <row r="33" spans="3:33" x14ac:dyDescent="0.3">
      <c r="C33" t="s">
        <v>14</v>
      </c>
      <c r="D33">
        <f>LCA_res_data!D33*Mult_res!D33</f>
        <v>0.4359309253565658</v>
      </c>
      <c r="E33">
        <f>LCA_res_data!E33*Mult_res!E33</f>
        <v>39.135308999999999</v>
      </c>
      <c r="F33">
        <f>LCA_res_data!F33*Mult_res!F33</f>
        <v>26710.044082428394</v>
      </c>
      <c r="G33">
        <f>LCA_res_data!G33*Mult_res!G33</f>
        <v>2.3031097286481252E-2</v>
      </c>
      <c r="H33">
        <f>LCA_res_data!H33*Mult_res!H33</f>
        <v>0.64158915484379975</v>
      </c>
      <c r="I33">
        <f>LCA_res_data!I33*Mult_res!I33</f>
        <v>1.3609044737206877</v>
      </c>
      <c r="J33">
        <f>LCA_res_data!J33*Mult_res!J33</f>
        <v>8.3204365593781236E-8</v>
      </c>
      <c r="K33">
        <f>LCA_res_data!K33*Mult_res!K33</f>
        <v>3.241020509438186E-6</v>
      </c>
      <c r="L33">
        <f>LCA_res_data!L33*Mult_res!L33</f>
        <v>7312.2621620931695</v>
      </c>
      <c r="M33">
        <f>LCA_res_data!M33*Mult_res!M33</f>
        <v>318.0331048783861</v>
      </c>
      <c r="N33">
        <f>LCA_res_data!N33*Mult_res!N33</f>
        <v>8.3624739040456006E-4</v>
      </c>
      <c r="O33">
        <f>LCA_res_data!O33*Mult_res!O33</f>
        <v>4.1655210696018961E-5</v>
      </c>
      <c r="P33">
        <f>LCA_res_data!P33*Mult_res!P33</f>
        <v>0.38206840945882364</v>
      </c>
      <c r="Q33">
        <f>LCA_res_data!Q33*Mult_res!Q33</f>
        <v>71.974399590820809</v>
      </c>
      <c r="R33">
        <f>LCA_res_data!R33*Mult_res!R33</f>
        <v>172781.78337153661</v>
      </c>
      <c r="S33">
        <f>LCA_res_data!S33*Mult_res!S33</f>
        <v>5.4808224305798791E-6</v>
      </c>
      <c r="U33" t="s">
        <v>14</v>
      </c>
      <c r="V33">
        <f t="shared" si="0"/>
        <v>1.0680459746907308E-3</v>
      </c>
      <c r="W33">
        <f t="shared" si="1"/>
        <v>1.3905863174642282E-2</v>
      </c>
      <c r="X33">
        <f t="shared" si="2"/>
        <v>5.4344799288533134E-2</v>
      </c>
      <c r="Y33">
        <f t="shared" si="3"/>
        <v>2.3154265090581925E-3</v>
      </c>
      <c r="Z33">
        <f t="shared" si="4"/>
        <v>7.9818322481335358E-2</v>
      </c>
      <c r="AB33" s="12" t="s">
        <v>28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</row>
    <row r="34" spans="3:33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  <c r="U34" t="s">
        <v>15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B34" s="12" t="s">
        <v>27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</row>
    <row r="35" spans="3:33" x14ac:dyDescent="0.3">
      <c r="C35" t="s">
        <v>12</v>
      </c>
      <c r="D35">
        <f>LCA_res_data!D35*Mult_res!D35</f>
        <v>10.42644640962757</v>
      </c>
      <c r="E35">
        <f>LCA_res_data!E35*Mult_res!E35</f>
        <v>-17119.714195</v>
      </c>
      <c r="F35">
        <f>LCA_res_data!F35*Mult_res!F35</f>
        <v>34131.138412075561</v>
      </c>
      <c r="G35">
        <f>LCA_res_data!G35*Mult_res!G35</f>
        <v>0.14493412609563533</v>
      </c>
      <c r="H35">
        <f>LCA_res_data!H35*Mult_res!H35</f>
        <v>10.477235532132942</v>
      </c>
      <c r="I35">
        <f>LCA_res_data!I35*Mult_res!I35</f>
        <v>44.464580493894125</v>
      </c>
      <c r="J35">
        <f>LCA_res_data!J35*Mult_res!J35</f>
        <v>-1.6338964199204777E-7</v>
      </c>
      <c r="K35">
        <f>LCA_res_data!K35*Mult_res!K35</f>
        <v>-5.2081314801871424E-5</v>
      </c>
      <c r="L35">
        <f>LCA_res_data!L35*Mult_res!L35</f>
        <v>43.277624866698069</v>
      </c>
      <c r="M35">
        <f>LCA_res_data!M35*Mult_res!M35</f>
        <v>94809.528512126693</v>
      </c>
      <c r="N35">
        <f>LCA_res_data!N35*Mult_res!N35</f>
        <v>7.6680298716837536E-3</v>
      </c>
      <c r="O35">
        <f>LCA_res_data!O35*Mult_res!O35</f>
        <v>9.4258846987681615E-5</v>
      </c>
      <c r="P35">
        <f>LCA_res_data!P35*Mult_res!P35</f>
        <v>3.1063003497854593</v>
      </c>
      <c r="Q35">
        <f>LCA_res_data!Q35*Mult_res!Q35</f>
        <v>1746.1023409264733</v>
      </c>
      <c r="R35">
        <f>LCA_res_data!R35*Mult_res!R35</f>
        <v>6475.7745893728252</v>
      </c>
      <c r="S35">
        <f>LCA_res_data!S35*Mult_res!S35</f>
        <v>6.8360250611140052E-5</v>
      </c>
      <c r="U35" t="s">
        <v>12</v>
      </c>
      <c r="V35">
        <f t="shared" si="0"/>
        <v>0.3183974678624244</v>
      </c>
      <c r="W35">
        <f t="shared" si="1"/>
        <v>8.7509253326165742E-2</v>
      </c>
      <c r="X35">
        <f t="shared" si="2"/>
        <v>6.944390884452456E-2</v>
      </c>
      <c r="Y35">
        <f t="shared" si="3"/>
        <v>2.1231467913528854E-2</v>
      </c>
      <c r="Z35">
        <f t="shared" si="4"/>
        <v>0.18061565215658976</v>
      </c>
      <c r="AB35" s="12" t="s">
        <v>15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</row>
    <row r="36" spans="3:33" x14ac:dyDescent="0.3">
      <c r="C36" t="s">
        <v>11</v>
      </c>
      <c r="D36">
        <f>LCA_res_data!D36*Mult_res!D36</f>
        <v>0.16594065197661681</v>
      </c>
      <c r="E36">
        <f>LCA_res_data!E36*Mult_res!E36</f>
        <v>-319.78974299999999</v>
      </c>
      <c r="F36">
        <f>LCA_res_data!F36*Mult_res!F36</f>
        <v>1990.6202676597197</v>
      </c>
      <c r="G36">
        <f>LCA_res_data!G36*Mult_res!G36</f>
        <v>3.7316186422915298E-3</v>
      </c>
      <c r="H36">
        <f>LCA_res_data!H36*Mult_res!H36</f>
        <v>0.20903904838158816</v>
      </c>
      <c r="I36">
        <f>LCA_res_data!I36*Mult_res!I36</f>
        <v>0.66621384323560495</v>
      </c>
      <c r="J36">
        <f>LCA_res_data!J36*Mult_res!J36</f>
        <v>1.860982150048584E-8</v>
      </c>
      <c r="K36">
        <f>LCA_res_data!K36*Mult_res!K36</f>
        <v>8.1592992254588892E-7</v>
      </c>
      <c r="L36">
        <f>LCA_res_data!L36*Mult_res!L36</f>
        <v>0.87457328542650681</v>
      </c>
      <c r="M36">
        <f>LCA_res_data!M36*Mult_res!M36</f>
        <v>4055.3080073111782</v>
      </c>
      <c r="N36">
        <f>LCA_res_data!N36*Mult_res!N36</f>
        <v>1.8472669913123654E-4</v>
      </c>
      <c r="O36">
        <f>LCA_res_data!O36*Mult_res!O36</f>
        <v>1.5014896466574105E-6</v>
      </c>
      <c r="P36">
        <f>LCA_res_data!P36*Mult_res!P36</f>
        <v>5.5693716763815466E-2</v>
      </c>
      <c r="Q36">
        <f>LCA_res_data!Q36*Mult_res!Q36</f>
        <v>55.678623838128324</v>
      </c>
      <c r="R36">
        <f>LCA_res_data!R36*Mult_res!R36</f>
        <v>131.8315626484339</v>
      </c>
      <c r="S36">
        <f>LCA_res_data!S36*Mult_res!S36</f>
        <v>1.4210310341524011E-6</v>
      </c>
      <c r="U36" t="s">
        <v>11</v>
      </c>
      <c r="V36">
        <f t="shared" si="0"/>
        <v>1.3618882207234489E-2</v>
      </c>
      <c r="W36">
        <f t="shared" si="1"/>
        <v>2.253100562868514E-3</v>
      </c>
      <c r="X36">
        <f t="shared" si="2"/>
        <v>4.0501565093567678E-3</v>
      </c>
      <c r="Y36">
        <f t="shared" si="3"/>
        <v>5.1147674839661862E-4</v>
      </c>
      <c r="Z36">
        <f t="shared" si="4"/>
        <v>2.8771042761942226E-3</v>
      </c>
      <c r="AB36" s="12" t="s">
        <v>181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</row>
    <row r="37" spans="3:33" x14ac:dyDescent="0.3">
      <c r="C37" t="s">
        <v>181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  <c r="U37" t="s">
        <v>181</v>
      </c>
      <c r="V37">
        <f t="shared" si="0"/>
        <v>0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B37" s="12" t="s">
        <v>19</v>
      </c>
      <c r="AC37" s="12">
        <v>-7.5880399435495776E-8</v>
      </c>
      <c r="AD37" s="12">
        <v>-3.1280413639912316E-7</v>
      </c>
      <c r="AE37" s="12">
        <v>-2.7914627296819755E-7</v>
      </c>
      <c r="AF37" s="12">
        <v>-2.8072541384479729E-7</v>
      </c>
      <c r="AG37" s="12">
        <v>-3.4731902214793633E-7</v>
      </c>
    </row>
    <row r="39" spans="3:33" x14ac:dyDescent="0.3">
      <c r="D39">
        <f>SUM(D3:D37)</f>
        <v>74.680612334083349</v>
      </c>
      <c r="E39">
        <f>SUM(E3:E37)</f>
        <v>-20828.313743000002</v>
      </c>
      <c r="F39">
        <f t="shared" ref="F39:P39" si="5">SUM(F3:F37)</f>
        <v>491492.18383559783</v>
      </c>
      <c r="G39">
        <f t="shared" si="5"/>
        <v>1.65621486399198</v>
      </c>
      <c r="H39">
        <f>SUM(H3:H37)</f>
        <v>20.9789930696261</v>
      </c>
      <c r="I39">
        <f t="shared" si="5"/>
        <v>147.62930309226388</v>
      </c>
      <c r="J39">
        <f t="shared" si="5"/>
        <v>1.1844132741074472E-5</v>
      </c>
      <c r="K39">
        <f t="shared" si="5"/>
        <v>1.9299639309704352E-4</v>
      </c>
      <c r="L39">
        <f t="shared" si="5"/>
        <v>10373.236026586716</v>
      </c>
      <c r="M39">
        <f t="shared" si="5"/>
        <v>297770.98778025684</v>
      </c>
      <c r="N39">
        <f t="shared" si="5"/>
        <v>0.3611634345262405</v>
      </c>
      <c r="O39">
        <f t="shared" si="5"/>
        <v>5.2187529631131466E-4</v>
      </c>
      <c r="P39">
        <f t="shared" si="5"/>
        <v>35.272212165830418</v>
      </c>
      <c r="Q39">
        <f>SUM(Q3:Q37)</f>
        <v>63090.25817540181</v>
      </c>
      <c r="R39">
        <f>SUM(R3:R37)</f>
        <v>370010.4347134321</v>
      </c>
      <c r="S39">
        <f>SUM(S3:S37)</f>
        <v>2.8384323844265853E-3</v>
      </c>
    </row>
    <row r="40" spans="3:33" x14ac:dyDescent="0.3">
      <c r="D40">
        <f>D39</f>
        <v>74.680612334083349</v>
      </c>
      <c r="E40">
        <f>E39/1000</f>
        <v>-20.828313743000002</v>
      </c>
      <c r="F40">
        <f t="shared" ref="F40:Q40" si="6">F39</f>
        <v>491492.18383559783</v>
      </c>
      <c r="G40">
        <f t="shared" si="6"/>
        <v>1.65621486399198</v>
      </c>
      <c r="H40">
        <f t="shared" si="6"/>
        <v>20.9789930696261</v>
      </c>
      <c r="I40">
        <f t="shared" si="6"/>
        <v>147.62930309226388</v>
      </c>
      <c r="J40">
        <f t="shared" si="6"/>
        <v>1.1844132741074472E-5</v>
      </c>
      <c r="K40">
        <f t="shared" si="6"/>
        <v>1.9299639309704352E-4</v>
      </c>
      <c r="L40">
        <f t="shared" si="6"/>
        <v>10373.236026586716</v>
      </c>
      <c r="M40">
        <f t="shared" si="6"/>
        <v>297770.98778025684</v>
      </c>
      <c r="N40">
        <f t="shared" si="6"/>
        <v>0.3611634345262405</v>
      </c>
      <c r="O40">
        <f t="shared" si="6"/>
        <v>5.2187529631131466E-4</v>
      </c>
      <c r="P40">
        <f t="shared" si="6"/>
        <v>35.272212165830418</v>
      </c>
      <c r="Q40">
        <f t="shared" si="6"/>
        <v>63090.25817540181</v>
      </c>
      <c r="R40">
        <f t="shared" ref="R40:S40" si="7">R39</f>
        <v>370010.4347134321</v>
      </c>
      <c r="S40">
        <f t="shared" si="7"/>
        <v>2.8384323844265853E-3</v>
      </c>
    </row>
  </sheetData>
  <sortState xmlns:xlrd2="http://schemas.microsoft.com/office/spreadsheetml/2017/richdata2" ref="AB3:AG37">
    <sortCondition descending="1" ref="AC3:AC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AI118"/>
  <sheetViews>
    <sheetView topLeftCell="N1" zoomScale="70" zoomScaleNormal="70" workbookViewId="0">
      <selection activeCell="AI4" sqref="AI4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35" x14ac:dyDescent="0.3">
      <c r="A1" s="5" t="s">
        <v>168</v>
      </c>
    </row>
    <row r="2" spans="1:35" x14ac:dyDescent="0.3">
      <c r="D2" t="s">
        <v>150</v>
      </c>
    </row>
    <row r="3" spans="1:35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W3" t="s">
        <v>160</v>
      </c>
      <c r="X3" t="s">
        <v>154</v>
      </c>
      <c r="Y3" t="s">
        <v>153</v>
      </c>
      <c r="Z3" t="s">
        <v>161</v>
      </c>
      <c r="AA3" t="s">
        <v>162</v>
      </c>
      <c r="AE3" t="s">
        <v>160</v>
      </c>
      <c r="AF3" t="s">
        <v>154</v>
      </c>
      <c r="AG3" t="s">
        <v>153</v>
      </c>
      <c r="AH3" t="s">
        <v>161</v>
      </c>
      <c r="AI3" t="s">
        <v>162</v>
      </c>
    </row>
    <row r="4" spans="1:35" x14ac:dyDescent="0.3">
      <c r="D4" t="s">
        <v>34</v>
      </c>
      <c r="E4">
        <f>Mult_op!D3*LCA_op_data!E4</f>
        <v>3.5949862967594263E-9</v>
      </c>
      <c r="F4">
        <f>Mult_op!E3*LCA_op_data!F4</f>
        <v>9.9999999999999995E-7</v>
      </c>
      <c r="G4">
        <f>Mult_op!F3*LCA_op_data!G4</f>
        <v>5.3034032606086072E-5</v>
      </c>
      <c r="H4">
        <f>Mult_op!G3*LCA_op_data!H4</f>
        <v>1.5248345140179105E-10</v>
      </c>
      <c r="I4">
        <f>Mult_op!H3*LCA_op_data!I4</f>
        <v>8.2837476862623442E-10</v>
      </c>
      <c r="J4">
        <f>Mult_op!I3*LCA_op_data!J4</f>
        <v>9.5546783484597262E-9</v>
      </c>
      <c r="K4">
        <f>Mult_op!J3*LCA_op_data!K4</f>
        <v>4.2066637638006887E-16</v>
      </c>
      <c r="L4">
        <f>Mult_op!K3*LCA_op_data!L4</f>
        <v>1.0815662273397777E-14</v>
      </c>
      <c r="M4">
        <f>Mult_op!L3*LCA_op_data!M4</f>
        <v>6.9639180114157936E-8</v>
      </c>
      <c r="N4">
        <f>Mult_op!M3*LCA_op_data!N4</f>
        <v>2.8605490142840691E-6</v>
      </c>
      <c r="O4">
        <f>Mult_op!N3*LCA_op_data!O4</f>
        <v>8.6581103874443761E-12</v>
      </c>
      <c r="P4">
        <f>Mult_op!O3*LCA_op_data!P4</f>
        <v>3.4468516839337564E-14</v>
      </c>
      <c r="Q4">
        <f>Mult_op!P3*LCA_op_data!Q4</f>
        <v>3.6383637820515611E-9</v>
      </c>
      <c r="R4">
        <f>Mult_op!Q3*LCA_op_data!R4</f>
        <v>3.6881317020767733E-7</v>
      </c>
      <c r="S4">
        <f>Mult_op!R3*LCA_op_data!S4</f>
        <v>1.9659903459806163E-5</v>
      </c>
      <c r="T4">
        <f>Mult_op!S3*LCA_op_data!T4</f>
        <v>1.1788988414823286E-13</v>
      </c>
      <c r="V4" t="s">
        <v>144</v>
      </c>
      <c r="W4" s="13">
        <f t="shared" ref="W4:W35" si="0">N4/$N$118</f>
        <v>2.7714775102327487E-10</v>
      </c>
      <c r="X4" s="13">
        <f t="shared" ref="X4:X35" si="1">H4/$H$118</f>
        <v>9.4695207285174987E-10</v>
      </c>
      <c r="Y4" s="13">
        <f t="shared" ref="Y4:Y35" si="2">G4/$G$118</f>
        <v>3.1906360673635464E-10</v>
      </c>
      <c r="Z4" s="13">
        <f t="shared" ref="Z4:Z35" si="3">O4/$O$118</f>
        <v>1.6500432286806717E-10</v>
      </c>
      <c r="AA4" s="13">
        <f t="shared" ref="AA4:AA35" si="4">P4/$P$118</f>
        <v>4.1065798073905652E-11</v>
      </c>
      <c r="AD4" t="s">
        <v>125</v>
      </c>
      <c r="AE4" s="12">
        <v>3.9759040835410652E-5</v>
      </c>
      <c r="AF4" s="12">
        <v>9.9982237024101714E-5</v>
      </c>
      <c r="AG4" s="12">
        <v>8.7713894298873551E-2</v>
      </c>
      <c r="AH4" s="12">
        <v>8.1125335601845528E-5</v>
      </c>
      <c r="AI4" s="12">
        <v>0.65396997512324917</v>
      </c>
    </row>
    <row r="5" spans="1:35" x14ac:dyDescent="0.3">
      <c r="D5" t="s">
        <v>35</v>
      </c>
      <c r="E5">
        <f>Mult_op!D4*LCA_op_data!E5</f>
        <v>3.1080338145953174E-9</v>
      </c>
      <c r="F5">
        <f>Mult_op!E4*LCA_op_data!F5</f>
        <v>5.0000000000000004E-6</v>
      </c>
      <c r="G5">
        <f>Mult_op!F4*LCA_op_data!G5</f>
        <v>4.5850401936899592E-5</v>
      </c>
      <c r="H5">
        <f>Mult_op!G4*LCA_op_data!H5</f>
        <v>1.318290763862355E-10</v>
      </c>
      <c r="I5">
        <f>Mult_op!H4*LCA_op_data!I5</f>
        <v>7.1616873598898166E-10</v>
      </c>
      <c r="J5">
        <f>Mult_op!I4*LCA_op_data!J5</f>
        <v>8.2604663671077674E-9</v>
      </c>
      <c r="K5">
        <f>Mult_op!J4*LCA_op_data!K5</f>
        <v>3.6368575970125288E-16</v>
      </c>
      <c r="L5">
        <f>Mult_op!K4*LCA_op_data!L5</f>
        <v>9.3506459546910242E-15</v>
      </c>
      <c r="M5">
        <f>Mult_op!L4*LCA_op_data!M5</f>
        <v>6.0206328689096298E-8</v>
      </c>
      <c r="N5">
        <f>Mult_op!M4*LCA_op_data!N5</f>
        <v>2.4730784294550486E-6</v>
      </c>
      <c r="O5">
        <f>Mult_op!N4*LCA_op_data!O5</f>
        <v>7.4853414264563174E-12</v>
      </c>
      <c r="P5">
        <f>Mult_op!O4*LCA_op_data!P5</f>
        <v>2.9799645125817903E-14</v>
      </c>
      <c r="Q5">
        <f>Mult_op!P4*LCA_op_data!Q5</f>
        <v>3.1455356796793634E-9</v>
      </c>
      <c r="R5">
        <f>Mult_op!Q4*LCA_op_data!R5</f>
        <v>3.1885623745126182E-7</v>
      </c>
      <c r="S5">
        <f>Mult_op!R4*LCA_op_data!S5</f>
        <v>1.6996906163407814E-5</v>
      </c>
      <c r="T5">
        <f>Mult_op!S4*LCA_op_data!T5</f>
        <v>1.0192131932789706E-13</v>
      </c>
      <c r="V5" t="s">
        <v>145</v>
      </c>
      <c r="W5" s="13">
        <f t="shared" si="0"/>
        <v>2.3960719477452533E-10</v>
      </c>
      <c r="X5" s="13">
        <f t="shared" si="1"/>
        <v>8.1868436212882757E-10</v>
      </c>
      <c r="Y5" s="13">
        <f t="shared" si="2"/>
        <v>2.758454127174917E-10</v>
      </c>
      <c r="Z5" s="13">
        <f t="shared" si="3"/>
        <v>1.426539554519686E-10</v>
      </c>
      <c r="AA5" s="13">
        <f t="shared" si="4"/>
        <v>3.5503303351140174E-11</v>
      </c>
      <c r="AD5" t="s">
        <v>50</v>
      </c>
      <c r="AE5" s="12">
        <v>0.39930688592290781</v>
      </c>
      <c r="AF5" s="12">
        <v>0.38339300892828043</v>
      </c>
      <c r="AG5" s="12">
        <v>8.6055522351769734E-2</v>
      </c>
      <c r="AH5" s="12">
        <v>0.50003137343288873</v>
      </c>
      <c r="AI5" s="12">
        <v>0.11853632086476625</v>
      </c>
    </row>
    <row r="6" spans="1:35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  <c r="V6" t="s">
        <v>34</v>
      </c>
      <c r="W6" s="13">
        <f t="shared" si="0"/>
        <v>0</v>
      </c>
      <c r="X6" s="13">
        <f t="shared" si="1"/>
        <v>0</v>
      </c>
      <c r="Y6" s="13">
        <f t="shared" si="2"/>
        <v>0</v>
      </c>
      <c r="Z6" s="13">
        <f t="shared" si="3"/>
        <v>0</v>
      </c>
      <c r="AA6" s="13">
        <f t="shared" si="4"/>
        <v>0</v>
      </c>
      <c r="AD6" t="s">
        <v>53</v>
      </c>
      <c r="AE6" s="12">
        <v>0.14096559397691039</v>
      </c>
      <c r="AF6" s="12">
        <v>0.13540565952074327</v>
      </c>
      <c r="AG6" s="12">
        <v>3.2417620174726429E-2</v>
      </c>
      <c r="AH6" s="12">
        <v>0.17655337062316956</v>
      </c>
      <c r="AI6" s="12">
        <v>7.4864312343249736E-2</v>
      </c>
    </row>
    <row r="7" spans="1:35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  <c r="V7" t="s">
        <v>35</v>
      </c>
      <c r="W7" s="13">
        <f t="shared" si="0"/>
        <v>0</v>
      </c>
      <c r="X7" s="13">
        <f t="shared" si="1"/>
        <v>0</v>
      </c>
      <c r="Y7" s="13">
        <f t="shared" si="2"/>
        <v>0</v>
      </c>
      <c r="Z7" s="13">
        <f t="shared" si="3"/>
        <v>0</v>
      </c>
      <c r="AA7" s="13">
        <f t="shared" si="4"/>
        <v>0</v>
      </c>
      <c r="AD7" t="s">
        <v>51</v>
      </c>
      <c r="AE7" s="12">
        <v>0.14312001058667853</v>
      </c>
      <c r="AF7" s="12">
        <v>0.13746754438222705</v>
      </c>
      <c r="AG7" s="12">
        <v>3.2798731391242689E-2</v>
      </c>
      <c r="AH7" s="12">
        <v>0.17924785334273388</v>
      </c>
      <c r="AI7" s="12">
        <v>6.56577271867788E-2</v>
      </c>
    </row>
    <row r="8" spans="1:35" x14ac:dyDescent="0.3">
      <c r="D8" t="s">
        <v>38</v>
      </c>
      <c r="E8">
        <f>Mult_op!D7*LCA_op_data!E8</f>
        <v>0.21569876860900628</v>
      </c>
      <c r="F8">
        <f>Mult_op!E7*LCA_op_data!F8</f>
        <v>-5248.4820280000004</v>
      </c>
      <c r="G8">
        <f>Mult_op!F7*LCA_op_data!G8</f>
        <v>47639.736273753522</v>
      </c>
      <c r="H8">
        <f>Mult_op!G7*LCA_op_data!H8</f>
        <v>1.0017837034127085E-2</v>
      </c>
      <c r="I8">
        <f>Mult_op!H7*LCA_op_data!I8</f>
        <v>4.6979684907283346E-2</v>
      </c>
      <c r="J8">
        <f>Mult_op!I7*LCA_op_data!J8</f>
        <v>0.45517408272980181</v>
      </c>
      <c r="K8">
        <f>Mult_op!J7*LCA_op_data!K8</f>
        <v>6.0509619770579725E-8</v>
      </c>
      <c r="L8">
        <f>Mult_op!K7*LCA_op_data!L8</f>
        <v>2.3712262179479057E-6</v>
      </c>
      <c r="M8">
        <f>Mult_op!L7*LCA_op_data!M8</f>
        <v>6.8868353440760632</v>
      </c>
      <c r="N8">
        <f>Mult_op!M7*LCA_op_data!N8</f>
        <v>542.0744297725164</v>
      </c>
      <c r="O8">
        <f>Mult_op!N7*LCA_op_data!O8</f>
        <v>1.5989097057555234E-3</v>
      </c>
      <c r="P8">
        <f>Mult_op!O7*LCA_op_data!P8</f>
        <v>4.1092500460342981E-6</v>
      </c>
      <c r="Q8">
        <f>Mult_op!P7*LCA_op_data!Q8</f>
        <v>0.12985226214186507</v>
      </c>
      <c r="R8">
        <f>Mult_op!Q7*LCA_op_data!R8</f>
        <v>25.847523152793098</v>
      </c>
      <c r="S8">
        <f>Mult_op!R7*LCA_op_data!S8</f>
        <v>559.77615161861979</v>
      </c>
      <c r="T8">
        <f>Mult_op!S7*LCA_op_data!T8</f>
        <v>3.7110363596917083E-6</v>
      </c>
      <c r="V8" t="s">
        <v>36</v>
      </c>
      <c r="W8" s="13">
        <f t="shared" si="0"/>
        <v>5.2519536756225595E-2</v>
      </c>
      <c r="X8" s="13">
        <f t="shared" si="1"/>
        <v>6.2212728382971552E-2</v>
      </c>
      <c r="Y8" s="13">
        <f t="shared" si="2"/>
        <v>0.28661041471940063</v>
      </c>
      <c r="Z8" s="13">
        <f t="shared" si="3"/>
        <v>3.047166200467499E-2</v>
      </c>
      <c r="AA8" s="13">
        <f t="shared" si="4"/>
        <v>4.8957613526626901E-3</v>
      </c>
      <c r="AD8" t="s">
        <v>54</v>
      </c>
      <c r="AE8" s="12">
        <v>7.0482741069761781E-2</v>
      </c>
      <c r="AF8" s="12">
        <v>6.7702776047211227E-2</v>
      </c>
      <c r="AG8" s="12">
        <v>1.6188398482995494E-2</v>
      </c>
      <c r="AH8" s="12">
        <v>8.8276615275815581E-2</v>
      </c>
      <c r="AI8" s="12">
        <v>3.4547492877919736E-2</v>
      </c>
    </row>
    <row r="9" spans="1:35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  <c r="V9" t="s">
        <v>37</v>
      </c>
      <c r="W9" s="13">
        <f t="shared" si="0"/>
        <v>0</v>
      </c>
      <c r="X9" s="13">
        <f t="shared" si="1"/>
        <v>0</v>
      </c>
      <c r="Y9" s="13">
        <f t="shared" si="2"/>
        <v>0</v>
      </c>
      <c r="Z9" s="13">
        <f t="shared" si="3"/>
        <v>0</v>
      </c>
      <c r="AA9" s="13">
        <f t="shared" si="4"/>
        <v>0</v>
      </c>
      <c r="AD9" t="s">
        <v>41</v>
      </c>
      <c r="AE9" s="12">
        <v>0.19969690453461156</v>
      </c>
      <c r="AF9" s="12">
        <v>0.10495609555692112</v>
      </c>
      <c r="AG9" s="12">
        <v>0.32182866527477871</v>
      </c>
      <c r="AH9" s="12">
        <v>6.6077314647477519E-3</v>
      </c>
      <c r="AI9" s="12">
        <v>2.6212185649283327E-2</v>
      </c>
    </row>
    <row r="10" spans="1:35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  <c r="V10" t="s">
        <v>38</v>
      </c>
      <c r="W10" s="13">
        <f t="shared" si="0"/>
        <v>0</v>
      </c>
      <c r="X10" s="13">
        <f t="shared" si="1"/>
        <v>0</v>
      </c>
      <c r="Y10" s="13">
        <f t="shared" si="2"/>
        <v>0</v>
      </c>
      <c r="Z10" s="13">
        <f t="shared" si="3"/>
        <v>0</v>
      </c>
      <c r="AA10" s="13">
        <f t="shared" si="4"/>
        <v>0</v>
      </c>
      <c r="AD10" t="s">
        <v>121</v>
      </c>
      <c r="AE10" s="12">
        <v>0</v>
      </c>
      <c r="AF10" s="12">
        <v>0</v>
      </c>
      <c r="AG10" s="12">
        <v>8.2783045668509173E-5</v>
      </c>
      <c r="AH10" s="12">
        <v>0</v>
      </c>
      <c r="AI10" s="12">
        <v>1.8743868856150054E-2</v>
      </c>
    </row>
    <row r="11" spans="1:35" x14ac:dyDescent="0.3">
      <c r="D11" t="s">
        <v>41</v>
      </c>
      <c r="E11">
        <f>Mult_op!D10*LCA_op_data!E11</f>
        <v>2.8350386179728611E-7</v>
      </c>
      <c r="F11">
        <f>Mult_op!E10*LCA_op_data!F11</f>
        <v>5.1800000000000001E-4</v>
      </c>
      <c r="G11">
        <f>Mult_op!F10*LCA_op_data!G11</f>
        <v>1.2515617334929363E-2</v>
      </c>
      <c r="H11">
        <f>Mult_op!G10*LCA_op_data!H11</f>
        <v>4.5541970814539503E-9</v>
      </c>
      <c r="I11">
        <f>Mult_op!H10*LCA_op_data!I11</f>
        <v>1.6555742018724817E-7</v>
      </c>
      <c r="J11">
        <f>Mult_op!I10*LCA_op_data!J11</f>
        <v>1.3061934761130731E-6</v>
      </c>
      <c r="K11">
        <f>Mult_op!J10*LCA_op_data!K11</f>
        <v>4.5461432976637844E-14</v>
      </c>
      <c r="L11">
        <f>Mult_op!K10*LCA_op_data!L11</f>
        <v>3.4385638002308307E-12</v>
      </c>
      <c r="M11">
        <f>Mult_op!L10*LCA_op_data!M11</f>
        <v>7.6068346545369639E-7</v>
      </c>
      <c r="N11">
        <f>Mult_op!M10*LCA_op_data!N11</f>
        <v>6.2203570672006003E-4</v>
      </c>
      <c r="O11">
        <f>Mult_op!N10*LCA_op_data!O11</f>
        <v>4.6335696181919309E-10</v>
      </c>
      <c r="P11">
        <f>Mult_op!O10*LCA_op_data!P11</f>
        <v>2.9850037152379404E-12</v>
      </c>
      <c r="Q11">
        <f>Mult_op!P10*LCA_op_data!Q11</f>
        <v>2.7123528831966027E-7</v>
      </c>
      <c r="R11">
        <f>Mult_op!Q10*LCA_op_data!R11</f>
        <v>3.5404478459588676E-5</v>
      </c>
      <c r="S11">
        <f>Mult_op!R10*LCA_op_data!S11</f>
        <v>1.0508206616723262E-4</v>
      </c>
      <c r="T11">
        <f>Mult_op!S10*LCA_op_data!T11</f>
        <v>1.9189988284708643E-12</v>
      </c>
      <c r="V11" t="s">
        <v>39</v>
      </c>
      <c r="W11" s="13">
        <f t="shared" si="0"/>
        <v>6.0266681784784867E-8</v>
      </c>
      <c r="X11" s="13">
        <f t="shared" si="1"/>
        <v>2.8282455091435272E-8</v>
      </c>
      <c r="Y11" s="13">
        <f t="shared" si="2"/>
        <v>7.5296518314474654E-8</v>
      </c>
      <c r="Z11" s="13">
        <f t="shared" si="3"/>
        <v>8.8305528931640681E-9</v>
      </c>
      <c r="AA11" s="13">
        <f t="shared" si="4"/>
        <v>3.5563340421982388E-9</v>
      </c>
      <c r="AD11" t="s">
        <v>36</v>
      </c>
      <c r="AE11" s="12">
        <v>5.2519536756225595E-2</v>
      </c>
      <c r="AF11" s="12">
        <v>6.2212728382971552E-2</v>
      </c>
      <c r="AG11" s="12">
        <v>0.28661041471940063</v>
      </c>
      <c r="AH11" s="12">
        <v>3.047166200467499E-2</v>
      </c>
      <c r="AI11" s="12">
        <v>4.8957613526626901E-3</v>
      </c>
    </row>
    <row r="12" spans="1:35" x14ac:dyDescent="0.3">
      <c r="D12" t="s">
        <v>42</v>
      </c>
      <c r="E12">
        <f>Mult_op!D11*LCA_op_data!E12</f>
        <v>6.4928062182253557E-9</v>
      </c>
      <c r="F12">
        <f>Mult_op!E11*LCA_op_data!F12</f>
        <v>1.1E-5</v>
      </c>
      <c r="G12">
        <f>Mult_op!F11*LCA_op_data!G12</f>
        <v>2.6940618936032601E-4</v>
      </c>
      <c r="H12">
        <f>Mult_op!G11*LCA_op_data!H12</f>
        <v>1.3151281474313038E-10</v>
      </c>
      <c r="I12">
        <f>Mult_op!H11*LCA_op_data!I12</f>
        <v>3.6401503935245173E-9</v>
      </c>
      <c r="J12">
        <f>Mult_op!I11*LCA_op_data!J12</f>
        <v>2.9189753867130193E-8</v>
      </c>
      <c r="K12">
        <f>Mult_op!J11*LCA_op_data!K12</f>
        <v>1.0059213913382778E-15</v>
      </c>
      <c r="L12">
        <f>Mult_op!K11*LCA_op_data!L12</f>
        <v>7.4116817201641269E-14</v>
      </c>
      <c r="M12">
        <f>Mult_op!L11*LCA_op_data!M12</f>
        <v>1.6564145642637377E-8</v>
      </c>
      <c r="N12">
        <f>Mult_op!M11*LCA_op_data!N12</f>
        <v>1.3192336230681062E-5</v>
      </c>
      <c r="O12">
        <f>Mult_op!N11*LCA_op_data!O12</f>
        <v>1.418041212918838E-11</v>
      </c>
      <c r="P12">
        <f>Mult_op!O11*LCA_op_data!P12</f>
        <v>6.366329835776858E-14</v>
      </c>
      <c r="Q12">
        <f>Mult_op!P11*LCA_op_data!Q12</f>
        <v>6.4366256464218299E-9</v>
      </c>
      <c r="R12">
        <f>Mult_op!Q11*LCA_op_data!R12</f>
        <v>1.0942226474144229E-6</v>
      </c>
      <c r="S12">
        <f>Mult_op!R11*LCA_op_data!S12</f>
        <v>2.257450447120703E-6</v>
      </c>
      <c r="T12">
        <f>Mult_op!S11*LCA_op_data!T12</f>
        <v>4.1182401757955737E-14</v>
      </c>
      <c r="V12" t="s">
        <v>40</v>
      </c>
      <c r="W12" s="13">
        <f t="shared" si="0"/>
        <v>1.2781554515650185E-9</v>
      </c>
      <c r="X12" s="13">
        <f t="shared" si="1"/>
        <v>8.1672031543557191E-10</v>
      </c>
      <c r="Y12" s="13">
        <f t="shared" si="2"/>
        <v>1.6208028360366212E-9</v>
      </c>
      <c r="Z12" s="13">
        <f t="shared" si="3"/>
        <v>2.7024710897195028E-10</v>
      </c>
      <c r="AA12" s="13">
        <f t="shared" si="4"/>
        <v>7.5848466798410077E-11</v>
      </c>
      <c r="AD12" t="s">
        <v>113</v>
      </c>
      <c r="AE12" s="12">
        <v>1.2040796526703687E-2</v>
      </c>
      <c r="AF12" s="12">
        <v>9.324688939260653E-2</v>
      </c>
      <c r="AG12" s="12">
        <v>3.4058790441735222E-3</v>
      </c>
      <c r="AH12" s="12">
        <v>1.0572647569412943E-2</v>
      </c>
      <c r="AI12" s="12">
        <v>1.1288359551807124E-3</v>
      </c>
    </row>
    <row r="13" spans="1:35" x14ac:dyDescent="0.3">
      <c r="D13" t="s">
        <v>43</v>
      </c>
      <c r="E13">
        <f>Mult_op!D12*LCA_op_data!E13</f>
        <v>1.1351178209815542</v>
      </c>
      <c r="F13">
        <f>Mult_op!E12*LCA_op_data!F13</f>
        <v>10388.766871</v>
      </c>
      <c r="G13">
        <f>Mult_op!F12*LCA_op_data!G13</f>
        <v>53493.634395787172</v>
      </c>
      <c r="H13">
        <f>Mult_op!G12*LCA_op_data!H13</f>
        <v>1.6900610025573106E-2</v>
      </c>
      <c r="I13">
        <f>Mult_op!H12*LCA_op_data!I13</f>
        <v>0.63654952098454787</v>
      </c>
      <c r="J13">
        <f>Mult_op!I12*LCA_op_data!J13</f>
        <v>4.3269836762107108</v>
      </c>
      <c r="K13">
        <f>Mult_op!J12*LCA_op_data!K13</f>
        <v>2.67796355337495E-7</v>
      </c>
      <c r="L13">
        <f>Mult_op!K12*LCA_op_data!L13</f>
        <v>6.5286517181141608E-6</v>
      </c>
      <c r="M13">
        <f>Mult_op!L12*LCA_op_data!M13</f>
        <v>18.077496127545331</v>
      </c>
      <c r="N13">
        <f>Mult_op!M12*LCA_op_data!N13</f>
        <v>2061.1489045570138</v>
      </c>
      <c r="O13">
        <f>Mult_op!N12*LCA_op_data!O13</f>
        <v>3.4672102789767178E-4</v>
      </c>
      <c r="P13">
        <f>Mult_op!O12*LCA_op_data!P13</f>
        <v>2.2001159232852478E-5</v>
      </c>
      <c r="Q13">
        <f>Mult_op!P12*LCA_op_data!Q13</f>
        <v>2.0281174837763234</v>
      </c>
      <c r="R13">
        <f>Mult_op!Q12*LCA_op_data!R13</f>
        <v>107.11850665484872</v>
      </c>
      <c r="S13">
        <f>Mult_op!R12*LCA_op_data!S13</f>
        <v>3750.3225808198258</v>
      </c>
      <c r="T13">
        <f>Mult_op!S12*LCA_op_data!T13</f>
        <v>5.8081605839373991E-5</v>
      </c>
      <c r="V13" t="s">
        <v>41</v>
      </c>
      <c r="W13" s="13">
        <f t="shared" si="0"/>
        <v>0.19969690453461156</v>
      </c>
      <c r="X13" s="13">
        <f t="shared" si="1"/>
        <v>0.10495609555692112</v>
      </c>
      <c r="Y13" s="13">
        <f t="shared" si="2"/>
        <v>0.32182866527477871</v>
      </c>
      <c r="Z13" s="13">
        <f t="shared" si="3"/>
        <v>6.6077314647477519E-3</v>
      </c>
      <c r="AA13" s="13">
        <f t="shared" si="4"/>
        <v>2.6212185649283327E-2</v>
      </c>
      <c r="AD13" t="s">
        <v>95</v>
      </c>
      <c r="AE13" s="12">
        <v>6.8149815184888945E-3</v>
      </c>
      <c r="AF13" s="12">
        <v>4.9020431444810808E-3</v>
      </c>
      <c r="AG13" s="12">
        <v>0.12873121756853151</v>
      </c>
      <c r="AH13" s="12">
        <v>2.8070821113044273E-3</v>
      </c>
      <c r="AI13" s="12">
        <v>5.2708989711304423E-4</v>
      </c>
    </row>
    <row r="14" spans="1:35" x14ac:dyDescent="0.3">
      <c r="D14" t="s">
        <v>44</v>
      </c>
      <c r="E14">
        <f>Mult_op!D13*LCA_op_data!E14</f>
        <v>0</v>
      </c>
      <c r="F14">
        <f>Mult_op!E13*LCA_op_data!F14</f>
        <v>0</v>
      </c>
      <c r="G14">
        <f>Mult_op!F13*LCA_op_data!G14</f>
        <v>0</v>
      </c>
      <c r="H14">
        <f>Mult_op!G13*LCA_op_data!H14</f>
        <v>0</v>
      </c>
      <c r="I14">
        <f>Mult_op!H13*LCA_op_data!I14</f>
        <v>0</v>
      </c>
      <c r="J14">
        <f>Mult_op!I13*LCA_op_data!J14</f>
        <v>0</v>
      </c>
      <c r="K14">
        <f>Mult_op!J13*LCA_op_data!K14</f>
        <v>0</v>
      </c>
      <c r="L14">
        <f>Mult_op!K13*LCA_op_data!L14</f>
        <v>0</v>
      </c>
      <c r="M14">
        <f>Mult_op!L13*LCA_op_data!M14</f>
        <v>0</v>
      </c>
      <c r="N14">
        <f>Mult_op!M13*LCA_op_data!N14</f>
        <v>0</v>
      </c>
      <c r="O14">
        <f>Mult_op!N13*LCA_op_data!O14</f>
        <v>0</v>
      </c>
      <c r="P14">
        <f>Mult_op!O13*LCA_op_data!P14</f>
        <v>0</v>
      </c>
      <c r="Q14">
        <f>Mult_op!P13*LCA_op_data!Q14</f>
        <v>0</v>
      </c>
      <c r="R14">
        <f>Mult_op!Q13*LCA_op_data!R14</f>
        <v>0</v>
      </c>
      <c r="S14">
        <f>Mult_op!R13*LCA_op_data!S14</f>
        <v>0</v>
      </c>
      <c r="T14">
        <f>Mult_op!S13*LCA_op_data!T14</f>
        <v>0</v>
      </c>
      <c r="V14" t="s">
        <v>42</v>
      </c>
      <c r="W14" s="13">
        <f t="shared" si="0"/>
        <v>0</v>
      </c>
      <c r="X14" s="13">
        <f t="shared" si="1"/>
        <v>0</v>
      </c>
      <c r="Y14" s="13">
        <f t="shared" si="2"/>
        <v>0</v>
      </c>
      <c r="Z14" s="13">
        <f t="shared" si="3"/>
        <v>0</v>
      </c>
      <c r="AA14" s="13">
        <f t="shared" si="4"/>
        <v>0</v>
      </c>
      <c r="AD14" t="s">
        <v>71</v>
      </c>
      <c r="AE14" s="12">
        <v>1.3652929571503364E-3</v>
      </c>
      <c r="AF14" s="12">
        <v>3.4333082785932187E-3</v>
      </c>
      <c r="AG14" s="12">
        <v>8.1353155181321767E-4</v>
      </c>
      <c r="AH14" s="12">
        <v>2.7857777002761636E-3</v>
      </c>
      <c r="AI14" s="12">
        <v>4.1641015777123502E-4</v>
      </c>
    </row>
    <row r="15" spans="1:35" x14ac:dyDescent="0.3">
      <c r="D15" t="s">
        <v>45</v>
      </c>
      <c r="E15">
        <f>Mult_op!D14*LCA_op_data!E15</f>
        <v>0</v>
      </c>
      <c r="F15">
        <f>Mult_op!E14*LCA_op_data!F15</f>
        <v>0</v>
      </c>
      <c r="G15">
        <f>Mult_op!F14*LCA_op_data!G15</f>
        <v>0</v>
      </c>
      <c r="H15">
        <f>Mult_op!G14*LCA_op_data!H15</f>
        <v>0</v>
      </c>
      <c r="I15">
        <f>Mult_op!H14*LCA_op_data!I15</f>
        <v>0</v>
      </c>
      <c r="J15">
        <f>Mult_op!I14*LCA_op_data!J15</f>
        <v>0</v>
      </c>
      <c r="K15">
        <f>Mult_op!J14*LCA_op_data!K15</f>
        <v>0</v>
      </c>
      <c r="L15">
        <f>Mult_op!K14*LCA_op_data!L15</f>
        <v>0</v>
      </c>
      <c r="M15">
        <f>Mult_op!L14*LCA_op_data!M15</f>
        <v>0</v>
      </c>
      <c r="N15">
        <f>Mult_op!M14*LCA_op_data!N15</f>
        <v>0</v>
      </c>
      <c r="O15">
        <f>Mult_op!N14*LCA_op_data!O15</f>
        <v>0</v>
      </c>
      <c r="P15">
        <f>Mult_op!O14*LCA_op_data!P15</f>
        <v>0</v>
      </c>
      <c r="Q15">
        <f>Mult_op!P14*LCA_op_data!Q15</f>
        <v>0</v>
      </c>
      <c r="R15">
        <f>Mult_op!Q14*LCA_op_data!R15</f>
        <v>0</v>
      </c>
      <c r="S15">
        <f>Mult_op!R14*LCA_op_data!S15</f>
        <v>0</v>
      </c>
      <c r="T15">
        <f>Mult_op!S14*LCA_op_data!T15</f>
        <v>0</v>
      </c>
      <c r="V15" t="s">
        <v>43</v>
      </c>
      <c r="W15" s="13">
        <f t="shared" si="0"/>
        <v>0</v>
      </c>
      <c r="X15" s="13">
        <f t="shared" si="1"/>
        <v>0</v>
      </c>
      <c r="Y15" s="13">
        <f t="shared" si="2"/>
        <v>0</v>
      </c>
      <c r="Z15" s="13">
        <f t="shared" si="3"/>
        <v>0</v>
      </c>
      <c r="AA15" s="13">
        <f t="shared" si="4"/>
        <v>0</v>
      </c>
      <c r="AD15" t="s">
        <v>119</v>
      </c>
      <c r="AE15" s="12">
        <v>7.7708273683233051E-4</v>
      </c>
      <c r="AF15" s="12">
        <v>4.113127669833184E-3</v>
      </c>
      <c r="AG15" s="12">
        <v>5.6775882362233637E-4</v>
      </c>
      <c r="AH15" s="12">
        <v>1.6104653697824451E-3</v>
      </c>
      <c r="AI15" s="12">
        <v>2.9158236024469928E-4</v>
      </c>
    </row>
    <row r="16" spans="1:35" x14ac:dyDescent="0.3">
      <c r="D16" t="s">
        <v>46</v>
      </c>
      <c r="E16">
        <f>Mult_op!D15*LCA_op_data!E16</f>
        <v>0</v>
      </c>
      <c r="F16">
        <f>Mult_op!E15*LCA_op_data!F16</f>
        <v>0</v>
      </c>
      <c r="G16">
        <f>Mult_op!F15*LCA_op_data!G16</f>
        <v>0</v>
      </c>
      <c r="H16">
        <f>Mult_op!G15*LCA_op_data!H16</f>
        <v>0</v>
      </c>
      <c r="I16">
        <f>Mult_op!H15*LCA_op_data!I16</f>
        <v>0</v>
      </c>
      <c r="J16">
        <f>Mult_op!I15*LCA_op_data!J16</f>
        <v>0</v>
      </c>
      <c r="K16">
        <f>Mult_op!J15*LCA_op_data!K16</f>
        <v>0</v>
      </c>
      <c r="L16">
        <f>Mult_op!K15*LCA_op_data!L16</f>
        <v>0</v>
      </c>
      <c r="M16">
        <f>Mult_op!L15*LCA_op_data!M16</f>
        <v>0</v>
      </c>
      <c r="N16">
        <f>Mult_op!M15*LCA_op_data!N16</f>
        <v>0</v>
      </c>
      <c r="O16">
        <f>Mult_op!N15*LCA_op_data!O16</f>
        <v>0</v>
      </c>
      <c r="P16">
        <f>Mult_op!O15*LCA_op_data!P16</f>
        <v>0</v>
      </c>
      <c r="Q16">
        <f>Mult_op!P15*LCA_op_data!Q16</f>
        <v>0</v>
      </c>
      <c r="R16">
        <f>Mult_op!Q15*LCA_op_data!R16</f>
        <v>0</v>
      </c>
      <c r="S16">
        <f>Mult_op!R15*LCA_op_data!S16</f>
        <v>0</v>
      </c>
      <c r="T16">
        <f>Mult_op!S15*LCA_op_data!T16</f>
        <v>0</v>
      </c>
      <c r="V16" t="s">
        <v>44</v>
      </c>
      <c r="W16" s="13">
        <f t="shared" si="0"/>
        <v>0</v>
      </c>
      <c r="X16" s="13">
        <f t="shared" si="1"/>
        <v>0</v>
      </c>
      <c r="Y16" s="13">
        <f t="shared" si="2"/>
        <v>0</v>
      </c>
      <c r="Z16" s="13">
        <f t="shared" si="3"/>
        <v>0</v>
      </c>
      <c r="AA16" s="13">
        <f t="shared" si="4"/>
        <v>0</v>
      </c>
      <c r="AD16" t="s">
        <v>84</v>
      </c>
      <c r="AE16" s="12">
        <v>2.9524838521611738E-4</v>
      </c>
      <c r="AF16" s="12">
        <v>7.4246242895703769E-4</v>
      </c>
      <c r="AG16" s="12">
        <v>1.7592845237885896E-4</v>
      </c>
      <c r="AH16" s="12">
        <v>6.0243214708610108E-4</v>
      </c>
      <c r="AI16" s="12">
        <v>9.0049850492276992E-5</v>
      </c>
    </row>
    <row r="17" spans="4:35" x14ac:dyDescent="0.3">
      <c r="D17" t="s">
        <v>47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  <c r="V17" t="s">
        <v>45</v>
      </c>
      <c r="W17" s="13">
        <f t="shared" si="0"/>
        <v>0</v>
      </c>
      <c r="X17" s="13">
        <f t="shared" si="1"/>
        <v>0</v>
      </c>
      <c r="Y17" s="13">
        <f t="shared" si="2"/>
        <v>0</v>
      </c>
      <c r="Z17" s="13">
        <f t="shared" si="3"/>
        <v>0</v>
      </c>
      <c r="AA17" s="13">
        <f t="shared" si="4"/>
        <v>0</v>
      </c>
      <c r="AD17" t="s">
        <v>143</v>
      </c>
      <c r="AE17" s="12">
        <v>3.6497592491673871E-3</v>
      </c>
      <c r="AF17" s="12">
        <v>8.9612066507077637E-4</v>
      </c>
      <c r="AG17" s="12">
        <v>1.8626938884200775E-4</v>
      </c>
      <c r="AH17" s="12">
        <v>2.1015482502419953E-4</v>
      </c>
      <c r="AI17" s="12">
        <v>6.5802899098293651E-5</v>
      </c>
    </row>
    <row r="18" spans="4:35" x14ac:dyDescent="0.3">
      <c r="D18" t="s">
        <v>48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  <c r="V18" t="s">
        <v>46</v>
      </c>
      <c r="W18" s="13">
        <f t="shared" si="0"/>
        <v>0</v>
      </c>
      <c r="X18" s="13">
        <f t="shared" si="1"/>
        <v>0</v>
      </c>
      <c r="Y18" s="13">
        <f t="shared" si="2"/>
        <v>0</v>
      </c>
      <c r="Z18" s="13">
        <f t="shared" si="3"/>
        <v>0</v>
      </c>
      <c r="AA18" s="13">
        <f t="shared" si="4"/>
        <v>0</v>
      </c>
      <c r="AD18" t="s">
        <v>94</v>
      </c>
      <c r="AE18" s="12">
        <v>1.8150215903200444E-4</v>
      </c>
      <c r="AF18" s="12">
        <v>1.0778161427048936E-3</v>
      </c>
      <c r="AG18" s="12">
        <v>2.3556657561195284E-3</v>
      </c>
      <c r="AH18" s="12">
        <v>6.7687613676664394E-5</v>
      </c>
      <c r="AI18" s="12">
        <v>2.5952274594181135E-5</v>
      </c>
    </row>
    <row r="19" spans="4:35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  <c r="V19" t="s">
        <v>48</v>
      </c>
      <c r="W19" s="13">
        <f t="shared" si="0"/>
        <v>0</v>
      </c>
      <c r="X19" s="13">
        <f t="shared" si="1"/>
        <v>0</v>
      </c>
      <c r="Y19" s="13">
        <f t="shared" si="2"/>
        <v>0</v>
      </c>
      <c r="Z19" s="13">
        <f t="shared" si="3"/>
        <v>0</v>
      </c>
      <c r="AA19" s="13">
        <f t="shared" si="4"/>
        <v>0</v>
      </c>
      <c r="AD19" t="s">
        <v>98</v>
      </c>
      <c r="AE19" s="12">
        <v>-3.125960610731035E-2</v>
      </c>
      <c r="AF19" s="12">
        <v>3.1418625954244991E-4</v>
      </c>
      <c r="AG19" s="12">
        <v>6.5307368559463239E-5</v>
      </c>
      <c r="AH19" s="12">
        <v>7.3681771855954776E-5</v>
      </c>
      <c r="AI19" s="12">
        <v>2.3070963030530356E-5</v>
      </c>
    </row>
    <row r="20" spans="4:35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  <c r="V20" t="s">
        <v>47</v>
      </c>
      <c r="W20" s="13">
        <f t="shared" si="0"/>
        <v>0</v>
      </c>
      <c r="X20" s="13">
        <f t="shared" si="1"/>
        <v>0</v>
      </c>
      <c r="Y20" s="13">
        <f t="shared" si="2"/>
        <v>0</v>
      </c>
      <c r="Z20" s="13">
        <f t="shared" si="3"/>
        <v>0</v>
      </c>
      <c r="AA20" s="13">
        <f t="shared" si="4"/>
        <v>0</v>
      </c>
      <c r="AD20" t="s">
        <v>92</v>
      </c>
      <c r="AE20" s="12">
        <v>3.3689309256224518E-6</v>
      </c>
      <c r="AF20" s="12">
        <v>3.5993530045365284E-5</v>
      </c>
      <c r="AG20" s="12">
        <v>2.2482788096364273E-6</v>
      </c>
      <c r="AH20" s="12">
        <v>2.4315555346662201E-7</v>
      </c>
      <c r="AI20" s="12">
        <v>1.9864910994271684E-6</v>
      </c>
    </row>
    <row r="21" spans="4:35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  <c r="V21" t="s">
        <v>49</v>
      </c>
      <c r="W21" s="13">
        <f t="shared" si="0"/>
        <v>0</v>
      </c>
      <c r="X21" s="13">
        <f t="shared" si="1"/>
        <v>0</v>
      </c>
      <c r="Y21" s="13">
        <f t="shared" si="2"/>
        <v>0</v>
      </c>
      <c r="Z21" s="13">
        <f t="shared" si="3"/>
        <v>0</v>
      </c>
      <c r="AA21" s="13">
        <f t="shared" si="4"/>
        <v>0</v>
      </c>
      <c r="AD21" t="s">
        <v>75</v>
      </c>
      <c r="AE21" s="12">
        <v>0</v>
      </c>
      <c r="AF21" s="12">
        <v>0</v>
      </c>
      <c r="AG21" s="12">
        <v>5.898034960393529E-9</v>
      </c>
      <c r="AH21" s="12">
        <v>0</v>
      </c>
      <c r="AI21" s="12">
        <v>1.5436641436714701E-6</v>
      </c>
    </row>
    <row r="22" spans="4:35" x14ac:dyDescent="0.3">
      <c r="D22" t="s">
        <v>52</v>
      </c>
      <c r="E22">
        <f>Mult_op!D21*LCA_op_data!E22</f>
        <v>1.9517476393299429</v>
      </c>
      <c r="F22">
        <f>Mult_op!E21*LCA_op_data!F22</f>
        <v>678.03185800000006</v>
      </c>
      <c r="G22">
        <f>Mult_op!F21*LCA_op_data!G22</f>
        <v>14303.954703642197</v>
      </c>
      <c r="H22">
        <f>Mult_op!G21*LCA_op_data!H22</f>
        <v>6.1736059216435407E-2</v>
      </c>
      <c r="I22">
        <f>Mult_op!H21*LCA_op_data!I22</f>
        <v>0.41346238579167061</v>
      </c>
      <c r="J22">
        <f>Mult_op!I21*LCA_op_data!J22</f>
        <v>3.4088059673033309</v>
      </c>
      <c r="K22">
        <f>Mult_op!J21*LCA_op_data!K22</f>
        <v>5.2755199292209548E-7</v>
      </c>
      <c r="L22">
        <f>Mult_op!K21*LCA_op_data!L22</f>
        <v>3.391413736907283E-5</v>
      </c>
      <c r="M22">
        <f>Mult_op!L21*LCA_op_data!M22</f>
        <v>75.633784078692074</v>
      </c>
      <c r="N22">
        <f>Mult_op!M21*LCA_op_data!N22</f>
        <v>4121.4006417381688</v>
      </c>
      <c r="O22">
        <f>Mult_op!N21*LCA_op_data!O22</f>
        <v>2.6237657008713524E-2</v>
      </c>
      <c r="P22">
        <f>Mult_op!O21*LCA_op_data!P22</f>
        <v>9.9493285493860368E-5</v>
      </c>
      <c r="Q22">
        <f>Mult_op!P21*LCA_op_data!Q22</f>
        <v>1.5874558878906455</v>
      </c>
      <c r="R22">
        <f>Mult_op!Q21*LCA_op_data!R22</f>
        <v>286.85307421272853</v>
      </c>
      <c r="S22">
        <f>Mult_op!R21*LCA_op_data!S22</f>
        <v>8769.7430193345626</v>
      </c>
      <c r="T22">
        <f>Mult_op!S21*LCA_op_data!T22</f>
        <v>3.6297913001947943E-4</v>
      </c>
      <c r="V22" t="s">
        <v>50</v>
      </c>
      <c r="W22" s="13">
        <f t="shared" si="0"/>
        <v>0.39930688592290781</v>
      </c>
      <c r="X22" s="13">
        <f t="shared" si="1"/>
        <v>0.38339300892828043</v>
      </c>
      <c r="Y22" s="13">
        <f t="shared" si="2"/>
        <v>8.6055522351769734E-2</v>
      </c>
      <c r="Z22" s="13">
        <f t="shared" si="3"/>
        <v>0.50003137343288873</v>
      </c>
      <c r="AA22" s="13">
        <f t="shared" si="4"/>
        <v>0.11853632086476625</v>
      </c>
      <c r="AD22" t="s">
        <v>57</v>
      </c>
      <c r="AE22" s="12">
        <v>5.2116555220544023E-8</v>
      </c>
      <c r="AF22" s="12">
        <v>5.0051533282869509E-8</v>
      </c>
      <c r="AG22" s="12">
        <v>1.1353991432397613E-8</v>
      </c>
      <c r="AH22" s="12">
        <v>6.5268961618328775E-8</v>
      </c>
      <c r="AI22" s="12">
        <v>1.7760631763586548E-8</v>
      </c>
    </row>
    <row r="23" spans="4:35" x14ac:dyDescent="0.3">
      <c r="D23" t="s">
        <v>53</v>
      </c>
      <c r="E23">
        <f>Mult_op!D22*LCA_op_data!E23</f>
        <v>1.8795468678349152</v>
      </c>
      <c r="F23">
        <f>Mult_op!E22*LCA_op_data!F23</f>
        <v>3796.1637460000002</v>
      </c>
      <c r="G23">
        <f>Mult_op!F22*LCA_op_data!G23</f>
        <v>5451.7311072671064</v>
      </c>
      <c r="H23">
        <f>Mult_op!G22*LCA_op_data!H23</f>
        <v>2.2135783028601599E-2</v>
      </c>
      <c r="I23">
        <f>Mult_op!H22*LCA_op_data!I23</f>
        <v>0.47103636039248814</v>
      </c>
      <c r="J23">
        <f>Mult_op!I22*LCA_op_data!J23</f>
        <v>7.0895661928302385</v>
      </c>
      <c r="K23">
        <f>Mult_op!J22*LCA_op_data!K23</f>
        <v>2.1646260564466475E-7</v>
      </c>
      <c r="L23">
        <f>Mult_op!K22*LCA_op_data!L23</f>
        <v>1.5109606439984215E-5</v>
      </c>
      <c r="M23">
        <f>Mult_op!L22*LCA_op_data!M23</f>
        <v>27.109257554205957</v>
      </c>
      <c r="N23">
        <f>Mult_op!M22*LCA_op_data!N23</f>
        <v>1477.1969236498235</v>
      </c>
      <c r="O23">
        <f>Mult_op!N22*LCA_op_data!O23</f>
        <v>9.4054972256376844E-3</v>
      </c>
      <c r="P23">
        <f>Mult_op!O22*LCA_op_data!P23</f>
        <v>5.510971614620024E-5</v>
      </c>
      <c r="Q23">
        <f>Mult_op!P22*LCA_op_data!Q23</f>
        <v>1.3990250775811821</v>
      </c>
      <c r="R23">
        <f>Mult_op!Q22*LCA_op_data!R23</f>
        <v>102.86284361085298</v>
      </c>
      <c r="S23">
        <f>Mult_op!R22*LCA_op_data!S23</f>
        <v>3143.5841344206856</v>
      </c>
      <c r="T23">
        <f>Mult_op!S22*LCA_op_data!T23</f>
        <v>1.4098223162292269E-4</v>
      </c>
      <c r="V23" t="s">
        <v>51</v>
      </c>
      <c r="W23" s="13">
        <f t="shared" si="0"/>
        <v>0.14312001058667853</v>
      </c>
      <c r="X23" s="13">
        <f t="shared" si="1"/>
        <v>0.13746754438222705</v>
      </c>
      <c r="Y23" s="13">
        <f t="shared" si="2"/>
        <v>3.2798731391242689E-2</v>
      </c>
      <c r="Z23" s="13">
        <f t="shared" si="3"/>
        <v>0.17924785334273388</v>
      </c>
      <c r="AA23" s="13">
        <f t="shared" si="4"/>
        <v>6.56577271867788E-2</v>
      </c>
      <c r="AD23" t="s">
        <v>39</v>
      </c>
      <c r="AE23" s="12">
        <v>6.0266681784784867E-8</v>
      </c>
      <c r="AF23" s="12">
        <v>2.8282455091435272E-8</v>
      </c>
      <c r="AG23" s="12">
        <v>7.5296518314474654E-8</v>
      </c>
      <c r="AH23" s="12">
        <v>8.8305528931640681E-9</v>
      </c>
      <c r="AI23" s="12">
        <v>3.5563340421982388E-9</v>
      </c>
    </row>
    <row r="24" spans="4:35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  <c r="S24">
        <f>Mult_op!R23*LCA_op_data!S24</f>
        <v>0</v>
      </c>
      <c r="T24">
        <f>Mult_op!S23*LCA_op_data!T24</f>
        <v>0</v>
      </c>
      <c r="V24" t="s">
        <v>52</v>
      </c>
      <c r="W24" s="13">
        <f t="shared" si="0"/>
        <v>0</v>
      </c>
      <c r="X24" s="13">
        <f t="shared" si="1"/>
        <v>0</v>
      </c>
      <c r="Y24" s="13">
        <f t="shared" si="2"/>
        <v>0</v>
      </c>
      <c r="Z24" s="13">
        <f t="shared" si="3"/>
        <v>0</v>
      </c>
      <c r="AA24" s="13">
        <f t="shared" si="4"/>
        <v>0</v>
      </c>
      <c r="AD24" t="s">
        <v>120</v>
      </c>
      <c r="AE24" s="12">
        <v>2.0175305258293587E-8</v>
      </c>
      <c r="AF24" s="12">
        <v>1.3638152284752083E-7</v>
      </c>
      <c r="AG24" s="12">
        <v>5.1021324466112306E-8</v>
      </c>
      <c r="AH24" s="12">
        <v>5.7051261197044234E-9</v>
      </c>
      <c r="AI24" s="12">
        <v>2.7438784243172337E-9</v>
      </c>
    </row>
    <row r="25" spans="4:35" x14ac:dyDescent="0.3">
      <c r="D25" t="s">
        <v>55</v>
      </c>
      <c r="E25">
        <f>Mult_op!D24*LCA_op_data!E25</f>
        <v>2.5146744869839228</v>
      </c>
      <c r="F25">
        <f>Mult_op!E24*LCA_op_data!F25</f>
        <v>4297.8019320000003</v>
      </c>
      <c r="G25">
        <f>Mult_op!F24*LCA_op_data!G25</f>
        <v>5388.3836610007902</v>
      </c>
      <c r="H25">
        <f>Mult_op!G24*LCA_op_data!H25</f>
        <v>2.1803766943431287E-2</v>
      </c>
      <c r="I25">
        <f>Mult_op!H24*LCA_op_data!I25</f>
        <v>0.42196245110764868</v>
      </c>
      <c r="J25">
        <f>Mult_op!I24*LCA_op_data!J25</f>
        <v>9.7566991552157898</v>
      </c>
      <c r="K25">
        <f>Mult_op!J24*LCA_op_data!K25</f>
        <v>2.4712138815115177E-7</v>
      </c>
      <c r="L25">
        <f>Mult_op!K24*LCA_op_data!L25</f>
        <v>1.9782585367630854E-5</v>
      </c>
      <c r="M25">
        <f>Mult_op!L24*LCA_op_data!M25</f>
        <v>26.701250443404081</v>
      </c>
      <c r="N25">
        <f>Mult_op!M24*LCA_op_data!N25</f>
        <v>1454.9603574620216</v>
      </c>
      <c r="O25">
        <f>Mult_op!N24*LCA_op_data!O25</f>
        <v>9.2641122702768319E-3</v>
      </c>
      <c r="P25">
        <f>Mult_op!O24*LCA_op_data!P25</f>
        <v>6.28372497722972E-5</v>
      </c>
      <c r="Q25">
        <f>Mult_op!P24*LCA_op_data!Q25</f>
        <v>1.8495644355790934</v>
      </c>
      <c r="R25">
        <f>Mult_op!Q24*LCA_op_data!R25</f>
        <v>101.32147231981851</v>
      </c>
      <c r="S25">
        <f>Mult_op!R24*LCA_op_data!S25</f>
        <v>3096.3098917414341</v>
      </c>
      <c r="T25">
        <f>Mult_op!S24*LCA_op_data!T25</f>
        <v>1.4043600103930313E-4</v>
      </c>
      <c r="V25" t="s">
        <v>53</v>
      </c>
      <c r="W25" s="13">
        <f t="shared" si="0"/>
        <v>0.14096559397691039</v>
      </c>
      <c r="X25" s="13">
        <f t="shared" si="1"/>
        <v>0.13540565952074327</v>
      </c>
      <c r="Y25" s="13">
        <f t="shared" si="2"/>
        <v>3.2417620174726429E-2</v>
      </c>
      <c r="Z25" s="13">
        <f t="shared" si="3"/>
        <v>0.17655337062316956</v>
      </c>
      <c r="AA25" s="13">
        <f t="shared" si="4"/>
        <v>7.4864312343249736E-2</v>
      </c>
      <c r="AD25" t="s">
        <v>106</v>
      </c>
      <c r="AE25" s="12">
        <v>8.6597039944628702E-12</v>
      </c>
      <c r="AF25" s="12">
        <v>1.5078806943826815E-10</v>
      </c>
      <c r="AG25" s="12">
        <v>1.359413209676079E-9</v>
      </c>
      <c r="AH25" s="12">
        <v>1.2996839754810704E-12</v>
      </c>
      <c r="AI25" s="12">
        <v>1.9089838573280925E-9</v>
      </c>
    </row>
    <row r="26" spans="4:35" x14ac:dyDescent="0.3">
      <c r="D26" t="s">
        <v>56</v>
      </c>
      <c r="E26">
        <f>Mult_op!D25*LCA_op_data!E26</f>
        <v>0.97408683309071675</v>
      </c>
      <c r="F26">
        <f>Mult_op!E25*LCA_op_data!F26</f>
        <v>1519.3987990000001</v>
      </c>
      <c r="G26">
        <f>Mult_op!F25*LCA_op_data!G26</f>
        <v>2690.7990596900449</v>
      </c>
      <c r="H26">
        <f>Mult_op!G25*LCA_op_data!H26</f>
        <v>1.0901874822525975E-2</v>
      </c>
      <c r="I26">
        <f>Mult_op!H25*LCA_op_data!I26</f>
        <v>0.16805462537842827</v>
      </c>
      <c r="J26">
        <f>Mult_op!I25*LCA_op_data!J26</f>
        <v>3.5479369599578128</v>
      </c>
      <c r="K26">
        <f>Mult_op!J25*LCA_op_data!K26</f>
        <v>1.1499251726804866E-7</v>
      </c>
      <c r="L26">
        <f>Mult_op!K25*LCA_op_data!L26</f>
        <v>9.0213112362939806E-6</v>
      </c>
      <c r="M26">
        <f>Mult_op!L25*LCA_op_data!M26</f>
        <v>13.35061462976258</v>
      </c>
      <c r="N26">
        <f>Mult_op!M25*LCA_op_data!N26</f>
        <v>727.47960157257194</v>
      </c>
      <c r="O26">
        <f>Mult_op!N25*LCA_op_data!O26</f>
        <v>4.6320524602200246E-3</v>
      </c>
      <c r="P26">
        <f>Mult_op!O25*LCA_op_data!P26</f>
        <v>2.8997387019641019E-5</v>
      </c>
      <c r="Q26">
        <f>Mult_op!P25*LCA_op_data!Q26</f>
        <v>0.72432826435381004</v>
      </c>
      <c r="R26">
        <f>Mult_op!Q25*LCA_op_data!R26</f>
        <v>50.660695967375837</v>
      </c>
      <c r="S26">
        <f>Mult_op!R25*LCA_op_data!S26</f>
        <v>1548.1537176163702</v>
      </c>
      <c r="T26">
        <f>Mult_op!S25*LCA_op_data!T26</f>
        <v>7.0217944811038808E-5</v>
      </c>
      <c r="V26" t="s">
        <v>54</v>
      </c>
      <c r="W26" s="13">
        <f t="shared" si="0"/>
        <v>7.0482741069761781E-2</v>
      </c>
      <c r="X26" s="13">
        <f t="shared" si="1"/>
        <v>6.7702776047211227E-2</v>
      </c>
      <c r="Y26" s="13">
        <f t="shared" si="2"/>
        <v>1.6188398482995494E-2</v>
      </c>
      <c r="Z26" s="13">
        <f t="shared" si="3"/>
        <v>8.8276615275815581E-2</v>
      </c>
      <c r="AA26" s="13">
        <f t="shared" si="4"/>
        <v>3.4547492877919736E-2</v>
      </c>
      <c r="AD26" t="s">
        <v>69</v>
      </c>
      <c r="AE26" s="12">
        <v>1.7550757523500813E-11</v>
      </c>
      <c r="AF26" s="12">
        <v>6.4954752507010892E-11</v>
      </c>
      <c r="AG26" s="12">
        <v>2.343011603279879E-11</v>
      </c>
      <c r="AH26" s="12">
        <v>6.2882287239988071E-12</v>
      </c>
      <c r="AI26" s="12">
        <v>1.5239189776446256E-9</v>
      </c>
    </row>
    <row r="27" spans="4:35" x14ac:dyDescent="0.3">
      <c r="D27" t="s">
        <v>57</v>
      </c>
      <c r="E27">
        <f>Mult_op!D26*LCA_op_data!E27</f>
        <v>9.5260101973484597E-9</v>
      </c>
      <c r="F27">
        <f>Mult_op!E26*LCA_op_data!F27</f>
        <v>1.5999999999999999E-5</v>
      </c>
      <c r="G27">
        <f>Mult_op!F26*LCA_op_data!G27</f>
        <v>2.1577664602313782E-5</v>
      </c>
      <c r="H27">
        <f>Mult_op!G26*LCA_op_data!H27</f>
        <v>8.7339203909868305E-11</v>
      </c>
      <c r="I27">
        <f>Mult_op!H26*LCA_op_data!I27</f>
        <v>1.6073536559634653E-9</v>
      </c>
      <c r="J27">
        <f>Mult_op!I26*LCA_op_data!J27</f>
        <v>3.6513090552862481E-8</v>
      </c>
      <c r="K27">
        <f>Mult_op!J26*LCA_op_data!K27</f>
        <v>9.7334602420239975E-16</v>
      </c>
      <c r="L27">
        <f>Mult_op!K26*LCA_op_data!L27</f>
        <v>7.7562897699649019E-14</v>
      </c>
      <c r="M27">
        <f>Mult_op!L26*LCA_op_data!M27</f>
        <v>1.0695702092098816E-7</v>
      </c>
      <c r="N27">
        <f>Mult_op!M26*LCA_op_data!N27</f>
        <v>5.828125005685481E-6</v>
      </c>
      <c r="O27">
        <f>Mult_op!N26*LCA_op_data!O27</f>
        <v>3.7109192770076859E-11</v>
      </c>
      <c r="P27">
        <f>Mult_op!O26*LCA_op_data!P27</f>
        <v>2.4703096283169711E-13</v>
      </c>
      <c r="Q27">
        <f>Mult_op!P26*LCA_op_data!Q27</f>
        <v>7.0216773671403541E-9</v>
      </c>
      <c r="R27">
        <f>Mult_op!Q26*LCA_op_data!R27</f>
        <v>4.0586274630195043E-7</v>
      </c>
      <c r="S27">
        <f>Mult_op!R26*LCA_op_data!S27</f>
        <v>1.240286789455059E-5</v>
      </c>
      <c r="T27">
        <f>Mult_op!S26*LCA_op_data!T27</f>
        <v>5.6254355327134703E-13</v>
      </c>
      <c r="V27" t="s">
        <v>55</v>
      </c>
      <c r="W27" s="13">
        <f t="shared" si="0"/>
        <v>5.6466494017145973E-10</v>
      </c>
      <c r="X27" s="13">
        <f t="shared" si="1"/>
        <v>5.4239354778075281E-10</v>
      </c>
      <c r="Y27" s="13">
        <f t="shared" si="2"/>
        <v>1.2981565147228759E-10</v>
      </c>
      <c r="Z27" s="13">
        <f t="shared" si="3"/>
        <v>7.0721865986909535E-10</v>
      </c>
      <c r="AA27" s="13">
        <f t="shared" si="4"/>
        <v>2.9431274008492932E-10</v>
      </c>
      <c r="AD27" t="s">
        <v>67</v>
      </c>
      <c r="AE27" s="12">
        <v>3.3553465860243517E-12</v>
      </c>
      <c r="AF27" s="12">
        <v>1.5120597477228594E-10</v>
      </c>
      <c r="AG27" s="12">
        <v>1.4009665044677103E-9</v>
      </c>
      <c r="AH27" s="12">
        <v>2.9450886324266286E-13</v>
      </c>
      <c r="AI27" s="12">
        <v>4.7279091252107786E-10</v>
      </c>
    </row>
    <row r="28" spans="4:35" x14ac:dyDescent="0.3">
      <c r="D28" t="s">
        <v>58</v>
      </c>
      <c r="E28">
        <f>Mult_op!D27*LCA_op_data!E28</f>
        <v>0</v>
      </c>
      <c r="F28">
        <f>Mult_op!E27*LCA_op_data!F28</f>
        <v>0</v>
      </c>
      <c r="G28">
        <f>Mult_op!F27*LCA_op_data!G28</f>
        <v>0</v>
      </c>
      <c r="H28">
        <f>Mult_op!G27*LCA_op_data!H28</f>
        <v>0</v>
      </c>
      <c r="I28">
        <f>Mult_op!H27*LCA_op_data!I28</f>
        <v>0</v>
      </c>
      <c r="J28">
        <f>Mult_op!I27*LCA_op_data!J28</f>
        <v>0</v>
      </c>
      <c r="K28">
        <f>Mult_op!J27*LCA_op_data!K28</f>
        <v>0</v>
      </c>
      <c r="L28">
        <f>Mult_op!K27*LCA_op_data!L28</f>
        <v>0</v>
      </c>
      <c r="M28">
        <f>Mult_op!L27*LCA_op_data!M28</f>
        <v>0</v>
      </c>
      <c r="N28">
        <f>Mult_op!M27*LCA_op_data!N28</f>
        <v>0</v>
      </c>
      <c r="O28">
        <f>Mult_op!N27*LCA_op_data!O28</f>
        <v>0</v>
      </c>
      <c r="P28">
        <f>Mult_op!O27*LCA_op_data!P28</f>
        <v>0</v>
      </c>
      <c r="Q28">
        <f>Mult_op!P27*LCA_op_data!Q28</f>
        <v>0</v>
      </c>
      <c r="R28">
        <f>Mult_op!Q27*LCA_op_data!R28</f>
        <v>0</v>
      </c>
      <c r="S28">
        <f>Mult_op!R27*LCA_op_data!S28</f>
        <v>0</v>
      </c>
      <c r="T28">
        <f>Mult_op!S27*LCA_op_data!T28</f>
        <v>0</v>
      </c>
      <c r="V28" t="s">
        <v>56</v>
      </c>
      <c r="W28" s="13">
        <f t="shared" si="0"/>
        <v>0</v>
      </c>
      <c r="X28" s="13">
        <f t="shared" si="1"/>
        <v>0</v>
      </c>
      <c r="Y28" s="13">
        <f t="shared" si="2"/>
        <v>0</v>
      </c>
      <c r="Z28" s="13">
        <f t="shared" si="3"/>
        <v>0</v>
      </c>
      <c r="AA28" s="13">
        <f t="shared" si="4"/>
        <v>0</v>
      </c>
      <c r="AD28" t="s">
        <v>97</v>
      </c>
      <c r="AE28" s="12">
        <v>8.1048023018035584E-10</v>
      </c>
      <c r="AF28" s="12">
        <v>4.4763854120802452E-9</v>
      </c>
      <c r="AG28" s="12">
        <v>7.3505000998602954E-10</v>
      </c>
      <c r="AH28" s="12">
        <v>2.3445748344947999E-9</v>
      </c>
      <c r="AI28" s="12">
        <v>4.2620943642079306E-10</v>
      </c>
    </row>
    <row r="29" spans="4:35" x14ac:dyDescent="0.3">
      <c r="D29" t="s">
        <v>59</v>
      </c>
      <c r="E29">
        <f>Mult_op!D28*LCA_op_data!E29</f>
        <v>4.0175418727293392E-7</v>
      </c>
      <c r="F29">
        <f>Mult_op!E28*LCA_op_data!F29</f>
        <v>4.17E-4</v>
      </c>
      <c r="G29">
        <f>Mult_op!F28*LCA_op_data!G29</f>
        <v>1.8872348306792559E-3</v>
      </c>
      <c r="H29">
        <f>Mult_op!G28*LCA_op_data!H29</f>
        <v>8.0595742506161584E-9</v>
      </c>
      <c r="I29">
        <f>Mult_op!H28*LCA_op_data!I29</f>
        <v>7.6200182118863967E-8</v>
      </c>
      <c r="J29">
        <f>Mult_op!I28*LCA_op_data!J29</f>
        <v>1.134036578464822E-6</v>
      </c>
      <c r="K29">
        <f>Mult_op!J28*LCA_op_data!K29</f>
        <v>7.3630382358766725E-14</v>
      </c>
      <c r="L29">
        <f>Mult_op!K28*LCA_op_data!L29</f>
        <v>5.0046261260709013E-12</v>
      </c>
      <c r="M29">
        <f>Mult_op!L28*LCA_op_data!M29</f>
        <v>9.871656133285688E-6</v>
      </c>
      <c r="N29">
        <f>Mult_op!M28*LCA_op_data!N29</f>
        <v>5.3791510165091894E-4</v>
      </c>
      <c r="O29">
        <f>Mult_op!N28*LCA_op_data!O29</f>
        <v>3.4247943614010861E-9</v>
      </c>
      <c r="P29">
        <f>Mult_op!O28*LCA_op_data!P29</f>
        <v>1.490735998649578E-11</v>
      </c>
      <c r="Q29">
        <f>Mult_op!P28*LCA_op_data!Q29</f>
        <v>3.10878787669932E-7</v>
      </c>
      <c r="R29">
        <f>Mult_op!Q28*LCA_op_data!R29</f>
        <v>3.7450734433260012E-5</v>
      </c>
      <c r="S29">
        <f>Mult_op!R28*LCA_op_data!S29</f>
        <v>1.1446809243004746E-3</v>
      </c>
      <c r="T29">
        <f>Mult_op!S28*LCA_op_data!T29</f>
        <v>4.9919606195279596E-11</v>
      </c>
      <c r="V29" t="s">
        <v>57</v>
      </c>
      <c r="W29" s="13">
        <f t="shared" si="0"/>
        <v>5.2116555220544023E-8</v>
      </c>
      <c r="X29" s="13">
        <f t="shared" si="1"/>
        <v>5.0051533282869509E-8</v>
      </c>
      <c r="Y29" s="13">
        <f t="shared" si="2"/>
        <v>1.1353991432397613E-8</v>
      </c>
      <c r="Z29" s="13">
        <f t="shared" si="3"/>
        <v>6.5268961618328775E-8</v>
      </c>
      <c r="AA29" s="13">
        <f t="shared" si="4"/>
        <v>1.7760631763586548E-8</v>
      </c>
      <c r="AD29" t="s">
        <v>103</v>
      </c>
      <c r="AE29" s="12">
        <v>2.9605999288450268E-12</v>
      </c>
      <c r="AF29" s="12">
        <v>1.3341703656378173E-10</v>
      </c>
      <c r="AG29" s="12">
        <v>1.2361469157068026E-9</v>
      </c>
      <c r="AH29" s="12">
        <v>2.5986076168470264E-13</v>
      </c>
      <c r="AI29" s="12">
        <v>4.1716845222448015E-10</v>
      </c>
    </row>
    <row r="30" spans="4:35" x14ac:dyDescent="0.3">
      <c r="D30" t="s">
        <v>60</v>
      </c>
      <c r="E30">
        <f>Mult_op!D29*LCA_op_data!E30</f>
        <v>5.2395635808204658E-9</v>
      </c>
      <c r="F30">
        <f>Mult_op!E29*LCA_op_data!F30</f>
        <v>1.5999999999999999E-5</v>
      </c>
      <c r="G30">
        <f>Mult_op!F29*LCA_op_data!G30</f>
        <v>2.5274654628186483E-7</v>
      </c>
      <c r="H30">
        <f>Mult_op!G29*LCA_op_data!H30</f>
        <v>2.1720414860245403E-11</v>
      </c>
      <c r="I30">
        <f>Mult_op!H29*LCA_op_data!I30</f>
        <v>2.7481297801062811E-9</v>
      </c>
      <c r="J30">
        <f>Mult_op!I29*LCA_op_data!J30</f>
        <v>2.9148684731562098E-8</v>
      </c>
      <c r="K30">
        <f>Mult_op!J29*LCA_op_data!K30</f>
        <v>2.5314517479922421E-16</v>
      </c>
      <c r="L30">
        <f>Mult_op!K29*LCA_op_data!L30</f>
        <v>2.9239373046702238E-15</v>
      </c>
      <c r="M30">
        <f>Mult_op!L29*LCA_op_data!M30</f>
        <v>2.5093566289231943E-9</v>
      </c>
      <c r="N30">
        <f>Mult_op!M29*LCA_op_data!N30</f>
        <v>1.7117448310499447E-7</v>
      </c>
      <c r="O30">
        <f>Mult_op!N29*LCA_op_data!O30</f>
        <v>1.0456592799923584E-13</v>
      </c>
      <c r="P30">
        <f>Mult_op!O29*LCA_op_data!P30</f>
        <v>4.2365179209368377E-14</v>
      </c>
      <c r="Q30">
        <f>Mult_op!P29*LCA_op_data!Q30</f>
        <v>7.5147168285505298E-9</v>
      </c>
      <c r="R30">
        <f>Mult_op!Q29*LCA_op_data!R30</f>
        <v>4.1536290585983761E-8</v>
      </c>
      <c r="S30">
        <f>Mult_op!R29*LCA_op_data!S30</f>
        <v>1.0723054439687763E-7</v>
      </c>
      <c r="T30">
        <f>Mult_op!S29*LCA_op_data!T30</f>
        <v>1.3207900777391084E-15</v>
      </c>
      <c r="V30" t="s">
        <v>58</v>
      </c>
      <c r="W30" s="13">
        <f t="shared" si="0"/>
        <v>1.6584446827594071E-11</v>
      </c>
      <c r="X30" s="13">
        <f t="shared" si="1"/>
        <v>1.3488802677290228E-10</v>
      </c>
      <c r="Y30" s="13">
        <f t="shared" si="2"/>
        <v>1.5205750097456185E-12</v>
      </c>
      <c r="Z30" s="13">
        <f t="shared" si="3"/>
        <v>1.9927939668690003E-12</v>
      </c>
      <c r="AA30" s="13">
        <f t="shared" si="4"/>
        <v>5.0473883250793892E-11</v>
      </c>
      <c r="AD30" t="s">
        <v>77</v>
      </c>
      <c r="AE30" s="12">
        <v>2.3684799430760221E-12</v>
      </c>
      <c r="AF30" s="12">
        <v>1.067336292510254E-10</v>
      </c>
      <c r="AG30" s="12">
        <v>9.8891753256544224E-10</v>
      </c>
      <c r="AH30" s="12">
        <v>2.0788860934776213E-13</v>
      </c>
      <c r="AI30" s="12">
        <v>3.3373476177958422E-10</v>
      </c>
    </row>
    <row r="31" spans="4:35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  <c r="V31" t="s">
        <v>59</v>
      </c>
      <c r="W31" s="13">
        <f t="shared" si="0"/>
        <v>0</v>
      </c>
      <c r="X31" s="13">
        <f t="shared" si="1"/>
        <v>0</v>
      </c>
      <c r="Y31" s="13">
        <f t="shared" si="2"/>
        <v>0</v>
      </c>
      <c r="Z31" s="13">
        <f t="shared" si="3"/>
        <v>0</v>
      </c>
      <c r="AA31" s="13">
        <f t="shared" si="4"/>
        <v>0</v>
      </c>
      <c r="AD31" t="s">
        <v>55</v>
      </c>
      <c r="AE31" s="12">
        <v>5.6466494017145973E-10</v>
      </c>
      <c r="AF31" s="12">
        <v>5.4239354778075281E-10</v>
      </c>
      <c r="AG31" s="12">
        <v>1.2981565147228759E-10</v>
      </c>
      <c r="AH31" s="12">
        <v>7.0721865986909535E-10</v>
      </c>
      <c r="AI31" s="12">
        <v>2.9431274008492932E-10</v>
      </c>
    </row>
    <row r="32" spans="4:35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  <c r="V32" t="s">
        <v>60</v>
      </c>
      <c r="W32" s="13">
        <f t="shared" si="0"/>
        <v>0</v>
      </c>
      <c r="X32" s="13">
        <f t="shared" si="1"/>
        <v>0</v>
      </c>
      <c r="Y32" s="13">
        <f t="shared" si="2"/>
        <v>0</v>
      </c>
      <c r="Z32" s="13">
        <f t="shared" si="3"/>
        <v>0</v>
      </c>
      <c r="AA32" s="13">
        <f t="shared" si="4"/>
        <v>0</v>
      </c>
      <c r="AD32" t="s">
        <v>82</v>
      </c>
      <c r="AE32" s="12">
        <v>1.0751467038357199E-11</v>
      </c>
      <c r="AF32" s="12">
        <v>1.1820576194996094E-10</v>
      </c>
      <c r="AG32" s="12">
        <v>9.2439481433228181E-10</v>
      </c>
      <c r="AH32" s="12">
        <v>2.4189352749045478E-12</v>
      </c>
      <c r="AI32" s="12">
        <v>2.3434935750420684E-10</v>
      </c>
    </row>
    <row r="33" spans="4:35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  <c r="V33" t="s">
        <v>61</v>
      </c>
      <c r="W33" s="13">
        <f t="shared" si="0"/>
        <v>0</v>
      </c>
      <c r="X33" s="13">
        <f t="shared" si="1"/>
        <v>0</v>
      </c>
      <c r="Y33" s="13">
        <f t="shared" si="2"/>
        <v>0</v>
      </c>
      <c r="Z33" s="13">
        <f t="shared" si="3"/>
        <v>0</v>
      </c>
      <c r="AA33" s="13">
        <f t="shared" si="4"/>
        <v>0</v>
      </c>
      <c r="AD33" t="s">
        <v>124</v>
      </c>
      <c r="AE33" s="12">
        <v>9.0227876703711406E-15</v>
      </c>
      <c r="AF33" s="12">
        <v>2.2689644330497401E-14</v>
      </c>
      <c r="AG33" s="12">
        <v>1.8650459878108208E-11</v>
      </c>
      <c r="AH33" s="12">
        <v>1.8410320330744282E-14</v>
      </c>
      <c r="AI33" s="12">
        <v>1.495913037628002E-10</v>
      </c>
    </row>
    <row r="34" spans="4:35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  <c r="V34" t="s">
        <v>62</v>
      </c>
      <c r="W34" s="13">
        <f t="shared" si="0"/>
        <v>0</v>
      </c>
      <c r="X34" s="13">
        <f t="shared" si="1"/>
        <v>0</v>
      </c>
      <c r="Y34" s="13">
        <f t="shared" si="2"/>
        <v>0</v>
      </c>
      <c r="Z34" s="13">
        <f t="shared" si="3"/>
        <v>0</v>
      </c>
      <c r="AA34" s="13">
        <f t="shared" si="4"/>
        <v>0</v>
      </c>
      <c r="AD34" t="s">
        <v>66</v>
      </c>
      <c r="AE34" s="12">
        <v>0</v>
      </c>
      <c r="AF34" s="12">
        <v>0</v>
      </c>
      <c r="AG34" s="12">
        <v>3.5800088338768144E-11</v>
      </c>
      <c r="AH34" s="12">
        <v>0</v>
      </c>
      <c r="AI34" s="12">
        <v>1.3119617082644377E-10</v>
      </c>
    </row>
    <row r="35" spans="4:35" x14ac:dyDescent="0.3">
      <c r="D35" t="s">
        <v>65</v>
      </c>
      <c r="E35">
        <f>Mult_op!D34*LCA_op_data!E35</f>
        <v>4.9127803875685609E-9</v>
      </c>
      <c r="F35">
        <f>Mult_op!E34*LCA_op_data!F35</f>
        <v>2.1999999999999999E-5</v>
      </c>
      <c r="G35">
        <f>Mult_op!F34*LCA_op_data!G35</f>
        <v>2.8778953005397777E-5</v>
      </c>
      <c r="H35">
        <f>Mult_op!G34*LCA_op_data!H35</f>
        <v>5.1545662329818303E-11</v>
      </c>
      <c r="I35">
        <f>Mult_op!H34*LCA_op_data!I35</f>
        <v>7.1677510240535785E-9</v>
      </c>
      <c r="J35">
        <f>Mult_op!I34*LCA_op_data!J35</f>
        <v>2.2081159025463344E-8</v>
      </c>
      <c r="K35">
        <f>Mult_op!J34*LCA_op_data!K35</f>
        <v>7.6264723225454532E-16</v>
      </c>
      <c r="L35">
        <f>Mult_op!K34*LCA_op_data!L35</f>
        <v>9.091655795426608E-15</v>
      </c>
      <c r="M35">
        <f>Mult_op!L34*LCA_op_data!M35</f>
        <v>1.1368745775253623E-7</v>
      </c>
      <c r="N35">
        <f>Mult_op!M34*LCA_op_data!N35</f>
        <v>5.8866202907920031E-6</v>
      </c>
      <c r="O35">
        <f>Mult_op!N34*LCA_op_data!O35</f>
        <v>7.9787088441644013E-12</v>
      </c>
      <c r="P35">
        <f>Mult_op!O34*LCA_op_data!P35</f>
        <v>2.6286625885190303E-14</v>
      </c>
      <c r="Q35">
        <f>Mult_op!P34*LCA_op_data!Q35</f>
        <v>5.4887799094800768E-9</v>
      </c>
      <c r="R35">
        <f>Mult_op!Q34*LCA_op_data!R35</f>
        <v>1.9597175660015994E-7</v>
      </c>
      <c r="S35">
        <f>Mult_op!R34*LCA_op_data!S35</f>
        <v>1.9967737051627094E-6</v>
      </c>
      <c r="T35">
        <f>Mult_op!S34*LCA_op_data!T35</f>
        <v>2.0871518138381101E-14</v>
      </c>
      <c r="V35" t="s">
        <v>63</v>
      </c>
      <c r="W35" s="13">
        <f t="shared" si="0"/>
        <v>5.7033232661783226E-10</v>
      </c>
      <c r="X35" s="13">
        <f t="shared" si="1"/>
        <v>3.201086500929272E-10</v>
      </c>
      <c r="Y35" s="13">
        <f t="shared" si="2"/>
        <v>1.7314007803631598E-10</v>
      </c>
      <c r="Z35" s="13">
        <f t="shared" si="3"/>
        <v>1.5205644087212948E-10</v>
      </c>
      <c r="AA35" s="13">
        <f t="shared" si="4"/>
        <v>3.1317891503052919E-11</v>
      </c>
      <c r="AD35" t="s">
        <v>101</v>
      </c>
      <c r="AE35" s="12">
        <v>0</v>
      </c>
      <c r="AF35" s="12">
        <v>0</v>
      </c>
      <c r="AG35" s="12">
        <v>3.580008833876815E-11</v>
      </c>
      <c r="AH35" s="12">
        <v>0</v>
      </c>
      <c r="AI35" s="12">
        <v>1.3119617082644372E-10</v>
      </c>
    </row>
    <row r="36" spans="4:35" x14ac:dyDescent="0.3">
      <c r="D36" t="s">
        <v>66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  <c r="S36">
        <f>Mult_op!R35*LCA_op_data!S36</f>
        <v>0</v>
      </c>
      <c r="T36">
        <f>Mult_op!S35*LCA_op_data!T36</f>
        <v>0</v>
      </c>
      <c r="V36" t="s">
        <v>64</v>
      </c>
      <c r="W36" s="13">
        <f t="shared" ref="W36:W67" si="5">N36/$N$118</f>
        <v>0</v>
      </c>
      <c r="X36" s="13">
        <f t="shared" ref="X36:X67" si="6">H36/$H$118</f>
        <v>0</v>
      </c>
      <c r="Y36" s="13">
        <f t="shared" ref="Y36:Y67" si="7">G36/$G$118</f>
        <v>0</v>
      </c>
      <c r="Z36" s="13">
        <f t="shared" ref="Z36:Z67" si="8">O36/$O$118</f>
        <v>0</v>
      </c>
      <c r="AA36" s="13">
        <f t="shared" ref="AA36:AA67" si="9">P36/$P$118</f>
        <v>0</v>
      </c>
      <c r="AD36" t="s">
        <v>110</v>
      </c>
      <c r="AE36" s="12">
        <v>9.3606571969432266E-10</v>
      </c>
      <c r="AF36" s="12">
        <v>3.0531003243168979E-8</v>
      </c>
      <c r="AG36" s="12">
        <v>4.4839084733717876E-9</v>
      </c>
      <c r="AH36" s="12">
        <v>1.1647633513815165E-8</v>
      </c>
      <c r="AI36" s="12">
        <v>1.1414153814376978E-10</v>
      </c>
    </row>
    <row r="37" spans="4:35" x14ac:dyDescent="0.3">
      <c r="D37" t="s">
        <v>67</v>
      </c>
      <c r="E37">
        <f>Mult_op!D36*LCA_op_data!E37</f>
        <v>6.0037933258258929E-9</v>
      </c>
      <c r="F37">
        <f>Mult_op!E36*LCA_op_data!F37</f>
        <v>1.9000000000000001E-5</v>
      </c>
      <c r="G37">
        <f>Mult_op!F36*LCA_op_data!G37</f>
        <v>1.6656922199925775E-8</v>
      </c>
      <c r="H37">
        <f>Mult_op!G36*LCA_op_data!H37</f>
        <v>0</v>
      </c>
      <c r="I37">
        <f>Mult_op!H36*LCA_op_data!I37</f>
        <v>3.0278705873601169E-9</v>
      </c>
      <c r="J37">
        <f>Mult_op!I36*LCA_op_data!J37</f>
        <v>3.3158687513142825E-8</v>
      </c>
      <c r="K37">
        <f>Mult_op!J36*LCA_op_data!K37</f>
        <v>9.3933664340141855E-16</v>
      </c>
      <c r="L37">
        <f>Mult_op!K36*LCA_op_data!L37</f>
        <v>6.5569652806099123E-15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2.2014315138496101E-14</v>
      </c>
      <c r="Q37">
        <f>Mult_op!P36*LCA_op_data!Q37</f>
        <v>8.6166371448559967E-9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  <c r="V37" t="s">
        <v>65</v>
      </c>
      <c r="W37" s="13">
        <f t="shared" si="5"/>
        <v>0</v>
      </c>
      <c r="X37" s="13">
        <f t="shared" si="6"/>
        <v>0</v>
      </c>
      <c r="Y37" s="13">
        <f t="shared" si="7"/>
        <v>1.0021145692823063E-13</v>
      </c>
      <c r="Z37" s="13">
        <f t="shared" si="8"/>
        <v>0</v>
      </c>
      <c r="AA37" s="13">
        <f t="shared" si="9"/>
        <v>2.6227859597981458E-11</v>
      </c>
      <c r="AD37" t="s">
        <v>76</v>
      </c>
      <c r="AE37" s="12">
        <v>0</v>
      </c>
      <c r="AF37" s="12">
        <v>0</v>
      </c>
      <c r="AG37" s="12">
        <v>2.7376538141410938E-11</v>
      </c>
      <c r="AH37" s="12">
        <v>0</v>
      </c>
      <c r="AI37" s="12">
        <v>1.0032648357316285E-10</v>
      </c>
    </row>
    <row r="38" spans="4:35" x14ac:dyDescent="0.3">
      <c r="D38" t="s">
        <v>68</v>
      </c>
      <c r="E38">
        <f>Mult_op!D37*LCA_op_data!E38</f>
        <v>2.2637714176999435E-8</v>
      </c>
      <c r="F38">
        <f>Mult_op!E37*LCA_op_data!F38</f>
        <v>1.7E-5</v>
      </c>
      <c r="G38">
        <f>Mult_op!F37*LCA_op_data!G38</f>
        <v>5.9506098852190372E-6</v>
      </c>
      <c r="H38">
        <f>Mult_op!G37*LCA_op_data!H38</f>
        <v>0</v>
      </c>
      <c r="I38">
        <f>Mult_op!H37*LCA_op_data!I38</f>
        <v>4.459070684691819E-9</v>
      </c>
      <c r="J38">
        <f>Mult_op!I37*LCA_op_data!J38</f>
        <v>4.9260250453687714E-8</v>
      </c>
      <c r="K38">
        <f>Mult_op!J37*LCA_op_data!K38</f>
        <v>5.3545853334972635E-15</v>
      </c>
      <c r="L38">
        <f>Mult_op!K37*LCA_op_data!L38</f>
        <v>2.4594936825195233E-14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1.1011931182366029E-13</v>
      </c>
      <c r="Q38">
        <f>Mult_op!P37*LCA_op_data!Q38</f>
        <v>1.2635059011985668E-8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  <c r="V38" t="s">
        <v>66</v>
      </c>
      <c r="W38" s="13">
        <f t="shared" si="5"/>
        <v>0</v>
      </c>
      <c r="X38" s="13">
        <f t="shared" si="6"/>
        <v>0</v>
      </c>
      <c r="Y38" s="13">
        <f t="shared" si="7"/>
        <v>3.5800088338768144E-11</v>
      </c>
      <c r="Z38" s="13">
        <f t="shared" si="8"/>
        <v>0</v>
      </c>
      <c r="AA38" s="13">
        <f t="shared" si="9"/>
        <v>1.3119617082644377E-10</v>
      </c>
      <c r="AD38" t="s">
        <v>81</v>
      </c>
      <c r="AE38" s="12">
        <v>7.3583482820428492E-10</v>
      </c>
      <c r="AF38" s="12">
        <v>3.7593478088464455E-10</v>
      </c>
      <c r="AG38" s="12">
        <v>1.1256830229149218E-9</v>
      </c>
      <c r="AH38" s="12">
        <v>2.5292676870414701E-11</v>
      </c>
      <c r="AI38" s="12">
        <v>9.7191355610382626E-11</v>
      </c>
    </row>
    <row r="39" spans="4:35" x14ac:dyDescent="0.3">
      <c r="D39" t="s">
        <v>69</v>
      </c>
      <c r="E39">
        <f>Mult_op!D38*LCA_op_data!E39</f>
        <v>1.601672208317901E-8</v>
      </c>
      <c r="F39">
        <f>Mult_op!E38*LCA_op_data!F39</f>
        <v>1.7E-5</v>
      </c>
      <c r="G39">
        <f>Mult_op!F38*LCA_op_data!G39</f>
        <v>2.3286549048312139E-4</v>
      </c>
      <c r="H39">
        <f>Mult_op!G38*LCA_op_data!H39</f>
        <v>2.434802094726488E-11</v>
      </c>
      <c r="I39">
        <f>Mult_op!H38*LCA_op_data!I39</f>
        <v>7.7098625839002182E-9</v>
      </c>
      <c r="J39">
        <f>Mult_op!I38*LCA_op_data!J39</f>
        <v>8.7974611538736946E-8</v>
      </c>
      <c r="K39">
        <f>Mult_op!J38*LCA_op_data!K39</f>
        <v>1.8894756184120412E-15</v>
      </c>
      <c r="L39">
        <f>Mult_op!K38*LCA_op_data!L39</f>
        <v>1.0852214905413704E-13</v>
      </c>
      <c r="M39">
        <f>Mult_op!L38*LCA_op_data!M39</f>
        <v>8.1009963557895607E-11</v>
      </c>
      <c r="N39">
        <f>Mult_op!M38*LCA_op_data!N39</f>
        <v>3.463182845177526E-8</v>
      </c>
      <c r="O39">
        <f>Mult_op!N38*LCA_op_data!O39</f>
        <v>1.5453475422426087E-14</v>
      </c>
      <c r="P39">
        <f>Mult_op!O38*LCA_op_data!P39</f>
        <v>3.9683635273299926E-13</v>
      </c>
      <c r="Q39">
        <f>Mult_op!P38*LCA_op_data!Q39</f>
        <v>2.0891594527164807E-8</v>
      </c>
      <c r="R39">
        <f>Mult_op!Q38*LCA_op_data!R39</f>
        <v>5.6609161670650949E-7</v>
      </c>
      <c r="S39">
        <f>Mult_op!R38*LCA_op_data!S39</f>
        <v>1.526167333785178E-8</v>
      </c>
      <c r="T39">
        <f>Mult_op!S38*LCA_op_data!T39</f>
        <v>2.1031290398951758E-16</v>
      </c>
      <c r="V39" t="s">
        <v>67</v>
      </c>
      <c r="W39" s="13">
        <f t="shared" si="5"/>
        <v>3.3553465860243517E-12</v>
      </c>
      <c r="X39" s="13">
        <f t="shared" si="6"/>
        <v>1.5120597477228594E-10</v>
      </c>
      <c r="Y39" s="13">
        <f t="shared" si="7"/>
        <v>1.4009665044677103E-9</v>
      </c>
      <c r="Z39" s="13">
        <f t="shared" si="8"/>
        <v>2.9450886324266286E-13</v>
      </c>
      <c r="AA39" s="13">
        <f t="shared" si="9"/>
        <v>4.7279091252107786E-10</v>
      </c>
      <c r="AD39" t="s">
        <v>78</v>
      </c>
      <c r="AE39" s="12">
        <v>1.5118428634876178E-9</v>
      </c>
      <c r="AF39" s="12">
        <v>7.0759428789697479E-10</v>
      </c>
      <c r="AG39" s="12">
        <v>1.8782642979338925E-9</v>
      </c>
      <c r="AH39" s="12">
        <v>2.2073276770864382E-10</v>
      </c>
      <c r="AI39" s="12">
        <v>9.5095220351977687E-11</v>
      </c>
    </row>
    <row r="40" spans="4:35" x14ac:dyDescent="0.3">
      <c r="D40" t="s">
        <v>70</v>
      </c>
      <c r="E40">
        <f>Mult_op!D39*LCA_op_data!E40</f>
        <v>1.9273067991976873E-8</v>
      </c>
      <c r="F40">
        <f>Mult_op!E39*LCA_op_data!F40</f>
        <v>2.1999999999999999E-5</v>
      </c>
      <c r="G40">
        <f>Mult_op!F39*LCA_op_data!G40</f>
        <v>8.4167233136831505E-7</v>
      </c>
      <c r="H40">
        <f>Mult_op!G39*LCA_op_data!H40</f>
        <v>3.8647745189274176E-12</v>
      </c>
      <c r="I40">
        <f>Mult_op!H39*LCA_op_data!I40</f>
        <v>9.9920003285116132E-9</v>
      </c>
      <c r="J40">
        <f>Mult_op!I39*LCA_op_data!J40</f>
        <v>1.0899239386099917E-7</v>
      </c>
      <c r="K40">
        <f>Mult_op!J39*LCA_op_data!K40</f>
        <v>1.5803128202171335E-17</v>
      </c>
      <c r="L40">
        <f>Mult_op!K39*LCA_op_data!L40</f>
        <v>6.3997083733661739E-14</v>
      </c>
      <c r="M40">
        <f>Mult_op!L39*LCA_op_data!M40</f>
        <v>3.2169567349151102E-9</v>
      </c>
      <c r="N40">
        <f>Mult_op!M39*LCA_op_data!N40</f>
        <v>9.685493894554721E-7</v>
      </c>
      <c r="O40">
        <f>Mult_op!N39*LCA_op_data!O40</f>
        <v>2.8372999114414342E-13</v>
      </c>
      <c r="P40">
        <f>Mult_op!O39*LCA_op_data!P40</f>
        <v>5.6815613374155887E-14</v>
      </c>
      <c r="Q40">
        <f>Mult_op!P39*LCA_op_data!Q40</f>
        <v>3.2365752059252847E-8</v>
      </c>
      <c r="R40">
        <f>Mult_op!Q39*LCA_op_data!R40</f>
        <v>4.3644066410871296E-8</v>
      </c>
      <c r="S40">
        <f>Mult_op!R39*LCA_op_data!S40</f>
        <v>6.0051111789282196E-7</v>
      </c>
      <c r="T40">
        <f>Mult_op!S39*LCA_op_data!T40</f>
        <v>7.7141912755427755E-15</v>
      </c>
      <c r="V40" t="s">
        <v>68</v>
      </c>
      <c r="W40" s="13">
        <f t="shared" si="5"/>
        <v>9.3839079037676384E-11</v>
      </c>
      <c r="X40" s="13">
        <f t="shared" si="6"/>
        <v>2.4001006064320734E-11</v>
      </c>
      <c r="Y40" s="13">
        <f t="shared" si="7"/>
        <v>5.0636732026625666E-12</v>
      </c>
      <c r="Z40" s="13">
        <f t="shared" si="8"/>
        <v>5.407262436153925E-12</v>
      </c>
      <c r="AA40" s="13">
        <f t="shared" si="9"/>
        <v>6.7690133496124611E-11</v>
      </c>
      <c r="AD40" t="s">
        <v>40</v>
      </c>
      <c r="AE40" s="12">
        <v>1.2781554515650185E-9</v>
      </c>
      <c r="AF40" s="12">
        <v>8.1672031543557191E-10</v>
      </c>
      <c r="AG40" s="12">
        <v>1.6208028360366212E-9</v>
      </c>
      <c r="AH40" s="12">
        <v>2.7024710897195028E-10</v>
      </c>
      <c r="AI40" s="12">
        <v>7.5848466798410077E-11</v>
      </c>
    </row>
    <row r="41" spans="4:35" x14ac:dyDescent="0.3">
      <c r="D41" t="s">
        <v>71</v>
      </c>
      <c r="E41">
        <f>Mult_op!D40*LCA_op_data!E41</f>
        <v>1.9142643259448207E-7</v>
      </c>
      <c r="F41">
        <f>Mult_op!E40*LCA_op_data!F41</f>
        <v>2.0000000000000005E-5</v>
      </c>
      <c r="G41">
        <f>Mult_op!F40*LCA_op_data!G41</f>
        <v>3.8945010067368731E-6</v>
      </c>
      <c r="H41">
        <f>Mult_op!G40*LCA_op_data!H41</f>
        <v>1.0459372898768407E-11</v>
      </c>
      <c r="I41">
        <f>Mult_op!H40*LCA_op_data!I41</f>
        <v>2.2599230647095892E-8</v>
      </c>
      <c r="J41">
        <f>Mult_op!I40*LCA_op_data!J41</f>
        <v>2.2503764990952217E-7</v>
      </c>
      <c r="K41">
        <f>Mult_op!J40*LCA_op_data!K41</f>
        <v>5.7896557044248749E-15</v>
      </c>
      <c r="L41">
        <f>Mult_op!K40*LCA_op_data!L41</f>
        <v>1.5858529182391092E-14</v>
      </c>
      <c r="M41">
        <f>Mult_op!L40*LCA_op_data!M41</f>
        <v>4.5809016114408176E-9</v>
      </c>
      <c r="N41">
        <f>Mult_op!M40*LCA_op_data!N41</f>
        <v>1.8114814913137347E-7</v>
      </c>
      <c r="O41">
        <f>Mult_op!N40*LCA_op_data!O41</f>
        <v>3.2995607319580473E-13</v>
      </c>
      <c r="P41">
        <f>Mult_op!O40*LCA_op_data!P41</f>
        <v>1.2790991386115815E-12</v>
      </c>
      <c r="Q41">
        <f>Mult_op!P40*LCA_op_data!Q41</f>
        <v>6.2786306896390036E-8</v>
      </c>
      <c r="R41">
        <f>Mult_op!Q40*LCA_op_data!R41</f>
        <v>1.5261859398925817E-7</v>
      </c>
      <c r="S41">
        <f>Mult_op!R40*LCA_op_data!S41</f>
        <v>8.8925077052159213E-7</v>
      </c>
      <c r="T41">
        <f>Mult_op!S40*LCA_op_data!T41</f>
        <v>7.2729598760080694E-15</v>
      </c>
      <c r="V41" t="s">
        <v>69</v>
      </c>
      <c r="W41" s="13">
        <f t="shared" si="5"/>
        <v>1.7550757523500813E-11</v>
      </c>
      <c r="X41" s="13">
        <f t="shared" si="6"/>
        <v>6.4954752507010892E-11</v>
      </c>
      <c r="Y41" s="13">
        <f t="shared" si="7"/>
        <v>2.343011603279879E-11</v>
      </c>
      <c r="Z41" s="13">
        <f t="shared" si="8"/>
        <v>6.2882287239988071E-12</v>
      </c>
      <c r="AA41" s="13">
        <f t="shared" si="9"/>
        <v>1.5239189776446256E-9</v>
      </c>
      <c r="AD41" t="s">
        <v>90</v>
      </c>
      <c r="AE41" s="12">
        <v>1.279794400835199E-9</v>
      </c>
      <c r="AF41" s="12">
        <v>6.0059267568684933E-10</v>
      </c>
      <c r="AG41" s="12">
        <v>1.5989608136278408E-9</v>
      </c>
      <c r="AH41" s="12">
        <v>1.8752139348417909E-10</v>
      </c>
      <c r="AI41" s="12">
        <v>7.5520607073707799E-11</v>
      </c>
    </row>
    <row r="42" spans="4:35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  <c r="V42" t="s">
        <v>70</v>
      </c>
      <c r="W42" s="13">
        <f t="shared" si="5"/>
        <v>0</v>
      </c>
      <c r="X42" s="13">
        <f t="shared" si="6"/>
        <v>0</v>
      </c>
      <c r="Y42" s="13">
        <f t="shared" si="7"/>
        <v>0</v>
      </c>
      <c r="Z42" s="13">
        <f t="shared" si="8"/>
        <v>0</v>
      </c>
      <c r="AA42" s="13">
        <f t="shared" si="9"/>
        <v>0</v>
      </c>
      <c r="AD42" t="s">
        <v>79</v>
      </c>
      <c r="AE42" s="12">
        <v>1.023699044047379E-10</v>
      </c>
      <c r="AF42" s="12">
        <v>2.6182915706531712E-11</v>
      </c>
      <c r="AG42" s="12">
        <v>5.5240071301773464E-12</v>
      </c>
      <c r="AH42" s="12">
        <v>5.8988317485315545E-12</v>
      </c>
      <c r="AI42" s="12">
        <v>7.3843781995772305E-11</v>
      </c>
    </row>
    <row r="43" spans="4:35" x14ac:dyDescent="0.3">
      <c r="D43" t="s">
        <v>73</v>
      </c>
      <c r="E43">
        <f>Mult_op!D42*LCA_op_data!E43</f>
        <v>2.4982551937278365E-2</v>
      </c>
      <c r="F43">
        <f>Mult_op!E42*LCA_op_data!F43</f>
        <v>755.19962699999996</v>
      </c>
      <c r="G43">
        <f>Mult_op!F42*LCA_op_data!G43</f>
        <v>135.2233784550458</v>
      </c>
      <c r="H43">
        <f>Mult_op!G42*LCA_op_data!H43</f>
        <v>5.5285025615884156E-4</v>
      </c>
      <c r="I43">
        <f>Mult_op!H42*LCA_op_data!I43</f>
        <v>3.2609328293860063E-3</v>
      </c>
      <c r="J43">
        <f>Mult_op!I42*LCA_op_data!J43</f>
        <v>3.386778798873618E-2</v>
      </c>
      <c r="K43">
        <f>Mult_op!J42*LCA_op_data!K43</f>
        <v>1.6838600661187626E-8</v>
      </c>
      <c r="L43">
        <f>Mult_op!K42*LCA_op_data!L43</f>
        <v>1.6714244741624463E-7</v>
      </c>
      <c r="M43">
        <f>Mult_op!L42*LCA_op_data!M43</f>
        <v>0.27982598583764345</v>
      </c>
      <c r="N43">
        <f>Mult_op!M42*LCA_op_data!N43</f>
        <v>14.091716091383306</v>
      </c>
      <c r="O43">
        <f>Mult_op!N42*LCA_op_data!O43</f>
        <v>1.4617538755731444E-4</v>
      </c>
      <c r="P43">
        <f>Mult_op!O42*LCA_op_data!P43</f>
        <v>3.4951324967258698E-7</v>
      </c>
      <c r="Q43">
        <f>Mult_op!P42*LCA_op_data!Q43</f>
        <v>1.8029992444455172E-2</v>
      </c>
      <c r="R43">
        <f>Mult_op!Q42*LCA_op_data!R43</f>
        <v>2.9896001086701087</v>
      </c>
      <c r="S43">
        <f>Mult_op!R42*LCA_op_data!S43</f>
        <v>43.332277984808371</v>
      </c>
      <c r="T43">
        <f>Mult_op!S42*LCA_op_data!T43</f>
        <v>4.5059376328914961E-4</v>
      </c>
      <c r="V43" t="s">
        <v>71</v>
      </c>
      <c r="W43" s="13">
        <f t="shared" si="5"/>
        <v>1.3652929571503364E-3</v>
      </c>
      <c r="X43" s="13">
        <f t="shared" si="6"/>
        <v>3.4333082785932187E-3</v>
      </c>
      <c r="Y43" s="13">
        <f t="shared" si="7"/>
        <v>8.1353155181321767E-4</v>
      </c>
      <c r="Z43" s="13">
        <f t="shared" si="8"/>
        <v>2.7857777002761636E-3</v>
      </c>
      <c r="AA43" s="13">
        <f t="shared" si="9"/>
        <v>4.1641015777123502E-4</v>
      </c>
      <c r="AD43" t="s">
        <v>104</v>
      </c>
      <c r="AE43" s="12">
        <v>1.023699044047379E-10</v>
      </c>
      <c r="AF43" s="12">
        <v>2.6182915706531712E-11</v>
      </c>
      <c r="AG43" s="12">
        <v>5.5240071301773464E-12</v>
      </c>
      <c r="AH43" s="12">
        <v>5.8988317485315545E-12</v>
      </c>
      <c r="AI43" s="12">
        <v>7.3843781995772305E-11</v>
      </c>
    </row>
    <row r="44" spans="4:35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  <c r="V44" t="s">
        <v>72</v>
      </c>
      <c r="W44" s="13">
        <f t="shared" si="5"/>
        <v>0</v>
      </c>
      <c r="X44" s="13">
        <f t="shared" si="6"/>
        <v>0</v>
      </c>
      <c r="Y44" s="13">
        <f t="shared" si="7"/>
        <v>0</v>
      </c>
      <c r="Z44" s="13">
        <f t="shared" si="8"/>
        <v>0</v>
      </c>
      <c r="AA44" s="13">
        <f t="shared" si="9"/>
        <v>0</v>
      </c>
      <c r="AD44" t="s">
        <v>68</v>
      </c>
      <c r="AE44" s="12">
        <v>9.3839079037676384E-11</v>
      </c>
      <c r="AF44" s="12">
        <v>2.4001006064320734E-11</v>
      </c>
      <c r="AG44" s="12">
        <v>5.0636732026625666E-12</v>
      </c>
      <c r="AH44" s="12">
        <v>5.407262436153925E-12</v>
      </c>
      <c r="AI44" s="12">
        <v>6.7690133496124611E-11</v>
      </c>
    </row>
    <row r="45" spans="4:35" x14ac:dyDescent="0.3">
      <c r="D45" t="s">
        <v>75</v>
      </c>
      <c r="E45">
        <f>Mult_op!D44*LCA_op_data!E45</f>
        <v>3.2653467822180565E-9</v>
      </c>
      <c r="F45">
        <f>Mult_op!E44*LCA_op_data!F45</f>
        <v>2.3E-5</v>
      </c>
      <c r="G45">
        <f>Mult_op!F44*LCA_op_data!G45</f>
        <v>2.006210935744974E-8</v>
      </c>
      <c r="H45">
        <f>Mult_op!G44*LCA_op_data!H45</f>
        <v>0</v>
      </c>
      <c r="I45">
        <f>Mult_op!H44*LCA_op_data!I45</f>
        <v>1.588032203395868E-9</v>
      </c>
      <c r="J45">
        <f>Mult_op!I44*LCA_op_data!J45</f>
        <v>1.725506554782312E-8</v>
      </c>
      <c r="K45">
        <f>Mult_op!J44*LCA_op_data!K45</f>
        <v>1.1356260854052457E-15</v>
      </c>
      <c r="L45">
        <f>Mult_op!K44*LCA_op_data!L45</f>
        <v>4.3403001849263708E-15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1.7875262344648145E-14</v>
      </c>
      <c r="Q45">
        <f>Mult_op!P44*LCA_op_data!Q45</f>
        <v>4.9046101747026362E-9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  <c r="V45" t="s">
        <v>73</v>
      </c>
      <c r="W45" s="13">
        <f t="shared" si="5"/>
        <v>0</v>
      </c>
      <c r="X45" s="13">
        <f t="shared" si="6"/>
        <v>0</v>
      </c>
      <c r="Y45" s="13">
        <f t="shared" si="7"/>
        <v>1.2069776058463467E-13</v>
      </c>
      <c r="Z45" s="13">
        <f t="shared" si="8"/>
        <v>0</v>
      </c>
      <c r="AA45" s="13">
        <f t="shared" si="9"/>
        <v>2.1296591245424695E-11</v>
      </c>
      <c r="AD45" t="s">
        <v>58</v>
      </c>
      <c r="AE45" s="12">
        <v>1.6584446827594071E-11</v>
      </c>
      <c r="AF45" s="12">
        <v>1.3488802677290228E-10</v>
      </c>
      <c r="AG45" s="12">
        <v>1.5205750097456185E-12</v>
      </c>
      <c r="AH45" s="12">
        <v>1.9927939668690003E-12</v>
      </c>
      <c r="AI45" s="12">
        <v>5.0473883250793892E-11</v>
      </c>
    </row>
    <row r="46" spans="4:35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  <c r="V46" t="s">
        <v>74</v>
      </c>
      <c r="W46" s="13">
        <f t="shared" si="5"/>
        <v>0</v>
      </c>
      <c r="X46" s="13">
        <f t="shared" si="6"/>
        <v>0</v>
      </c>
      <c r="Y46" s="13">
        <f t="shared" si="7"/>
        <v>0</v>
      </c>
      <c r="Z46" s="13">
        <f t="shared" si="8"/>
        <v>0</v>
      </c>
      <c r="AA46" s="13">
        <f t="shared" si="9"/>
        <v>0</v>
      </c>
      <c r="AD46" t="s">
        <v>144</v>
      </c>
      <c r="AE46" s="12">
        <v>2.7714775102327487E-10</v>
      </c>
      <c r="AF46" s="12">
        <v>9.4695207285174987E-10</v>
      </c>
      <c r="AG46" s="12">
        <v>3.1906360673635464E-10</v>
      </c>
      <c r="AH46" s="12">
        <v>1.6500432286806717E-10</v>
      </c>
      <c r="AI46" s="12">
        <v>4.1065798073905652E-11</v>
      </c>
    </row>
    <row r="47" spans="4:35" x14ac:dyDescent="0.3">
      <c r="D47" t="s">
        <v>77</v>
      </c>
      <c r="E47">
        <f>Mult_op!D46*LCA_op_data!E47</f>
        <v>3.5335862800656392E-4</v>
      </c>
      <c r="F47">
        <f>Mult_op!E46*LCA_op_data!F47</f>
        <v>1.1182620000000001</v>
      </c>
      <c r="G47">
        <f>Mult_op!F46*LCA_op_data!G47</f>
        <v>9.8035805963860002E-4</v>
      </c>
      <c r="H47">
        <f>Mult_op!G46*LCA_op_data!H47</f>
        <v>0</v>
      </c>
      <c r="I47">
        <f>Mult_op!H46*LCA_op_data!I47</f>
        <v>1.7820803256644733E-4</v>
      </c>
      <c r="J47">
        <f>Mult_op!I46*LCA_op_data!J47</f>
        <v>1.951584221885375E-3</v>
      </c>
      <c r="K47">
        <f>Mult_op!J46*LCA_op_data!K47</f>
        <v>5.5285498606492479E-11</v>
      </c>
      <c r="L47">
        <f>Mult_op!K46*LCA_op_data!L47</f>
        <v>3.8591605834870531E-10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1.2956722144949959E-9</v>
      </c>
      <c r="Q47">
        <f>Mult_op!P46*LCA_op_data!Q47</f>
        <v>5.0713988878320826E-4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  <c r="V47" t="s">
        <v>75</v>
      </c>
      <c r="W47" s="13">
        <f t="shared" si="5"/>
        <v>0</v>
      </c>
      <c r="X47" s="13">
        <f t="shared" si="6"/>
        <v>0</v>
      </c>
      <c r="Y47" s="13">
        <f t="shared" si="7"/>
        <v>5.898034960393529E-9</v>
      </c>
      <c r="Z47" s="13">
        <f t="shared" si="8"/>
        <v>0</v>
      </c>
      <c r="AA47" s="13">
        <f t="shared" si="9"/>
        <v>1.5436641436714701E-6</v>
      </c>
      <c r="AD47" t="s">
        <v>145</v>
      </c>
      <c r="AE47" s="12">
        <v>2.3960719477452533E-10</v>
      </c>
      <c r="AF47" s="12">
        <v>8.1868436212882757E-10</v>
      </c>
      <c r="AG47" s="12">
        <v>2.758454127174917E-10</v>
      </c>
      <c r="AH47" s="12">
        <v>1.426539554519686E-10</v>
      </c>
      <c r="AI47" s="12">
        <v>3.5503303351140174E-11</v>
      </c>
    </row>
    <row r="48" spans="4:35" x14ac:dyDescent="0.3">
      <c r="D48" t="s">
        <v>78</v>
      </c>
      <c r="E48">
        <f>Mult_op!D47*LCA_op_data!E48</f>
        <v>1.7311193194176037E-8</v>
      </c>
      <c r="F48">
        <f>Mult_op!E47*LCA_op_data!F48</f>
        <v>1.2999999999999999E-5</v>
      </c>
      <c r="G48">
        <f>Mult_op!F47*LCA_op_data!G48</f>
        <v>4.5504663828145587E-6</v>
      </c>
      <c r="H48">
        <f>Mult_op!G47*LCA_op_data!H48</f>
        <v>0</v>
      </c>
      <c r="I48">
        <f>Mult_op!H47*LCA_op_data!I48</f>
        <v>3.4098775824113909E-9</v>
      </c>
      <c r="J48">
        <f>Mult_op!I47*LCA_op_data!J48</f>
        <v>3.7669603288114129E-8</v>
      </c>
      <c r="K48">
        <f>Mult_op!J47*LCA_op_data!K48</f>
        <v>4.0946829020861419E-15</v>
      </c>
      <c r="L48">
        <f>Mult_op!K47*LCA_op_data!L48</f>
        <v>1.8807892866325763E-14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8.4208885512210788E-14</v>
      </c>
      <c r="Q48">
        <f>Mult_op!P47*LCA_op_data!Q48</f>
        <v>9.6621039503419846E-9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  <c r="V48" t="s">
        <v>76</v>
      </c>
      <c r="W48" s="13">
        <f t="shared" si="5"/>
        <v>0</v>
      </c>
      <c r="X48" s="13">
        <f t="shared" si="6"/>
        <v>0</v>
      </c>
      <c r="Y48" s="13">
        <f t="shared" si="7"/>
        <v>2.7376538141410938E-11</v>
      </c>
      <c r="Z48" s="13">
        <f t="shared" si="8"/>
        <v>0</v>
      </c>
      <c r="AA48" s="13">
        <f t="shared" si="9"/>
        <v>1.0032648357316285E-10</v>
      </c>
      <c r="AD48" t="s">
        <v>146</v>
      </c>
      <c r="AE48" s="12">
        <v>3.7466577933521911E-10</v>
      </c>
      <c r="AF48" s="12">
        <v>6.2013096608247323E-10</v>
      </c>
      <c r="AG48" s="12">
        <v>1.043990299985218E-9</v>
      </c>
      <c r="AH48" s="12">
        <v>1.531147747544566E-10</v>
      </c>
      <c r="AI48" s="12">
        <v>3.5462591438363735E-11</v>
      </c>
    </row>
    <row r="49" spans="4:35" x14ac:dyDescent="0.3">
      <c r="D49" t="s">
        <v>79</v>
      </c>
      <c r="E49">
        <f>Mult_op!D48*LCA_op_data!E49</f>
        <v>1.1305921470479301E-8</v>
      </c>
      <c r="F49">
        <f>Mult_op!E48*LCA_op_data!F49</f>
        <v>1.2E-5</v>
      </c>
      <c r="G49">
        <f>Mult_op!F48*LCA_op_data!G49</f>
        <v>1.6437564034102681E-4</v>
      </c>
      <c r="H49">
        <f>Mult_op!G48*LCA_op_data!H49</f>
        <v>1.7186838315716391E-11</v>
      </c>
      <c r="I49">
        <f>Mult_op!H48*LCA_op_data!I49</f>
        <v>5.442255941576626E-9</v>
      </c>
      <c r="J49">
        <f>Mult_op!I48*LCA_op_data!J49</f>
        <v>6.2099725792049592E-8</v>
      </c>
      <c r="K49">
        <f>Mult_op!J48*LCA_op_data!K49</f>
        <v>1.3337474953496769E-15</v>
      </c>
      <c r="L49">
        <f>Mult_op!K48*LCA_op_data!L49</f>
        <v>7.6603869920567368E-14</v>
      </c>
      <c r="M49">
        <f>Mult_op!L48*LCA_op_data!M49</f>
        <v>5.7183503687926336E-11</v>
      </c>
      <c r="N49">
        <f>Mult_op!M48*LCA_op_data!N49</f>
        <v>2.4445996554194395E-8</v>
      </c>
      <c r="O49">
        <f>Mult_op!N48*LCA_op_data!O49</f>
        <v>1.0908335592300772E-14</v>
      </c>
      <c r="P49">
        <f>Mult_op!O48*LCA_op_data!P49</f>
        <v>2.8011977839976406E-13</v>
      </c>
      <c r="Q49">
        <f>Mult_op!P48*LCA_op_data!Q49</f>
        <v>1.4747007901528107E-8</v>
      </c>
      <c r="R49">
        <f>Mult_op!Q48*LCA_op_data!R49</f>
        <v>3.9959408238106549E-7</v>
      </c>
      <c r="S49">
        <f>Mult_op!R48*LCA_op_data!S49</f>
        <v>1.0772945885542431E-8</v>
      </c>
      <c r="T49">
        <f>Mult_op!S48*LCA_op_data!T49</f>
        <v>1.4845616752201235E-16</v>
      </c>
      <c r="V49" t="s">
        <v>77</v>
      </c>
      <c r="W49" s="13">
        <f t="shared" si="5"/>
        <v>2.3684799430760221E-12</v>
      </c>
      <c r="X49" s="13">
        <f t="shared" si="6"/>
        <v>1.067336292510254E-10</v>
      </c>
      <c r="Y49" s="13">
        <f t="shared" si="7"/>
        <v>9.8891753256544224E-10</v>
      </c>
      <c r="Z49" s="13">
        <f t="shared" si="8"/>
        <v>2.0788860934776213E-13</v>
      </c>
      <c r="AA49" s="13">
        <f t="shared" si="9"/>
        <v>3.3373476177958422E-10</v>
      </c>
      <c r="AD49" t="s">
        <v>100</v>
      </c>
      <c r="AE49" s="12">
        <v>0</v>
      </c>
      <c r="AF49" s="12">
        <v>0</v>
      </c>
      <c r="AG49" s="12">
        <v>1.3185718016872453E-13</v>
      </c>
      <c r="AH49" s="12">
        <v>0</v>
      </c>
      <c r="AI49" s="12">
        <v>3.4510341576291384E-11</v>
      </c>
    </row>
    <row r="50" spans="4:35" x14ac:dyDescent="0.3">
      <c r="D50" t="s">
        <v>80</v>
      </c>
      <c r="E50">
        <f>Mult_op!D49*LCA_op_data!E50</f>
        <v>8.893962281558941E-9</v>
      </c>
      <c r="F50">
        <f>Mult_op!E49*LCA_op_data!F50</f>
        <v>1.5E-5</v>
      </c>
      <c r="G50">
        <f>Mult_op!F49*LCA_op_data!G50</f>
        <v>3.122008524832596E-4</v>
      </c>
      <c r="H50">
        <f>Mult_op!G49*LCA_op_data!H50</f>
        <v>1.1394073924543278E-10</v>
      </c>
      <c r="I50">
        <f>Mult_op!H49*LCA_op_data!I50</f>
        <v>5.0742926616788823E-9</v>
      </c>
      <c r="J50">
        <f>Mult_op!I49*LCA_op_data!J50</f>
        <v>4.2888392743401595E-8</v>
      </c>
      <c r="K50">
        <f>Mult_op!J49*LCA_op_data!K50</f>
        <v>1.1352371342435266E-15</v>
      </c>
      <c r="L50">
        <f>Mult_op!K49*LCA_op_data!L50</f>
        <v>9.1808733188008825E-14</v>
      </c>
      <c r="M50">
        <f>Mult_op!L49*LCA_op_data!M50</f>
        <v>1.92747512135377E-8</v>
      </c>
      <c r="N50">
        <f>Mult_op!M49*LCA_op_data!N50</f>
        <v>1.5604314294214574E-5</v>
      </c>
      <c r="O50">
        <f>Mult_op!N49*LCA_op_data!O50</f>
        <v>1.1582294546765545E-11</v>
      </c>
      <c r="P50">
        <f>Mult_op!O49*LCA_op_data!P50</f>
        <v>7.9818032469347256E-14</v>
      </c>
      <c r="Q50">
        <f>Mult_op!P49*LCA_op_data!Q50</f>
        <v>9.8269489994524043E-9</v>
      </c>
      <c r="R50">
        <f>Mult_op!Q49*LCA_op_data!R50</f>
        <v>8.8706594478995073E-7</v>
      </c>
      <c r="S50">
        <f>Mult_op!R49*LCA_op_data!S50</f>
        <v>2.6774189019748035E-6</v>
      </c>
      <c r="T50">
        <f>Mult_op!S49*LCA_op_data!T50</f>
        <v>4.8587012200706383E-14</v>
      </c>
      <c r="V50" t="s">
        <v>78</v>
      </c>
      <c r="W50" s="13">
        <f t="shared" si="5"/>
        <v>1.5118428634876178E-9</v>
      </c>
      <c r="X50" s="13">
        <f t="shared" si="6"/>
        <v>7.0759428789697479E-10</v>
      </c>
      <c r="Y50" s="13">
        <f t="shared" si="7"/>
        <v>1.8782642979338925E-9</v>
      </c>
      <c r="Z50" s="13">
        <f t="shared" si="8"/>
        <v>2.2073276770864382E-10</v>
      </c>
      <c r="AA50" s="13">
        <f t="shared" si="9"/>
        <v>9.5095220351977687E-11</v>
      </c>
      <c r="AD50" t="s">
        <v>108</v>
      </c>
      <c r="AE50" s="12">
        <v>3.3413446521538523E-11</v>
      </c>
      <c r="AF50" s="12">
        <v>1.0266495974317087E-10</v>
      </c>
      <c r="AG50" s="12">
        <v>1.3988716686000872E-11</v>
      </c>
      <c r="AH50" s="12">
        <v>2.5981764416345507E-11</v>
      </c>
      <c r="AI50" s="12">
        <v>3.2922981536387843E-11</v>
      </c>
    </row>
    <row r="51" spans="4:35" x14ac:dyDescent="0.3">
      <c r="D51" t="s">
        <v>81</v>
      </c>
      <c r="E51">
        <f>Mult_op!D50*LCA_op_data!E51</f>
        <v>2.1025165082156589E-8</v>
      </c>
      <c r="F51">
        <f>Mult_op!E50*LCA_op_data!F51</f>
        <v>2.4000000000000001E-5</v>
      </c>
      <c r="G51">
        <f>Mult_op!F50*LCA_op_data!G51</f>
        <v>9.1818799785634378E-7</v>
      </c>
      <c r="H51">
        <f>Mult_op!G50*LCA_op_data!H51</f>
        <v>4.2161176570117288E-12</v>
      </c>
      <c r="I51">
        <f>Mult_op!H50*LCA_op_data!I51</f>
        <v>1.0900363994739941E-8</v>
      </c>
      <c r="J51">
        <f>Mult_op!I50*LCA_op_data!J51</f>
        <v>1.1890079330290818E-7</v>
      </c>
      <c r="K51">
        <f>Mult_op!J50*LCA_op_data!K51</f>
        <v>1.7239776220550548E-17</v>
      </c>
      <c r="L51">
        <f>Mult_op!K50*LCA_op_data!L51</f>
        <v>6.9815000436721895E-14</v>
      </c>
      <c r="M51">
        <f>Mult_op!L50*LCA_op_data!M51</f>
        <v>3.5094073471801204E-9</v>
      </c>
      <c r="N51">
        <f>Mult_op!M50*LCA_op_data!N51</f>
        <v>1.0565993339514242E-6</v>
      </c>
      <c r="O51">
        <f>Mult_op!N50*LCA_op_data!O51</f>
        <v>3.0952362670270191E-13</v>
      </c>
      <c r="P51">
        <f>Mult_op!O50*LCA_op_data!P51</f>
        <v>6.1980669135442789E-14</v>
      </c>
      <c r="Q51">
        <f>Mult_op!P50*LCA_op_data!Q51</f>
        <v>3.5308093155548562E-8</v>
      </c>
      <c r="R51">
        <f>Mult_op!Q50*LCA_op_data!R51</f>
        <v>4.7611708811859596E-8</v>
      </c>
      <c r="S51">
        <f>Mult_op!R50*LCA_op_data!S51</f>
        <v>6.5510303770126037E-7</v>
      </c>
      <c r="T51">
        <f>Mult_op!S50*LCA_op_data!T51</f>
        <v>8.41548139150121E-15</v>
      </c>
      <c r="V51" t="s">
        <v>79</v>
      </c>
      <c r="W51" s="13">
        <f t="shared" si="5"/>
        <v>1.023699044047379E-10</v>
      </c>
      <c r="X51" s="13">
        <f t="shared" si="6"/>
        <v>2.6182915706531712E-11</v>
      </c>
      <c r="Y51" s="13">
        <f t="shared" si="7"/>
        <v>5.5240071301773464E-12</v>
      </c>
      <c r="Z51" s="13">
        <f t="shared" si="8"/>
        <v>5.8988317485315545E-12</v>
      </c>
      <c r="AA51" s="13">
        <f t="shared" si="9"/>
        <v>7.3843781995772305E-11</v>
      </c>
      <c r="AD51" t="s">
        <v>63</v>
      </c>
      <c r="AE51" s="12">
        <v>5.7033232661783226E-10</v>
      </c>
      <c r="AF51" s="12">
        <v>3.201086500929272E-10</v>
      </c>
      <c r="AG51" s="12">
        <v>1.7314007803631598E-10</v>
      </c>
      <c r="AH51" s="12">
        <v>1.5205644087212948E-10</v>
      </c>
      <c r="AI51" s="12">
        <v>3.1317891503052919E-11</v>
      </c>
    </row>
    <row r="52" spans="4:35" x14ac:dyDescent="0.3">
      <c r="D52" t="s">
        <v>82</v>
      </c>
      <c r="E52">
        <f>Mult_op!D51*LCA_op_data!E52</f>
        <v>2.9452559098486735E-9</v>
      </c>
      <c r="F52">
        <f>Mult_op!E51*LCA_op_data!F52</f>
        <v>1.4E-5</v>
      </c>
      <c r="G52">
        <f>Mult_op!F51*LCA_op_data!G52</f>
        <v>3.0521720139342271E-5</v>
      </c>
      <c r="H52">
        <f>Mult_op!G51*LCA_op_data!H52</f>
        <v>2.3565555001181552E-11</v>
      </c>
      <c r="I52">
        <f>Mult_op!H51*LCA_op_data!I52</f>
        <v>1.7540115809092175E-9</v>
      </c>
      <c r="J52">
        <f>Mult_op!I51*LCA_op_data!J52</f>
        <v>1.4756099523088173E-8</v>
      </c>
      <c r="K52">
        <f>Mult_op!J51*LCA_op_data!K52</f>
        <v>7.1771770041893472E-16</v>
      </c>
      <c r="L52">
        <f>Mult_op!K51*LCA_op_data!L52</f>
        <v>3.7920598334214375E-14</v>
      </c>
      <c r="M52">
        <f>Mult_op!L51*LCA_op_data!M52</f>
        <v>7.9191590110565633E-9</v>
      </c>
      <c r="N52">
        <f>Mult_op!M51*LCA_op_data!N52</f>
        <v>4.8831419351493078E-7</v>
      </c>
      <c r="O52">
        <f>Mult_op!N51*LCA_op_data!O52</f>
        <v>9.2035083546513053E-13</v>
      </c>
      <c r="P52">
        <f>Mult_op!O51*LCA_op_data!P52</f>
        <v>1.1204375819053484E-14</v>
      </c>
      <c r="Q52">
        <f>Mult_op!P51*LCA_op_data!Q52</f>
        <v>3.505320779500482E-9</v>
      </c>
      <c r="R52">
        <f>Mult_op!Q51*LCA_op_data!R52</f>
        <v>9.4511909268768548E-7</v>
      </c>
      <c r="S52">
        <f>Mult_op!R51*LCA_op_data!S52</f>
        <v>1.1649900319350312E-6</v>
      </c>
      <c r="T52">
        <f>Mult_op!S51*LCA_op_data!T52</f>
        <v>2.190576894837821E-14</v>
      </c>
      <c r="V52" t="s">
        <v>80</v>
      </c>
      <c r="W52" s="13">
        <f t="shared" si="5"/>
        <v>4.7310911244525076E-11</v>
      </c>
      <c r="X52" s="13">
        <f t="shared" si="6"/>
        <v>1.4634670812552632E-10</v>
      </c>
      <c r="Y52" s="13">
        <f t="shared" si="7"/>
        <v>1.8362492220398537E-10</v>
      </c>
      <c r="Z52" s="13">
        <f t="shared" si="8"/>
        <v>1.7539839481280741E-11</v>
      </c>
      <c r="AA52" s="13">
        <f t="shared" si="9"/>
        <v>1.3348895662498845E-11</v>
      </c>
      <c r="AD52" t="s">
        <v>65</v>
      </c>
      <c r="AE52" s="12">
        <v>0</v>
      </c>
      <c r="AF52" s="12">
        <v>0</v>
      </c>
      <c r="AG52" s="12">
        <v>1.0021145692823063E-13</v>
      </c>
      <c r="AH52" s="12">
        <v>0</v>
      </c>
      <c r="AI52" s="12">
        <v>2.6227859597981458E-11</v>
      </c>
    </row>
    <row r="53" spans="4:35" x14ac:dyDescent="0.3">
      <c r="D53" t="s">
        <v>83</v>
      </c>
      <c r="E53">
        <f>Mult_op!D52*LCA_op_data!E53</f>
        <v>1.0589430565386895E-8</v>
      </c>
      <c r="F53">
        <f>Mult_op!E52*LCA_op_data!F53</f>
        <v>4.8999999999999998E-5</v>
      </c>
      <c r="G53">
        <f>Mult_op!F52*LCA_op_data!G53</f>
        <v>1.8710849147617696E-4</v>
      </c>
      <c r="H53">
        <f>Mult_op!G52*LCA_op_data!H53</f>
        <v>6.053509415596474E-11</v>
      </c>
      <c r="I53">
        <f>Mult_op!H52*LCA_op_data!I53</f>
        <v>3.1290794674297675E-9</v>
      </c>
      <c r="J53">
        <f>Mult_op!I52*LCA_op_data!J53</f>
        <v>2.4857918272482357E-8</v>
      </c>
      <c r="K53">
        <f>Mult_op!J52*LCA_op_data!K53</f>
        <v>9.414449701898209E-16</v>
      </c>
      <c r="L53">
        <f>Mult_op!K52*LCA_op_data!L53</f>
        <v>3.0897973122268699E-14</v>
      </c>
      <c r="M53">
        <f>Mult_op!L52*LCA_op_data!M53</f>
        <v>6.4440973523148614E-8</v>
      </c>
      <c r="N53">
        <f>Mult_op!M52*LCA_op_data!N53</f>
        <v>7.5948355515209858E-6</v>
      </c>
      <c r="O53">
        <f>Mult_op!N52*LCA_op_data!O53</f>
        <v>1.3271578861185797E-12</v>
      </c>
      <c r="P53">
        <f>Mult_op!O52*LCA_op_data!P53</f>
        <v>8.1577420496382093E-14</v>
      </c>
      <c r="Q53">
        <f>Mult_op!P52*LCA_op_data!Q53</f>
        <v>1.0079560668844595E-8</v>
      </c>
      <c r="R53">
        <f>Mult_op!Q52*LCA_op_data!R53</f>
        <v>3.9194075220304299E-7</v>
      </c>
      <c r="S53">
        <f>Mult_op!R52*LCA_op_data!S53</f>
        <v>1.3341540179431945E-5</v>
      </c>
      <c r="T53">
        <f>Mult_op!S52*LCA_op_data!T53</f>
        <v>2.0596889529632737E-13</v>
      </c>
      <c r="V53" t="s">
        <v>81</v>
      </c>
      <c r="W53" s="13">
        <f t="shared" si="5"/>
        <v>7.3583482820428492E-10</v>
      </c>
      <c r="X53" s="13">
        <f t="shared" si="6"/>
        <v>3.7593478088464455E-10</v>
      </c>
      <c r="Y53" s="13">
        <f t="shared" si="7"/>
        <v>1.1256830229149218E-9</v>
      </c>
      <c r="Z53" s="13">
        <f t="shared" si="8"/>
        <v>2.5292676870414701E-11</v>
      </c>
      <c r="AA53" s="13">
        <f t="shared" si="9"/>
        <v>9.7191355610382626E-11</v>
      </c>
      <c r="AD53" t="s">
        <v>102</v>
      </c>
      <c r="AE53" s="12">
        <v>8.4483770079509137E-11</v>
      </c>
      <c r="AF53" s="12">
        <v>2.6133340736701164E-10</v>
      </c>
      <c r="AG53" s="12">
        <v>3.2790164679283107E-10</v>
      </c>
      <c r="AH53" s="12">
        <v>3.1321141930858669E-11</v>
      </c>
      <c r="AI53" s="12">
        <v>2.3837313683033668E-11</v>
      </c>
    </row>
    <row r="54" spans="4:35" x14ac:dyDescent="0.3">
      <c r="D54" t="s">
        <v>84</v>
      </c>
      <c r="E54">
        <f>Mult_op!D53*LCA_op_data!E54</f>
        <v>1.4232811312870692E-8</v>
      </c>
      <c r="F54">
        <f>Mult_op!E53*LCA_op_data!F54</f>
        <v>1.2E-5</v>
      </c>
      <c r="G54">
        <f>Mult_op!F53*LCA_op_data!G54</f>
        <v>1.5365081973985344E-4</v>
      </c>
      <c r="H54">
        <f>Mult_op!G53*LCA_op_data!H54</f>
        <v>1.9034144466707731E-11</v>
      </c>
      <c r="I54">
        <f>Mult_op!H53*LCA_op_data!I54</f>
        <v>4.0607489412912929E-9</v>
      </c>
      <c r="J54">
        <f>Mult_op!I53*LCA_op_data!J54</f>
        <v>7.0990836141010291E-8</v>
      </c>
      <c r="K54">
        <f>Mult_op!J53*LCA_op_data!K54</f>
        <v>1.3791896032119838E-15</v>
      </c>
      <c r="L54">
        <f>Mult_op!K53*LCA_op_data!L54</f>
        <v>5.7626598969369556E-14</v>
      </c>
      <c r="M54">
        <f>Mult_op!L53*LCA_op_data!M54</f>
        <v>6.9644099246560568E-10</v>
      </c>
      <c r="N54">
        <f>Mult_op!M53*LCA_op_data!N54</f>
        <v>1.1097004512981791E-7</v>
      </c>
      <c r="O54">
        <f>Mult_op!N53*LCA_op_data!O54</f>
        <v>1.269264239031631E-13</v>
      </c>
      <c r="P54">
        <f>Mult_op!O53*LCA_op_data!P54</f>
        <v>1.9670078640342976E-13</v>
      </c>
      <c r="Q54">
        <f>Mult_op!P53*LCA_op_data!Q54</f>
        <v>1.0450818601915794E-8</v>
      </c>
      <c r="R54">
        <f>Mult_op!Q53*LCA_op_data!R54</f>
        <v>3.2227549836713799E-7</v>
      </c>
      <c r="S54">
        <f>Mult_op!R53*LCA_op_data!S54</f>
        <v>2.1870673565056296E-7</v>
      </c>
      <c r="T54">
        <f>Mult_op!S53*LCA_op_data!T54</f>
        <v>1.4008346360946073E-15</v>
      </c>
      <c r="V54" t="s">
        <v>82</v>
      </c>
      <c r="W54" s="13">
        <f t="shared" si="5"/>
        <v>1.0751467038357199E-11</v>
      </c>
      <c r="X54" s="13">
        <f t="shared" si="6"/>
        <v>1.1820576194996094E-10</v>
      </c>
      <c r="Y54" s="13">
        <f t="shared" si="7"/>
        <v>9.2439481433228181E-10</v>
      </c>
      <c r="Z54" s="13">
        <f t="shared" si="8"/>
        <v>2.4189352749045478E-12</v>
      </c>
      <c r="AA54" s="13">
        <f t="shared" si="9"/>
        <v>2.3434935750420684E-10</v>
      </c>
      <c r="AD54" t="s">
        <v>73</v>
      </c>
      <c r="AE54" s="12">
        <v>0</v>
      </c>
      <c r="AF54" s="12">
        <v>0</v>
      </c>
      <c r="AG54" s="12">
        <v>1.2069776058463467E-13</v>
      </c>
      <c r="AH54" s="12">
        <v>0</v>
      </c>
      <c r="AI54" s="12">
        <v>2.1296591245424695E-11</v>
      </c>
    </row>
    <row r="55" spans="4:35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  <c r="V55" t="s">
        <v>83</v>
      </c>
      <c r="W55" s="13">
        <f t="shared" si="5"/>
        <v>0</v>
      </c>
      <c r="X55" s="13">
        <f t="shared" si="6"/>
        <v>0</v>
      </c>
      <c r="Y55" s="13">
        <f t="shared" si="7"/>
        <v>0</v>
      </c>
      <c r="Z55" s="13">
        <f t="shared" si="8"/>
        <v>0</v>
      </c>
      <c r="AA55" s="13">
        <f t="shared" si="9"/>
        <v>0</v>
      </c>
      <c r="AD55" t="s">
        <v>118</v>
      </c>
      <c r="AE55" s="12">
        <v>4.2011689355179663E-11</v>
      </c>
      <c r="AF55" s="12">
        <v>3.570475040626618E-10</v>
      </c>
      <c r="AG55" s="12">
        <v>2.8216328002930847E-10</v>
      </c>
      <c r="AH55" s="12">
        <v>3.1208338267293663E-10</v>
      </c>
      <c r="AI55" s="12">
        <v>1.5104741079378541E-11</v>
      </c>
    </row>
    <row r="56" spans="4:35" x14ac:dyDescent="0.3">
      <c r="D56" t="s">
        <v>86</v>
      </c>
      <c r="E56">
        <f>Mult_op!D55*LCA_op_data!E56</f>
        <v>5.4025460831898676E-3</v>
      </c>
      <c r="F56">
        <f>Mult_op!E55*LCA_op_data!F56</f>
        <v>163.31401199999999</v>
      </c>
      <c r="G56">
        <f>Mult_op!F55*LCA_op_data!G56</f>
        <v>29.242430295437288</v>
      </c>
      <c r="H56">
        <f>Mult_op!G55*LCA_op_data!H56</f>
        <v>1.1955539984466594E-4</v>
      </c>
      <c r="I56">
        <f>Mult_op!H55*LCA_op_data!I56</f>
        <v>7.0518576041289963E-4</v>
      </c>
      <c r="J56">
        <f>Mult_op!I55*LCA_op_data!J56</f>
        <v>7.3240030003429938E-3</v>
      </c>
      <c r="K56">
        <f>Mult_op!J55*LCA_op_data!K56</f>
        <v>3.6413940528130076E-9</v>
      </c>
      <c r="L56">
        <f>Mult_op!K55*LCA_op_data!L56</f>
        <v>3.6145017406167074E-8</v>
      </c>
      <c r="M56">
        <f>Mult_op!L55*LCA_op_data!M56</f>
        <v>6.0513144836339725E-2</v>
      </c>
      <c r="N56">
        <f>Mult_op!M55*LCA_op_data!N56</f>
        <v>3.0473726529644489</v>
      </c>
      <c r="O56">
        <f>Mult_op!N55*LCA_op_data!O56</f>
        <v>3.1610832611864942E-5</v>
      </c>
      <c r="P56">
        <f>Mult_op!O55*LCA_op_data!P56</f>
        <v>7.5583208744338867E-8</v>
      </c>
      <c r="Q56">
        <f>Mult_op!P55*LCA_op_data!Q56</f>
        <v>3.8990358272961091E-3</v>
      </c>
      <c r="R56">
        <f>Mult_op!Q55*LCA_op_data!R56</f>
        <v>0.64650930769401838</v>
      </c>
      <c r="S56">
        <f>Mult_op!R55*LCA_op_data!S56</f>
        <v>9.3707251881340294</v>
      </c>
      <c r="T56">
        <f>Mult_op!S55*LCA_op_data!T56</f>
        <v>9.7442149908436501E-5</v>
      </c>
      <c r="V56" t="s">
        <v>84</v>
      </c>
      <c r="W56" s="13">
        <f t="shared" si="5"/>
        <v>2.9524838521611738E-4</v>
      </c>
      <c r="X56" s="13">
        <f t="shared" si="6"/>
        <v>7.4246242895703769E-4</v>
      </c>
      <c r="Y56" s="13">
        <f t="shared" si="7"/>
        <v>1.7592845237885896E-4</v>
      </c>
      <c r="Z56" s="13">
        <f t="shared" si="8"/>
        <v>6.0243214708610108E-4</v>
      </c>
      <c r="AA56" s="13">
        <f t="shared" si="9"/>
        <v>9.0049850492276992E-5</v>
      </c>
      <c r="AD56" t="s">
        <v>105</v>
      </c>
      <c r="AE56" s="12">
        <v>5.0690262047705436E-11</v>
      </c>
      <c r="AF56" s="12">
        <v>1.5680004442020676E-10</v>
      </c>
      <c r="AG56" s="12">
        <v>1.9674098807569859E-10</v>
      </c>
      <c r="AH56" s="12">
        <v>1.8792685158515079E-11</v>
      </c>
      <c r="AI56" s="12">
        <v>1.430238820982019E-11</v>
      </c>
    </row>
    <row r="57" spans="4:35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  <c r="V57" t="s">
        <v>85</v>
      </c>
      <c r="W57" s="13">
        <f t="shared" si="5"/>
        <v>0</v>
      </c>
      <c r="X57" s="13">
        <f t="shared" si="6"/>
        <v>0</v>
      </c>
      <c r="Y57" s="13">
        <f t="shared" si="7"/>
        <v>0</v>
      </c>
      <c r="Z57" s="13">
        <f t="shared" si="8"/>
        <v>0</v>
      </c>
      <c r="AA57" s="13">
        <f t="shared" si="9"/>
        <v>0</v>
      </c>
      <c r="AD57" t="s">
        <v>80</v>
      </c>
      <c r="AE57" s="12">
        <v>4.7310911244525076E-11</v>
      </c>
      <c r="AF57" s="12">
        <v>1.4634670812552632E-10</v>
      </c>
      <c r="AG57" s="12">
        <v>1.8362492220398537E-10</v>
      </c>
      <c r="AH57" s="12">
        <v>1.7539839481280741E-11</v>
      </c>
      <c r="AI57" s="12">
        <v>1.3348895662498845E-11</v>
      </c>
    </row>
    <row r="58" spans="4:35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  <c r="V58" t="s">
        <v>86</v>
      </c>
      <c r="W58" s="13">
        <f t="shared" si="5"/>
        <v>0</v>
      </c>
      <c r="X58" s="13">
        <f t="shared" si="6"/>
        <v>0</v>
      </c>
      <c r="Y58" s="13">
        <f t="shared" si="7"/>
        <v>0</v>
      </c>
      <c r="Z58" s="13">
        <f t="shared" si="8"/>
        <v>0</v>
      </c>
      <c r="AA58" s="13">
        <f t="shared" si="9"/>
        <v>0</v>
      </c>
      <c r="AD58" t="s">
        <v>34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</row>
    <row r="59" spans="4:35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  <c r="V59" t="s">
        <v>87</v>
      </c>
      <c r="W59" s="13">
        <f t="shared" si="5"/>
        <v>0</v>
      </c>
      <c r="X59" s="13">
        <f t="shared" si="6"/>
        <v>0</v>
      </c>
      <c r="Y59" s="13">
        <f t="shared" si="7"/>
        <v>0</v>
      </c>
      <c r="Z59" s="13">
        <f t="shared" si="8"/>
        <v>0</v>
      </c>
      <c r="AA59" s="13">
        <f t="shared" si="9"/>
        <v>0</v>
      </c>
      <c r="AD59" t="s">
        <v>35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</row>
    <row r="60" spans="4:35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  <c r="V60" t="s">
        <v>88</v>
      </c>
      <c r="W60" s="13">
        <f t="shared" si="5"/>
        <v>0</v>
      </c>
      <c r="X60" s="13">
        <f t="shared" si="6"/>
        <v>0</v>
      </c>
      <c r="Y60" s="13">
        <f t="shared" si="7"/>
        <v>0</v>
      </c>
      <c r="Z60" s="13">
        <f t="shared" si="8"/>
        <v>0</v>
      </c>
      <c r="AA60" s="13">
        <f t="shared" si="9"/>
        <v>0</v>
      </c>
      <c r="AD60" t="s">
        <v>37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</row>
    <row r="61" spans="4:35" x14ac:dyDescent="0.3">
      <c r="D61" t="s">
        <v>91</v>
      </c>
      <c r="E61">
        <f>Mult_op!D60*LCA_op_data!E61</f>
        <v>0</v>
      </c>
      <c r="F61">
        <f>Mult_op!E60*LCA_op_data!F61</f>
        <v>1.2000000000000002E-5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  <c r="V61" t="s">
        <v>89</v>
      </c>
      <c r="W61" s="13">
        <f t="shared" si="5"/>
        <v>0</v>
      </c>
      <c r="X61" s="13">
        <f t="shared" si="6"/>
        <v>0</v>
      </c>
      <c r="Y61" s="13">
        <f t="shared" si="7"/>
        <v>0</v>
      </c>
      <c r="Z61" s="13">
        <f t="shared" si="8"/>
        <v>0</v>
      </c>
      <c r="AA61" s="13">
        <f t="shared" si="9"/>
        <v>0</v>
      </c>
      <c r="AD61" t="s">
        <v>38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</row>
    <row r="62" spans="4:35" x14ac:dyDescent="0.3">
      <c r="D62" t="s">
        <v>92</v>
      </c>
      <c r="E62">
        <f>Mult_op!D61*LCA_op_data!E62</f>
        <v>6.0203522775485481E-9</v>
      </c>
      <c r="F62">
        <f>Mult_op!E61*LCA_op_data!F62</f>
        <v>1.1E-5</v>
      </c>
      <c r="G62">
        <f>Mult_op!F61*LCA_op_data!G62</f>
        <v>2.6577565769155031E-4</v>
      </c>
      <c r="H62">
        <f>Mult_op!G61*LCA_op_data!H62</f>
        <v>9.6710748833964192E-11</v>
      </c>
      <c r="I62">
        <f>Mult_op!H61*LCA_op_data!I62</f>
        <v>3.515698112084418E-9</v>
      </c>
      <c r="J62">
        <f>Mult_op!I61*LCA_op_data!J62</f>
        <v>2.7737699299698445E-8</v>
      </c>
      <c r="K62">
        <f>Mult_op!J61*LCA_op_data!K62</f>
        <v>9.6539722537261862E-16</v>
      </c>
      <c r="L62">
        <f>Mult_op!K61*LCA_op_data!L62</f>
        <v>7.3019694599496441E-14</v>
      </c>
      <c r="M62">
        <f>Mult_op!L61*LCA_op_data!M62</f>
        <v>1.6153509884151866E-8</v>
      </c>
      <c r="N62">
        <f>Mult_op!M61*LCA_op_data!N62</f>
        <v>1.3209252459306285E-5</v>
      </c>
      <c r="O62">
        <f>Mult_op!N61*LCA_op_data!O62</f>
        <v>9.8396266023380787E-12</v>
      </c>
      <c r="P62">
        <f>Mult_op!O61*LCA_op_data!P62</f>
        <v>6.3388109783045083E-14</v>
      </c>
      <c r="Q62">
        <f>Mult_op!P61*LCA_op_data!Q62</f>
        <v>5.7598227249348712E-9</v>
      </c>
      <c r="R62">
        <f>Mult_op!Q61*LCA_op_data!R62</f>
        <v>7.5183255416114895E-7</v>
      </c>
      <c r="S62">
        <f>Mult_op!R61*LCA_op_data!S62</f>
        <v>2.2314724475667157E-6</v>
      </c>
      <c r="T62">
        <f>Mult_op!S61*LCA_op_data!T62</f>
        <v>4.075094037293341E-14</v>
      </c>
      <c r="V62" t="s">
        <v>90</v>
      </c>
      <c r="W62" s="13">
        <f t="shared" si="5"/>
        <v>1.279794400835199E-9</v>
      </c>
      <c r="X62" s="13">
        <f t="shared" si="6"/>
        <v>6.0059267568684933E-10</v>
      </c>
      <c r="Y62" s="13">
        <f t="shared" si="7"/>
        <v>1.5989608136278408E-9</v>
      </c>
      <c r="Z62" s="13">
        <f t="shared" si="8"/>
        <v>1.8752139348417909E-10</v>
      </c>
      <c r="AA62" s="13">
        <f t="shared" si="9"/>
        <v>7.5520607073707799E-11</v>
      </c>
      <c r="AD62" t="s">
        <v>42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</row>
    <row r="63" spans="4:35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  <c r="V63" t="s">
        <v>91</v>
      </c>
      <c r="W63" s="13">
        <f t="shared" si="5"/>
        <v>0</v>
      </c>
      <c r="X63" s="13">
        <f t="shared" si="6"/>
        <v>0</v>
      </c>
      <c r="Y63" s="13">
        <f t="shared" si="7"/>
        <v>0</v>
      </c>
      <c r="Z63" s="13">
        <f t="shared" si="8"/>
        <v>0</v>
      </c>
      <c r="AA63" s="13">
        <f t="shared" si="9"/>
        <v>0</v>
      </c>
      <c r="AD63" t="s">
        <v>43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</row>
    <row r="64" spans="4:35" x14ac:dyDescent="0.3">
      <c r="D64" t="s">
        <v>94</v>
      </c>
      <c r="E64">
        <f>Mult_op!D63*LCA_op_data!E64</f>
        <v>1.3891451158178092E-4</v>
      </c>
      <c r="F64">
        <f>Mult_op!E63*LCA_op_data!F64</f>
        <v>3.0596000000000002E-2</v>
      </c>
      <c r="G64">
        <f>Mult_op!F63*LCA_op_data!G64</f>
        <v>0.37370382951997388</v>
      </c>
      <c r="H64">
        <f>Mult_op!G63*LCA_op_data!H64</f>
        <v>5.7958769475238299E-6</v>
      </c>
      <c r="I64">
        <f>Mult_op!H63*LCA_op_data!I64</f>
        <v>2.2224438341736758E-5</v>
      </c>
      <c r="J64">
        <f>Mult_op!I63*LCA_op_data!J64</f>
        <v>2.303914328280809E-4</v>
      </c>
      <c r="K64">
        <f>Mult_op!J63*LCA_op_data!K64</f>
        <v>4.2708195879531486E-9</v>
      </c>
      <c r="L64">
        <f>Mult_op!K63*LCA_op_data!L64</f>
        <v>2.6280270722755549E-9</v>
      </c>
      <c r="M64">
        <f>Mult_op!L63*LCA_op_data!M64</f>
        <v>9.8534852591338067E-5</v>
      </c>
      <c r="N64">
        <f>Mult_op!M63*LCA_op_data!N64</f>
        <v>3.4772037669073878E-2</v>
      </c>
      <c r="O64">
        <f>Mult_op!N63*LCA_op_data!O64</f>
        <v>1.2758863444550234E-8</v>
      </c>
      <c r="P64">
        <f>Mult_op!O63*LCA_op_data!P64</f>
        <v>1.667358364461159E-9</v>
      </c>
      <c r="Q64">
        <f>Mult_op!P63*LCA_op_data!Q64</f>
        <v>6.0005999704354166E-3</v>
      </c>
      <c r="R64">
        <f>Mult_op!Q63*LCA_op_data!R64</f>
        <v>2.1071223225241381E-2</v>
      </c>
      <c r="S64">
        <f>Mult_op!R63*LCA_op_data!S64</f>
        <v>1.0354784473698424</v>
      </c>
      <c r="T64">
        <f>Mult_op!S63*LCA_op_data!T64</f>
        <v>6.0794601026124666E-10</v>
      </c>
      <c r="V64" t="s">
        <v>92</v>
      </c>
      <c r="W64" s="13">
        <f t="shared" si="5"/>
        <v>3.3689309256224518E-6</v>
      </c>
      <c r="X64" s="13">
        <f t="shared" si="6"/>
        <v>3.5993530045365284E-5</v>
      </c>
      <c r="Y64" s="13">
        <f t="shared" si="7"/>
        <v>2.2482788096364273E-6</v>
      </c>
      <c r="Z64" s="13">
        <f t="shared" si="8"/>
        <v>2.4315555346662201E-7</v>
      </c>
      <c r="AA64" s="13">
        <f t="shared" si="9"/>
        <v>1.9864910994271684E-6</v>
      </c>
      <c r="AD64" t="s">
        <v>44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</row>
    <row r="65" spans="4:35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  <c r="V65" t="s">
        <v>93</v>
      </c>
      <c r="W65" s="13">
        <f t="shared" si="5"/>
        <v>0</v>
      </c>
      <c r="X65" s="13">
        <f t="shared" si="6"/>
        <v>0</v>
      </c>
      <c r="Y65" s="13">
        <f t="shared" si="7"/>
        <v>0</v>
      </c>
      <c r="Z65" s="13">
        <f t="shared" si="8"/>
        <v>0</v>
      </c>
      <c r="AA65" s="13">
        <f t="shared" si="9"/>
        <v>0</v>
      </c>
      <c r="AD65" t="s">
        <v>45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</row>
    <row r="66" spans="4:35" x14ac:dyDescent="0.3">
      <c r="D66" t="s">
        <v>96</v>
      </c>
      <c r="E66">
        <f>Mult_op!D65*LCA_op_data!E66</f>
        <v>1.4620248451943261E-3</v>
      </c>
      <c r="F66">
        <f>Mult_op!E65*LCA_op_data!F66</f>
        <v>0.15054000000000001</v>
      </c>
      <c r="G66">
        <f>Mult_op!F65*LCA_op_data!G66</f>
        <v>391.55344539910095</v>
      </c>
      <c r="H66">
        <f>Mult_op!G65*LCA_op_data!H66</f>
        <v>1.7355590650038863E-4</v>
      </c>
      <c r="I66">
        <f>Mult_op!H65*LCA_op_data!I66</f>
        <v>3.410954019844612E-3</v>
      </c>
      <c r="J66">
        <f>Mult_op!I65*LCA_op_data!J66</f>
        <v>2.8673806222511405E-3</v>
      </c>
      <c r="K66">
        <f>Mult_op!J65*LCA_op_data!K66</f>
        <v>7.0041108591826471E-10</v>
      </c>
      <c r="L66">
        <f>Mult_op!K65*LCA_op_data!L66</f>
        <v>1.9567959918013912E-8</v>
      </c>
      <c r="M66">
        <f>Mult_op!L65*LCA_op_data!M66</f>
        <v>1.6777221749044176E-2</v>
      </c>
      <c r="N66">
        <f>Mult_op!M65*LCA_op_data!N66</f>
        <v>1.8733539066886695</v>
      </c>
      <c r="O66">
        <f>Mult_op!N65*LCA_op_data!O66</f>
        <v>3.5517059243583374E-6</v>
      </c>
      <c r="P66">
        <f>Mult_op!O65*LCA_op_data!P66</f>
        <v>2.1783003273399384E-8</v>
      </c>
      <c r="Q66">
        <f>Mult_op!P65*LCA_op_data!Q66</f>
        <v>4.9764624814102793E-4</v>
      </c>
      <c r="R66">
        <f>Mult_op!Q65*LCA_op_data!R66</f>
        <v>0.99797857713118221</v>
      </c>
      <c r="S66">
        <f>Mult_op!R65*LCA_op_data!S66</f>
        <v>1.4633876351925297</v>
      </c>
      <c r="T66">
        <f>Mult_op!S65*LCA_op_data!T66</f>
        <v>5.4700396717955529E-8</v>
      </c>
      <c r="V66" t="s">
        <v>94</v>
      </c>
      <c r="W66" s="13">
        <f t="shared" si="5"/>
        <v>1.8150215903200444E-4</v>
      </c>
      <c r="X66" s="13">
        <f t="shared" si="6"/>
        <v>1.0778161427048936E-3</v>
      </c>
      <c r="Y66" s="13">
        <f t="shared" si="7"/>
        <v>2.3556657561195284E-3</v>
      </c>
      <c r="Z66" s="13">
        <f t="shared" si="8"/>
        <v>6.7687613676664394E-5</v>
      </c>
      <c r="AA66" s="13">
        <f t="shared" si="9"/>
        <v>2.5952274594181135E-5</v>
      </c>
      <c r="AD66" t="s">
        <v>46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</row>
    <row r="67" spans="4:35" x14ac:dyDescent="0.3">
      <c r="D67" t="s">
        <v>97</v>
      </c>
      <c r="E67">
        <f>Mult_op!D66*LCA_op_data!E67</f>
        <v>4.3739597314232624E-2</v>
      </c>
      <c r="F67">
        <f>Mult_op!E66*LCA_op_data!F67</f>
        <v>3.9706229999999998</v>
      </c>
      <c r="G67">
        <f>Mult_op!F66*LCA_op_data!G67</f>
        <v>21397.412446327631</v>
      </c>
      <c r="H67">
        <f>Mult_op!G66*LCA_op_data!H67</f>
        <v>7.8935405393846755E-4</v>
      </c>
      <c r="I67">
        <f>Mult_op!H66*LCA_op_data!I67</f>
        <v>3.4698403145179157E-3</v>
      </c>
      <c r="J67">
        <f>Mult_op!I66*LCA_op_data!J67</f>
        <v>3.1478964995220793E-2</v>
      </c>
      <c r="K67">
        <f>Mult_op!J66*LCA_op_data!K67</f>
        <v>6.4787254417581889E-9</v>
      </c>
      <c r="L67">
        <f>Mult_op!K66*LCA_op_data!L67</f>
        <v>2.391707913638276E-7</v>
      </c>
      <c r="M67">
        <f>Mult_op!L66*LCA_op_data!M67</f>
        <v>0.5969473766463993</v>
      </c>
      <c r="N67">
        <f>Mult_op!M66*LCA_op_data!N67</f>
        <v>70.340057218939521</v>
      </c>
      <c r="O67">
        <f>Mult_op!N66*LCA_op_data!O67</f>
        <v>1.4729327307216655E-4</v>
      </c>
      <c r="P67">
        <f>Mult_op!O66*LCA_op_data!P67</f>
        <v>4.4241212509224616E-7</v>
      </c>
      <c r="Q67">
        <f>Mult_op!P66*LCA_op_data!Q67</f>
        <v>1.1817513184122316E-2</v>
      </c>
      <c r="R67">
        <f>Mult_op!Q66*LCA_op_data!R67</f>
        <v>18.288383882180128</v>
      </c>
      <c r="S67">
        <f>Mult_op!R66*LCA_op_data!S67</f>
        <v>53.404060925243229</v>
      </c>
      <c r="T67">
        <f>Mult_op!S66*LCA_op_data!T67</f>
        <v>3.2109985323978006E-6</v>
      </c>
      <c r="V67" t="s">
        <v>95</v>
      </c>
      <c r="W67" s="13">
        <f t="shared" si="5"/>
        <v>6.8149815184888945E-3</v>
      </c>
      <c r="X67" s="13">
        <f t="shared" si="6"/>
        <v>4.9020431444810808E-3</v>
      </c>
      <c r="Y67" s="13">
        <f t="shared" si="7"/>
        <v>0.12873121756853151</v>
      </c>
      <c r="Z67" s="13">
        <f t="shared" si="8"/>
        <v>2.8070821113044273E-3</v>
      </c>
      <c r="AA67" s="13">
        <f t="shared" si="9"/>
        <v>5.2708989711304423E-4</v>
      </c>
      <c r="AD67" t="s">
        <v>48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</row>
    <row r="68" spans="4:35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  <c r="V68" t="s">
        <v>96</v>
      </c>
      <c r="W68" s="13">
        <f t="shared" ref="W68:W99" si="10">N68/$N$118</f>
        <v>0</v>
      </c>
      <c r="X68" s="13">
        <f t="shared" ref="X68:X99" si="11">H68/$H$118</f>
        <v>0</v>
      </c>
      <c r="Y68" s="13">
        <f t="shared" ref="Y68:Y99" si="12">G68/$G$118</f>
        <v>0</v>
      </c>
      <c r="Z68" s="13">
        <f t="shared" ref="Z68:Z99" si="13">O68/$O$118</f>
        <v>0</v>
      </c>
      <c r="AA68" s="13">
        <f t="shared" ref="AA68:AA99" si="14">P68/$P$118</f>
        <v>0</v>
      </c>
      <c r="AD68" t="s">
        <v>47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</row>
    <row r="69" spans="4:35" x14ac:dyDescent="0.3">
      <c r="D69" t="s">
        <v>99</v>
      </c>
      <c r="E69">
        <f>Mult_op!D68*LCA_op_data!E69</f>
        <v>1.8426903418355128E-7</v>
      </c>
      <c r="F69">
        <f>Mult_op!E68*LCA_op_data!F69</f>
        <v>9.9999999999999995E-7</v>
      </c>
      <c r="G69">
        <f>Mult_op!F68*LCA_op_data!G69</f>
        <v>1.2217835370022234E-4</v>
      </c>
      <c r="H69">
        <f>Mult_op!G68*LCA_op_data!H69</f>
        <v>7.2081229558223372E-10</v>
      </c>
      <c r="I69">
        <f>Mult_op!H68*LCA_op_data!I69</f>
        <v>6.1936555208949324E-8</v>
      </c>
      <c r="J69">
        <f>Mult_op!I68*LCA_op_data!J69</f>
        <v>4.7452496316661169E-7</v>
      </c>
      <c r="K69">
        <f>Mult_op!J68*LCA_op_data!K69</f>
        <v>1.0319686356347834E-14</v>
      </c>
      <c r="L69">
        <f>Mult_op!K68*LCA_op_data!L69</f>
        <v>4.3663610096347035E-14</v>
      </c>
      <c r="M69">
        <f>Mult_op!L68*LCA_op_data!M69</f>
        <v>2.3106936394568342E-7</v>
      </c>
      <c r="N69">
        <f>Mult_op!M68*LCA_op_data!N69</f>
        <v>8.3652795845507034E-6</v>
      </c>
      <c r="O69">
        <f>Mult_op!N68*LCA_op_data!O69</f>
        <v>1.2302458127058337E-10</v>
      </c>
      <c r="P69">
        <f>Mult_op!O68*LCA_op_data!P69</f>
        <v>3.5773825970496908E-13</v>
      </c>
      <c r="Q69">
        <f>Mult_op!P68*LCA_op_data!Q69</f>
        <v>1.1908696233620452E-7</v>
      </c>
      <c r="R69">
        <f>Mult_op!Q68*LCA_op_data!R69</f>
        <v>3.6175670440190353E-4</v>
      </c>
      <c r="S69">
        <f>Mult_op!R68*LCA_op_data!S69</f>
        <v>1.3090310791635706E-5</v>
      </c>
      <c r="T69">
        <f>Mult_op!S68*LCA_op_data!T69</f>
        <v>8.9647864914669599E-14</v>
      </c>
      <c r="V69" t="s">
        <v>97</v>
      </c>
      <c r="W69" s="13">
        <f t="shared" si="10"/>
        <v>8.1048023018035584E-10</v>
      </c>
      <c r="X69" s="13">
        <f t="shared" si="11"/>
        <v>4.4763854120802452E-9</v>
      </c>
      <c r="Y69" s="13">
        <f t="shared" si="12"/>
        <v>7.3505000998602954E-10</v>
      </c>
      <c r="Z69" s="13">
        <f t="shared" si="13"/>
        <v>2.3445748344947999E-9</v>
      </c>
      <c r="AA69" s="13">
        <f t="shared" si="14"/>
        <v>4.2620943642079306E-10</v>
      </c>
      <c r="AD69" t="s">
        <v>49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</row>
    <row r="70" spans="4:35" x14ac:dyDescent="0.3">
      <c r="D70" t="s">
        <v>100</v>
      </c>
      <c r="E70">
        <f>Mult_op!D69*LCA_op_data!E70</f>
        <v>2.1483011086133818E-3</v>
      </c>
      <c r="F70">
        <f>Mult_op!E69*LCA_op_data!F70</f>
        <v>0.44359300000000002</v>
      </c>
      <c r="G70">
        <f>Mult_op!F69*LCA_op_data!G70</f>
        <v>10.855243407507105</v>
      </c>
      <c r="H70">
        <f>Mult_op!G69*LCA_op_data!H70</f>
        <v>5.059200630268005E-5</v>
      </c>
      <c r="I70">
        <f>Mult_op!H69*LCA_op_data!I70</f>
        <v>1.1084887134473558E-3</v>
      </c>
      <c r="J70">
        <f>Mult_op!I69*LCA_op_data!J70</f>
        <v>6.2521688831368872E-3</v>
      </c>
      <c r="K70">
        <f>Mult_op!J69*LCA_op_data!K70</f>
        <v>2.1265567893180998E-10</v>
      </c>
      <c r="L70">
        <f>Mult_op!K69*LCA_op_data!L70</f>
        <v>6.6901977780002383E-9</v>
      </c>
      <c r="M70">
        <f>Mult_op!L69*LCA_op_data!M70</f>
        <v>4.3847461551220483E-2</v>
      </c>
      <c r="N70">
        <f>Mult_op!M69*LCA_op_data!N70</f>
        <v>-322.64247177551675</v>
      </c>
      <c r="O70">
        <f>Mult_op!N69*LCA_op_data!O70</f>
        <v>3.8662315215912957E-6</v>
      </c>
      <c r="P70">
        <f>Mult_op!O69*LCA_op_data!P70</f>
        <v>1.9364578676552644E-8</v>
      </c>
      <c r="Q70">
        <f>Mult_op!P69*LCA_op_data!Q70</f>
        <v>3.8585367938428483E-3</v>
      </c>
      <c r="R70">
        <f>Mult_op!Q69*LCA_op_data!R70</f>
        <v>0.59467904679126737</v>
      </c>
      <c r="S70">
        <f>Mult_op!R69*LCA_op_data!S70</f>
        <v>8.1922344547607384</v>
      </c>
      <c r="T70">
        <f>Mult_op!S69*LCA_op_data!T70</f>
        <v>1.0521867473122975E-7</v>
      </c>
      <c r="V70" t="s">
        <v>98</v>
      </c>
      <c r="W70" s="13">
        <f t="shared" si="10"/>
        <v>-3.125960610731035E-2</v>
      </c>
      <c r="X70" s="13">
        <f t="shared" si="11"/>
        <v>3.1418625954244991E-4</v>
      </c>
      <c r="Y70" s="13">
        <f t="shared" si="12"/>
        <v>6.5307368559463239E-5</v>
      </c>
      <c r="Z70" s="13">
        <f t="shared" si="13"/>
        <v>7.3681771855954776E-5</v>
      </c>
      <c r="AA70" s="13">
        <f t="shared" si="14"/>
        <v>2.3070963030530356E-5</v>
      </c>
      <c r="AD70" t="s">
        <v>52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</row>
    <row r="71" spans="4:35" x14ac:dyDescent="0.3">
      <c r="D71" t="s">
        <v>101</v>
      </c>
      <c r="E71">
        <f>Mult_op!D70*LCA_op_data!E71</f>
        <v>0</v>
      </c>
      <c r="F71">
        <f>Mult_op!E70*LCA_op_data!F71</f>
        <v>0</v>
      </c>
      <c r="G71">
        <f>Mult_op!F70*LCA_op_data!G71</f>
        <v>0</v>
      </c>
      <c r="H71">
        <f>Mult_op!G70*LCA_op_data!H71</f>
        <v>0</v>
      </c>
      <c r="I71">
        <f>Mult_op!H70*LCA_op_data!I71</f>
        <v>0</v>
      </c>
      <c r="J71">
        <f>Mult_op!I70*LCA_op_data!J71</f>
        <v>0</v>
      </c>
      <c r="K71">
        <f>Mult_op!J70*LCA_op_data!K71</f>
        <v>0</v>
      </c>
      <c r="L71">
        <f>Mult_op!K70*LCA_op_data!L71</f>
        <v>0</v>
      </c>
      <c r="M71">
        <f>Mult_op!L70*LCA_op_data!M71</f>
        <v>0</v>
      </c>
      <c r="N71">
        <f>Mult_op!M70*LCA_op_data!N71</f>
        <v>0</v>
      </c>
      <c r="O71">
        <f>Mult_op!N70*LCA_op_data!O71</f>
        <v>0</v>
      </c>
      <c r="P71">
        <f>Mult_op!O70*LCA_op_data!P71</f>
        <v>0</v>
      </c>
      <c r="Q71">
        <f>Mult_op!P70*LCA_op_data!Q71</f>
        <v>0</v>
      </c>
      <c r="R71">
        <f>Mult_op!Q70*LCA_op_data!R71</f>
        <v>0</v>
      </c>
      <c r="S71">
        <f>Mult_op!R70*LCA_op_data!S71</f>
        <v>0</v>
      </c>
      <c r="T71">
        <f>Mult_op!S70*LCA_op_data!T71</f>
        <v>0</v>
      </c>
      <c r="V71" t="s">
        <v>99</v>
      </c>
      <c r="W71" s="13">
        <f t="shared" si="10"/>
        <v>0</v>
      </c>
      <c r="X71" s="13">
        <f t="shared" si="11"/>
        <v>0</v>
      </c>
      <c r="Y71" s="13">
        <f t="shared" si="12"/>
        <v>0</v>
      </c>
      <c r="Z71" s="13">
        <f t="shared" si="13"/>
        <v>0</v>
      </c>
      <c r="AA71" s="13">
        <f t="shared" si="14"/>
        <v>0</v>
      </c>
      <c r="AD71" t="s">
        <v>56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</row>
    <row r="72" spans="4:35" x14ac:dyDescent="0.3">
      <c r="D72" t="s">
        <v>102</v>
      </c>
      <c r="E72">
        <f>Mult_op!D71*LCA_op_data!E72</f>
        <v>7.8997280602972271E-9</v>
      </c>
      <c r="F72">
        <f>Mult_op!E71*LCA_op_data!F72</f>
        <v>2.5000000000000001E-5</v>
      </c>
      <c r="G72">
        <f>Mult_op!F71*LCA_op_data!G72</f>
        <v>2.1917002894639181E-8</v>
      </c>
      <c r="H72">
        <f>Mult_op!G71*LCA_op_data!H72</f>
        <v>0</v>
      </c>
      <c r="I72">
        <f>Mult_op!H71*LCA_op_data!I72</f>
        <v>3.9840402465264692E-9</v>
      </c>
      <c r="J72">
        <f>Mult_op!I71*LCA_op_data!J72</f>
        <v>4.3629851990977405E-8</v>
      </c>
      <c r="K72">
        <f>Mult_op!J71*LCA_op_data!K72</f>
        <v>1.2359692676334455E-15</v>
      </c>
      <c r="L72">
        <f>Mult_op!K71*LCA_op_data!L72</f>
        <v>8.6275858955393554E-15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2.8966204129600125E-14</v>
      </c>
      <c r="Q72">
        <f>Mult_op!P71*LCA_op_data!Q72</f>
        <v>1.133768045375789E-8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  <c r="V72" t="s">
        <v>100</v>
      </c>
      <c r="W72" s="13">
        <f t="shared" si="10"/>
        <v>0</v>
      </c>
      <c r="X72" s="13">
        <f t="shared" si="11"/>
        <v>0</v>
      </c>
      <c r="Y72" s="13">
        <f t="shared" si="12"/>
        <v>1.3185718016872453E-13</v>
      </c>
      <c r="Z72" s="13">
        <f t="shared" si="13"/>
        <v>0</v>
      </c>
      <c r="AA72" s="13">
        <f t="shared" si="14"/>
        <v>3.4510341576291384E-11</v>
      </c>
      <c r="AD72" t="s">
        <v>59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</row>
    <row r="73" spans="4:35" x14ac:dyDescent="0.3">
      <c r="D73" t="s">
        <v>103</v>
      </c>
      <c r="E73">
        <f>Mult_op!D72*LCA_op_data!E73</f>
        <v>2.2637714176999431E-8</v>
      </c>
      <c r="F73">
        <f>Mult_op!E72*LCA_op_data!F73</f>
        <v>1.7E-5</v>
      </c>
      <c r="G73">
        <f>Mult_op!F72*LCA_op_data!G73</f>
        <v>5.9506098852190381E-6</v>
      </c>
      <c r="H73">
        <f>Mult_op!G72*LCA_op_data!H73</f>
        <v>0</v>
      </c>
      <c r="I73">
        <f>Mult_op!H72*LCA_op_data!I73</f>
        <v>4.459070684691819E-9</v>
      </c>
      <c r="J73">
        <f>Mult_op!I72*LCA_op_data!J73</f>
        <v>4.9260250453687707E-8</v>
      </c>
      <c r="K73">
        <f>Mult_op!J72*LCA_op_data!K73</f>
        <v>5.3545853334972619E-15</v>
      </c>
      <c r="L73">
        <f>Mult_op!K72*LCA_op_data!L73</f>
        <v>2.459493682519523E-14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1.1011931182366027E-13</v>
      </c>
      <c r="Q73">
        <f>Mult_op!P72*LCA_op_data!Q73</f>
        <v>1.2635059011985673E-8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  <c r="V73" t="s">
        <v>101</v>
      </c>
      <c r="W73" s="13">
        <f t="shared" si="10"/>
        <v>0</v>
      </c>
      <c r="X73" s="13">
        <f t="shared" si="11"/>
        <v>0</v>
      </c>
      <c r="Y73" s="13">
        <f t="shared" si="12"/>
        <v>3.580008833876815E-11</v>
      </c>
      <c r="Z73" s="13">
        <f t="shared" si="13"/>
        <v>0</v>
      </c>
      <c r="AA73" s="13">
        <f t="shared" si="14"/>
        <v>1.3119617082644372E-10</v>
      </c>
      <c r="AD73" t="s">
        <v>60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</row>
    <row r="74" spans="4:35" x14ac:dyDescent="0.3">
      <c r="D74" t="s">
        <v>104</v>
      </c>
      <c r="E74">
        <f>Mult_op!D73*LCA_op_data!E74</f>
        <v>5.259385553301204E-9</v>
      </c>
      <c r="F74">
        <f>Mult_op!E73*LCA_op_data!F74</f>
        <v>2.4999999999999998E-5</v>
      </c>
      <c r="G74">
        <f>Mult_op!F73*LCA_op_data!G74</f>
        <v>5.4503071677396918E-5</v>
      </c>
      <c r="H74">
        <f>Mult_op!G73*LCA_op_data!H74</f>
        <v>4.2081348216395684E-11</v>
      </c>
      <c r="I74">
        <f>Mult_op!H73*LCA_op_data!I74</f>
        <v>3.1321635373378885E-9</v>
      </c>
      <c r="J74">
        <f>Mult_op!I73*LCA_op_data!J74</f>
        <v>2.6350177719800302E-8</v>
      </c>
      <c r="K74">
        <f>Mult_op!J73*LCA_op_data!K74</f>
        <v>1.2816387507480982E-15</v>
      </c>
      <c r="L74">
        <f>Mult_op!K73*LCA_op_data!L74</f>
        <v>6.7715354168239991E-14</v>
      </c>
      <c r="M74">
        <f>Mult_op!L73*LCA_op_data!M74</f>
        <v>1.4141355376886932E-8</v>
      </c>
      <c r="N74">
        <f>Mult_op!M73*LCA_op_data!N74</f>
        <v>8.7198963127666282E-7</v>
      </c>
      <c r="O74">
        <f>Mult_op!N73*LCA_op_data!O74</f>
        <v>1.6434836347591724E-12</v>
      </c>
      <c r="P74">
        <f>Mult_op!O73*LCA_op_data!P74</f>
        <v>2.000781396259552E-14</v>
      </c>
      <c r="Q74">
        <f>Mult_op!P73*LCA_op_data!Q74</f>
        <v>6.2595013919651466E-9</v>
      </c>
      <c r="R74">
        <f>Mult_op!Q73*LCA_op_data!R74</f>
        <v>1.6877126655137243E-6</v>
      </c>
      <c r="S74">
        <f>Mult_op!R73*LCA_op_data!S74</f>
        <v>2.0803393427411331E-6</v>
      </c>
      <c r="T74">
        <f>Mult_op!S73*LCA_op_data!T74</f>
        <v>3.9117444550675387E-14</v>
      </c>
      <c r="V74" t="s">
        <v>102</v>
      </c>
      <c r="W74" s="13">
        <f t="shared" si="10"/>
        <v>8.4483770079509137E-11</v>
      </c>
      <c r="X74" s="13">
        <f t="shared" si="11"/>
        <v>2.6133340736701164E-10</v>
      </c>
      <c r="Y74" s="13">
        <f t="shared" si="12"/>
        <v>3.2790164679283107E-10</v>
      </c>
      <c r="Z74" s="13">
        <f t="shared" si="13"/>
        <v>3.1321141930858669E-11</v>
      </c>
      <c r="AA74" s="13">
        <f t="shared" si="14"/>
        <v>2.3837313683033668E-11</v>
      </c>
      <c r="AD74" t="s">
        <v>61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</row>
    <row r="75" spans="4:35" x14ac:dyDescent="0.3">
      <c r="D75" t="s">
        <v>105</v>
      </c>
      <c r="E75">
        <f>Mult_op!D74*LCA_op_data!E75</f>
        <v>1.4132401838099125E-8</v>
      </c>
      <c r="F75">
        <f>Mult_op!E74*LCA_op_data!F75</f>
        <v>1.4999999999999999E-5</v>
      </c>
      <c r="G75">
        <f>Mult_op!F74*LCA_op_data!G75</f>
        <v>2.0546955042628347E-4</v>
      </c>
      <c r="H75">
        <f>Mult_op!G74*LCA_op_data!H75</f>
        <v>2.1483547894645485E-11</v>
      </c>
      <c r="I75">
        <f>Mult_op!H74*LCA_op_data!I75</f>
        <v>6.8028199269707817E-9</v>
      </c>
      <c r="J75">
        <f>Mult_op!I74*LCA_op_data!J75</f>
        <v>7.7624657240061983E-8</v>
      </c>
      <c r="K75">
        <f>Mult_op!J74*LCA_op_data!K75</f>
        <v>1.667184369187096E-15</v>
      </c>
      <c r="L75">
        <f>Mult_op!K74*LCA_op_data!L75</f>
        <v>9.5754837400709207E-14</v>
      </c>
      <c r="M75">
        <f>Mult_op!L74*LCA_op_data!M75</f>
        <v>7.1479379609907917E-11</v>
      </c>
      <c r="N75">
        <f>Mult_op!M74*LCA_op_data!N75</f>
        <v>3.0557495692742987E-8</v>
      </c>
      <c r="O75">
        <f>Mult_op!N74*LCA_op_data!O75</f>
        <v>1.3635419490375964E-14</v>
      </c>
      <c r="P75">
        <f>Mult_op!O74*LCA_op_data!P75</f>
        <v>3.5014972299970499E-13</v>
      </c>
      <c r="Q75">
        <f>Mult_op!P74*LCA_op_data!Q75</f>
        <v>1.8433759876910133E-8</v>
      </c>
      <c r="R75">
        <f>Mult_op!Q74*LCA_op_data!R75</f>
        <v>4.9949260297633178E-7</v>
      </c>
      <c r="S75">
        <f>Mult_op!R74*LCA_op_data!S75</f>
        <v>1.3466182356928037E-8</v>
      </c>
      <c r="T75">
        <f>Mult_op!S74*LCA_op_data!T75</f>
        <v>1.8557020940251541E-16</v>
      </c>
      <c r="V75" t="s">
        <v>103</v>
      </c>
      <c r="W75" s="13">
        <f t="shared" si="10"/>
        <v>2.9605999288450268E-12</v>
      </c>
      <c r="X75" s="13">
        <f t="shared" si="11"/>
        <v>1.3341703656378173E-10</v>
      </c>
      <c r="Y75" s="13">
        <f t="shared" si="12"/>
        <v>1.2361469157068026E-9</v>
      </c>
      <c r="Z75" s="13">
        <f t="shared" si="13"/>
        <v>2.5986076168470264E-13</v>
      </c>
      <c r="AA75" s="13">
        <f t="shared" si="14"/>
        <v>4.1716845222448015E-10</v>
      </c>
      <c r="AD75" t="s">
        <v>62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</row>
    <row r="76" spans="4:35" x14ac:dyDescent="0.3">
      <c r="D76" t="s">
        <v>106</v>
      </c>
      <c r="E76">
        <f>Mult_op!D75*LCA_op_data!E76</f>
        <v>2.1025165082156589E-8</v>
      </c>
      <c r="F76">
        <f>Mult_op!E75*LCA_op_data!F76</f>
        <v>2.4000000000000001E-5</v>
      </c>
      <c r="G76">
        <f>Mult_op!F75*LCA_op_data!G76</f>
        <v>9.1818799785634378E-7</v>
      </c>
      <c r="H76">
        <f>Mult_op!G75*LCA_op_data!H76</f>
        <v>4.2161176570117288E-12</v>
      </c>
      <c r="I76">
        <f>Mult_op!H75*LCA_op_data!I76</f>
        <v>1.0900363994739941E-8</v>
      </c>
      <c r="J76">
        <f>Mult_op!I75*LCA_op_data!J76</f>
        <v>1.1890079330290818E-7</v>
      </c>
      <c r="K76">
        <f>Mult_op!J75*LCA_op_data!K76</f>
        <v>1.7239776220550548E-17</v>
      </c>
      <c r="L76">
        <f>Mult_op!K75*LCA_op_data!L76</f>
        <v>6.9815000436721895E-14</v>
      </c>
      <c r="M76">
        <f>Mult_op!L75*LCA_op_data!M76</f>
        <v>3.5094073471801204E-9</v>
      </c>
      <c r="N76">
        <f>Mult_op!M75*LCA_op_data!N76</f>
        <v>1.0565993339514242E-6</v>
      </c>
      <c r="O76">
        <f>Mult_op!N75*LCA_op_data!O76</f>
        <v>3.0952362670270191E-13</v>
      </c>
      <c r="P76">
        <f>Mult_op!O75*LCA_op_data!P76</f>
        <v>6.1980669135442789E-14</v>
      </c>
      <c r="Q76">
        <f>Mult_op!P75*LCA_op_data!Q76</f>
        <v>3.5308093155548562E-8</v>
      </c>
      <c r="R76">
        <f>Mult_op!Q75*LCA_op_data!R76</f>
        <v>4.7611708811859596E-8</v>
      </c>
      <c r="S76">
        <f>Mult_op!R75*LCA_op_data!S76</f>
        <v>6.5510303770126037E-7</v>
      </c>
      <c r="T76">
        <f>Mult_op!S75*LCA_op_data!T76</f>
        <v>8.41548139150121E-15</v>
      </c>
      <c r="V76" t="s">
        <v>104</v>
      </c>
      <c r="W76" s="13">
        <f t="shared" si="10"/>
        <v>1.023699044047379E-10</v>
      </c>
      <c r="X76" s="13">
        <f t="shared" si="11"/>
        <v>2.6182915706531712E-11</v>
      </c>
      <c r="Y76" s="13">
        <f t="shared" si="12"/>
        <v>5.5240071301773464E-12</v>
      </c>
      <c r="Z76" s="13">
        <f t="shared" si="13"/>
        <v>5.8988317485315545E-12</v>
      </c>
      <c r="AA76" s="13">
        <f t="shared" si="14"/>
        <v>7.3843781995772305E-11</v>
      </c>
      <c r="AD76" t="s">
        <v>64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</row>
    <row r="77" spans="4:35" x14ac:dyDescent="0.3">
      <c r="D77" t="s">
        <v>107</v>
      </c>
      <c r="E77">
        <f>Mult_op!D76*LCA_op_data!E77</f>
        <v>3.1556313319807213E-9</v>
      </c>
      <c r="F77">
        <f>Mult_op!E76*LCA_op_data!F77</f>
        <v>1.5E-5</v>
      </c>
      <c r="G77">
        <f>Mult_op!F76*LCA_op_data!G77</f>
        <v>3.2701843006438145E-5</v>
      </c>
      <c r="H77">
        <f>Mult_op!G76*LCA_op_data!H77</f>
        <v>2.5248808929837375E-11</v>
      </c>
      <c r="I77">
        <f>Mult_op!H76*LCA_op_data!I77</f>
        <v>1.8792981224027328E-9</v>
      </c>
      <c r="J77">
        <f>Mult_op!I76*LCA_op_data!J77</f>
        <v>1.5810106631880184E-8</v>
      </c>
      <c r="K77">
        <f>Mult_op!J76*LCA_op_data!K77</f>
        <v>7.6898325044885863E-16</v>
      </c>
      <c r="L77">
        <f>Mult_op!K76*LCA_op_data!L77</f>
        <v>4.0629212500943976E-14</v>
      </c>
      <c r="M77">
        <f>Mult_op!L76*LCA_op_data!M77</f>
        <v>8.4848132261320314E-9</v>
      </c>
      <c r="N77">
        <f>Mult_op!M76*LCA_op_data!N77</f>
        <v>5.2319377876599721E-7</v>
      </c>
      <c r="O77">
        <f>Mult_op!N76*LCA_op_data!O77</f>
        <v>9.8609018085549704E-13</v>
      </c>
      <c r="P77">
        <f>Mult_op!O76*LCA_op_data!P77</f>
        <v>1.2004688377557304E-14</v>
      </c>
      <c r="Q77">
        <f>Mult_op!P76*LCA_op_data!Q77</f>
        <v>3.7557008351790878E-9</v>
      </c>
      <c r="R77">
        <f>Mult_op!Q76*LCA_op_data!R77</f>
        <v>1.0126275993082346E-6</v>
      </c>
      <c r="S77">
        <f>Mult_op!R76*LCA_op_data!S77</f>
        <v>1.2482036056446762E-6</v>
      </c>
      <c r="T77">
        <f>Mult_op!S76*LCA_op_data!T77</f>
        <v>2.3470466730405225E-14</v>
      </c>
      <c r="V77" t="s">
        <v>105</v>
      </c>
      <c r="W77" s="13">
        <f t="shared" si="10"/>
        <v>5.0690262047705436E-11</v>
      </c>
      <c r="X77" s="13">
        <f t="shared" si="11"/>
        <v>1.5680004442020676E-10</v>
      </c>
      <c r="Y77" s="13">
        <f t="shared" si="12"/>
        <v>1.9674098807569859E-10</v>
      </c>
      <c r="Z77" s="13">
        <f t="shared" si="13"/>
        <v>1.8792685158515079E-11</v>
      </c>
      <c r="AA77" s="13">
        <f t="shared" si="14"/>
        <v>1.430238820982019E-11</v>
      </c>
      <c r="AD77" t="s">
        <v>70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</row>
    <row r="78" spans="4:35" x14ac:dyDescent="0.3">
      <c r="D78" t="s">
        <v>108</v>
      </c>
      <c r="E78">
        <f>Mult_op!D77*LCA_op_data!E78</f>
        <v>1.7188848469572537E-8</v>
      </c>
      <c r="F78">
        <f>Mult_op!E77*LCA_op_data!F78</f>
        <v>1.4E-5</v>
      </c>
      <c r="G78">
        <f>Mult_op!F77*LCA_op_data!G78</f>
        <v>2.25958595605917E-4</v>
      </c>
      <c r="H78">
        <f>Mult_op!G77*LCA_op_data!H78</f>
        <v>2.4280727522901441E-11</v>
      </c>
      <c r="I78">
        <f>Mult_op!H77*LCA_op_data!I78</f>
        <v>8.4138195788454999E-9</v>
      </c>
      <c r="J78">
        <f>Mult_op!I77*LCA_op_data!J78</f>
        <v>9.5197623932476521E-8</v>
      </c>
      <c r="K78">
        <f>Mult_op!J77*LCA_op_data!K78</f>
        <v>1.7079389256056374E-15</v>
      </c>
      <c r="L78">
        <f>Mult_op!K77*LCA_op_data!L78</f>
        <v>1.0671885783381425E-13</v>
      </c>
      <c r="M78">
        <f>Mult_op!L77*LCA_op_data!M78</f>
        <v>3.5241344180154628E-10</v>
      </c>
      <c r="N78">
        <f>Mult_op!M77*LCA_op_data!N78</f>
        <v>8.9380150601591094E-8</v>
      </c>
      <c r="O78">
        <f>Mult_op!N77*LCA_op_data!O78</f>
        <v>6.8197045585921323E-14</v>
      </c>
      <c r="P78">
        <f>Mult_op!O77*LCA_op_data!P78</f>
        <v>1.6023027755096272E-12</v>
      </c>
      <c r="Q78">
        <f>Mult_op!P77*LCA_op_data!Q78</f>
        <v>2.2766043134496564E-8</v>
      </c>
      <c r="R78">
        <f>Mult_op!Q77*LCA_op_data!R78</f>
        <v>3.6346474782313806E-7</v>
      </c>
      <c r="S78">
        <f>Mult_op!R77*LCA_op_data!S78</f>
        <v>1.0062136104773828E-7</v>
      </c>
      <c r="T78">
        <f>Mult_op!S77*LCA_op_data!T78</f>
        <v>8.0993755433231419E-16</v>
      </c>
      <c r="V78" t="s">
        <v>106</v>
      </c>
      <c r="W78" s="13">
        <f t="shared" si="10"/>
        <v>8.6597039944628702E-12</v>
      </c>
      <c r="X78" s="13">
        <f t="shared" si="11"/>
        <v>1.5078806943826815E-10</v>
      </c>
      <c r="Y78" s="13">
        <f t="shared" si="12"/>
        <v>1.359413209676079E-9</v>
      </c>
      <c r="Z78" s="13">
        <f t="shared" si="13"/>
        <v>1.2996839754810704E-12</v>
      </c>
      <c r="AA78" s="13">
        <f t="shared" si="14"/>
        <v>1.9089838573280925E-9</v>
      </c>
      <c r="AD78" t="s">
        <v>72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</row>
    <row r="79" spans="4:35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  <c r="V79" t="s">
        <v>107</v>
      </c>
      <c r="W79" s="13">
        <f t="shared" si="10"/>
        <v>0</v>
      </c>
      <c r="X79" s="13">
        <f t="shared" si="11"/>
        <v>0</v>
      </c>
      <c r="Y79" s="13">
        <f t="shared" si="12"/>
        <v>0</v>
      </c>
      <c r="Z79" s="13">
        <f t="shared" si="13"/>
        <v>0</v>
      </c>
      <c r="AA79" s="13">
        <f t="shared" si="14"/>
        <v>0</v>
      </c>
      <c r="AD79" t="s">
        <v>74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</row>
    <row r="80" spans="4:35" x14ac:dyDescent="0.3">
      <c r="D80" t="s">
        <v>110</v>
      </c>
      <c r="E80">
        <f>Mult_op!D79*LCA_op_data!E80</f>
        <v>3.7095431877076777E-9</v>
      </c>
      <c r="F80">
        <f>Mult_op!E79*LCA_op_data!F80</f>
        <v>1.9999999999999999E-6</v>
      </c>
      <c r="G80">
        <f>Mult_op!F79*LCA_op_data!G80</f>
        <v>2.325172915931122E-6</v>
      </c>
      <c r="H80">
        <f>Mult_op!G79*LCA_op_data!H80</f>
        <v>1.6531678686251159E-11</v>
      </c>
      <c r="I80">
        <f>Mult_op!H79*LCA_op_data!I80</f>
        <v>5.7402803059943209E-10</v>
      </c>
      <c r="J80">
        <f>Mult_op!I79*LCA_op_data!J80</f>
        <v>1.5593201901083646E-8</v>
      </c>
      <c r="K80">
        <f>Mult_op!J79*LCA_op_data!K80</f>
        <v>3.8030701779015591E-16</v>
      </c>
      <c r="L80">
        <f>Mult_op!K79*LCA_op_data!L80</f>
        <v>1.2891271458432196E-15</v>
      </c>
      <c r="M80">
        <f>Mult_op!L79*LCA_op_data!M80</f>
        <v>8.0416464529018827E-9</v>
      </c>
      <c r="N80">
        <f>Mult_op!M79*LCA_op_data!N80</f>
        <v>3.4487309082653753E-7</v>
      </c>
      <c r="O80">
        <f>Mult_op!N79*LCA_op_data!O80</f>
        <v>1.3633157026871338E-12</v>
      </c>
      <c r="P80">
        <f>Mult_op!O79*LCA_op_data!P80</f>
        <v>2.763385582926907E-14</v>
      </c>
      <c r="Q80">
        <f>Mult_op!P79*LCA_op_data!Q80</f>
        <v>3.1095661693025765E-10</v>
      </c>
      <c r="R80">
        <f>Mult_op!Q79*LCA_op_data!R80</f>
        <v>7.2868223343282458E-8</v>
      </c>
      <c r="S80">
        <f>Mult_op!R79*LCA_op_data!S80</f>
        <v>2.6356221059209152E-6</v>
      </c>
      <c r="T80">
        <f>Mult_op!S79*LCA_op_data!T80</f>
        <v>5.8723103620956391E-15</v>
      </c>
      <c r="V80" t="s">
        <v>108</v>
      </c>
      <c r="W80" s="13">
        <f t="shared" si="10"/>
        <v>3.3413446521538523E-11</v>
      </c>
      <c r="X80" s="13">
        <f t="shared" si="11"/>
        <v>1.0266495974317087E-10</v>
      </c>
      <c r="Y80" s="13">
        <f t="shared" si="12"/>
        <v>1.3988716686000872E-11</v>
      </c>
      <c r="Z80" s="13">
        <f t="shared" si="13"/>
        <v>2.5981764416345507E-11</v>
      </c>
      <c r="AA80" s="13">
        <f t="shared" si="14"/>
        <v>3.2922981536387843E-11</v>
      </c>
      <c r="AD80" t="s">
        <v>83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</row>
    <row r="81" spans="4:35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  <c r="V81" t="s">
        <v>109</v>
      </c>
      <c r="W81" s="13">
        <f t="shared" si="10"/>
        <v>0</v>
      </c>
      <c r="X81" s="13">
        <f t="shared" si="11"/>
        <v>0</v>
      </c>
      <c r="Y81" s="13">
        <f t="shared" si="12"/>
        <v>0</v>
      </c>
      <c r="Z81" s="13">
        <f t="shared" si="13"/>
        <v>0</v>
      </c>
      <c r="AA81" s="13">
        <f t="shared" si="14"/>
        <v>0</v>
      </c>
      <c r="AD81" t="s">
        <v>85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</row>
    <row r="82" spans="4:35" x14ac:dyDescent="0.3">
      <c r="D82" t="s">
        <v>112</v>
      </c>
      <c r="E82">
        <f>Mult_op!D81*LCA_op_data!E82</f>
        <v>7.1020129359330714E-8</v>
      </c>
      <c r="F82">
        <f>Mult_op!E81*LCA_op_data!F82</f>
        <v>1.0000000000000001E-5</v>
      </c>
      <c r="G82">
        <f>Mult_op!F81*LCA_op_data!G82</f>
        <v>7.4530514655656499E-4</v>
      </c>
      <c r="H82">
        <f>Mult_op!G81*LCA_op_data!H82</f>
        <v>4.9162707202886281E-9</v>
      </c>
      <c r="I82">
        <f>Mult_op!H81*LCA_op_data!I82</f>
        <v>2.0462288442474891E-8</v>
      </c>
      <c r="J82">
        <f>Mult_op!I81*LCA_op_data!J82</f>
        <v>2.2667052077831858E-7</v>
      </c>
      <c r="K82">
        <f>Mult_op!J81*LCA_op_data!K82</f>
        <v>6.4998555947846156E-15</v>
      </c>
      <c r="L82">
        <f>Mult_op!K81*LCA_op_data!L82</f>
        <v>2.1859359508309545E-13</v>
      </c>
      <c r="M82">
        <f>Mult_op!L81*LCA_op_data!M82</f>
        <v>7.1655590344225149E-8</v>
      </c>
      <c r="N82">
        <f>Mult_op!M81*LCA_op_data!N82</f>
        <v>9.6614959417506958E-6</v>
      </c>
      <c r="O82">
        <f>Mult_op!N81*LCA_op_data!O82</f>
        <v>6.1117487688939133E-10</v>
      </c>
      <c r="P82">
        <f>Mult_op!O81*LCA_op_data!P82</f>
        <v>9.5804531120908046E-14</v>
      </c>
      <c r="Q82">
        <f>Mult_op!P81*LCA_op_data!Q82</f>
        <v>9.9134152437878739E-8</v>
      </c>
      <c r="R82">
        <f>Mult_op!Q81*LCA_op_data!R82</f>
        <v>4.8185832050657052E-5</v>
      </c>
      <c r="S82">
        <f>Mult_op!R81*LCA_op_data!S82</f>
        <v>5.6327342072234367E-6</v>
      </c>
      <c r="T82">
        <f>Mult_op!S81*LCA_op_data!T82</f>
        <v>9.6906186293024105E-14</v>
      </c>
      <c r="V82" t="s">
        <v>110</v>
      </c>
      <c r="W82" s="13">
        <f t="shared" si="10"/>
        <v>9.3606571969432266E-10</v>
      </c>
      <c r="X82" s="13">
        <f t="shared" si="11"/>
        <v>3.0531003243168979E-8</v>
      </c>
      <c r="Y82" s="13">
        <f t="shared" si="12"/>
        <v>4.4839084733717876E-9</v>
      </c>
      <c r="Z82" s="13">
        <f t="shared" si="13"/>
        <v>1.1647633513815165E-8</v>
      </c>
      <c r="AA82" s="13">
        <f t="shared" si="14"/>
        <v>1.1414153814376978E-10</v>
      </c>
      <c r="AD82" t="s">
        <v>86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</row>
    <row r="83" spans="4:35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  <c r="V83" t="s">
        <v>111</v>
      </c>
      <c r="W83" s="13">
        <f t="shared" si="10"/>
        <v>0</v>
      </c>
      <c r="X83" s="13">
        <f t="shared" si="11"/>
        <v>0</v>
      </c>
      <c r="Y83" s="13">
        <f t="shared" si="12"/>
        <v>0</v>
      </c>
      <c r="Z83" s="13">
        <f t="shared" si="13"/>
        <v>0</v>
      </c>
      <c r="AA83" s="13">
        <f t="shared" si="14"/>
        <v>0</v>
      </c>
      <c r="AD83" t="s">
        <v>87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</row>
    <row r="84" spans="4:35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  <c r="V84" t="s">
        <v>112</v>
      </c>
      <c r="W84" s="13">
        <f t="shared" si="10"/>
        <v>0</v>
      </c>
      <c r="X84" s="13">
        <f t="shared" si="11"/>
        <v>0</v>
      </c>
      <c r="Y84" s="13">
        <f t="shared" si="12"/>
        <v>0</v>
      </c>
      <c r="Z84" s="13">
        <f t="shared" si="13"/>
        <v>0</v>
      </c>
      <c r="AA84" s="13">
        <f t="shared" si="14"/>
        <v>0</v>
      </c>
      <c r="AD84" t="s">
        <v>88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</row>
    <row r="85" spans="4:35" x14ac:dyDescent="0.3">
      <c r="D85" t="s">
        <v>115</v>
      </c>
      <c r="E85">
        <f>Mult_op!D84*LCA_op_data!E85</f>
        <v>9.6082400984847494E-2</v>
      </c>
      <c r="F85">
        <f>Mult_op!E84*LCA_op_data!F85</f>
        <v>14.831064</v>
      </c>
      <c r="G85">
        <f>Mult_op!F84*LCA_op_data!G85</f>
        <v>566.11752787693547</v>
      </c>
      <c r="H85">
        <f>Mult_op!G84*LCA_op_data!H85</f>
        <v>1.5015128996176448E-2</v>
      </c>
      <c r="I85">
        <f>Mult_op!H84*LCA_op_data!I85</f>
        <v>4.657596769594604E-2</v>
      </c>
      <c r="J85">
        <f>Mult_op!I84*LCA_op_data!J85</f>
        <v>0.16529499933489891</v>
      </c>
      <c r="K85">
        <f>Mult_op!J84*LCA_op_data!K85</f>
        <v>8.2816715044891626E-8</v>
      </c>
      <c r="L85">
        <f>Mult_op!K84*LCA_op_data!L85</f>
        <v>8.2365431998277299E-7</v>
      </c>
      <c r="M85">
        <f>Mult_op!L84*LCA_op_data!M85</f>
        <v>2301.2416891879902</v>
      </c>
      <c r="N85">
        <f>Mult_op!M84*LCA_op_data!N85</f>
        <v>124.27771291120717</v>
      </c>
      <c r="O85">
        <f>Mult_op!N84*LCA_op_data!O85</f>
        <v>5.5476819123529797E-4</v>
      </c>
      <c r="P85">
        <f>Mult_op!O84*LCA_op_data!P85</f>
        <v>9.474867883967935E-7</v>
      </c>
      <c r="Q85">
        <f>Mult_op!P84*LCA_op_data!Q85</f>
        <v>4.9616488895401857E-2</v>
      </c>
      <c r="R85">
        <f>Mult_op!Q84*LCA_op_data!R85</f>
        <v>1796.6590050470734</v>
      </c>
      <c r="S85">
        <f>Mult_op!R84*LCA_op_data!S85</f>
        <v>207.82306982020734</v>
      </c>
      <c r="T85">
        <f>Mult_op!S84*LCA_op_data!T85</f>
        <v>1.4851763823795015E-6</v>
      </c>
      <c r="V85" t="s">
        <v>113</v>
      </c>
      <c r="W85" s="13">
        <f t="shared" si="10"/>
        <v>1.2040796526703687E-2</v>
      </c>
      <c r="X85" s="13">
        <f t="shared" si="11"/>
        <v>9.324688939260653E-2</v>
      </c>
      <c r="Y85" s="13">
        <f t="shared" si="12"/>
        <v>3.4058790441735222E-3</v>
      </c>
      <c r="Z85" s="13">
        <f t="shared" si="13"/>
        <v>1.0572647569412943E-2</v>
      </c>
      <c r="AA85" s="13">
        <f t="shared" si="14"/>
        <v>1.1288359551807124E-3</v>
      </c>
      <c r="AD85" t="s">
        <v>89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</row>
    <row r="86" spans="4:35" x14ac:dyDescent="0.3">
      <c r="D86" t="s">
        <v>116</v>
      </c>
      <c r="E86">
        <f>Mult_op!D85*LCA_op_data!E86</f>
        <v>0</v>
      </c>
      <c r="F86">
        <f>Mult_op!E85*LCA_op_data!F86</f>
        <v>1.2E-5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  <c r="V86" t="s">
        <v>114</v>
      </c>
      <c r="W86" s="13">
        <f t="shared" si="10"/>
        <v>0</v>
      </c>
      <c r="X86" s="13">
        <f t="shared" si="11"/>
        <v>0</v>
      </c>
      <c r="Y86" s="13">
        <f t="shared" si="12"/>
        <v>0</v>
      </c>
      <c r="Z86" s="13">
        <f t="shared" si="13"/>
        <v>0</v>
      </c>
      <c r="AA86" s="13">
        <f t="shared" si="14"/>
        <v>0</v>
      </c>
      <c r="AD86" t="s">
        <v>91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</row>
    <row r="87" spans="4:35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  <c r="V87" t="s">
        <v>115</v>
      </c>
      <c r="W87" s="13">
        <f t="shared" si="10"/>
        <v>0</v>
      </c>
      <c r="X87" s="13">
        <f t="shared" si="11"/>
        <v>0</v>
      </c>
      <c r="Y87" s="13">
        <f t="shared" si="12"/>
        <v>0</v>
      </c>
      <c r="Z87" s="13">
        <f t="shared" si="13"/>
        <v>0</v>
      </c>
      <c r="AA87" s="13">
        <f t="shared" si="14"/>
        <v>0</v>
      </c>
      <c r="AD87" t="s">
        <v>93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</row>
    <row r="88" spans="4:35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  <c r="V88" t="s">
        <v>116</v>
      </c>
      <c r="W88" s="13">
        <f t="shared" si="10"/>
        <v>0</v>
      </c>
      <c r="X88" s="13">
        <f t="shared" si="11"/>
        <v>0</v>
      </c>
      <c r="Y88" s="13">
        <f t="shared" si="12"/>
        <v>0</v>
      </c>
      <c r="Z88" s="13">
        <f t="shared" si="13"/>
        <v>0</v>
      </c>
      <c r="AA88" s="13">
        <f t="shared" si="14"/>
        <v>0</v>
      </c>
      <c r="AD88" t="s">
        <v>96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</row>
    <row r="89" spans="4:35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  <c r="V89" t="s">
        <v>117</v>
      </c>
      <c r="W89" s="13">
        <f t="shared" si="10"/>
        <v>0</v>
      </c>
      <c r="X89" s="13">
        <f t="shared" si="11"/>
        <v>0</v>
      </c>
      <c r="Y89" s="13">
        <f t="shared" si="12"/>
        <v>0</v>
      </c>
      <c r="Z89" s="13">
        <f t="shared" si="13"/>
        <v>0</v>
      </c>
      <c r="AA89" s="13">
        <f t="shared" si="14"/>
        <v>0</v>
      </c>
      <c r="AD89" t="s">
        <v>99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</row>
    <row r="90" spans="4:35" x14ac:dyDescent="0.3">
      <c r="D90" t="s">
        <v>120</v>
      </c>
      <c r="E90">
        <f>Mult_op!D89*LCA_op_data!E90</f>
        <v>4.066025355976516E-9</v>
      </c>
      <c r="F90">
        <f>Mult_op!E89*LCA_op_data!F90</f>
        <v>1.1E-5</v>
      </c>
      <c r="G90">
        <f>Mult_op!F89*LCA_op_data!G90</f>
        <v>1.7352971144591847E-4</v>
      </c>
      <c r="H90">
        <f>Mult_op!G89*LCA_op_data!H90</f>
        <v>9.9856912234866955E-11</v>
      </c>
      <c r="I90">
        <f>Mult_op!H89*LCA_op_data!I90</f>
        <v>6.6839943210647016E-10</v>
      </c>
      <c r="J90">
        <f>Mult_op!I89*LCA_op_data!J90</f>
        <v>6.7205574999751571E-9</v>
      </c>
      <c r="K90">
        <f>Mult_op!J89*LCA_op_data!K90</f>
        <v>2.6291276416921159E-16</v>
      </c>
      <c r="L90">
        <f>Mult_op!K89*LCA_op_data!L90</f>
        <v>7.0583560498506289E-15</v>
      </c>
      <c r="M90">
        <f>Mult_op!L89*LCA_op_data!M90</f>
        <v>2.4910621374282228E-7</v>
      </c>
      <c r="N90">
        <f>Mult_op!M89*LCA_op_data!N90</f>
        <v>3.8670702605605053E-6</v>
      </c>
      <c r="O90">
        <f>Mult_op!N89*LCA_op_data!O90</f>
        <v>8.0342417624582299E-12</v>
      </c>
      <c r="P90">
        <f>Mult_op!O89*LCA_op_data!P90</f>
        <v>2.9765473642079276E-14</v>
      </c>
      <c r="Q90">
        <f>Mult_op!P89*LCA_op_data!Q90</f>
        <v>1.7449869505521481E-9</v>
      </c>
      <c r="R90">
        <f>Mult_op!Q89*LCA_op_data!R90</f>
        <v>1.4437859857762552E-6</v>
      </c>
      <c r="S90">
        <f>Mult_op!R89*LCA_op_data!S90</f>
        <v>7.8417260710822097E-6</v>
      </c>
      <c r="T90">
        <f>Mult_op!S89*LCA_op_data!T90</f>
        <v>4.0278853363864924E-14</v>
      </c>
      <c r="V90" t="s">
        <v>146</v>
      </c>
      <c r="W90" s="13">
        <f t="shared" si="10"/>
        <v>3.7466577933521911E-10</v>
      </c>
      <c r="X90" s="13">
        <f t="shared" si="11"/>
        <v>6.2013096608247323E-10</v>
      </c>
      <c r="Y90" s="13">
        <f t="shared" si="12"/>
        <v>1.043990299985218E-9</v>
      </c>
      <c r="Z90" s="13">
        <f t="shared" si="13"/>
        <v>1.531147747544566E-10</v>
      </c>
      <c r="AA90" s="13">
        <f t="shared" si="14"/>
        <v>3.5462591438363735E-11</v>
      </c>
      <c r="AD90" t="s">
        <v>107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</row>
    <row r="91" spans="4:35" x14ac:dyDescent="0.3">
      <c r="D91" t="s">
        <v>121</v>
      </c>
      <c r="E91">
        <f>Mult_op!D90*LCA_op_data!E91</f>
        <v>3.146158313084846E-9</v>
      </c>
      <c r="F91">
        <f>Mult_op!E90*LCA_op_data!F91</f>
        <v>2.6999999999999999E-5</v>
      </c>
      <c r="G91">
        <f>Mult_op!F90*LCA_op_data!G91</f>
        <v>4.690054358245768E-5</v>
      </c>
      <c r="H91">
        <f>Mult_op!G90*LCA_op_data!H91</f>
        <v>5.7493760555285394E-11</v>
      </c>
      <c r="I91">
        <f>Mult_op!H90*LCA_op_data!I91</f>
        <v>7.1624054747195538E-10</v>
      </c>
      <c r="J91">
        <f>Mult_op!I90*LCA_op_data!J91</f>
        <v>7.8750563428040316E-9</v>
      </c>
      <c r="K91">
        <f>Mult_op!J90*LCA_op_data!K91</f>
        <v>4.3967951075374576E-16</v>
      </c>
      <c r="L91">
        <f>Mult_op!K90*LCA_op_data!L91</f>
        <v>8.8668007063444481E-15</v>
      </c>
      <c r="M91">
        <f>Mult_op!L90*LCA_op_data!M91</f>
        <v>5.6735254790825315E-9</v>
      </c>
      <c r="N91">
        <f>Mult_op!M90*LCA_op_data!N91</f>
        <v>4.3361887704178153E-7</v>
      </c>
      <c r="O91">
        <f>Mult_op!N90*LCA_op_data!O91</f>
        <v>1.6375645984922565E-11</v>
      </c>
      <c r="P91">
        <f>Mult_op!O90*LCA_op_data!P91</f>
        <v>1.2678142071205016E-14</v>
      </c>
      <c r="Q91">
        <f>Mult_op!P90*LCA_op_data!Q91</f>
        <v>2.1395510417280711E-9</v>
      </c>
      <c r="R91">
        <f>Mult_op!Q90*LCA_op_data!R91</f>
        <v>1.273195638571368E-6</v>
      </c>
      <c r="S91">
        <f>Mult_op!R90*LCA_op_data!S91</f>
        <v>5.0093273768977853E-7</v>
      </c>
      <c r="T91">
        <f>Mult_op!S90*LCA_op_data!T91</f>
        <v>1.0613823615936915E-14</v>
      </c>
      <c r="V91" t="s">
        <v>118</v>
      </c>
      <c r="W91" s="13">
        <f t="shared" si="10"/>
        <v>4.2011689355179663E-11</v>
      </c>
      <c r="X91" s="13">
        <f t="shared" si="11"/>
        <v>3.570475040626618E-10</v>
      </c>
      <c r="Y91" s="13">
        <f t="shared" si="12"/>
        <v>2.8216328002930847E-10</v>
      </c>
      <c r="Z91" s="13">
        <f t="shared" si="13"/>
        <v>3.1208338267293663E-10</v>
      </c>
      <c r="AA91" s="13">
        <f t="shared" si="14"/>
        <v>1.5104741079378541E-11</v>
      </c>
      <c r="AD91" t="s">
        <v>109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</row>
    <row r="92" spans="4:35" x14ac:dyDescent="0.3">
      <c r="D92" t="s">
        <v>122</v>
      </c>
      <c r="E92">
        <f>Mult_op!D91*LCA_op_data!E92</f>
        <v>6.4698929826642299E-2</v>
      </c>
      <c r="F92">
        <f>Mult_op!E91*LCA_op_data!F92</f>
        <v>1.343858</v>
      </c>
      <c r="G92">
        <f>Mult_op!F91*LCA_op_data!G92</f>
        <v>94.371590268083096</v>
      </c>
      <c r="H92">
        <f>Mult_op!G91*LCA_op_data!H92</f>
        <v>6.6231852818443451E-4</v>
      </c>
      <c r="I92">
        <f>Mult_op!H91*LCA_op_data!I92</f>
        <v>1.7633801252685019E-3</v>
      </c>
      <c r="J92">
        <f>Mult_op!I91*LCA_op_data!J92</f>
        <v>1.7234089995491388E-2</v>
      </c>
      <c r="K92">
        <f>Mult_op!J91*LCA_op_data!K92</f>
        <v>7.8198982123764969E-9</v>
      </c>
      <c r="L92">
        <f>Mult_op!K91*LCA_op_data!L92</f>
        <v>4.6695138919997795E-8</v>
      </c>
      <c r="M92">
        <f>Mult_op!L91*LCA_op_data!M92</f>
        <v>0.183146736776861</v>
      </c>
      <c r="N92">
        <f>Mult_op!M91*LCA_op_data!N92</f>
        <v>8.0205711525915007</v>
      </c>
      <c r="O92">
        <f>Mult_op!N91*LCA_op_data!O92</f>
        <v>8.4504373608937125E-5</v>
      </c>
      <c r="P92">
        <f>Mult_op!O91*LCA_op_data!P92</f>
        <v>2.4473922255353708E-7</v>
      </c>
      <c r="Q92">
        <f>Mult_op!P91*LCA_op_data!Q92</f>
        <v>9.1887286663039861E-3</v>
      </c>
      <c r="R92">
        <f>Mult_op!Q91*LCA_op_data!R92</f>
        <v>2.6484384805973669</v>
      </c>
      <c r="S92">
        <f>Mult_op!R91*LCA_op_data!S92</f>
        <v>15.559159021209755</v>
      </c>
      <c r="T92">
        <f>Mult_op!S91*LCA_op_data!T92</f>
        <v>8.8068483336446221E-8</v>
      </c>
      <c r="V92" t="s">
        <v>119</v>
      </c>
      <c r="W92" s="13">
        <f t="shared" si="10"/>
        <v>7.7708273683233051E-4</v>
      </c>
      <c r="X92" s="13">
        <f t="shared" si="11"/>
        <v>4.113127669833184E-3</v>
      </c>
      <c r="Y92" s="13">
        <f t="shared" si="12"/>
        <v>5.6775882362233637E-4</v>
      </c>
      <c r="Z92" s="13">
        <f t="shared" si="13"/>
        <v>1.6104653697824451E-3</v>
      </c>
      <c r="AA92" s="13">
        <f t="shared" si="14"/>
        <v>2.9158236024469928E-4</v>
      </c>
      <c r="AD92" t="s">
        <v>111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</row>
    <row r="93" spans="4:35" x14ac:dyDescent="0.3">
      <c r="D93" t="s">
        <v>123</v>
      </c>
      <c r="E93">
        <f>Mult_op!D92*LCA_op_data!E93</f>
        <v>1.2318565586281539E-7</v>
      </c>
      <c r="F93">
        <f>Mult_op!E92*LCA_op_data!F93</f>
        <v>1.5E-5</v>
      </c>
      <c r="G93">
        <f>Mult_op!F92*LCA_op_data!G93</f>
        <v>8.4806494009747116E-3</v>
      </c>
      <c r="H93">
        <f>Mult_op!G92*LCA_op_data!H93</f>
        <v>2.1960905844574782E-8</v>
      </c>
      <c r="I93">
        <f>Mult_op!H92*LCA_op_data!I93</f>
        <v>4.3991658778376498E-7</v>
      </c>
      <c r="J93">
        <f>Mult_op!I92*LCA_op_data!J93</f>
        <v>3.5388338294572581E-7</v>
      </c>
      <c r="K93">
        <f>Mult_op!J92*LCA_op_data!K93</f>
        <v>1.0691618653780511E-13</v>
      </c>
      <c r="L93">
        <f>Mult_op!K92*LCA_op_data!L93</f>
        <v>2.491032711509104E-12</v>
      </c>
      <c r="M93">
        <f>Mult_op!L92*LCA_op_data!M93</f>
        <v>2.5333370776707612E-6</v>
      </c>
      <c r="N93">
        <f>Mult_op!M92*LCA_op_data!N93</f>
        <v>2.0823712029561167E-4</v>
      </c>
      <c r="O93">
        <f>Mult_op!N92*LCA_op_data!O93</f>
        <v>2.9935950077010069E-10</v>
      </c>
      <c r="P93">
        <f>Mult_op!O92*LCA_op_data!P93</f>
        <v>2.3030702947368436E-12</v>
      </c>
      <c r="Q93">
        <f>Mult_op!P92*LCA_op_data!Q93</f>
        <v>5.713913969402497E-8</v>
      </c>
      <c r="R93">
        <f>Mult_op!Q92*LCA_op_data!R93</f>
        <v>9.7438482453257599E-5</v>
      </c>
      <c r="S93">
        <f>Mult_op!R92*LCA_op_data!S93</f>
        <v>1.4977755320307636E-4</v>
      </c>
      <c r="T93">
        <f>Mult_op!S92*LCA_op_data!T93</f>
        <v>1.0761271432373394E-12</v>
      </c>
      <c r="V93" t="s">
        <v>120</v>
      </c>
      <c r="W93" s="13">
        <f t="shared" si="10"/>
        <v>2.0175305258293587E-8</v>
      </c>
      <c r="X93" s="13">
        <f t="shared" si="11"/>
        <v>1.3638152284752083E-7</v>
      </c>
      <c r="Y93" s="13">
        <f t="shared" si="12"/>
        <v>5.1021324466112306E-8</v>
      </c>
      <c r="Z93" s="13">
        <f t="shared" si="13"/>
        <v>5.7051261197044234E-9</v>
      </c>
      <c r="AA93" s="13">
        <f t="shared" si="14"/>
        <v>2.7438784243172337E-9</v>
      </c>
      <c r="AD93" t="s">
        <v>112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</row>
    <row r="94" spans="4:35" x14ac:dyDescent="0.3">
      <c r="D94" t="s">
        <v>124</v>
      </c>
      <c r="E94">
        <f>Mult_op!D93*LCA_op_data!E94</f>
        <v>0.28176384674190158</v>
      </c>
      <c r="F94">
        <f>Mult_op!E93*LCA_op_data!F94</f>
        <v>22.746238999999999</v>
      </c>
      <c r="G94">
        <f>Mult_op!F93*LCA_op_data!G94</f>
        <v>13.760011015115838</v>
      </c>
      <c r="H94">
        <f>Mult_op!G93*LCA_op_data!H94</f>
        <v>0</v>
      </c>
      <c r="I94">
        <f>Mult_op!H93*LCA_op_data!I94</f>
        <v>0.14511047293580945</v>
      </c>
      <c r="J94">
        <f>Mult_op!I93*LCA_op_data!J94</f>
        <v>1.590814624226472</v>
      </c>
      <c r="K94">
        <f>Mult_op!J93*LCA_op_data!K94</f>
        <v>2.1635213052820317E-10</v>
      </c>
      <c r="L94">
        <f>Mult_op!K93*LCA_op_data!L94</f>
        <v>1.1902197873766297E-7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1.5732638585029132E-5</v>
      </c>
      <c r="Q94">
        <f>Mult_op!P93*LCA_op_data!Q94</f>
        <v>0.41317004840985916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  <c r="V94" t="s">
        <v>121</v>
      </c>
      <c r="W94" s="13">
        <f t="shared" si="10"/>
        <v>0</v>
      </c>
      <c r="X94" s="13">
        <f t="shared" si="11"/>
        <v>0</v>
      </c>
      <c r="Y94" s="13">
        <f t="shared" si="12"/>
        <v>8.2783045668509173E-5</v>
      </c>
      <c r="Z94" s="13">
        <f t="shared" si="13"/>
        <v>0</v>
      </c>
      <c r="AA94" s="13">
        <f t="shared" si="14"/>
        <v>1.8743868856150054E-2</v>
      </c>
      <c r="AD94" t="s">
        <v>114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</row>
    <row r="95" spans="4:35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  <c r="V95" t="s">
        <v>122</v>
      </c>
      <c r="W95" s="13">
        <f t="shared" si="10"/>
        <v>0</v>
      </c>
      <c r="X95" s="13">
        <f t="shared" si="11"/>
        <v>0</v>
      </c>
      <c r="Y95" s="13">
        <f t="shared" si="12"/>
        <v>0</v>
      </c>
      <c r="Z95" s="13">
        <f t="shared" si="13"/>
        <v>0</v>
      </c>
      <c r="AA95" s="13">
        <f t="shared" si="14"/>
        <v>0</v>
      </c>
      <c r="AD95" t="s">
        <v>115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</row>
    <row r="96" spans="4:35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  <c r="V96" t="s">
        <v>123</v>
      </c>
      <c r="W96" s="13">
        <f t="shared" si="10"/>
        <v>0</v>
      </c>
      <c r="X96" s="13">
        <f t="shared" si="11"/>
        <v>0</v>
      </c>
      <c r="Y96" s="13">
        <f t="shared" si="12"/>
        <v>0</v>
      </c>
      <c r="Z96" s="13">
        <f t="shared" si="13"/>
        <v>0</v>
      </c>
      <c r="AA96" s="13">
        <f t="shared" si="14"/>
        <v>0</v>
      </c>
      <c r="AD96" t="s">
        <v>116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</row>
    <row r="97" spans="4:35" x14ac:dyDescent="0.3">
      <c r="D97" t="s">
        <v>127</v>
      </c>
      <c r="E97">
        <f>Mult_op!D96*LCA_op_data!E97</f>
        <v>1.9929567405766814E-9</v>
      </c>
      <c r="F97">
        <f>Mult_op!E96*LCA_op_data!F97</f>
        <v>9.9999999999999995E-7</v>
      </c>
      <c r="G97">
        <f>Mult_op!F96*LCA_op_data!G97</f>
        <v>3.1000373480746151E-6</v>
      </c>
      <c r="H97">
        <f>Mult_op!G96*LCA_op_data!H97</f>
        <v>3.6536118118144427E-15</v>
      </c>
      <c r="I97">
        <f>Mult_op!H96*LCA_op_data!I97</f>
        <v>9.9834285473206678E-10</v>
      </c>
      <c r="J97">
        <f>Mult_op!I96*LCA_op_data!J97</f>
        <v>1.1144496180265881E-8</v>
      </c>
      <c r="K97">
        <f>Mult_op!J96*LCA_op_data!K97</f>
        <v>6.609418049327781E-17</v>
      </c>
      <c r="L97">
        <f>Mult_op!K96*LCA_op_data!L97</f>
        <v>2.0694146477609E-14</v>
      </c>
      <c r="M97">
        <f>Mult_op!L96*LCA_op_data!M97</f>
        <v>1.8492810950517052E-12</v>
      </c>
      <c r="N97">
        <f>Mult_op!M96*LCA_op_data!N97</f>
        <v>9.312767749793895E-11</v>
      </c>
      <c r="O97">
        <f>Mult_op!N96*LCA_op_data!O97</f>
        <v>9.6602672536795356E-16</v>
      </c>
      <c r="P97">
        <f>Mult_op!O96*LCA_op_data!P97</f>
        <v>1.2555923943051105E-13</v>
      </c>
      <c r="Q97">
        <f>Mult_op!P96*LCA_op_data!Q97</f>
        <v>2.6261731532628809E-9</v>
      </c>
      <c r="R97">
        <f>Mult_op!Q96*LCA_op_data!R97</f>
        <v>1.9757317913768994E-11</v>
      </c>
      <c r="S97">
        <f>Mult_op!R96*LCA_op_data!S97</f>
        <v>2.8636926711061471E-10</v>
      </c>
      <c r="T97">
        <f>Mult_op!S96*LCA_op_data!T97</f>
        <v>2.9778311170939507E-15</v>
      </c>
      <c r="V97" t="s">
        <v>124</v>
      </c>
      <c r="W97" s="13">
        <f t="shared" si="10"/>
        <v>9.0227876703711406E-15</v>
      </c>
      <c r="X97" s="13">
        <f t="shared" si="11"/>
        <v>2.2689644330497401E-14</v>
      </c>
      <c r="Y97" s="13">
        <f t="shared" si="12"/>
        <v>1.8650459878108208E-11</v>
      </c>
      <c r="Z97" s="13">
        <f t="shared" si="13"/>
        <v>1.8410320330744282E-14</v>
      </c>
      <c r="AA97" s="13">
        <f t="shared" si="14"/>
        <v>1.495913037628002E-10</v>
      </c>
      <c r="AD97" t="s">
        <v>117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</row>
    <row r="98" spans="4:35" x14ac:dyDescent="0.3">
      <c r="D98" t="s">
        <v>128</v>
      </c>
      <c r="E98">
        <f>Mult_op!D97*LCA_op_data!E98</f>
        <v>0.17672743990667286</v>
      </c>
      <c r="F98">
        <f>Mult_op!E97*LCA_op_data!F98</f>
        <v>10.250044000000001</v>
      </c>
      <c r="G98">
        <f>Mult_op!F97*LCA_op_data!G98</f>
        <v>14579.605545853095</v>
      </c>
      <c r="H98">
        <f>Mult_op!G97*LCA_op_data!H98</f>
        <v>1.6099691861273055E-5</v>
      </c>
      <c r="I98">
        <f>Mult_op!H97*LCA_op_data!I98</f>
        <v>1.9096814639321231E-3</v>
      </c>
      <c r="J98">
        <f>Mult_op!I97*LCA_op_data!J98</f>
        <v>3.3772709665009608E-2</v>
      </c>
      <c r="K98">
        <f>Mult_op!J97*LCA_op_data!K98</f>
        <v>2.321204111134032E-7</v>
      </c>
      <c r="L98">
        <f>Mult_op!K97*LCA_op_data!L98</f>
        <v>9.3438634873038603E-5</v>
      </c>
      <c r="M98">
        <f>Mult_op!L97*LCA_op_data!M98</f>
        <v>8.1488831678657118E-3</v>
      </c>
      <c r="N98">
        <f>Mult_op!M97*LCA_op_data!N98</f>
        <v>0.41036842135898383</v>
      </c>
      <c r="O98">
        <f>Mult_op!N97*LCA_op_data!O98</f>
        <v>4.2568103589677641E-6</v>
      </c>
      <c r="P98">
        <f>Mult_op!O97*LCA_op_data!P98</f>
        <v>5.4890873079805789E-4</v>
      </c>
      <c r="Q98">
        <f>Mult_op!P97*LCA_op_data!Q98</f>
        <v>1.1420929402501554E-2</v>
      </c>
      <c r="R98">
        <f>Mult_op!Q97*LCA_op_data!R98</f>
        <v>8.7060899405983702E-2</v>
      </c>
      <c r="S98">
        <f>Mult_op!R97*LCA_op_data!S98</f>
        <v>1.2618902052240373</v>
      </c>
      <c r="T98">
        <f>Mult_op!S97*LCA_op_data!T98</f>
        <v>1.3121854720607079E-5</v>
      </c>
      <c r="V98" t="s">
        <v>125</v>
      </c>
      <c r="W98" s="13">
        <f t="shared" si="10"/>
        <v>3.9759040835410652E-5</v>
      </c>
      <c r="X98" s="13">
        <f t="shared" si="11"/>
        <v>9.9982237024101714E-5</v>
      </c>
      <c r="Y98" s="13">
        <f t="shared" si="12"/>
        <v>8.7713894298873551E-2</v>
      </c>
      <c r="Z98" s="13">
        <f t="shared" si="13"/>
        <v>8.1125335601845528E-5</v>
      </c>
      <c r="AA98" s="13">
        <f t="shared" si="14"/>
        <v>0.65396997512324917</v>
      </c>
      <c r="AD98" t="s">
        <v>122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</row>
    <row r="99" spans="4:35" x14ac:dyDescent="0.3">
      <c r="D99" t="s">
        <v>129</v>
      </c>
      <c r="E99">
        <f>Mult_op!D98*LCA_op_data!E99</f>
        <v>0</v>
      </c>
      <c r="F99">
        <f>Mult_op!E98*LCA_op_data!F99</f>
        <v>0</v>
      </c>
      <c r="G99">
        <f>Mult_op!F98*LCA_op_data!G99</f>
        <v>0</v>
      </c>
      <c r="H99">
        <f>Mult_op!G98*LCA_op_data!H99</f>
        <v>0</v>
      </c>
      <c r="I99">
        <f>Mult_op!H98*LCA_op_data!I99</f>
        <v>0</v>
      </c>
      <c r="J99">
        <f>Mult_op!I98*LCA_op_data!J99</f>
        <v>0</v>
      </c>
      <c r="K99">
        <f>Mult_op!J98*LCA_op_data!K99</f>
        <v>0</v>
      </c>
      <c r="L99">
        <f>Mult_op!K98*LCA_op_data!L99</f>
        <v>0</v>
      </c>
      <c r="M99">
        <f>Mult_op!L98*LCA_op_data!M99</f>
        <v>0</v>
      </c>
      <c r="N99">
        <f>Mult_op!M98*LCA_op_data!N99</f>
        <v>0</v>
      </c>
      <c r="O99">
        <f>Mult_op!N98*LCA_op_data!O99</f>
        <v>0</v>
      </c>
      <c r="P99">
        <f>Mult_op!O98*LCA_op_data!P99</f>
        <v>0</v>
      </c>
      <c r="Q99">
        <f>Mult_op!P98*LCA_op_data!Q99</f>
        <v>0</v>
      </c>
      <c r="R99">
        <f>Mult_op!Q98*LCA_op_data!R99</f>
        <v>0</v>
      </c>
      <c r="S99">
        <f>Mult_op!R98*LCA_op_data!S99</f>
        <v>0</v>
      </c>
      <c r="T99">
        <f>Mult_op!S98*LCA_op_data!T99</f>
        <v>0</v>
      </c>
      <c r="V99" t="s">
        <v>126</v>
      </c>
      <c r="W99" s="13">
        <f t="shared" si="10"/>
        <v>0</v>
      </c>
      <c r="X99" s="13">
        <f t="shared" si="11"/>
        <v>0</v>
      </c>
      <c r="Y99" s="13">
        <f t="shared" si="12"/>
        <v>0</v>
      </c>
      <c r="Z99" s="13">
        <f t="shared" si="13"/>
        <v>0</v>
      </c>
      <c r="AA99" s="13">
        <f t="shared" si="14"/>
        <v>0</v>
      </c>
      <c r="AD99" t="s">
        <v>123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</row>
    <row r="100" spans="4:35" x14ac:dyDescent="0.3">
      <c r="D100" t="s">
        <v>130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  <c r="S100">
        <f>Mult_op!R99*LCA_op_data!S100</f>
        <v>0</v>
      </c>
      <c r="T100">
        <f>Mult_op!S99*LCA_op_data!T100</f>
        <v>0</v>
      </c>
      <c r="V100" t="s">
        <v>127</v>
      </c>
      <c r="W100" s="13">
        <f t="shared" ref="W100:W116" si="15">N100/$N$118</f>
        <v>0</v>
      </c>
      <c r="X100" s="13">
        <f t="shared" ref="X100:X116" si="16">H100/$H$118</f>
        <v>0</v>
      </c>
      <c r="Y100" s="13">
        <f t="shared" ref="Y100:Y116" si="17">G100/$G$118</f>
        <v>0</v>
      </c>
      <c r="Z100" s="13">
        <f t="shared" ref="Z100:Z116" si="18">O100/$O$118</f>
        <v>0</v>
      </c>
      <c r="AA100" s="13">
        <f t="shared" ref="AA100:AA116" si="19">P100/$P$118</f>
        <v>0</v>
      </c>
      <c r="AD100" t="s">
        <v>126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</row>
    <row r="101" spans="4:35" x14ac:dyDescent="0.3">
      <c r="D101" t="s">
        <v>131</v>
      </c>
      <c r="E101">
        <f>Mult_op!D100*LCA_op_data!E101</f>
        <v>0</v>
      </c>
      <c r="F101">
        <f>Mult_op!E100*LCA_op_data!F101</f>
        <v>0</v>
      </c>
      <c r="G101">
        <f>Mult_op!F100*LCA_op_data!G101</f>
        <v>0</v>
      </c>
      <c r="H101">
        <f>Mult_op!G100*LCA_op_data!H101</f>
        <v>0</v>
      </c>
      <c r="I101">
        <f>Mult_op!H100*LCA_op_data!I101</f>
        <v>0</v>
      </c>
      <c r="J101">
        <f>Mult_op!I100*LCA_op_data!J101</f>
        <v>0</v>
      </c>
      <c r="K101">
        <f>Mult_op!J100*LCA_op_data!K101</f>
        <v>0</v>
      </c>
      <c r="L101">
        <f>Mult_op!K100*LCA_op_data!L101</f>
        <v>0</v>
      </c>
      <c r="M101">
        <f>Mult_op!L100*LCA_op_data!M101</f>
        <v>0</v>
      </c>
      <c r="N101">
        <f>Mult_op!M100*LCA_op_data!N101</f>
        <v>0</v>
      </c>
      <c r="O101">
        <f>Mult_op!N100*LCA_op_data!O101</f>
        <v>0</v>
      </c>
      <c r="P101">
        <f>Mult_op!O100*LCA_op_data!P101</f>
        <v>0</v>
      </c>
      <c r="Q101">
        <f>Mult_op!P100*LCA_op_data!Q101</f>
        <v>0</v>
      </c>
      <c r="R101">
        <f>Mult_op!Q100*LCA_op_data!R101</f>
        <v>0</v>
      </c>
      <c r="S101">
        <f>Mult_op!R100*LCA_op_data!S101</f>
        <v>0</v>
      </c>
      <c r="T101">
        <f>Mult_op!S100*LCA_op_data!T101</f>
        <v>0</v>
      </c>
      <c r="V101" t="s">
        <v>128</v>
      </c>
      <c r="W101" s="13">
        <f t="shared" si="15"/>
        <v>0</v>
      </c>
      <c r="X101" s="13">
        <f t="shared" si="16"/>
        <v>0</v>
      </c>
      <c r="Y101" s="13">
        <f t="shared" si="17"/>
        <v>0</v>
      </c>
      <c r="Z101" s="13">
        <f t="shared" si="18"/>
        <v>0</v>
      </c>
      <c r="AA101" s="13">
        <f t="shared" si="19"/>
        <v>0</v>
      </c>
      <c r="AD101" t="s">
        <v>127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</row>
    <row r="102" spans="4:35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  <c r="V102" t="s">
        <v>129</v>
      </c>
      <c r="W102" s="13">
        <f t="shared" si="15"/>
        <v>0</v>
      </c>
      <c r="X102" s="13">
        <f t="shared" si="16"/>
        <v>0</v>
      </c>
      <c r="Y102" s="13">
        <f t="shared" si="17"/>
        <v>0</v>
      </c>
      <c r="Z102" s="13">
        <f t="shared" si="18"/>
        <v>0</v>
      </c>
      <c r="AA102" s="13">
        <f t="shared" si="19"/>
        <v>0</v>
      </c>
      <c r="AD102" t="s">
        <v>128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</row>
    <row r="103" spans="4:35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  <c r="V103" t="s">
        <v>130</v>
      </c>
      <c r="W103" s="13">
        <f t="shared" si="15"/>
        <v>0</v>
      </c>
      <c r="X103" s="13">
        <f t="shared" si="16"/>
        <v>0</v>
      </c>
      <c r="Y103" s="13">
        <f t="shared" si="17"/>
        <v>0</v>
      </c>
      <c r="Z103" s="13">
        <f t="shared" si="18"/>
        <v>0</v>
      </c>
      <c r="AA103" s="13">
        <f t="shared" si="19"/>
        <v>0</v>
      </c>
      <c r="AD103" t="s">
        <v>129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</row>
    <row r="104" spans="4:35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  <c r="V104" t="s">
        <v>131</v>
      </c>
      <c r="W104" s="13">
        <f t="shared" si="15"/>
        <v>0</v>
      </c>
      <c r="X104" s="13">
        <f t="shared" si="16"/>
        <v>0</v>
      </c>
      <c r="Y104" s="13">
        <f t="shared" si="17"/>
        <v>0</v>
      </c>
      <c r="Z104" s="13">
        <f t="shared" si="18"/>
        <v>0</v>
      </c>
      <c r="AA104" s="13">
        <f t="shared" si="19"/>
        <v>0</v>
      </c>
      <c r="AD104" t="s">
        <v>130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</row>
    <row r="105" spans="4:35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  <c r="V105" t="s">
        <v>132</v>
      </c>
      <c r="W105" s="13">
        <f t="shared" si="15"/>
        <v>0</v>
      </c>
      <c r="X105" s="13">
        <f t="shared" si="16"/>
        <v>0</v>
      </c>
      <c r="Y105" s="13">
        <f t="shared" si="17"/>
        <v>0</v>
      </c>
      <c r="Z105" s="13">
        <f t="shared" si="18"/>
        <v>0</v>
      </c>
      <c r="AA105" s="13">
        <f t="shared" si="19"/>
        <v>0</v>
      </c>
      <c r="AD105" t="s">
        <v>131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</row>
    <row r="106" spans="4:35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  <c r="V106" t="s">
        <v>133</v>
      </c>
      <c r="W106" s="13">
        <f t="shared" si="15"/>
        <v>0</v>
      </c>
      <c r="X106" s="13">
        <f t="shared" si="16"/>
        <v>0</v>
      </c>
      <c r="Y106" s="13">
        <f t="shared" si="17"/>
        <v>0</v>
      </c>
      <c r="Z106" s="13">
        <f t="shared" si="18"/>
        <v>0</v>
      </c>
      <c r="AA106" s="13">
        <f t="shared" si="19"/>
        <v>0</v>
      </c>
      <c r="AD106" t="s">
        <v>132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</row>
    <row r="107" spans="4:35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  <c r="V107" t="s">
        <v>134</v>
      </c>
      <c r="W107" s="13">
        <f t="shared" si="15"/>
        <v>0</v>
      </c>
      <c r="X107" s="13">
        <f t="shared" si="16"/>
        <v>0</v>
      </c>
      <c r="Y107" s="13">
        <f t="shared" si="17"/>
        <v>0</v>
      </c>
      <c r="Z107" s="13">
        <f t="shared" si="18"/>
        <v>0</v>
      </c>
      <c r="AA107" s="13">
        <f t="shared" si="19"/>
        <v>0</v>
      </c>
      <c r="AD107" t="s">
        <v>133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</row>
    <row r="108" spans="4:35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  <c r="V108" t="s">
        <v>135</v>
      </c>
      <c r="W108" s="13">
        <f t="shared" si="15"/>
        <v>0</v>
      </c>
      <c r="X108" s="13">
        <f t="shared" si="16"/>
        <v>0</v>
      </c>
      <c r="Y108" s="13">
        <f t="shared" si="17"/>
        <v>0</v>
      </c>
      <c r="Z108" s="13">
        <f t="shared" si="18"/>
        <v>0</v>
      </c>
      <c r="AA108" s="13">
        <f t="shared" si="19"/>
        <v>0</v>
      </c>
      <c r="AD108" t="s">
        <v>134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</row>
    <row r="109" spans="4:35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  <c r="V109" t="s">
        <v>136</v>
      </c>
      <c r="W109" s="13">
        <f t="shared" si="15"/>
        <v>0</v>
      </c>
      <c r="X109" s="13">
        <f t="shared" si="16"/>
        <v>0</v>
      </c>
      <c r="Y109" s="13">
        <f t="shared" si="17"/>
        <v>0</v>
      </c>
      <c r="Z109" s="13">
        <f t="shared" si="18"/>
        <v>0</v>
      </c>
      <c r="AA109" s="13">
        <f t="shared" si="19"/>
        <v>0</v>
      </c>
      <c r="AD109" t="s">
        <v>135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</row>
    <row r="110" spans="4:35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  <c r="V110" t="s">
        <v>137</v>
      </c>
      <c r="W110" s="13">
        <f t="shared" si="15"/>
        <v>0</v>
      </c>
      <c r="X110" s="13">
        <f t="shared" si="16"/>
        <v>0</v>
      </c>
      <c r="Y110" s="13">
        <f t="shared" si="17"/>
        <v>0</v>
      </c>
      <c r="Z110" s="13">
        <f t="shared" si="18"/>
        <v>0</v>
      </c>
      <c r="AA110" s="13">
        <f t="shared" si="19"/>
        <v>0</v>
      </c>
      <c r="AD110" t="s">
        <v>136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</row>
    <row r="111" spans="4:35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  <c r="V111" t="s">
        <v>138</v>
      </c>
      <c r="W111" s="13">
        <f t="shared" si="15"/>
        <v>0</v>
      </c>
      <c r="X111" s="13">
        <f t="shared" si="16"/>
        <v>0</v>
      </c>
      <c r="Y111" s="13">
        <f t="shared" si="17"/>
        <v>0</v>
      </c>
      <c r="Z111" s="13">
        <f t="shared" si="18"/>
        <v>0</v>
      </c>
      <c r="AA111" s="13">
        <f t="shared" si="19"/>
        <v>0</v>
      </c>
      <c r="AD111" t="s">
        <v>137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</row>
    <row r="112" spans="4:35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  <c r="V112" t="s">
        <v>139</v>
      </c>
      <c r="W112" s="13">
        <f t="shared" si="15"/>
        <v>0</v>
      </c>
      <c r="X112" s="13">
        <f t="shared" si="16"/>
        <v>0</v>
      </c>
      <c r="Y112" s="13">
        <f t="shared" si="17"/>
        <v>0</v>
      </c>
      <c r="Z112" s="13">
        <f t="shared" si="18"/>
        <v>0</v>
      </c>
      <c r="AA112" s="13">
        <f t="shared" si="19"/>
        <v>0</v>
      </c>
      <c r="AD112" t="s">
        <v>138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</row>
    <row r="113" spans="4:35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  <c r="V113" t="s">
        <v>140</v>
      </c>
      <c r="W113" s="13">
        <f t="shared" si="15"/>
        <v>0</v>
      </c>
      <c r="X113" s="13">
        <f t="shared" si="16"/>
        <v>0</v>
      </c>
      <c r="Y113" s="13">
        <f t="shared" si="17"/>
        <v>0</v>
      </c>
      <c r="Z113" s="13">
        <f t="shared" si="18"/>
        <v>0</v>
      </c>
      <c r="AA113" s="13">
        <f t="shared" si="19"/>
        <v>0</v>
      </c>
      <c r="AD113" t="s">
        <v>139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</row>
    <row r="114" spans="4:35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  <c r="V114" t="s">
        <v>141</v>
      </c>
      <c r="W114" s="13">
        <f t="shared" si="15"/>
        <v>0</v>
      </c>
      <c r="X114" s="13">
        <f t="shared" si="16"/>
        <v>0</v>
      </c>
      <c r="Y114" s="13">
        <f t="shared" si="17"/>
        <v>0</v>
      </c>
      <c r="Z114" s="13">
        <f t="shared" si="18"/>
        <v>0</v>
      </c>
      <c r="AA114" s="13">
        <f t="shared" si="19"/>
        <v>0</v>
      </c>
      <c r="AD114" t="s">
        <v>140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</row>
    <row r="115" spans="4:35" x14ac:dyDescent="0.3">
      <c r="D115" t="s">
        <v>145</v>
      </c>
      <c r="E115">
        <f>Mult_op!D114*LCA_op_data!E115</f>
        <v>0</v>
      </c>
      <c r="F115">
        <f>Mult_op!E114*LCA_op_data!F115</f>
        <v>0</v>
      </c>
      <c r="G115">
        <f>Mult_op!F114*LCA_op_data!G115</f>
        <v>0</v>
      </c>
      <c r="H115">
        <f>Mult_op!G114*LCA_op_data!H115</f>
        <v>0</v>
      </c>
      <c r="I115">
        <f>Mult_op!H114*LCA_op_data!I115</f>
        <v>0</v>
      </c>
      <c r="J115">
        <f>Mult_op!I114*LCA_op_data!J115</f>
        <v>0</v>
      </c>
      <c r="K115">
        <f>Mult_op!J114*LCA_op_data!K115</f>
        <v>0</v>
      </c>
      <c r="L115">
        <f>Mult_op!K114*LCA_op_data!L115</f>
        <v>0</v>
      </c>
      <c r="M115">
        <f>Mult_op!L114*LCA_op_data!M115</f>
        <v>0</v>
      </c>
      <c r="N115">
        <f>Mult_op!M114*LCA_op_data!N115</f>
        <v>0</v>
      </c>
      <c r="O115">
        <f>Mult_op!N114*LCA_op_data!O115</f>
        <v>0</v>
      </c>
      <c r="P115">
        <f>Mult_op!O114*LCA_op_data!P115</f>
        <v>0</v>
      </c>
      <c r="Q115">
        <f>Mult_op!P114*LCA_op_data!Q115</f>
        <v>0</v>
      </c>
      <c r="R115">
        <f>Mult_op!Q114*LCA_op_data!R115</f>
        <v>0</v>
      </c>
      <c r="S115">
        <f>Mult_op!R114*LCA_op_data!S115</f>
        <v>0</v>
      </c>
      <c r="T115">
        <f>Mult_op!S114*LCA_op_data!T115</f>
        <v>0</v>
      </c>
      <c r="V115" t="s">
        <v>142</v>
      </c>
      <c r="W115" s="13">
        <f t="shared" si="15"/>
        <v>0</v>
      </c>
      <c r="X115" s="13">
        <f t="shared" si="16"/>
        <v>0</v>
      </c>
      <c r="Y115" s="13">
        <f t="shared" si="17"/>
        <v>0</v>
      </c>
      <c r="Z115" s="13">
        <f t="shared" si="18"/>
        <v>0</v>
      </c>
      <c r="AA115" s="13">
        <f t="shared" si="19"/>
        <v>0</v>
      </c>
      <c r="AD115" t="s">
        <v>141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</row>
    <row r="116" spans="4:35" x14ac:dyDescent="0.3">
      <c r="D116" t="s">
        <v>146</v>
      </c>
      <c r="E116">
        <f>Mult_op!D115*LCA_op_data!E116</f>
        <v>6.1273749559464857E-3</v>
      </c>
      <c r="F116">
        <f>Mult_op!E115*LCA_op_data!F116</f>
        <v>1.2652140000000001</v>
      </c>
      <c r="G116">
        <f>Mult_op!F115*LCA_op_data!G116</f>
        <v>30.96127741552662</v>
      </c>
      <c r="H116">
        <f>Mult_op!G115*LCA_op_data!H116</f>
        <v>1.4429829745338403E-4</v>
      </c>
      <c r="I116">
        <f>Mult_op!H115*LCA_op_data!I116</f>
        <v>3.1616266241703155E-3</v>
      </c>
      <c r="J116">
        <f>Mult_op!I115*LCA_op_data!J116</f>
        <v>1.7832408539605341E-2</v>
      </c>
      <c r="K116">
        <f>Mult_op!J115*LCA_op_data!K116</f>
        <v>6.0653559042642841E-10</v>
      </c>
      <c r="L116">
        <f>Mult_op!K115*LCA_op_data!L116</f>
        <v>1.9081752623451658E-8</v>
      </c>
      <c r="M116">
        <f>Mult_op!L115*LCA_op_data!M116</f>
        <v>0.1250615366317003</v>
      </c>
      <c r="N116">
        <f>Mult_op!M115*LCA_op_data!N116</f>
        <v>37.670575294342392</v>
      </c>
      <c r="O116">
        <f>Mult_op!N115*LCA_op_data!O116</f>
        <v>1.1027248510140146E-5</v>
      </c>
      <c r="P116">
        <f>Mult_op!O115*LCA_op_data!P116</f>
        <v>5.5231565975287769E-8</v>
      </c>
      <c r="Q116">
        <f>Mult_op!P115*LCA_op_data!Q116</f>
        <v>1.1005301641561266E-2</v>
      </c>
      <c r="R116">
        <f>Mult_op!Q115*LCA_op_data!R116</f>
        <v>1.696140956928903</v>
      </c>
      <c r="S116">
        <f>Mult_op!R115*LCA_op_data!S116</f>
        <v>23.365855014496738</v>
      </c>
      <c r="T116">
        <f>Mult_op!S115*LCA_op_data!T116</f>
        <v>3.0010424044427674E-7</v>
      </c>
      <c r="V116" t="s">
        <v>143</v>
      </c>
      <c r="W116" s="13">
        <f t="shared" si="15"/>
        <v>3.6497592491673871E-3</v>
      </c>
      <c r="X116" s="13">
        <f t="shared" si="16"/>
        <v>8.9612066507077637E-4</v>
      </c>
      <c r="Y116" s="13">
        <f t="shared" si="17"/>
        <v>1.8626938884200775E-4</v>
      </c>
      <c r="Z116" s="13">
        <f t="shared" si="18"/>
        <v>2.1015482502419953E-4</v>
      </c>
      <c r="AA116" s="13">
        <f t="shared" si="19"/>
        <v>6.5802899098293651E-5</v>
      </c>
      <c r="AD116" t="s">
        <v>142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</row>
    <row r="118" spans="4:35" x14ac:dyDescent="0.3">
      <c r="E118">
        <f>SUM(E4:E116)</f>
        <v>9.3745012554419418</v>
      </c>
      <c r="F118">
        <f>SUM(F4:F116)/1000</f>
        <v>16.406346350000003</v>
      </c>
      <c r="G118">
        <f t="shared" ref="G118:T118" si="20">SUM(G4:G116)</f>
        <v>166217.74306559697</v>
      </c>
      <c r="H118">
        <f t="shared" si="20"/>
        <v>0.16102552153731131</v>
      </c>
      <c r="I118">
        <f t="shared" si="20"/>
        <v>2.3687229014876543</v>
      </c>
      <c r="J118">
        <f t="shared" si="20"/>
        <v>30.494092166896824</v>
      </c>
      <c r="K118">
        <f t="shared" si="20"/>
        <v>1.7902125686914583E-6</v>
      </c>
      <c r="L118">
        <f t="shared" si="20"/>
        <v>1.816463492818353E-4</v>
      </c>
      <c r="M118">
        <f t="shared" si="20"/>
        <v>2470.3153084950036</v>
      </c>
      <c r="N118">
        <f t="shared" si="20"/>
        <v>10321.386349780772</v>
      </c>
      <c r="O118">
        <f t="shared" si="20"/>
        <v>5.2472021562532993E-2</v>
      </c>
      <c r="P118">
        <f t="shared" si="20"/>
        <v>8.3934852008245319E-4</v>
      </c>
      <c r="Q118">
        <f t="shared" si="20"/>
        <v>8.2573566222727948</v>
      </c>
      <c r="R118">
        <f t="shared" si="20"/>
        <v>2499.2935770181825</v>
      </c>
      <c r="S118">
        <f t="shared" si="20"/>
        <v>21232.699142814188</v>
      </c>
      <c r="T118">
        <f t="shared" si="20"/>
        <v>1.3428106466871531E-3</v>
      </c>
    </row>
  </sheetData>
  <sortState xmlns:xlrd2="http://schemas.microsoft.com/office/spreadsheetml/2017/richdata2" ref="AD4:AI116">
    <sortCondition descending="1" ref="AI4:AI1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S117"/>
  <sheetViews>
    <sheetView zoomScale="72" zoomScaleNormal="100" workbookViewId="0">
      <selection activeCell="H3" sqref="H3:I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19" ht="15" thickBot="1" x14ac:dyDescent="0.35">
      <c r="A1" s="5" t="s">
        <v>168</v>
      </c>
      <c r="C1" s="19" t="s">
        <v>173</v>
      </c>
      <c r="D1" s="20"/>
      <c r="E1" s="20"/>
      <c r="F1" s="20"/>
      <c r="G1" s="20"/>
      <c r="H1" s="20"/>
      <c r="I1" s="21"/>
    </row>
    <row r="2" spans="1:19" x14ac:dyDescent="0.3">
      <c r="D2" t="s">
        <v>148</v>
      </c>
      <c r="H2" t="s">
        <v>147</v>
      </c>
      <c r="I2" t="s">
        <v>149</v>
      </c>
      <c r="K2" t="s">
        <v>190</v>
      </c>
      <c r="L2" t="s">
        <v>147</v>
      </c>
      <c r="M2" t="s">
        <v>149</v>
      </c>
      <c r="P2" t="s">
        <v>19</v>
      </c>
      <c r="Q2">
        <v>0</v>
      </c>
      <c r="R2">
        <v>-1.7569000000000001E-2</v>
      </c>
      <c r="S2">
        <v>0</v>
      </c>
    </row>
    <row r="3" spans="1:19" x14ac:dyDescent="0.3">
      <c r="C3" t="s">
        <v>19</v>
      </c>
      <c r="D3">
        <v>-1.7569000000000001E-2</v>
      </c>
      <c r="G3" t="s">
        <v>144</v>
      </c>
      <c r="H3" s="17">
        <v>7.9999999999999996E-6</v>
      </c>
      <c r="I3" s="17">
        <v>9.9999999999999995E-7</v>
      </c>
      <c r="K3" t="s">
        <v>144</v>
      </c>
      <c r="L3" s="17">
        <v>7.9999999999999996E-6</v>
      </c>
      <c r="M3" s="17">
        <v>9.9999999999999995E-7</v>
      </c>
      <c r="P3" t="s">
        <v>22</v>
      </c>
      <c r="Q3">
        <v>0</v>
      </c>
      <c r="R3">
        <v>0</v>
      </c>
      <c r="S3">
        <v>0</v>
      </c>
    </row>
    <row r="4" spans="1:19" x14ac:dyDescent="0.3">
      <c r="C4" t="s">
        <v>22</v>
      </c>
      <c r="D4">
        <v>0</v>
      </c>
      <c r="G4" t="s">
        <v>145</v>
      </c>
      <c r="H4" s="17">
        <v>7.9999999999999996E-6</v>
      </c>
      <c r="I4" s="17">
        <v>5.0000000000000004E-6</v>
      </c>
      <c r="K4" t="s">
        <v>145</v>
      </c>
      <c r="L4" s="17">
        <v>7.9999999999999996E-6</v>
      </c>
      <c r="M4" s="17">
        <v>5.0000000000000004E-6</v>
      </c>
      <c r="P4" t="s">
        <v>21</v>
      </c>
      <c r="Q4">
        <v>0</v>
      </c>
      <c r="R4">
        <v>6.9369009999999998</v>
      </c>
      <c r="S4">
        <v>0</v>
      </c>
    </row>
    <row r="5" spans="1:19" x14ac:dyDescent="0.3">
      <c r="C5" t="s">
        <v>21</v>
      </c>
      <c r="D5">
        <v>6.9369009999999998</v>
      </c>
      <c r="G5" t="s">
        <v>34</v>
      </c>
      <c r="H5">
        <v>3.79E-4</v>
      </c>
      <c r="I5">
        <v>0</v>
      </c>
      <c r="K5" t="s">
        <v>34</v>
      </c>
      <c r="L5">
        <v>3.79E-4</v>
      </c>
      <c r="M5">
        <v>0</v>
      </c>
      <c r="P5" t="s">
        <v>4</v>
      </c>
      <c r="Q5">
        <v>0</v>
      </c>
      <c r="R5">
        <v>0</v>
      </c>
      <c r="S5">
        <v>0</v>
      </c>
    </row>
    <row r="6" spans="1:19" x14ac:dyDescent="0.3">
      <c r="C6" t="s">
        <v>4</v>
      </c>
      <c r="D6">
        <v>0</v>
      </c>
      <c r="G6" t="s">
        <v>35</v>
      </c>
      <c r="H6" s="17">
        <v>7.9999999999999996E-6</v>
      </c>
      <c r="I6">
        <v>0</v>
      </c>
      <c r="K6" t="s">
        <v>35</v>
      </c>
      <c r="L6" s="17">
        <v>7.9999999999999996E-6</v>
      </c>
      <c r="M6">
        <v>0</v>
      </c>
      <c r="P6" t="s">
        <v>5</v>
      </c>
      <c r="Q6">
        <v>0</v>
      </c>
      <c r="R6">
        <v>0</v>
      </c>
      <c r="S6">
        <v>0</v>
      </c>
    </row>
    <row r="7" spans="1:19" x14ac:dyDescent="0.3">
      <c r="C7" t="s">
        <v>5</v>
      </c>
      <c r="D7">
        <v>0</v>
      </c>
      <c r="G7" t="s">
        <v>36</v>
      </c>
      <c r="H7">
        <v>26.636006999999999</v>
      </c>
      <c r="I7">
        <v>-5248.4820280000004</v>
      </c>
      <c r="K7" t="s">
        <v>36</v>
      </c>
      <c r="L7">
        <v>26.636006999999999</v>
      </c>
      <c r="M7">
        <v>-5248.4820280000004</v>
      </c>
      <c r="P7" t="s">
        <v>3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0</v>
      </c>
      <c r="G8" t="s">
        <v>37</v>
      </c>
      <c r="H8" s="17">
        <v>3.6000000000000001E-5</v>
      </c>
      <c r="I8">
        <v>0</v>
      </c>
      <c r="K8" t="s">
        <v>37</v>
      </c>
      <c r="L8" s="17">
        <v>3.6000000000000001E-5</v>
      </c>
      <c r="M8">
        <v>0</v>
      </c>
      <c r="P8" t="s">
        <v>31</v>
      </c>
      <c r="Q8">
        <v>0</v>
      </c>
      <c r="R8">
        <v>0</v>
      </c>
      <c r="S8">
        <v>0</v>
      </c>
    </row>
    <row r="9" spans="1:19" x14ac:dyDescent="0.3">
      <c r="C9" t="s">
        <v>31</v>
      </c>
      <c r="D9">
        <v>0</v>
      </c>
      <c r="G9" t="s">
        <v>38</v>
      </c>
      <c r="H9">
        <v>0</v>
      </c>
      <c r="I9">
        <v>0</v>
      </c>
      <c r="K9" t="s">
        <v>38</v>
      </c>
      <c r="L9">
        <v>0</v>
      </c>
      <c r="M9">
        <v>0</v>
      </c>
      <c r="P9" t="s">
        <v>33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G10" t="s">
        <v>39</v>
      </c>
      <c r="H10" s="17">
        <v>5.0000000000000004E-6</v>
      </c>
      <c r="I10">
        <v>5.1800000000000001E-4</v>
      </c>
      <c r="K10" t="s">
        <v>39</v>
      </c>
      <c r="L10" s="17">
        <v>5.0000000000000004E-6</v>
      </c>
      <c r="M10">
        <v>5.1800000000000001E-4</v>
      </c>
      <c r="P10" t="s">
        <v>26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G11" t="s">
        <v>40</v>
      </c>
      <c r="H11" s="17">
        <v>6.9999999999999999E-6</v>
      </c>
      <c r="I11" s="17">
        <v>1.1E-5</v>
      </c>
      <c r="K11" t="s">
        <v>40</v>
      </c>
      <c r="L11" s="17">
        <v>6.9999999999999999E-6</v>
      </c>
      <c r="M11" s="17">
        <v>1.1E-5</v>
      </c>
      <c r="P11" t="s">
        <v>32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G12" t="s">
        <v>41</v>
      </c>
      <c r="H12">
        <v>142.65232399999999</v>
      </c>
      <c r="I12">
        <v>10388.766871</v>
      </c>
      <c r="K12" t="s">
        <v>41</v>
      </c>
      <c r="L12">
        <v>142.65232399999999</v>
      </c>
      <c r="M12">
        <v>10388.766871</v>
      </c>
      <c r="P12" t="s">
        <v>13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0</v>
      </c>
      <c r="G13" t="s">
        <v>42</v>
      </c>
      <c r="H13">
        <v>0</v>
      </c>
      <c r="I13">
        <v>0</v>
      </c>
      <c r="K13" t="s">
        <v>42</v>
      </c>
      <c r="L13">
        <v>0</v>
      </c>
      <c r="M13">
        <v>0</v>
      </c>
      <c r="P13" t="s">
        <v>2</v>
      </c>
      <c r="Q13">
        <v>0</v>
      </c>
      <c r="R13">
        <v>494.46496999999999</v>
      </c>
      <c r="S13">
        <v>0</v>
      </c>
    </row>
    <row r="14" spans="1:19" x14ac:dyDescent="0.3">
      <c r="C14" t="s">
        <v>2</v>
      </c>
      <c r="D14">
        <v>494.46496999999999</v>
      </c>
      <c r="G14" t="s">
        <v>43</v>
      </c>
      <c r="H14">
        <v>0</v>
      </c>
      <c r="I14">
        <v>0</v>
      </c>
      <c r="K14" t="s">
        <v>43</v>
      </c>
      <c r="L14">
        <v>0</v>
      </c>
      <c r="M14">
        <v>0</v>
      </c>
      <c r="P14" t="s">
        <v>25</v>
      </c>
      <c r="Q14">
        <v>0</v>
      </c>
      <c r="R14">
        <v>0</v>
      </c>
      <c r="S14">
        <v>0</v>
      </c>
    </row>
    <row r="15" spans="1:19" x14ac:dyDescent="0.3">
      <c r="C15" t="s">
        <v>25</v>
      </c>
      <c r="D15">
        <v>0</v>
      </c>
      <c r="G15" t="s">
        <v>44</v>
      </c>
      <c r="H15">
        <v>0</v>
      </c>
      <c r="I15">
        <v>0</v>
      </c>
      <c r="K15" t="s">
        <v>44</v>
      </c>
      <c r="L15">
        <v>0</v>
      </c>
      <c r="M15">
        <v>0</v>
      </c>
      <c r="P15" t="s">
        <v>0</v>
      </c>
      <c r="Q15">
        <v>0</v>
      </c>
      <c r="R15" s="17">
        <v>8.5000000000000006E-5</v>
      </c>
      <c r="S15">
        <v>0</v>
      </c>
    </row>
    <row r="16" spans="1:19" x14ac:dyDescent="0.3">
      <c r="C16" t="s">
        <v>0</v>
      </c>
      <c r="D16" s="17">
        <v>8.5000000000000006E-5</v>
      </c>
      <c r="G16" t="s">
        <v>45</v>
      </c>
      <c r="H16">
        <v>0</v>
      </c>
      <c r="I16">
        <v>0</v>
      </c>
      <c r="K16" t="s">
        <v>45</v>
      </c>
      <c r="L16">
        <v>0</v>
      </c>
      <c r="M16">
        <v>0</v>
      </c>
      <c r="P16" t="s">
        <v>8</v>
      </c>
      <c r="Q16">
        <v>0</v>
      </c>
      <c r="R16">
        <v>0</v>
      </c>
      <c r="S16">
        <v>0</v>
      </c>
    </row>
    <row r="17" spans="3:19" x14ac:dyDescent="0.3">
      <c r="C17" t="s">
        <v>8</v>
      </c>
      <c r="D17">
        <v>0</v>
      </c>
      <c r="G17" t="s">
        <v>46</v>
      </c>
      <c r="H17">
        <v>0</v>
      </c>
      <c r="I17">
        <v>0</v>
      </c>
      <c r="K17" t="s">
        <v>46</v>
      </c>
      <c r="L17">
        <v>0</v>
      </c>
      <c r="M17">
        <v>0</v>
      </c>
      <c r="P17" t="s">
        <v>10</v>
      </c>
      <c r="Q17">
        <v>0</v>
      </c>
      <c r="R17">
        <v>0</v>
      </c>
      <c r="S17">
        <v>0</v>
      </c>
    </row>
    <row r="18" spans="3:19" x14ac:dyDescent="0.3">
      <c r="C18" t="s">
        <v>10</v>
      </c>
      <c r="D18">
        <v>0</v>
      </c>
      <c r="G18" t="s">
        <v>48</v>
      </c>
      <c r="H18">
        <v>0</v>
      </c>
      <c r="I18">
        <v>0</v>
      </c>
      <c r="K18" t="s">
        <v>48</v>
      </c>
      <c r="L18">
        <v>0</v>
      </c>
      <c r="M18">
        <v>0</v>
      </c>
      <c r="P18" t="s">
        <v>9</v>
      </c>
      <c r="Q18">
        <v>0</v>
      </c>
      <c r="R18">
        <v>-4881.2647660000002</v>
      </c>
      <c r="S18">
        <v>0</v>
      </c>
    </row>
    <row r="19" spans="3:19" x14ac:dyDescent="0.3">
      <c r="C19" t="s">
        <v>9</v>
      </c>
      <c r="D19">
        <v>-4881.2647660000002</v>
      </c>
      <c r="G19" t="s">
        <v>47</v>
      </c>
      <c r="H19">
        <v>0</v>
      </c>
      <c r="I19">
        <v>0</v>
      </c>
      <c r="K19" t="s">
        <v>47</v>
      </c>
      <c r="L19">
        <v>0</v>
      </c>
      <c r="M19">
        <v>0</v>
      </c>
      <c r="P19" t="s">
        <v>1</v>
      </c>
      <c r="Q19">
        <v>0</v>
      </c>
      <c r="R19">
        <v>1030.9619640000001</v>
      </c>
      <c r="S19">
        <v>0</v>
      </c>
    </row>
    <row r="20" spans="3:19" x14ac:dyDescent="0.3">
      <c r="C20" t="s">
        <v>1</v>
      </c>
      <c r="D20">
        <v>1030.9619640000001</v>
      </c>
      <c r="G20" t="s">
        <v>49</v>
      </c>
      <c r="H20">
        <v>0</v>
      </c>
      <c r="I20">
        <v>0</v>
      </c>
      <c r="K20" t="s">
        <v>49</v>
      </c>
      <c r="L20">
        <v>0</v>
      </c>
      <c r="M20">
        <v>0</v>
      </c>
      <c r="P20" t="s">
        <v>16</v>
      </c>
      <c r="Q20">
        <v>0</v>
      </c>
      <c r="R20">
        <v>0</v>
      </c>
      <c r="S20">
        <v>0</v>
      </c>
    </row>
    <row r="21" spans="3:19" x14ac:dyDescent="0.3">
      <c r="C21" t="s">
        <v>16</v>
      </c>
      <c r="D21">
        <v>0</v>
      </c>
      <c r="G21" t="s">
        <v>50</v>
      </c>
      <c r="H21">
        <v>4565.9777299999996</v>
      </c>
      <c r="I21">
        <v>678.03185800000006</v>
      </c>
      <c r="K21" t="s">
        <v>50</v>
      </c>
      <c r="L21">
        <v>4565.9777299999996</v>
      </c>
      <c r="M21">
        <v>678.03185800000006</v>
      </c>
      <c r="P21" t="s">
        <v>18</v>
      </c>
      <c r="Q21">
        <v>0</v>
      </c>
      <c r="R21">
        <v>0</v>
      </c>
      <c r="S21">
        <v>0</v>
      </c>
    </row>
    <row r="22" spans="3:19" x14ac:dyDescent="0.3">
      <c r="C22" t="s">
        <v>18</v>
      </c>
      <c r="D22">
        <v>0</v>
      </c>
      <c r="G22" t="s">
        <v>51</v>
      </c>
      <c r="H22">
        <v>1204.9662800000001</v>
      </c>
      <c r="I22">
        <v>3796.1637460000002</v>
      </c>
      <c r="K22" t="s">
        <v>51</v>
      </c>
      <c r="L22">
        <v>1204.9662800000001</v>
      </c>
      <c r="M22">
        <v>3796.1637460000002</v>
      </c>
      <c r="P22" t="s">
        <v>17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0</v>
      </c>
      <c r="G23" t="s">
        <v>52</v>
      </c>
      <c r="H23" s="17">
        <v>9.9999999999999995E-7</v>
      </c>
      <c r="I23">
        <v>0</v>
      </c>
      <c r="K23" t="s">
        <v>52</v>
      </c>
      <c r="L23" s="17">
        <v>9.9999999999999995E-7</v>
      </c>
      <c r="M23">
        <v>0</v>
      </c>
      <c r="P23" t="s">
        <v>6</v>
      </c>
      <c r="Q23">
        <v>0</v>
      </c>
      <c r="R23" s="17">
        <v>1.2E-5</v>
      </c>
      <c r="S23">
        <v>0</v>
      </c>
    </row>
    <row r="24" spans="3:19" x14ac:dyDescent="0.3">
      <c r="C24" t="s">
        <v>6</v>
      </c>
      <c r="D24" s="17">
        <v>1.2E-5</v>
      </c>
      <c r="G24" t="s">
        <v>53</v>
      </c>
      <c r="H24">
        <v>1185.352171</v>
      </c>
      <c r="I24">
        <v>4297.8019320000003</v>
      </c>
      <c r="K24" t="s">
        <v>53</v>
      </c>
      <c r="L24">
        <v>1185.352171</v>
      </c>
      <c r="M24">
        <v>4297.8019320000003</v>
      </c>
      <c r="P24" t="s">
        <v>7</v>
      </c>
      <c r="Q24">
        <v>0</v>
      </c>
      <c r="R24">
        <v>0</v>
      </c>
      <c r="S24">
        <v>0</v>
      </c>
    </row>
    <row r="25" spans="3:19" x14ac:dyDescent="0.3">
      <c r="C25" t="s">
        <v>7</v>
      </c>
      <c r="D25">
        <v>0</v>
      </c>
      <c r="G25" t="s">
        <v>54</v>
      </c>
      <c r="H25">
        <v>636.20677599999999</v>
      </c>
      <c r="I25">
        <v>1519.3987990000001</v>
      </c>
      <c r="K25" t="s">
        <v>54</v>
      </c>
      <c r="L25">
        <v>636.20677599999999</v>
      </c>
      <c r="M25">
        <v>1519.3987990000001</v>
      </c>
      <c r="P25" t="s">
        <v>20</v>
      </c>
      <c r="Q25">
        <v>0</v>
      </c>
      <c r="R25" s="17">
        <v>1.1E-5</v>
      </c>
      <c r="S25">
        <v>0</v>
      </c>
    </row>
    <row r="26" spans="3:19" x14ac:dyDescent="0.3">
      <c r="C26" t="s">
        <v>20</v>
      </c>
      <c r="D26" s="17">
        <v>1.1E-5</v>
      </c>
      <c r="G26" t="s">
        <v>55</v>
      </c>
      <c r="H26" s="17">
        <v>5.0000000000000004E-6</v>
      </c>
      <c r="I26" s="17">
        <v>1.5999999999999999E-5</v>
      </c>
      <c r="K26" t="s">
        <v>55</v>
      </c>
      <c r="L26" s="17">
        <v>5.0000000000000004E-6</v>
      </c>
      <c r="M26" s="17">
        <v>1.5999999999999999E-5</v>
      </c>
      <c r="P26" t="s">
        <v>23</v>
      </c>
      <c r="Q26">
        <v>0</v>
      </c>
      <c r="R26">
        <v>0</v>
      </c>
      <c r="S26">
        <v>0</v>
      </c>
    </row>
    <row r="27" spans="3:19" x14ac:dyDescent="0.3">
      <c r="C27" t="s">
        <v>23</v>
      </c>
      <c r="D27">
        <v>0</v>
      </c>
      <c r="G27" t="s">
        <v>56</v>
      </c>
      <c r="H27">
        <v>0</v>
      </c>
      <c r="I27">
        <v>0</v>
      </c>
      <c r="K27" t="s">
        <v>56</v>
      </c>
      <c r="L27">
        <v>0</v>
      </c>
      <c r="M27">
        <v>0</v>
      </c>
      <c r="P27" t="s">
        <v>24</v>
      </c>
      <c r="Q27">
        <v>0</v>
      </c>
      <c r="R27">
        <v>-79.026722000000007</v>
      </c>
      <c r="S27">
        <v>0</v>
      </c>
    </row>
    <row r="28" spans="3:19" x14ac:dyDescent="0.3">
      <c r="C28" t="s">
        <v>24</v>
      </c>
      <c r="D28">
        <v>-79.026722000000007</v>
      </c>
      <c r="G28" t="s">
        <v>57</v>
      </c>
      <c r="H28">
        <v>8.8099999999999995E-4</v>
      </c>
      <c r="I28">
        <v>4.17E-4</v>
      </c>
      <c r="K28" t="s">
        <v>57</v>
      </c>
      <c r="L28">
        <v>8.8099999999999995E-4</v>
      </c>
      <c r="M28">
        <v>4.17E-4</v>
      </c>
      <c r="P28" t="s">
        <v>30</v>
      </c>
      <c r="Q28">
        <v>0</v>
      </c>
      <c r="R28">
        <v>0</v>
      </c>
      <c r="S28">
        <v>0</v>
      </c>
    </row>
    <row r="29" spans="3:19" x14ac:dyDescent="0.3">
      <c r="C29" t="s">
        <v>30</v>
      </c>
      <c r="D29">
        <v>0</v>
      </c>
      <c r="G29" t="s">
        <v>58</v>
      </c>
      <c r="H29" s="17">
        <v>1.0000000000000001E-5</v>
      </c>
      <c r="I29" s="17">
        <v>1.5999999999999999E-5</v>
      </c>
      <c r="K29" t="s">
        <v>58</v>
      </c>
      <c r="L29" s="17">
        <v>1.0000000000000001E-5</v>
      </c>
      <c r="M29" s="17">
        <v>1.5999999999999999E-5</v>
      </c>
      <c r="P29" t="s">
        <v>29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G30" t="s">
        <v>59</v>
      </c>
      <c r="H30" s="17">
        <v>1.0000000000000001E-5</v>
      </c>
      <c r="I30">
        <v>0</v>
      </c>
      <c r="K30" t="s">
        <v>59</v>
      </c>
      <c r="L30" s="17">
        <v>1.0000000000000001E-5</v>
      </c>
      <c r="M30">
        <v>0</v>
      </c>
      <c r="P30" t="s">
        <v>28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G31" t="s">
        <v>60</v>
      </c>
      <c r="H31">
        <v>7.7099999999999998E-4</v>
      </c>
      <c r="I31">
        <v>0</v>
      </c>
      <c r="K31" t="s">
        <v>60</v>
      </c>
      <c r="L31">
        <v>7.7099999999999998E-4</v>
      </c>
      <c r="M31">
        <v>0</v>
      </c>
      <c r="P31" t="s">
        <v>27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K32" t="s">
        <v>61</v>
      </c>
      <c r="L32">
        <v>0</v>
      </c>
      <c r="M32">
        <v>0</v>
      </c>
      <c r="P32" t="s">
        <v>14</v>
      </c>
      <c r="Q32">
        <v>0</v>
      </c>
      <c r="R32">
        <v>39.135308999999999</v>
      </c>
      <c r="S32">
        <v>0</v>
      </c>
    </row>
    <row r="33" spans="3:19" x14ac:dyDescent="0.3">
      <c r="C33" t="s">
        <v>14</v>
      </c>
      <c r="D33">
        <v>39.135308999999999</v>
      </c>
      <c r="G33" t="s">
        <v>62</v>
      </c>
      <c r="H33">
        <v>0</v>
      </c>
      <c r="I33">
        <v>0</v>
      </c>
      <c r="K33" t="s">
        <v>62</v>
      </c>
      <c r="L33">
        <v>0</v>
      </c>
      <c r="M33">
        <v>0</v>
      </c>
      <c r="P33" t="s">
        <v>15</v>
      </c>
      <c r="Q33">
        <v>0</v>
      </c>
      <c r="R33">
        <v>0</v>
      </c>
      <c r="S33">
        <v>0</v>
      </c>
    </row>
    <row r="34" spans="3:19" x14ac:dyDescent="0.3">
      <c r="C34" t="s">
        <v>15</v>
      </c>
      <c r="D34">
        <v>0</v>
      </c>
      <c r="G34" t="s">
        <v>63</v>
      </c>
      <c r="H34" s="17">
        <v>1.0000000000000001E-5</v>
      </c>
      <c r="I34" s="17">
        <v>2.1999999999999999E-5</v>
      </c>
      <c r="K34" t="s">
        <v>63</v>
      </c>
      <c r="L34" s="17">
        <v>1.0000000000000001E-5</v>
      </c>
      <c r="M34" s="17">
        <v>2.1999999999999999E-5</v>
      </c>
      <c r="P34" t="s">
        <v>12</v>
      </c>
      <c r="Q34">
        <v>0</v>
      </c>
      <c r="R34">
        <v>-17119.714195</v>
      </c>
      <c r="S34">
        <v>0</v>
      </c>
    </row>
    <row r="35" spans="3:19" x14ac:dyDescent="0.3">
      <c r="C35" t="s">
        <v>12</v>
      </c>
      <c r="D35">
        <v>-17119.714195</v>
      </c>
      <c r="G35" t="s">
        <v>64</v>
      </c>
      <c r="H35" s="17">
        <v>1.0000000000000001E-5</v>
      </c>
      <c r="I35">
        <v>0</v>
      </c>
      <c r="K35" t="s">
        <v>64</v>
      </c>
      <c r="L35" s="17">
        <v>1.0000000000000001E-5</v>
      </c>
      <c r="M35">
        <v>0</v>
      </c>
      <c r="P35" t="s">
        <v>11</v>
      </c>
      <c r="Q35">
        <v>0</v>
      </c>
      <c r="R35">
        <v>-319.78974299999999</v>
      </c>
      <c r="S35">
        <v>0</v>
      </c>
    </row>
    <row r="36" spans="3:19" x14ac:dyDescent="0.3">
      <c r="C36" t="s">
        <v>11</v>
      </c>
      <c r="D36">
        <v>-319.78974299999999</v>
      </c>
      <c r="G36" t="s">
        <v>65</v>
      </c>
      <c r="H36" s="17">
        <v>1.1E-5</v>
      </c>
      <c r="I36" s="17">
        <v>1.9000000000000001E-5</v>
      </c>
      <c r="K36" t="s">
        <v>65</v>
      </c>
      <c r="L36" s="17">
        <v>1.1E-5</v>
      </c>
      <c r="M36" s="17">
        <v>1.9000000000000001E-5</v>
      </c>
      <c r="P36" t="s">
        <v>181</v>
      </c>
      <c r="Q36">
        <v>0</v>
      </c>
      <c r="R36">
        <v>0</v>
      </c>
      <c r="S36">
        <v>0</v>
      </c>
    </row>
    <row r="37" spans="3:19" x14ac:dyDescent="0.3">
      <c r="C37" t="s">
        <v>181</v>
      </c>
      <c r="D37">
        <v>0</v>
      </c>
      <c r="G37" t="s">
        <v>66</v>
      </c>
      <c r="H37" s="17">
        <v>1.1E-5</v>
      </c>
      <c r="I37" s="17">
        <v>1.7E-5</v>
      </c>
      <c r="K37" t="s">
        <v>66</v>
      </c>
      <c r="L37" s="17">
        <v>1.1E-5</v>
      </c>
      <c r="M37" s="17">
        <v>1.7E-5</v>
      </c>
    </row>
    <row r="38" spans="3:19" x14ac:dyDescent="0.3">
      <c r="G38" t="s">
        <v>67</v>
      </c>
      <c r="H38" s="17">
        <v>6.0000000000000002E-6</v>
      </c>
      <c r="I38" s="17">
        <v>1.7E-5</v>
      </c>
      <c r="K38" t="s">
        <v>67</v>
      </c>
      <c r="L38" s="17">
        <v>6.0000000000000002E-6</v>
      </c>
      <c r="M38" s="17">
        <v>1.7E-5</v>
      </c>
    </row>
    <row r="39" spans="3:19" x14ac:dyDescent="0.3">
      <c r="D39">
        <f>SUM(D3:D37)/1000</f>
        <v>-20.828313743000002</v>
      </c>
      <c r="G39" t="s">
        <v>68</v>
      </c>
      <c r="H39" s="17">
        <v>1.1E-5</v>
      </c>
      <c r="I39" s="17">
        <v>2.1999999999999999E-5</v>
      </c>
      <c r="K39" t="s">
        <v>68</v>
      </c>
      <c r="L39" s="17">
        <v>1.1E-5</v>
      </c>
      <c r="M39" s="17">
        <v>2.1999999999999999E-5</v>
      </c>
    </row>
    <row r="40" spans="3:19" x14ac:dyDescent="0.3">
      <c r="G40" t="s">
        <v>69</v>
      </c>
      <c r="H40" s="17">
        <v>1.1E-5</v>
      </c>
      <c r="I40" s="17">
        <v>2.0000000000000002E-5</v>
      </c>
      <c r="K40" t="s">
        <v>69</v>
      </c>
      <c r="L40" s="17">
        <v>1.1E-5</v>
      </c>
      <c r="M40" s="17">
        <v>2.0000000000000002E-5</v>
      </c>
    </row>
    <row r="41" spans="3:19" x14ac:dyDescent="0.3">
      <c r="G41" t="s">
        <v>70</v>
      </c>
      <c r="H41" s="17">
        <v>9.0000000000000002E-6</v>
      </c>
      <c r="I41">
        <v>0</v>
      </c>
      <c r="K41" t="s">
        <v>70</v>
      </c>
      <c r="L41" s="17">
        <v>9.0000000000000002E-6</v>
      </c>
      <c r="M41">
        <v>0</v>
      </c>
    </row>
    <row r="42" spans="3:19" x14ac:dyDescent="0.3">
      <c r="G42" t="s">
        <v>71</v>
      </c>
      <c r="H42">
        <v>110.740838</v>
      </c>
      <c r="I42">
        <v>755.19962699999996</v>
      </c>
      <c r="K42" t="s">
        <v>71</v>
      </c>
      <c r="L42">
        <v>110.740838</v>
      </c>
      <c r="M42">
        <v>755.19962699999996</v>
      </c>
    </row>
    <row r="43" spans="3:19" x14ac:dyDescent="0.3">
      <c r="G43" t="s">
        <v>72</v>
      </c>
      <c r="H43" s="17">
        <v>8.0000000000000007E-5</v>
      </c>
      <c r="I43">
        <v>0</v>
      </c>
      <c r="K43" t="s">
        <v>72</v>
      </c>
      <c r="L43" s="17">
        <v>8.0000000000000007E-5</v>
      </c>
      <c r="M43">
        <v>0</v>
      </c>
    </row>
    <row r="44" spans="3:19" x14ac:dyDescent="0.3">
      <c r="G44" t="s">
        <v>73</v>
      </c>
      <c r="H44" s="17">
        <v>1.1E-5</v>
      </c>
      <c r="I44" s="17">
        <v>2.3E-5</v>
      </c>
      <c r="K44" t="s">
        <v>73</v>
      </c>
      <c r="L44" s="17">
        <v>1.1E-5</v>
      </c>
      <c r="M44" s="17">
        <v>2.3E-5</v>
      </c>
    </row>
    <row r="45" spans="3:19" x14ac:dyDescent="0.3">
      <c r="G45" t="s">
        <v>74</v>
      </c>
      <c r="H45">
        <v>0</v>
      </c>
      <c r="I45">
        <v>0</v>
      </c>
      <c r="K45" t="s">
        <v>74</v>
      </c>
      <c r="L45">
        <v>0</v>
      </c>
      <c r="M45">
        <v>0</v>
      </c>
    </row>
    <row r="46" spans="3:19" x14ac:dyDescent="0.3">
      <c r="G46" t="s">
        <v>75</v>
      </c>
      <c r="H46">
        <v>0.173486</v>
      </c>
      <c r="I46">
        <v>1.1182620000000001</v>
      </c>
      <c r="K46" t="s">
        <v>75</v>
      </c>
      <c r="L46">
        <v>0.173486</v>
      </c>
      <c r="M46">
        <v>1.1182620000000001</v>
      </c>
    </row>
    <row r="47" spans="3:19" x14ac:dyDescent="0.3">
      <c r="G47" t="s">
        <v>76</v>
      </c>
      <c r="H47" s="17">
        <v>1.1E-5</v>
      </c>
      <c r="I47" s="17">
        <v>1.2999999999999999E-5</v>
      </c>
      <c r="K47" t="s">
        <v>76</v>
      </c>
      <c r="L47" s="17">
        <v>1.1E-5</v>
      </c>
      <c r="M47" s="17">
        <v>1.2999999999999999E-5</v>
      </c>
    </row>
    <row r="48" spans="3:19" x14ac:dyDescent="0.3">
      <c r="G48" t="s">
        <v>77</v>
      </c>
      <c r="H48" s="17">
        <v>9.0000000000000002E-6</v>
      </c>
      <c r="I48" s="17">
        <v>1.2E-5</v>
      </c>
      <c r="K48" t="s">
        <v>77</v>
      </c>
      <c r="L48" s="17">
        <v>9.0000000000000002E-6</v>
      </c>
      <c r="M48" s="17">
        <v>1.2E-5</v>
      </c>
    </row>
    <row r="49" spans="7:13" x14ac:dyDescent="0.3">
      <c r="G49" t="s">
        <v>78</v>
      </c>
      <c r="H49" s="17">
        <v>6.0000000000000002E-6</v>
      </c>
      <c r="I49" s="17">
        <v>1.5E-5</v>
      </c>
      <c r="K49" t="s">
        <v>78</v>
      </c>
      <c r="L49" s="17">
        <v>6.0000000000000002E-6</v>
      </c>
      <c r="M49" s="17">
        <v>1.5E-5</v>
      </c>
    </row>
    <row r="50" spans="7:13" x14ac:dyDescent="0.3">
      <c r="G50" t="s">
        <v>79</v>
      </c>
      <c r="H50" s="17">
        <v>1.0000000000000001E-5</v>
      </c>
      <c r="I50" s="17">
        <v>2.4000000000000001E-5</v>
      </c>
      <c r="K50" t="s">
        <v>79</v>
      </c>
      <c r="L50" s="17">
        <v>1.0000000000000001E-5</v>
      </c>
      <c r="M50" s="17">
        <v>2.4000000000000001E-5</v>
      </c>
    </row>
    <row r="51" spans="7:13" x14ac:dyDescent="0.3">
      <c r="G51" t="s">
        <v>80</v>
      </c>
      <c r="H51" s="17">
        <v>1.0000000000000001E-5</v>
      </c>
      <c r="I51" s="17">
        <v>1.4E-5</v>
      </c>
      <c r="K51" t="s">
        <v>80</v>
      </c>
      <c r="L51" s="17">
        <v>1.0000000000000001E-5</v>
      </c>
      <c r="M51" s="17">
        <v>1.4E-5</v>
      </c>
    </row>
    <row r="52" spans="7:13" x14ac:dyDescent="0.3">
      <c r="G52" t="s">
        <v>81</v>
      </c>
      <c r="H52" s="17">
        <v>7.9999999999999996E-6</v>
      </c>
      <c r="I52" s="17">
        <v>4.8999999999999998E-5</v>
      </c>
      <c r="K52" t="s">
        <v>81</v>
      </c>
      <c r="L52" s="17">
        <v>7.9999999999999996E-6</v>
      </c>
      <c r="M52" s="17">
        <v>4.8999999999999998E-5</v>
      </c>
    </row>
    <row r="53" spans="7:13" x14ac:dyDescent="0.3">
      <c r="G53" t="s">
        <v>82</v>
      </c>
      <c r="H53" s="17">
        <v>9.0000000000000002E-6</v>
      </c>
      <c r="I53" s="17">
        <v>1.2E-5</v>
      </c>
      <c r="K53" t="s">
        <v>82</v>
      </c>
      <c r="L53" s="17">
        <v>9.0000000000000002E-6</v>
      </c>
      <c r="M53" s="17">
        <v>1.2E-5</v>
      </c>
    </row>
    <row r="54" spans="7:13" x14ac:dyDescent="0.3">
      <c r="G54" t="s">
        <v>83</v>
      </c>
      <c r="H54">
        <v>0</v>
      </c>
      <c r="I54">
        <v>0</v>
      </c>
      <c r="K54" t="s">
        <v>83</v>
      </c>
      <c r="L54">
        <v>0</v>
      </c>
      <c r="M54">
        <v>0</v>
      </c>
    </row>
    <row r="55" spans="7:13" x14ac:dyDescent="0.3">
      <c r="G55" t="s">
        <v>84</v>
      </c>
      <c r="H55">
        <v>23.713986999999999</v>
      </c>
      <c r="I55">
        <v>163.31401199999999</v>
      </c>
      <c r="K55" t="s">
        <v>84</v>
      </c>
      <c r="L55">
        <v>23.713986999999999</v>
      </c>
      <c r="M55">
        <v>163.31401199999999</v>
      </c>
    </row>
    <row r="56" spans="7:13" x14ac:dyDescent="0.3">
      <c r="G56" t="s">
        <v>85</v>
      </c>
      <c r="H56" s="17">
        <v>6.0000000000000002E-6</v>
      </c>
      <c r="I56">
        <v>0</v>
      </c>
      <c r="K56" t="s">
        <v>85</v>
      </c>
      <c r="L56" s="17">
        <v>6.0000000000000002E-6</v>
      </c>
      <c r="M56">
        <v>0</v>
      </c>
    </row>
    <row r="57" spans="7:13" x14ac:dyDescent="0.3">
      <c r="G57" t="s">
        <v>86</v>
      </c>
      <c r="H57">
        <v>3.2200000000000002E-4</v>
      </c>
      <c r="I57">
        <v>0</v>
      </c>
      <c r="K57" t="s">
        <v>86</v>
      </c>
      <c r="L57">
        <v>3.2200000000000002E-4</v>
      </c>
      <c r="M57">
        <v>0</v>
      </c>
    </row>
    <row r="58" spans="7:13" x14ac:dyDescent="0.3">
      <c r="G58" t="s">
        <v>87</v>
      </c>
      <c r="H58">
        <v>0</v>
      </c>
      <c r="I58">
        <v>0</v>
      </c>
      <c r="K58" t="s">
        <v>87</v>
      </c>
      <c r="L58">
        <v>0</v>
      </c>
      <c r="M58">
        <v>0</v>
      </c>
    </row>
    <row r="59" spans="7:13" x14ac:dyDescent="0.3">
      <c r="G59" t="s">
        <v>88</v>
      </c>
      <c r="H59">
        <v>3.88E-4</v>
      </c>
      <c r="I59">
        <v>0</v>
      </c>
      <c r="K59" t="s">
        <v>88</v>
      </c>
      <c r="L59">
        <v>3.88E-4</v>
      </c>
      <c r="M59">
        <v>0</v>
      </c>
    </row>
    <row r="60" spans="7:13" x14ac:dyDescent="0.3">
      <c r="G60" t="s">
        <v>89</v>
      </c>
      <c r="H60" s="17">
        <v>7.9999999999999996E-6</v>
      </c>
      <c r="I60" s="17">
        <v>1.2E-5</v>
      </c>
      <c r="K60" t="s">
        <v>89</v>
      </c>
      <c r="L60" s="17">
        <v>7.9999999999999996E-6</v>
      </c>
      <c r="M60" s="17">
        <v>1.2E-5</v>
      </c>
    </row>
    <row r="61" spans="7:13" x14ac:dyDescent="0.3">
      <c r="G61" t="s">
        <v>90</v>
      </c>
      <c r="H61" s="17">
        <v>3.9999999999999998E-6</v>
      </c>
      <c r="I61" s="17">
        <v>1.1E-5</v>
      </c>
      <c r="K61" t="s">
        <v>90</v>
      </c>
      <c r="L61" s="17">
        <v>3.9999999999999998E-6</v>
      </c>
      <c r="M61" s="17">
        <v>1.1E-5</v>
      </c>
    </row>
    <row r="62" spans="7:13" x14ac:dyDescent="0.3">
      <c r="G62" t="s">
        <v>91</v>
      </c>
      <c r="H62">
        <v>3.2200000000000002E-4</v>
      </c>
      <c r="I62">
        <v>0</v>
      </c>
      <c r="K62" t="s">
        <v>91</v>
      </c>
      <c r="L62">
        <v>3.2200000000000002E-4</v>
      </c>
      <c r="M62">
        <v>0</v>
      </c>
    </row>
    <row r="63" spans="7:13" x14ac:dyDescent="0.3">
      <c r="G63" t="s">
        <v>92</v>
      </c>
      <c r="H63">
        <v>230.13504599999999</v>
      </c>
      <c r="I63">
        <v>3.0596000000000002E-2</v>
      </c>
      <c r="K63" t="s">
        <v>92</v>
      </c>
      <c r="L63">
        <v>230.13504599999999</v>
      </c>
      <c r="M63">
        <v>3.0596000000000002E-2</v>
      </c>
    </row>
    <row r="64" spans="7:13" x14ac:dyDescent="0.3">
      <c r="G64" t="s">
        <v>93</v>
      </c>
      <c r="H64">
        <v>22.917680000000001</v>
      </c>
      <c r="I64">
        <v>0</v>
      </c>
      <c r="K64" t="s">
        <v>93</v>
      </c>
      <c r="L64">
        <v>22.917680000000001</v>
      </c>
      <c r="M64">
        <v>0</v>
      </c>
    </row>
    <row r="65" spans="7:13" x14ac:dyDescent="0.3">
      <c r="G65" t="s">
        <v>94</v>
      </c>
      <c r="H65">
        <v>0.41692299999999999</v>
      </c>
      <c r="I65">
        <v>0.15054000000000001</v>
      </c>
      <c r="K65" t="s">
        <v>94</v>
      </c>
      <c r="L65">
        <v>0.41692299999999999</v>
      </c>
      <c r="M65">
        <v>0.15054000000000001</v>
      </c>
    </row>
    <row r="66" spans="7:13" x14ac:dyDescent="0.3">
      <c r="G66" t="s">
        <v>95</v>
      </c>
      <c r="H66">
        <v>67.638053999999997</v>
      </c>
      <c r="I66">
        <v>3.9706229999999998</v>
      </c>
      <c r="K66" t="s">
        <v>95</v>
      </c>
      <c r="L66">
        <v>67.638053999999997</v>
      </c>
      <c r="M66">
        <v>3.9706229999999998</v>
      </c>
    </row>
    <row r="67" spans="7:13" x14ac:dyDescent="0.3">
      <c r="G67" t="s">
        <v>96</v>
      </c>
      <c r="H67">
        <v>5.0699999999999996E-4</v>
      </c>
      <c r="I67">
        <v>0</v>
      </c>
      <c r="K67" t="s">
        <v>96</v>
      </c>
      <c r="L67">
        <v>5.0699999999999996E-4</v>
      </c>
      <c r="M67">
        <v>0</v>
      </c>
    </row>
    <row r="68" spans="7:13" x14ac:dyDescent="0.3">
      <c r="G68" t="s">
        <v>97</v>
      </c>
      <c r="H68" s="17">
        <v>1.2999999999999999E-5</v>
      </c>
      <c r="I68" s="17">
        <v>9.9999999999999995E-7</v>
      </c>
      <c r="K68" t="s">
        <v>97</v>
      </c>
      <c r="L68" s="17">
        <v>1.2999999999999999E-5</v>
      </c>
      <c r="M68" s="17">
        <v>9.9999999999999995E-7</v>
      </c>
    </row>
    <row r="69" spans="7:13" x14ac:dyDescent="0.3">
      <c r="G69" t="s">
        <v>98</v>
      </c>
      <c r="H69">
        <v>136.43567300000001</v>
      </c>
      <c r="I69">
        <v>0.44359300000000002</v>
      </c>
      <c r="K69" t="s">
        <v>98</v>
      </c>
      <c r="L69">
        <v>136.43567300000001</v>
      </c>
      <c r="M69">
        <v>0.44359300000000002</v>
      </c>
    </row>
    <row r="70" spans="7:13" x14ac:dyDescent="0.3">
      <c r="G70" t="s">
        <v>99</v>
      </c>
      <c r="H70">
        <v>0</v>
      </c>
      <c r="I70">
        <v>0</v>
      </c>
      <c r="K70" t="s">
        <v>99</v>
      </c>
      <c r="L70">
        <v>0</v>
      </c>
      <c r="M70">
        <v>0</v>
      </c>
    </row>
    <row r="71" spans="7:13" x14ac:dyDescent="0.3">
      <c r="G71" t="s">
        <v>100</v>
      </c>
      <c r="H71" s="17">
        <v>1.1E-5</v>
      </c>
      <c r="I71" s="17">
        <v>2.5000000000000001E-5</v>
      </c>
      <c r="K71" t="s">
        <v>100</v>
      </c>
      <c r="L71" s="17">
        <v>1.1E-5</v>
      </c>
      <c r="M71" s="17">
        <v>2.5000000000000001E-5</v>
      </c>
    </row>
    <row r="72" spans="7:13" x14ac:dyDescent="0.3">
      <c r="G72" t="s">
        <v>101</v>
      </c>
      <c r="H72" s="17">
        <v>1.1E-5</v>
      </c>
      <c r="I72" s="17">
        <v>1.7E-5</v>
      </c>
      <c r="K72" t="s">
        <v>101</v>
      </c>
      <c r="L72" s="17">
        <v>1.1E-5</v>
      </c>
      <c r="M72" s="17">
        <v>1.7E-5</v>
      </c>
    </row>
    <row r="73" spans="7:13" x14ac:dyDescent="0.3">
      <c r="G73" t="s">
        <v>102</v>
      </c>
      <c r="H73" s="17">
        <v>9.0000000000000002E-6</v>
      </c>
      <c r="I73" s="17">
        <v>2.5000000000000001E-5</v>
      </c>
      <c r="K73" t="s">
        <v>102</v>
      </c>
      <c r="L73" s="17">
        <v>9.0000000000000002E-6</v>
      </c>
      <c r="M73" s="17">
        <v>2.5000000000000001E-5</v>
      </c>
    </row>
    <row r="74" spans="7:13" x14ac:dyDescent="0.3">
      <c r="G74" t="s">
        <v>103</v>
      </c>
      <c r="H74" s="17">
        <v>9.0000000000000002E-6</v>
      </c>
      <c r="I74" s="17">
        <v>1.5E-5</v>
      </c>
      <c r="K74" t="s">
        <v>103</v>
      </c>
      <c r="L74" s="17">
        <v>9.0000000000000002E-6</v>
      </c>
      <c r="M74" s="17">
        <v>1.5E-5</v>
      </c>
    </row>
    <row r="75" spans="7:13" x14ac:dyDescent="0.3">
      <c r="G75" t="s">
        <v>104</v>
      </c>
      <c r="H75" s="17">
        <v>1.1E-5</v>
      </c>
      <c r="I75" s="17">
        <v>2.4000000000000001E-5</v>
      </c>
      <c r="K75" t="s">
        <v>104</v>
      </c>
      <c r="L75" s="17">
        <v>1.1E-5</v>
      </c>
      <c r="M75" s="17">
        <v>2.4000000000000001E-5</v>
      </c>
    </row>
    <row r="76" spans="7:13" x14ac:dyDescent="0.3">
      <c r="G76" t="s">
        <v>105</v>
      </c>
      <c r="H76" s="17">
        <v>1.0000000000000001E-5</v>
      </c>
      <c r="I76" s="17">
        <v>1.5E-5</v>
      </c>
      <c r="K76" t="s">
        <v>105</v>
      </c>
      <c r="L76" s="17">
        <v>1.0000000000000001E-5</v>
      </c>
      <c r="M76" s="17">
        <v>1.5E-5</v>
      </c>
    </row>
    <row r="77" spans="7:13" x14ac:dyDescent="0.3">
      <c r="G77" t="s">
        <v>106</v>
      </c>
      <c r="H77" s="17">
        <v>1.0000000000000001E-5</v>
      </c>
      <c r="I77" s="17">
        <v>1.4E-5</v>
      </c>
      <c r="K77" t="s">
        <v>106</v>
      </c>
      <c r="L77" s="17">
        <v>1.0000000000000001E-5</v>
      </c>
      <c r="M77" s="17">
        <v>1.4E-5</v>
      </c>
    </row>
    <row r="78" spans="7:13" x14ac:dyDescent="0.3">
      <c r="G78" t="s">
        <v>107</v>
      </c>
      <c r="H78">
        <v>0.25143500000000002</v>
      </c>
      <c r="I78">
        <v>0</v>
      </c>
      <c r="K78" t="s">
        <v>107</v>
      </c>
      <c r="L78">
        <v>0.25143500000000002</v>
      </c>
      <c r="M78">
        <v>0</v>
      </c>
    </row>
    <row r="79" spans="7:13" x14ac:dyDescent="0.3">
      <c r="G79" t="s">
        <v>108</v>
      </c>
      <c r="H79">
        <v>0</v>
      </c>
      <c r="I79" s="17">
        <v>1.9999999999999999E-6</v>
      </c>
      <c r="K79" t="s">
        <v>108</v>
      </c>
      <c r="L79">
        <v>0</v>
      </c>
      <c r="M79" s="17">
        <v>1.9999999999999999E-6</v>
      </c>
    </row>
    <row r="80" spans="7:13" x14ac:dyDescent="0.3">
      <c r="G80" t="s">
        <v>109</v>
      </c>
      <c r="H80">
        <v>3.2499999999999999E-4</v>
      </c>
      <c r="I80">
        <v>0</v>
      </c>
      <c r="K80" t="s">
        <v>109</v>
      </c>
      <c r="L80">
        <v>3.2499999999999999E-4</v>
      </c>
      <c r="M80">
        <v>0</v>
      </c>
    </row>
    <row r="81" spans="7:13" x14ac:dyDescent="0.3">
      <c r="G81" t="s">
        <v>110</v>
      </c>
      <c r="H81" s="17">
        <v>1.2999999999999999E-5</v>
      </c>
      <c r="I81" s="17">
        <v>1.0000000000000001E-5</v>
      </c>
      <c r="K81" t="s">
        <v>110</v>
      </c>
      <c r="L81" s="17">
        <v>1.2999999999999999E-5</v>
      </c>
      <c r="M81" s="17">
        <v>1.0000000000000001E-5</v>
      </c>
    </row>
    <row r="82" spans="7:13" x14ac:dyDescent="0.3">
      <c r="G82" t="s">
        <v>111</v>
      </c>
      <c r="H82">
        <v>3.3700000000000001E-4</v>
      </c>
      <c r="I82">
        <v>0</v>
      </c>
      <c r="K82" t="s">
        <v>111</v>
      </c>
      <c r="L82">
        <v>3.3700000000000001E-4</v>
      </c>
      <c r="M82">
        <v>0</v>
      </c>
    </row>
    <row r="83" spans="7:13" x14ac:dyDescent="0.3">
      <c r="G83" t="s">
        <v>112</v>
      </c>
      <c r="H83">
        <v>5.0824470000000002</v>
      </c>
      <c r="I83">
        <v>0</v>
      </c>
      <c r="K83" t="s">
        <v>112</v>
      </c>
      <c r="L83">
        <v>5.0824470000000002</v>
      </c>
      <c r="M83">
        <v>0</v>
      </c>
    </row>
    <row r="84" spans="7:13" x14ac:dyDescent="0.3">
      <c r="G84" t="s">
        <v>113</v>
      </c>
      <c r="H84">
        <v>11.548401999999999</v>
      </c>
      <c r="I84">
        <v>14.831064</v>
      </c>
      <c r="K84" t="s">
        <v>113</v>
      </c>
      <c r="L84">
        <v>11.548401999999999</v>
      </c>
      <c r="M84">
        <v>14.831064</v>
      </c>
    </row>
    <row r="85" spans="7:13" x14ac:dyDescent="0.3">
      <c r="G85" t="s">
        <v>114</v>
      </c>
      <c r="H85" s="17">
        <v>6.9999999999999999E-6</v>
      </c>
      <c r="I85" s="17">
        <v>1.2E-5</v>
      </c>
      <c r="K85" t="s">
        <v>114</v>
      </c>
      <c r="L85" s="17">
        <v>6.9999999999999999E-6</v>
      </c>
      <c r="M85" s="17">
        <v>1.2E-5</v>
      </c>
    </row>
    <row r="86" spans="7:13" x14ac:dyDescent="0.3">
      <c r="G86" t="s">
        <v>115</v>
      </c>
      <c r="H86">
        <v>6.9300000000000004E-4</v>
      </c>
      <c r="I86">
        <v>0</v>
      </c>
      <c r="K86" t="s">
        <v>115</v>
      </c>
      <c r="L86">
        <v>6.9300000000000004E-4</v>
      </c>
      <c r="M86">
        <v>0</v>
      </c>
    </row>
    <row r="87" spans="7:13" x14ac:dyDescent="0.3">
      <c r="G87" t="s">
        <v>116</v>
      </c>
      <c r="H87">
        <v>44533.016054</v>
      </c>
      <c r="I87">
        <v>0</v>
      </c>
      <c r="K87" t="s">
        <v>116</v>
      </c>
      <c r="L87">
        <v>44533.016054</v>
      </c>
      <c r="M87">
        <v>0</v>
      </c>
    </row>
    <row r="88" spans="7:13" x14ac:dyDescent="0.3">
      <c r="G88" t="s">
        <v>117</v>
      </c>
      <c r="H88">
        <v>673.57667200000003</v>
      </c>
      <c r="I88">
        <v>0</v>
      </c>
      <c r="K88" t="s">
        <v>117</v>
      </c>
      <c r="L88">
        <v>673.57667200000003</v>
      </c>
      <c r="M88">
        <v>0</v>
      </c>
    </row>
    <row r="89" spans="7:13" x14ac:dyDescent="0.3">
      <c r="G89" t="s">
        <v>146</v>
      </c>
      <c r="H89" s="17">
        <v>6.9999999999999999E-6</v>
      </c>
      <c r="I89" s="17">
        <v>1.1E-5</v>
      </c>
      <c r="K89" t="s">
        <v>146</v>
      </c>
      <c r="L89" s="17">
        <v>6.9999999999999999E-6</v>
      </c>
      <c r="M89" s="17">
        <v>1.1E-5</v>
      </c>
    </row>
    <row r="90" spans="7:13" x14ac:dyDescent="0.3">
      <c r="G90" t="s">
        <v>118</v>
      </c>
      <c r="H90">
        <v>0</v>
      </c>
      <c r="I90" s="17">
        <v>2.6999999999999999E-5</v>
      </c>
      <c r="K90" t="s">
        <v>118</v>
      </c>
      <c r="L90">
        <v>0</v>
      </c>
      <c r="M90" s="17">
        <v>2.6999999999999999E-5</v>
      </c>
    </row>
    <row r="91" spans="7:13" x14ac:dyDescent="0.3">
      <c r="G91" t="s">
        <v>119</v>
      </c>
      <c r="H91">
        <v>10.776301999999999</v>
      </c>
      <c r="I91">
        <v>1.343858</v>
      </c>
      <c r="K91" t="s">
        <v>119</v>
      </c>
      <c r="L91">
        <v>10.776301999999999</v>
      </c>
      <c r="M91">
        <v>1.343858</v>
      </c>
    </row>
    <row r="92" spans="7:13" x14ac:dyDescent="0.3">
      <c r="G92" t="s">
        <v>120</v>
      </c>
      <c r="H92" s="17">
        <v>3.8999999999999999E-5</v>
      </c>
      <c r="I92" s="17">
        <v>1.5E-5</v>
      </c>
      <c r="K92" t="s">
        <v>120</v>
      </c>
      <c r="L92" s="17">
        <v>3.8999999999999999E-5</v>
      </c>
      <c r="M92" s="17">
        <v>1.5E-5</v>
      </c>
    </row>
    <row r="93" spans="7:13" x14ac:dyDescent="0.3">
      <c r="G93" t="s">
        <v>121</v>
      </c>
      <c r="H93">
        <v>15.015886</v>
      </c>
      <c r="I93">
        <v>22.746238999999999</v>
      </c>
      <c r="K93" t="s">
        <v>121</v>
      </c>
      <c r="L93">
        <v>15.015886</v>
      </c>
      <c r="M93">
        <v>22.746238999999999</v>
      </c>
    </row>
    <row r="94" spans="7:13" x14ac:dyDescent="0.3">
      <c r="G94" t="s">
        <v>122</v>
      </c>
      <c r="H94">
        <v>58.361964</v>
      </c>
      <c r="I94">
        <v>0</v>
      </c>
      <c r="K94" t="s">
        <v>122</v>
      </c>
      <c r="L94">
        <v>58.361964</v>
      </c>
      <c r="M94">
        <v>0</v>
      </c>
    </row>
    <row r="95" spans="7:13" x14ac:dyDescent="0.3">
      <c r="G95" t="s">
        <v>123</v>
      </c>
      <c r="H95">
        <v>0</v>
      </c>
      <c r="I95">
        <v>0</v>
      </c>
      <c r="K95" t="s">
        <v>123</v>
      </c>
      <c r="L95">
        <v>0</v>
      </c>
      <c r="M95">
        <v>0</v>
      </c>
    </row>
    <row r="96" spans="7:13" x14ac:dyDescent="0.3">
      <c r="G96" t="s">
        <v>124</v>
      </c>
      <c r="H96" s="17">
        <v>9.9999999999999995E-7</v>
      </c>
      <c r="I96" s="17">
        <v>9.9999999999999995E-7</v>
      </c>
      <c r="K96" t="s">
        <v>124</v>
      </c>
      <c r="L96" s="17">
        <v>9.9999999999999995E-7</v>
      </c>
      <c r="M96" s="17">
        <v>9.9999999999999995E-7</v>
      </c>
    </row>
    <row r="97" spans="7:13" x14ac:dyDescent="0.3">
      <c r="G97" t="s">
        <v>125</v>
      </c>
      <c r="H97">
        <v>660.45639800000004</v>
      </c>
      <c r="I97">
        <v>10.250044000000001</v>
      </c>
      <c r="K97" t="s">
        <v>125</v>
      </c>
      <c r="L97">
        <v>660.45639800000004</v>
      </c>
      <c r="M97">
        <v>10.250044000000001</v>
      </c>
    </row>
    <row r="98" spans="7:13" x14ac:dyDescent="0.3">
      <c r="G98" t="s">
        <v>126</v>
      </c>
      <c r="H98" s="17">
        <v>9.0000000000000002E-6</v>
      </c>
      <c r="I98">
        <v>0</v>
      </c>
      <c r="K98" t="s">
        <v>126</v>
      </c>
      <c r="L98" s="17">
        <v>9.0000000000000002E-6</v>
      </c>
      <c r="M98">
        <v>0</v>
      </c>
    </row>
    <row r="99" spans="7:13" x14ac:dyDescent="0.3">
      <c r="G99" t="s">
        <v>127</v>
      </c>
      <c r="H99" s="17">
        <v>3.0000000000000001E-6</v>
      </c>
      <c r="I99">
        <v>0</v>
      </c>
      <c r="K99" t="s">
        <v>127</v>
      </c>
      <c r="L99" s="17">
        <v>3.0000000000000001E-6</v>
      </c>
      <c r="M99">
        <v>0</v>
      </c>
    </row>
    <row r="100" spans="7:13" x14ac:dyDescent="0.3">
      <c r="G100" t="s">
        <v>128</v>
      </c>
      <c r="H100" s="17">
        <v>1.2E-5</v>
      </c>
      <c r="I100">
        <v>0</v>
      </c>
      <c r="K100" t="s">
        <v>128</v>
      </c>
      <c r="L100" s="17">
        <v>1.2E-5</v>
      </c>
      <c r="M100">
        <v>0</v>
      </c>
    </row>
    <row r="101" spans="7:13" x14ac:dyDescent="0.3">
      <c r="G101" t="s">
        <v>129</v>
      </c>
      <c r="H101" s="17">
        <v>3.1000000000000001E-5</v>
      </c>
      <c r="I101">
        <v>0</v>
      </c>
      <c r="K101" t="s">
        <v>129</v>
      </c>
      <c r="L101" s="17">
        <v>3.1000000000000001E-5</v>
      </c>
      <c r="M101">
        <v>0</v>
      </c>
    </row>
    <row r="102" spans="7:13" x14ac:dyDescent="0.3">
      <c r="G102" t="s">
        <v>130</v>
      </c>
      <c r="H102" s="17">
        <v>3.1000000000000001E-5</v>
      </c>
      <c r="I102">
        <v>0</v>
      </c>
      <c r="K102" t="s">
        <v>130</v>
      </c>
      <c r="L102" s="17">
        <v>3.1000000000000001E-5</v>
      </c>
      <c r="M102">
        <v>0</v>
      </c>
    </row>
    <row r="103" spans="7:13" x14ac:dyDescent="0.3">
      <c r="G103" t="s">
        <v>131</v>
      </c>
      <c r="H103" s="17">
        <v>3.1000000000000001E-5</v>
      </c>
      <c r="I103">
        <v>0</v>
      </c>
      <c r="K103" t="s">
        <v>131</v>
      </c>
      <c r="L103" s="17">
        <v>3.1000000000000001E-5</v>
      </c>
      <c r="M103">
        <v>0</v>
      </c>
    </row>
    <row r="104" spans="7:13" x14ac:dyDescent="0.3">
      <c r="G104" t="s">
        <v>132</v>
      </c>
      <c r="H104" s="17">
        <v>3.1000000000000001E-5</v>
      </c>
      <c r="I104">
        <v>0</v>
      </c>
      <c r="K104" t="s">
        <v>132</v>
      </c>
      <c r="L104" s="17">
        <v>3.1000000000000001E-5</v>
      </c>
      <c r="M104">
        <v>0</v>
      </c>
    </row>
    <row r="105" spans="7:13" x14ac:dyDescent="0.3">
      <c r="G105" t="s">
        <v>133</v>
      </c>
      <c r="H105" s="17">
        <v>3.1000000000000001E-5</v>
      </c>
      <c r="I105">
        <v>0</v>
      </c>
      <c r="K105" t="s">
        <v>133</v>
      </c>
      <c r="L105" s="17">
        <v>3.1000000000000001E-5</v>
      </c>
      <c r="M105">
        <v>0</v>
      </c>
    </row>
    <row r="106" spans="7:13" x14ac:dyDescent="0.3">
      <c r="G106" t="s">
        <v>134</v>
      </c>
      <c r="H106" s="17">
        <v>3.1000000000000001E-5</v>
      </c>
      <c r="I106">
        <v>0</v>
      </c>
      <c r="K106" t="s">
        <v>134</v>
      </c>
      <c r="L106" s="17">
        <v>3.1000000000000001E-5</v>
      </c>
      <c r="M106">
        <v>0</v>
      </c>
    </row>
    <row r="107" spans="7:13" x14ac:dyDescent="0.3">
      <c r="G107" t="s">
        <v>135</v>
      </c>
      <c r="H107" s="17">
        <v>3.1000000000000001E-5</v>
      </c>
      <c r="I107">
        <v>0</v>
      </c>
      <c r="K107" t="s">
        <v>135</v>
      </c>
      <c r="L107" s="17">
        <v>3.1000000000000001E-5</v>
      </c>
      <c r="M107">
        <v>0</v>
      </c>
    </row>
    <row r="108" spans="7:13" x14ac:dyDescent="0.3">
      <c r="G108" t="s">
        <v>136</v>
      </c>
      <c r="H108" s="17">
        <v>3.1000000000000001E-5</v>
      </c>
      <c r="I108">
        <v>0</v>
      </c>
      <c r="K108" t="s">
        <v>136</v>
      </c>
      <c r="L108" s="17">
        <v>3.1000000000000001E-5</v>
      </c>
      <c r="M108">
        <v>0</v>
      </c>
    </row>
    <row r="109" spans="7:13" x14ac:dyDescent="0.3">
      <c r="G109" t="s">
        <v>137</v>
      </c>
      <c r="H109">
        <v>2.9644529999999998</v>
      </c>
      <c r="I109">
        <v>0</v>
      </c>
      <c r="K109" t="s">
        <v>137</v>
      </c>
      <c r="L109">
        <v>2.9644529999999998</v>
      </c>
      <c r="M109">
        <v>0</v>
      </c>
    </row>
    <row r="110" spans="7:13" x14ac:dyDescent="0.3">
      <c r="G110" t="s">
        <v>138</v>
      </c>
      <c r="H110" s="17">
        <v>3.1000000000000001E-5</v>
      </c>
      <c r="I110">
        <v>0</v>
      </c>
      <c r="K110" t="s">
        <v>138</v>
      </c>
      <c r="L110" s="17">
        <v>3.1000000000000001E-5</v>
      </c>
      <c r="M110">
        <v>0</v>
      </c>
    </row>
    <row r="111" spans="7:13" x14ac:dyDescent="0.3">
      <c r="G111" t="s">
        <v>139</v>
      </c>
      <c r="H111">
        <v>15.795472999999999</v>
      </c>
      <c r="I111">
        <v>0</v>
      </c>
      <c r="K111" t="s">
        <v>139</v>
      </c>
      <c r="L111">
        <v>15.795472999999999</v>
      </c>
      <c r="M111">
        <v>0</v>
      </c>
    </row>
    <row r="112" spans="7:13" x14ac:dyDescent="0.3">
      <c r="G112" t="s">
        <v>140</v>
      </c>
      <c r="H112">
        <v>1.5015000000000001E-2</v>
      </c>
      <c r="I112">
        <v>0</v>
      </c>
      <c r="K112" t="s">
        <v>140</v>
      </c>
      <c r="L112">
        <v>1.5015000000000001E-2</v>
      </c>
      <c r="M112">
        <v>0</v>
      </c>
    </row>
    <row r="113" spans="7:13" x14ac:dyDescent="0.3">
      <c r="G113" t="s">
        <v>141</v>
      </c>
      <c r="H113" s="17">
        <v>5.3000000000000001E-5</v>
      </c>
      <c r="I113">
        <v>0</v>
      </c>
      <c r="K113" t="s">
        <v>141</v>
      </c>
      <c r="L113" s="17">
        <v>5.3000000000000001E-5</v>
      </c>
      <c r="M113">
        <v>0</v>
      </c>
    </row>
    <row r="114" spans="7:13" x14ac:dyDescent="0.3">
      <c r="G114" t="s">
        <v>142</v>
      </c>
      <c r="H114">
        <v>0</v>
      </c>
      <c r="I114">
        <v>0</v>
      </c>
      <c r="K114" t="s">
        <v>142</v>
      </c>
      <c r="L114">
        <v>0</v>
      </c>
      <c r="M114">
        <v>0</v>
      </c>
    </row>
    <row r="115" spans="7:13" x14ac:dyDescent="0.3">
      <c r="G115" t="s">
        <v>143</v>
      </c>
      <c r="H115">
        <v>81.141983999999994</v>
      </c>
      <c r="I115">
        <v>1.2652140000000001</v>
      </c>
      <c r="K115" t="s">
        <v>143</v>
      </c>
      <c r="L115">
        <v>81.141983999999994</v>
      </c>
      <c r="M115">
        <v>1.2652140000000001</v>
      </c>
    </row>
    <row r="117" spans="7:13" x14ac:dyDescent="0.3">
      <c r="H117">
        <f>SUM(H3:H115)/1000</f>
        <v>54.421971241000044</v>
      </c>
      <c r="I117">
        <f>SUM(I3:I115)/1000</f>
        <v>16.406346350000003</v>
      </c>
    </row>
  </sheetData>
  <sortState xmlns:xlrd2="http://schemas.microsoft.com/office/spreadsheetml/2017/richdata2" ref="K3:M115">
    <sortCondition ref="K2:K115"/>
  </sortState>
  <mergeCells count="1">
    <mergeCell ref="C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9" t="s">
        <v>172</v>
      </c>
      <c r="D1" s="21"/>
      <c r="G1" s="19" t="s">
        <v>171</v>
      </c>
      <c r="H1" s="20"/>
      <c r="I1" s="21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-3.4758021214762395E-2</v>
      </c>
      <c r="G3" t="s">
        <v>144</v>
      </c>
      <c r="H3">
        <f>IF(Data_split!H3=0,0,Results_split!H3/Data_split!H3)</f>
        <v>7.5611338783538583E-9</v>
      </c>
      <c r="I3">
        <f>IF(Data_split!I3=0,0,Results_split!I3/Data_split!I3)</f>
        <v>3.0978481317567488E-5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7.8927625683260785E-9</v>
      </c>
      <c r="I4">
        <f>IF(Data_split!I4=0,0,Results_split!I4/Data_split!I4)</f>
        <v>1.9415273393007316E-5</v>
      </c>
    </row>
    <row r="5" spans="1:9" x14ac:dyDescent="0.3">
      <c r="C5" t="s">
        <v>21</v>
      </c>
      <c r="D5">
        <f>IF(Data_split!D5=0,0,Results_split!D5/Data_split!D5)</f>
        <v>76.906600758301821</v>
      </c>
      <c r="G5" t="s">
        <v>34</v>
      </c>
      <c r="H5">
        <f>IF(Data_split!H5=0,0,Results_split!H5/Data_split!H5)</f>
        <v>4.9952861682538753E-6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0</v>
      </c>
      <c r="G6" t="s">
        <v>35</v>
      </c>
      <c r="H6">
        <f>IF(Data_split!H6=0,0,Results_split!H6/Data_split!H6)</f>
        <v>1.4726266497855739E-8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2.2894360969065903E-2</v>
      </c>
      <c r="I7">
        <f>IF(Data_split!I7=0,0,Results_split!I7/Data_split!I7)</f>
        <v>5397.0204451088975</v>
      </c>
    </row>
    <row r="8" spans="1:9" x14ac:dyDescent="0.3">
      <c r="C8" t="s">
        <v>3</v>
      </c>
      <c r="D8">
        <f>IF(Data_split!D8=0,0,Results_split!D8/Data_split!D8)</f>
        <v>0</v>
      </c>
      <c r="G8" t="s">
        <v>37</v>
      </c>
      <c r="H8">
        <f>IF(Data_split!H8=0,0,Results_split!H8/Data_split!H8)</f>
        <v>4.0023375011811009E-7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5.0985531083012316E-8</v>
      </c>
      <c r="I10">
        <f>IF(Data_split!I10=0,0,Results_split!I10/Data_split!I10)</f>
        <v>8.4127647369472251E-4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2.8838939994430507E-9</v>
      </c>
      <c r="I11">
        <f>IF(Data_split!I11=0,0,Results_split!I11/Data_split!I11)</f>
        <v>1.735516351036916E-5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7.072243182991253E-2</v>
      </c>
      <c r="I12">
        <f>IF(Data_split!I12=0,0,Results_split!I12/Data_split!I12)</f>
        <v>12316.226612552709</v>
      </c>
    </row>
    <row r="13" spans="1:9" x14ac:dyDescent="0.3">
      <c r="C13" t="s">
        <v>13</v>
      </c>
      <c r="D13">
        <f>IF(Data_split!D13=0,0,Results_split!D13/Data_split!D13)</f>
        <v>0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0</v>
      </c>
    </row>
    <row r="14" spans="1:9" x14ac:dyDescent="0.3">
      <c r="C14" t="s">
        <v>2</v>
      </c>
      <c r="D14">
        <f>IF(Data_split!D14=0,0,Results_split!D14/Data_split!D14)</f>
        <v>13081.76893089154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0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0</v>
      </c>
    </row>
    <row r="16" spans="1:9" x14ac:dyDescent="0.3">
      <c r="C16" t="s">
        <v>0</v>
      </c>
      <c r="D16">
        <f>IF(Data_split!D16=0,0,Results_split!D16/Data_split!D16)</f>
        <v>9.8287072058733985E-4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0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49935.614258864065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20178.407496079431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16.224604272839347</v>
      </c>
      <c r="I21">
        <f>IF(Data_split!I21=0,0,Results_split!I21/Data_split!I21)</f>
        <v>73010.716870858523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6.4898420403824897</v>
      </c>
      <c r="I22">
        <f>IF(Data_split!I22=0,0,Results_split!I22/Data_split!I22)</f>
        <v>29204.288846252202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1.9181254513762073E-9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3.1469596946551083E-4</v>
      </c>
      <c r="G24" t="s">
        <v>53</v>
      </c>
      <c r="H24">
        <f>IF(Data_split!H24=0,0,Results_split!H24/Data_split!H24)</f>
        <v>6.4898418404849467</v>
      </c>
      <c r="I24">
        <f>IF(Data_split!I24=0,0,Results_split!I24/Data_split!I24)</f>
        <v>29204.287753708151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3.2449182911604364</v>
      </c>
      <c r="I25">
        <f>IF(Data_split!I25=0,0,Results_split!I25/Data_split!I25)</f>
        <v>14602.132292001579</v>
      </c>
    </row>
    <row r="26" spans="3:9" x14ac:dyDescent="0.3">
      <c r="C26" t="s">
        <v>20</v>
      </c>
      <c r="D26">
        <f>IF(Data_split!D26=0,0,Results_split!D26/Data_split!D26)</f>
        <v>1.3669097555325476E-4</v>
      </c>
      <c r="G26" t="s">
        <v>55</v>
      </c>
      <c r="H26">
        <f>IF(Data_split!H26=0,0,Results_split!H26/Data_split!H26)</f>
        <v>2.737516326059417E-8</v>
      </c>
      <c r="I26">
        <f>IF(Data_split!I26=0,0,Results_split!I26/Data_split!I26)</f>
        <v>1.1698342079059951E-4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24</v>
      </c>
      <c r="D28">
        <f>IF(Data_split!D28=0,0,Results_split!D28/Data_split!D28)</f>
        <v>1133.678345472184</v>
      </c>
      <c r="G28" t="s">
        <v>57</v>
      </c>
      <c r="H28">
        <f>IF(Data_split!H28=0,0,Results_split!H28/Data_split!H28)</f>
        <v>3.8855975170881506E-6</v>
      </c>
      <c r="I28">
        <f>IF(Data_split!I28=0,0,Results_split!I28/Data_split!I28)</f>
        <v>1.0238941853343283E-2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7.3132074808032863E-8</v>
      </c>
      <c r="I29">
        <f>IF(Data_split!I29=0,0,Results_split!I29/Data_split!I29)</f>
        <v>4.3894224748064902E-5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5.8041327455501535E-8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5.0238112845725103E-5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39745.97629532712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7.6467169635386525E-9</v>
      </c>
      <c r="I34">
        <f>IF(Data_split!I34=0,0,Results_split!I34/Data_split!I34)</f>
        <v>2.3614972130454783E-5</v>
      </c>
    </row>
    <row r="35" spans="3:9" x14ac:dyDescent="0.3">
      <c r="C35" t="s">
        <v>12</v>
      </c>
      <c r="D35">
        <f>IF(Data_split!D35=0,0,Results_split!D35/Data_split!D35)</f>
        <v>41212.559563307062</v>
      </c>
      <c r="G35" t="s">
        <v>64</v>
      </c>
      <c r="H35">
        <f>IF(Data_split!H35=0,0,Results_split!H35/Data_split!H35)</f>
        <v>7.6467169635386525E-9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999.99999342760873</v>
      </c>
      <c r="G36" t="s">
        <v>65</v>
      </c>
      <c r="H36">
        <f>IF(Data_split!H36=0,0,Results_split!H36/Data_split!H36)</f>
        <v>3.1677260396753325E-7</v>
      </c>
      <c r="I36">
        <f>IF(Data_split!I36=0,0,Results_split!I36/Data_split!I36)</f>
        <v>9.1410775953244442E-5</v>
      </c>
    </row>
    <row r="37" spans="3:9" x14ac:dyDescent="0.3">
      <c r="C37" t="s">
        <v>181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3.1677260396753325E-7</v>
      </c>
      <c r="I37">
        <f>IF(Data_split!I37=0,0,Results_split!I37/Data_split!I37)</f>
        <v>5.9183337589708242E-5</v>
      </c>
    </row>
    <row r="38" spans="3:9" x14ac:dyDescent="0.3">
      <c r="G38" t="s">
        <v>67</v>
      </c>
      <c r="H38">
        <f>IF(Data_split!H38=0,0,Results_split!H38/Data_split!H38)</f>
        <v>2.4040020211253109E-8</v>
      </c>
      <c r="I38">
        <f>IF(Data_split!I38=0,0,Results_split!I38/Data_split!I38)</f>
        <v>3.8468763701894311E-5</v>
      </c>
    </row>
    <row r="39" spans="3:9" x14ac:dyDescent="0.3">
      <c r="G39" t="s">
        <v>68</v>
      </c>
      <c r="H39">
        <f>IF(Data_split!H39=0,0,Results_split!H39/Data_split!H39)</f>
        <v>1.8821394587470987E-8</v>
      </c>
      <c r="I39">
        <f>IF(Data_split!I39=0,0,Results_split!I39/Data_split!I39)</f>
        <v>5.5427553364934248E-5</v>
      </c>
    </row>
    <row r="40" spans="3:9" x14ac:dyDescent="0.3">
      <c r="G40" t="s">
        <v>69</v>
      </c>
      <c r="H40">
        <f>IF(Data_split!H40=0,0,Results_split!H40/Data_split!H40)</f>
        <v>1.8821394587470987E-8</v>
      </c>
      <c r="I40">
        <f>IF(Data_split!I40=0,0,Results_split!I40/Data_split!I40)</f>
        <v>3.33264029490075E-5</v>
      </c>
    </row>
    <row r="41" spans="3:9" x14ac:dyDescent="0.3">
      <c r="G41" t="s">
        <v>70</v>
      </c>
      <c r="H41">
        <f>IF(Data_split!H41=0,0,Results_split!H41/Data_split!H41)</f>
        <v>7.7496754054082353E-6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0.8573688231153993</v>
      </c>
      <c r="I42">
        <f>IF(Data_split!I42=0,0,Results_split!I42/Data_split!I42)</f>
        <v>42795.918131323677</v>
      </c>
    </row>
    <row r="43" spans="3:9" x14ac:dyDescent="0.3">
      <c r="G43" t="s">
        <v>72</v>
      </c>
      <c r="H43">
        <f>IF(Data_split!H43=0,0,Results_split!H43/Data_split!H43)</f>
        <v>4.1363578667577943E-8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3.3268027323964945E-8</v>
      </c>
      <c r="I44">
        <f>IF(Data_split!I44=0,0,Results_split!I44/Data_split!I44)</f>
        <v>1.8314725246927659E-4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1.7667244484240074E-2</v>
      </c>
      <c r="I46">
        <f>IF(Data_split!I46=0,0,Results_split!I46/Data_split!I46)</f>
        <v>5.5083486820262992</v>
      </c>
    </row>
    <row r="47" spans="3:9" x14ac:dyDescent="0.3">
      <c r="G47" t="s">
        <v>76</v>
      </c>
      <c r="H47">
        <f>IF(Data_split!H47=0,0,Results_split!H47/Data_split!H47)</f>
        <v>1.1202038742413842E-6</v>
      </c>
      <c r="I47">
        <f>IF(Data_split!I47=0,0,Results_split!I47/Data_split!I47)</f>
        <v>4.623089272419506E-5</v>
      </c>
    </row>
    <row r="48" spans="3:9" x14ac:dyDescent="0.3">
      <c r="G48" t="s">
        <v>77</v>
      </c>
      <c r="H48">
        <f>IF(Data_split!H48=0,0,Results_split!H48/Data_split!H48)</f>
        <v>1.3452414156837523E-7</v>
      </c>
      <c r="I48">
        <f>IF(Data_split!I48=0,0,Results_split!I48/Data_split!I48)</f>
        <v>2.7601256198334343E-5</v>
      </c>
    </row>
    <row r="49" spans="7:9" x14ac:dyDescent="0.3">
      <c r="G49" t="s">
        <v>78</v>
      </c>
      <c r="H49">
        <f>IF(Data_split!H49=0,0,Results_split!H49/Data_split!H49)</f>
        <v>1.9728109822400152E-8</v>
      </c>
      <c r="I49">
        <f>IF(Data_split!I49=0,0,Results_split!I49/Data_split!I49)</f>
        <v>5.2450514514490038E-6</v>
      </c>
    </row>
    <row r="50" spans="7:9" x14ac:dyDescent="0.3">
      <c r="G50" t="s">
        <v>79</v>
      </c>
      <c r="H50">
        <f>IF(Data_split!H50=0,0,Results_split!H50/Data_split!H50)</f>
        <v>5.8505659846426262E-8</v>
      </c>
      <c r="I50">
        <f>IF(Data_split!I50=0,0,Results_split!I50/Data_split!I50)</f>
        <v>6.0466421852655544E-5</v>
      </c>
    </row>
    <row r="51" spans="7:9" x14ac:dyDescent="0.3">
      <c r="G51" t="s">
        <v>80</v>
      </c>
      <c r="H51">
        <f>IF(Data_split!H51=0,0,Results_split!H51/Data_split!H51)</f>
        <v>1.3982257979023248E-8</v>
      </c>
      <c r="I51">
        <f>IF(Data_split!I51=0,0,Results_split!I51/Data_split!I51)</f>
        <v>1.0163238055282768E-5</v>
      </c>
    </row>
    <row r="52" spans="7:9" x14ac:dyDescent="0.3">
      <c r="G52" t="s">
        <v>81</v>
      </c>
      <c r="H52">
        <f>IF(Data_split!H52=0,0,Results_split!H52/Data_split!H52)</f>
        <v>1.8452134131321924E-9</v>
      </c>
      <c r="I52">
        <f>IF(Data_split!I52=0,0,Results_split!I52/Data_split!I52)</f>
        <v>2.1971291648905791E-5</v>
      </c>
    </row>
    <row r="53" spans="7:9" x14ac:dyDescent="0.3">
      <c r="G53" t="s">
        <v>82</v>
      </c>
      <c r="H53">
        <f>IF(Data_split!H53=0,0,Results_split!H53/Data_split!H53)</f>
        <v>8.6398927347032169E-8</v>
      </c>
      <c r="I53">
        <f>IF(Data_split!I53=0,0,Results_split!I53/Data_split!I53)</f>
        <v>1.8440888688765988E-5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0.18359652584138725</v>
      </c>
      <c r="I55">
        <f>IF(Data_split!I55=0,0,Results_split!I55/Data_split!I55)</f>
        <v>12327.163628756192</v>
      </c>
    </row>
    <row r="56" spans="7:9" x14ac:dyDescent="0.3">
      <c r="G56" t="s">
        <v>85</v>
      </c>
      <c r="H56">
        <f>IF(Data_split!H56=0,0,Results_split!H56/Data_split!H56)</f>
        <v>3.1022684000683456E-9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9.8981091467040868E-3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1.2833753203606512E-5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7.8927625683260785E-9</v>
      </c>
      <c r="I60">
        <f>IF(Data_split!I60=0,0,Results_split!I60/Data_split!I60)</f>
        <v>4.0170031069300524E-5</v>
      </c>
    </row>
    <row r="61" spans="7:9" x14ac:dyDescent="0.3">
      <c r="G61" t="s">
        <v>90</v>
      </c>
      <c r="H61">
        <f>IF(Data_split!H61=0,0,Results_split!H61/Data_split!H61)</f>
        <v>4.0788424866409849E-8</v>
      </c>
      <c r="I61">
        <f>IF(Data_split!I61=0,0,Results_split!I61/Data_split!I61)</f>
        <v>2.6709427436007224E-5</v>
      </c>
    </row>
    <row r="62" spans="7:9" x14ac:dyDescent="0.3">
      <c r="G62" t="s">
        <v>91</v>
      </c>
      <c r="H62">
        <f>IF(Data_split!H62=0,0,Results_split!H62/Data_split!H62)</f>
        <v>9.5669358000432681E-3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2.3333333137383828E-2</v>
      </c>
      <c r="I63">
        <f>IF(Data_split!I63=0,0,Results_split!I63/Data_split!I63)</f>
        <v>5216.6900805663718</v>
      </c>
    </row>
    <row r="64" spans="7:9" x14ac:dyDescent="0.3">
      <c r="G64" t="s">
        <v>93</v>
      </c>
      <c r="H64">
        <f>IF(Data_split!H64=0,0,Results_split!H64/Data_split!H64)</f>
        <v>1.4359396650956256E-2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4.2514081151445483E-3</v>
      </c>
      <c r="I65">
        <f>IF(Data_split!I65=0,0,Results_split!I65/Data_split!I65)</f>
        <v>430.02957696012805</v>
      </c>
    </row>
    <row r="66" spans="7:9" x14ac:dyDescent="0.3">
      <c r="G66" t="s">
        <v>95</v>
      </c>
      <c r="H66">
        <f>IF(Data_split!H66=0,0,Results_split!H66/Data_split!H66)</f>
        <v>0.36631036250356958</v>
      </c>
      <c r="I66">
        <f>IF(Data_split!I66=0,0,Results_split!I66/Data_split!I66)</f>
        <v>31952.215073981228</v>
      </c>
    </row>
    <row r="67" spans="7:9" x14ac:dyDescent="0.3">
      <c r="G67" t="s">
        <v>96</v>
      </c>
      <c r="H67">
        <f>IF(Data_split!H67=0,0,Results_split!H67/Data_split!H67)</f>
        <v>4.2667178353298591E-5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5.1266977327767644E-9</v>
      </c>
      <c r="I68">
        <f>IF(Data_split!I68=0,0,Results_split!I68/Data_split!I68)</f>
        <v>8.1860651940311724E-4</v>
      </c>
    </row>
    <row r="69" spans="7:9" x14ac:dyDescent="0.3">
      <c r="G69" t="s">
        <v>98</v>
      </c>
      <c r="H69">
        <f>IF(Data_split!H69=0,0,Results_split!H69/Data_split!H69)</f>
        <v>0.11624999996907956</v>
      </c>
      <c r="I69">
        <f>IF(Data_split!I69=0,0,Results_split!I69/Data_split!I69)</f>
        <v>19696.585730811312</v>
      </c>
    </row>
    <row r="70" spans="7:9" x14ac:dyDescent="0.3">
      <c r="G70" t="s">
        <v>99</v>
      </c>
      <c r="H70">
        <f>IF(Data_split!H70=0,0,Results_split!H70/Data_split!H70)</f>
        <v>0</v>
      </c>
      <c r="I70">
        <f>IF(Data_split!I70=0,0,Results_split!I70/Data_split!I70)</f>
        <v>0</v>
      </c>
    </row>
    <row r="71" spans="7:9" x14ac:dyDescent="0.3">
      <c r="G71" t="s">
        <v>100</v>
      </c>
      <c r="H71">
        <f>IF(Data_split!H71=0,0,Results_split!H71/Data_split!H71)</f>
        <v>1.1202038742413842E-6</v>
      </c>
      <c r="I71">
        <f>IF(Data_split!I71=0,0,Results_split!I71/Data_split!I71)</f>
        <v>1.2314530678021561E-4</v>
      </c>
    </row>
    <row r="72" spans="7:9" x14ac:dyDescent="0.3">
      <c r="G72" t="s">
        <v>101</v>
      </c>
      <c r="H72">
        <f>IF(Data_split!H72=0,0,Results_split!H72/Data_split!H72)</f>
        <v>1.1202038742413842E-6</v>
      </c>
      <c r="I72">
        <f>IF(Data_split!I72=0,0,Results_split!I72/Data_split!I72)</f>
        <v>6.0455782793178154E-5</v>
      </c>
    </row>
    <row r="73" spans="7:9" x14ac:dyDescent="0.3">
      <c r="G73" t="s">
        <v>102</v>
      </c>
      <c r="H73">
        <f>IF(Data_split!H73=0,0,Results_split!H73/Data_split!H73)</f>
        <v>1.1910772285965601E-7</v>
      </c>
      <c r="I73">
        <f>IF(Data_split!I73=0,0,Results_split!I73/Data_split!I73)</f>
        <v>7.4401781759619612E-5</v>
      </c>
    </row>
    <row r="74" spans="7:9" x14ac:dyDescent="0.3">
      <c r="G74" t="s">
        <v>103</v>
      </c>
      <c r="H74">
        <f>IF(Data_split!H74=0,0,Results_split!H74/Data_split!H74)</f>
        <v>1.2553953989407726E-7</v>
      </c>
      <c r="I74">
        <f>IF(Data_split!I74=0,0,Results_split!I74/Data_split!I74)</f>
        <v>3.4501570247917924E-5</v>
      </c>
    </row>
    <row r="75" spans="7:9" x14ac:dyDescent="0.3">
      <c r="G75" t="s">
        <v>104</v>
      </c>
      <c r="H75">
        <f>IF(Data_split!H75=0,0,Results_split!H75/Data_split!H75)</f>
        <v>2.9139253072375738E-8</v>
      </c>
      <c r="I75">
        <f>IF(Data_split!I75=0,0,Results_split!I75/Data_split!I75)</f>
        <v>6.0466421852655544E-5</v>
      </c>
    </row>
    <row r="76" spans="7:9" x14ac:dyDescent="0.3">
      <c r="G76" t="s">
        <v>105</v>
      </c>
      <c r="H76">
        <f>IF(Data_split!H76=0,0,Results_split!H76/Data_split!H76)</f>
        <v>1.3982257979023248E-8</v>
      </c>
      <c r="I76">
        <f>IF(Data_split!I76=0,0,Results_split!I76/Data_split!I76)</f>
        <v>1.0889183630660108E-5</v>
      </c>
    </row>
    <row r="77" spans="7:9" x14ac:dyDescent="0.3">
      <c r="G77" t="s">
        <v>106</v>
      </c>
      <c r="H77">
        <f>IF(Data_split!H77=0,0,Results_split!H77/Data_split!H77)</f>
        <v>5.2076206990855014E-8</v>
      </c>
      <c r="I77">
        <f>IF(Data_split!I77=0,0,Results_split!I77/Data_split!I77)</f>
        <v>2.3655824542423044E-5</v>
      </c>
    </row>
    <row r="78" spans="7:9" x14ac:dyDescent="0.3">
      <c r="G78" t="s">
        <v>107</v>
      </c>
      <c r="H78">
        <f>IF(Data_split!H78=0,0,Results_split!H78/Data_split!H78)</f>
        <v>0.21650440395097997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1.0781960151033632E-5</v>
      </c>
    </row>
    <row r="80" spans="7:9" x14ac:dyDescent="0.3">
      <c r="G80" t="s">
        <v>109</v>
      </c>
      <c r="H80">
        <f>IF(Data_split!H80=0,0,Results_split!H80/Data_split!H80)</f>
        <v>1.2295525979175782E-2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1.8151776076480826E-7</v>
      </c>
      <c r="I81">
        <f>IF(Data_split!I81=0,0,Results_split!I81/Data_split!I81)</f>
        <v>2.4078121165249863E-3</v>
      </c>
    </row>
    <row r="82" spans="7:9" x14ac:dyDescent="0.3">
      <c r="G82" t="s">
        <v>111</v>
      </c>
      <c r="H82">
        <f>IF(Data_split!H82=0,0,Results_split!H82/Data_split!H82)</f>
        <v>1.3883889683032973E-7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5.0143184296376469E-3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3.5583334786459891E-2</v>
      </c>
      <c r="I84">
        <f>IF(Data_split!I84=0,0,Results_split!I84/Data_split!I84)</f>
        <v>15897.205161116124</v>
      </c>
    </row>
    <row r="85" spans="7:9" x14ac:dyDescent="0.3">
      <c r="G85" t="s">
        <v>114</v>
      </c>
      <c r="H85">
        <f>IF(Data_split!H85=0,0,Results_split!H85/Data_split!H85)</f>
        <v>6.9061672472853184E-9</v>
      </c>
      <c r="I85">
        <f>IF(Data_split!I85=0,0,Results_split!I85/Data_split!I85)</f>
        <v>5.6410258838593913E-5</v>
      </c>
    </row>
    <row r="86" spans="7:9" x14ac:dyDescent="0.3">
      <c r="G86" t="s">
        <v>115</v>
      </c>
      <c r="H86">
        <f>IF(Data_split!H86=0,0,Results_split!H86/Data_split!H86)</f>
        <v>7.7044996897736195E-6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7.3800000003472022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0.99999999341919232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5.3839597559925968E-9</v>
      </c>
      <c r="I89">
        <f>IF(Data_split!I89=0,0,Results_split!I89/Data_split!I89)</f>
        <v>1.1656425183683663E-5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1.0479228238337384E-4</v>
      </c>
    </row>
    <row r="91" spans="7:9" x14ac:dyDescent="0.3">
      <c r="G91" t="s">
        <v>119</v>
      </c>
      <c r="H91">
        <f>IF(Data_split!H91=0,0,Results_split!H91/Data_split!H91)</f>
        <v>0.11447201742223313</v>
      </c>
      <c r="I91">
        <f>IF(Data_split!I91=0,0,Results_split!I91/Data_split!I91)</f>
        <v>26973.055203678668</v>
      </c>
    </row>
    <row r="92" spans="7:9" x14ac:dyDescent="0.3">
      <c r="G92" t="s">
        <v>120</v>
      </c>
      <c r="H92">
        <f>IF(Data_split!H92=0,0,Results_split!H92/Data_split!H92)</f>
        <v>1.6067409425468424E-8</v>
      </c>
      <c r="I92">
        <f>IF(Data_split!I92=0,0,Results_split!I92/Data_split!I92)</f>
        <v>2.2167850705979487E-3</v>
      </c>
    </row>
    <row r="93" spans="7:9" x14ac:dyDescent="0.3">
      <c r="G93" t="s">
        <v>121</v>
      </c>
      <c r="H93">
        <f>IF(Data_split!H93=0,0,Results_split!H93/Data_split!H93)</f>
        <v>8.3264398156059516E-2</v>
      </c>
      <c r="I93">
        <f>IF(Data_split!I93=0,0,Results_split!I93/Data_split!I93)</f>
        <v>9991.7263577909125</v>
      </c>
    </row>
    <row r="94" spans="7:9" x14ac:dyDescent="0.3">
      <c r="G94" t="s">
        <v>122</v>
      </c>
      <c r="H94">
        <f>IF(Data_split!H94=0,0,Results_split!H94/Data_split!H94)</f>
        <v>0.99999999998811528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6.2381708280400654E-9</v>
      </c>
      <c r="I96">
        <f>IF(Data_split!I96=0,0,Results_split!I96/Data_split!I96)</f>
        <v>6.8024750436689052E-6</v>
      </c>
    </row>
    <row r="97" spans="7:9" x14ac:dyDescent="0.3">
      <c r="G97" t="s">
        <v>125</v>
      </c>
      <c r="H97">
        <f>IF(Data_split!H97=0,0,Results_split!H97/Data_split!H97)</f>
        <v>2.4637137478101221</v>
      </c>
      <c r="I97">
        <f>IF(Data_split!I97=0,0,Results_split!I97/Data_split!I97)</f>
        <v>29975.202002284161</v>
      </c>
    </row>
    <row r="98" spans="7:9" x14ac:dyDescent="0.3">
      <c r="G98" t="s">
        <v>126</v>
      </c>
      <c r="H98">
        <f>IF(Data_split!H98=0,0,Results_split!H98/Data_split!H98)</f>
        <v>3.2969366822037541E-8</v>
      </c>
      <c r="I98">
        <f>IF(Data_split!I98=0,0,Results_split!I98/Data_split!I98)</f>
        <v>0</v>
      </c>
    </row>
    <row r="99" spans="7:9" x14ac:dyDescent="0.3">
      <c r="G99" t="s">
        <v>127</v>
      </c>
      <c r="H99">
        <f>IF(Data_split!H99=0,0,Results_split!H99/Data_split!H99)</f>
        <v>1.922263144423312E-8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7.5657322445237274E-8</v>
      </c>
      <c r="I100">
        <f>IF(Data_split!I100=0,0,Results_split!I100/Data_split!I100)</f>
        <v>0</v>
      </c>
    </row>
    <row r="101" spans="7:9" x14ac:dyDescent="0.3">
      <c r="G101" t="s">
        <v>129</v>
      </c>
      <c r="H101">
        <f>IF(Data_split!H101=0,0,Results_split!H101/Data_split!H101)</f>
        <v>4.399914539287723E-6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4.399914539287723E-6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4.399914539287723E-6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4.399914539287723E-6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4.399914539287723E-6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4.399914539287723E-6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4.399914539287723E-6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4.399914539287723E-6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0.42075289857210024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4.399914539287723E-6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2.2418945583105376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2.1311198970130701E-3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7.5224345349112688E-6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</v>
      </c>
      <c r="I114">
        <f>IF(Data_split!I114=0,0,Results_split!I114/Data_split!I114)</f>
        <v>0</v>
      </c>
    </row>
    <row r="115" spans="7:9" x14ac:dyDescent="0.3">
      <c r="G115" t="s">
        <v>143</v>
      </c>
      <c r="H115">
        <f>IF(Data_split!H115=0,0,Results_split!H115/Data_split!H115)</f>
        <v>0.17666666658345295</v>
      </c>
      <c r="I115">
        <f>IF(Data_split!I115=0,0,Results_split!I115/Data_split!I115)</f>
        <v>10678.412283729682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-3.4758021214762395E-2</v>
      </c>
      <c r="E3">
        <f>D3</f>
        <v>-3.4758021214762395E-2</v>
      </c>
      <c r="F3">
        <f t="shared" ref="F3:S3" si="0">E3</f>
        <v>-3.4758021214762395E-2</v>
      </c>
      <c r="G3">
        <f t="shared" si="0"/>
        <v>-3.4758021214762395E-2</v>
      </c>
      <c r="H3">
        <f t="shared" si="0"/>
        <v>-3.4758021214762395E-2</v>
      </c>
      <c r="I3">
        <f t="shared" si="0"/>
        <v>-3.4758021214762395E-2</v>
      </c>
      <c r="J3">
        <f t="shared" si="0"/>
        <v>-3.4758021214762395E-2</v>
      </c>
      <c r="K3">
        <f t="shared" si="0"/>
        <v>-3.4758021214762395E-2</v>
      </c>
      <c r="L3">
        <f t="shared" si="0"/>
        <v>-3.4758021214762395E-2</v>
      </c>
      <c r="M3">
        <f t="shared" si="0"/>
        <v>-3.4758021214762395E-2</v>
      </c>
      <c r="N3">
        <f t="shared" si="0"/>
        <v>-3.4758021214762395E-2</v>
      </c>
      <c r="O3">
        <f t="shared" si="0"/>
        <v>-3.4758021214762395E-2</v>
      </c>
      <c r="P3">
        <f t="shared" si="0"/>
        <v>-3.4758021214762395E-2</v>
      </c>
      <c r="Q3">
        <f t="shared" si="0"/>
        <v>-3.4758021214762395E-2</v>
      </c>
      <c r="R3">
        <f t="shared" si="0"/>
        <v>-3.4758021214762395E-2</v>
      </c>
      <c r="S3">
        <f t="shared" si="0"/>
        <v>-3.4758021214762395E-2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76.906600758301821</v>
      </c>
      <c r="E5">
        <f t="shared" si="1"/>
        <v>76.906600758301821</v>
      </c>
      <c r="F5">
        <f t="shared" ref="F5:S5" si="3">E5</f>
        <v>76.906600758301821</v>
      </c>
      <c r="G5">
        <f t="shared" si="3"/>
        <v>76.906600758301821</v>
      </c>
      <c r="H5">
        <f t="shared" si="3"/>
        <v>76.906600758301821</v>
      </c>
      <c r="I5">
        <f t="shared" si="3"/>
        <v>76.906600758301821</v>
      </c>
      <c r="J5">
        <f t="shared" si="3"/>
        <v>76.906600758301821</v>
      </c>
      <c r="K5">
        <f t="shared" si="3"/>
        <v>76.906600758301821</v>
      </c>
      <c r="L5">
        <f t="shared" si="3"/>
        <v>76.906600758301821</v>
      </c>
      <c r="M5">
        <f t="shared" si="3"/>
        <v>76.906600758301821</v>
      </c>
      <c r="N5">
        <f t="shared" si="3"/>
        <v>76.906600758301821</v>
      </c>
      <c r="O5">
        <f t="shared" si="3"/>
        <v>76.906600758301821</v>
      </c>
      <c r="P5">
        <f t="shared" si="3"/>
        <v>76.906600758301821</v>
      </c>
      <c r="Q5">
        <f t="shared" si="3"/>
        <v>76.906600758301821</v>
      </c>
      <c r="R5">
        <f t="shared" si="3"/>
        <v>76.906600758301821</v>
      </c>
      <c r="S5">
        <f t="shared" si="3"/>
        <v>76.906600758301821</v>
      </c>
    </row>
    <row r="6" spans="1:19" x14ac:dyDescent="0.3">
      <c r="C6" t="s">
        <v>4</v>
      </c>
      <c r="D6">
        <f>Mult_split!D6</f>
        <v>0</v>
      </c>
      <c r="E6">
        <f t="shared" si="1"/>
        <v>0</v>
      </c>
      <c r="F6">
        <f t="shared" ref="F6:S6" si="4">E6</f>
        <v>0</v>
      </c>
      <c r="G6">
        <f t="shared" si="4"/>
        <v>0</v>
      </c>
      <c r="H6">
        <f t="shared" si="4"/>
        <v>0</v>
      </c>
      <c r="I6">
        <f t="shared" si="4"/>
        <v>0</v>
      </c>
      <c r="J6">
        <f t="shared" si="4"/>
        <v>0</v>
      </c>
      <c r="K6">
        <f t="shared" si="4"/>
        <v>0</v>
      </c>
      <c r="L6">
        <f t="shared" si="4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4"/>
        <v>0</v>
      </c>
      <c r="S6">
        <f t="shared" si="4"/>
        <v>0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0</v>
      </c>
      <c r="E8">
        <f t="shared" si="1"/>
        <v>0</v>
      </c>
      <c r="F8">
        <f t="shared" ref="F8:S8" si="6">E8</f>
        <v>0</v>
      </c>
      <c r="G8">
        <f t="shared" si="6"/>
        <v>0</v>
      </c>
      <c r="H8">
        <f t="shared" si="6"/>
        <v>0</v>
      </c>
      <c r="I8">
        <f t="shared" si="6"/>
        <v>0</v>
      </c>
      <c r="J8">
        <f t="shared" si="6"/>
        <v>0</v>
      </c>
      <c r="K8">
        <f t="shared" si="6"/>
        <v>0</v>
      </c>
      <c r="L8">
        <f t="shared" si="6"/>
        <v>0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0</v>
      </c>
      <c r="E13">
        <f t="shared" si="1"/>
        <v>0</v>
      </c>
      <c r="F13">
        <f t="shared" ref="F13:S13" si="11">E13</f>
        <v>0</v>
      </c>
      <c r="G13">
        <f t="shared" si="11"/>
        <v>0</v>
      </c>
      <c r="H13">
        <f t="shared" si="11"/>
        <v>0</v>
      </c>
      <c r="I13">
        <f t="shared" si="11"/>
        <v>0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</row>
    <row r="14" spans="1:19" x14ac:dyDescent="0.3">
      <c r="C14" t="s">
        <v>2</v>
      </c>
      <c r="D14">
        <f>Mult_split!D14</f>
        <v>13081.76893089154</v>
      </c>
      <c r="E14">
        <f t="shared" si="1"/>
        <v>13081.76893089154</v>
      </c>
      <c r="F14">
        <f t="shared" ref="F14:S14" si="12">E14</f>
        <v>13081.76893089154</v>
      </c>
      <c r="G14">
        <f t="shared" si="12"/>
        <v>13081.76893089154</v>
      </c>
      <c r="H14">
        <f t="shared" si="12"/>
        <v>13081.76893089154</v>
      </c>
      <c r="I14">
        <f t="shared" si="12"/>
        <v>13081.76893089154</v>
      </c>
      <c r="J14">
        <f t="shared" si="12"/>
        <v>13081.76893089154</v>
      </c>
      <c r="K14">
        <f t="shared" si="12"/>
        <v>13081.76893089154</v>
      </c>
      <c r="L14">
        <f t="shared" si="12"/>
        <v>13081.76893089154</v>
      </c>
      <c r="M14">
        <f t="shared" si="12"/>
        <v>13081.76893089154</v>
      </c>
      <c r="N14">
        <f t="shared" si="12"/>
        <v>13081.76893089154</v>
      </c>
      <c r="O14">
        <f t="shared" si="12"/>
        <v>13081.76893089154</v>
      </c>
      <c r="P14">
        <f t="shared" si="12"/>
        <v>13081.76893089154</v>
      </c>
      <c r="Q14">
        <f t="shared" si="12"/>
        <v>13081.76893089154</v>
      </c>
      <c r="R14">
        <f t="shared" si="12"/>
        <v>13081.76893089154</v>
      </c>
      <c r="S14">
        <f t="shared" si="12"/>
        <v>13081.76893089154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9.8287072058733985E-4</v>
      </c>
      <c r="E16">
        <f t="shared" si="1"/>
        <v>9.8287072058733985E-4</v>
      </c>
      <c r="F16">
        <f t="shared" ref="F16:S16" si="14">E16</f>
        <v>9.8287072058733985E-4</v>
      </c>
      <c r="G16">
        <f t="shared" si="14"/>
        <v>9.8287072058733985E-4</v>
      </c>
      <c r="H16">
        <f t="shared" si="14"/>
        <v>9.8287072058733985E-4</v>
      </c>
      <c r="I16">
        <f t="shared" si="14"/>
        <v>9.8287072058733985E-4</v>
      </c>
      <c r="J16">
        <f t="shared" si="14"/>
        <v>9.8287072058733985E-4</v>
      </c>
      <c r="K16">
        <f t="shared" si="14"/>
        <v>9.8287072058733985E-4</v>
      </c>
      <c r="L16">
        <f t="shared" si="14"/>
        <v>9.8287072058733985E-4</v>
      </c>
      <c r="M16">
        <f t="shared" si="14"/>
        <v>9.8287072058733985E-4</v>
      </c>
      <c r="N16">
        <f t="shared" si="14"/>
        <v>9.8287072058733985E-4</v>
      </c>
      <c r="O16">
        <f t="shared" si="14"/>
        <v>9.8287072058733985E-4</v>
      </c>
      <c r="P16">
        <f t="shared" si="14"/>
        <v>9.8287072058733985E-4</v>
      </c>
      <c r="Q16">
        <f t="shared" si="14"/>
        <v>9.8287072058733985E-4</v>
      </c>
      <c r="R16">
        <f t="shared" si="14"/>
        <v>9.8287072058733985E-4</v>
      </c>
      <c r="S16">
        <f t="shared" si="14"/>
        <v>9.8287072058733985E-4</v>
      </c>
    </row>
    <row r="17" spans="3:19" x14ac:dyDescent="0.3">
      <c r="C17" t="s">
        <v>8</v>
      </c>
      <c r="D17">
        <f>Mult_split!D17</f>
        <v>0</v>
      </c>
      <c r="E17">
        <f t="shared" si="1"/>
        <v>0</v>
      </c>
      <c r="F17">
        <f t="shared" ref="F17:S17" si="15">E17</f>
        <v>0</v>
      </c>
      <c r="G17">
        <f t="shared" si="15"/>
        <v>0</v>
      </c>
      <c r="H17">
        <f t="shared" si="15"/>
        <v>0</v>
      </c>
      <c r="I17">
        <f t="shared" si="15"/>
        <v>0</v>
      </c>
      <c r="J17">
        <f t="shared" si="15"/>
        <v>0</v>
      </c>
      <c r="K17">
        <f t="shared" si="15"/>
        <v>0</v>
      </c>
      <c r="L17">
        <f t="shared" si="15"/>
        <v>0</v>
      </c>
      <c r="M17">
        <f t="shared" si="15"/>
        <v>0</v>
      </c>
      <c r="N17">
        <f t="shared" si="15"/>
        <v>0</v>
      </c>
      <c r="O17">
        <f t="shared" si="15"/>
        <v>0</v>
      </c>
      <c r="P17">
        <f t="shared" si="15"/>
        <v>0</v>
      </c>
      <c r="Q17">
        <f t="shared" si="15"/>
        <v>0</v>
      </c>
      <c r="R17">
        <f t="shared" si="15"/>
        <v>0</v>
      </c>
      <c r="S17">
        <f t="shared" si="15"/>
        <v>0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49935.614258864065</v>
      </c>
      <c r="E19">
        <f t="shared" si="1"/>
        <v>49935.614258864065</v>
      </c>
      <c r="F19">
        <f t="shared" ref="F19:S19" si="17">E19</f>
        <v>49935.614258864065</v>
      </c>
      <c r="G19">
        <f t="shared" si="17"/>
        <v>49935.614258864065</v>
      </c>
      <c r="H19">
        <f t="shared" si="17"/>
        <v>49935.614258864065</v>
      </c>
      <c r="I19">
        <f t="shared" si="17"/>
        <v>49935.614258864065</v>
      </c>
      <c r="J19">
        <f t="shared" si="17"/>
        <v>49935.614258864065</v>
      </c>
      <c r="K19">
        <f t="shared" si="17"/>
        <v>49935.614258864065</v>
      </c>
      <c r="L19">
        <f t="shared" si="17"/>
        <v>49935.614258864065</v>
      </c>
      <c r="M19">
        <f t="shared" si="17"/>
        <v>49935.614258864065</v>
      </c>
      <c r="N19">
        <f t="shared" si="17"/>
        <v>49935.614258864065</v>
      </c>
      <c r="O19">
        <f t="shared" si="17"/>
        <v>49935.614258864065</v>
      </c>
      <c r="P19">
        <f t="shared" si="17"/>
        <v>49935.614258864065</v>
      </c>
      <c r="Q19">
        <f t="shared" si="17"/>
        <v>49935.614258864065</v>
      </c>
      <c r="R19">
        <f t="shared" si="17"/>
        <v>49935.614258864065</v>
      </c>
      <c r="S19">
        <f t="shared" si="17"/>
        <v>49935.614258864065</v>
      </c>
    </row>
    <row r="20" spans="3:19" x14ac:dyDescent="0.3">
      <c r="C20" t="s">
        <v>1</v>
      </c>
      <c r="D20">
        <f>Mult_split!D20</f>
        <v>20178.407496079431</v>
      </c>
      <c r="E20">
        <f t="shared" si="1"/>
        <v>20178.407496079431</v>
      </c>
      <c r="F20">
        <f t="shared" ref="F20:S20" si="18">E20</f>
        <v>20178.407496079431</v>
      </c>
      <c r="G20">
        <f t="shared" si="18"/>
        <v>20178.407496079431</v>
      </c>
      <c r="H20">
        <f t="shared" si="18"/>
        <v>20178.407496079431</v>
      </c>
      <c r="I20">
        <f t="shared" si="18"/>
        <v>20178.407496079431</v>
      </c>
      <c r="J20">
        <f t="shared" si="18"/>
        <v>20178.407496079431</v>
      </c>
      <c r="K20">
        <f t="shared" si="18"/>
        <v>20178.407496079431</v>
      </c>
      <c r="L20">
        <f t="shared" si="18"/>
        <v>20178.407496079431</v>
      </c>
      <c r="M20">
        <f t="shared" si="18"/>
        <v>20178.407496079431</v>
      </c>
      <c r="N20">
        <f t="shared" si="18"/>
        <v>20178.407496079431</v>
      </c>
      <c r="O20">
        <f t="shared" si="18"/>
        <v>20178.407496079431</v>
      </c>
      <c r="P20">
        <f t="shared" si="18"/>
        <v>20178.407496079431</v>
      </c>
      <c r="Q20">
        <f t="shared" si="18"/>
        <v>20178.407496079431</v>
      </c>
      <c r="R20">
        <f t="shared" si="18"/>
        <v>20178.407496079431</v>
      </c>
      <c r="S20">
        <f t="shared" si="18"/>
        <v>20178.407496079431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3.1469596946551083E-4</v>
      </c>
      <c r="E24">
        <f t="shared" si="1"/>
        <v>3.1469596946551083E-4</v>
      </c>
      <c r="F24">
        <f t="shared" ref="F24:S24" si="22">E24</f>
        <v>3.1469596946551083E-4</v>
      </c>
      <c r="G24">
        <f t="shared" si="22"/>
        <v>3.1469596946551083E-4</v>
      </c>
      <c r="H24">
        <f t="shared" si="22"/>
        <v>3.1469596946551083E-4</v>
      </c>
      <c r="I24">
        <f t="shared" si="22"/>
        <v>3.1469596946551083E-4</v>
      </c>
      <c r="J24">
        <f t="shared" si="22"/>
        <v>3.1469596946551083E-4</v>
      </c>
      <c r="K24">
        <f t="shared" si="22"/>
        <v>3.1469596946551083E-4</v>
      </c>
      <c r="L24">
        <f t="shared" si="22"/>
        <v>3.1469596946551083E-4</v>
      </c>
      <c r="M24">
        <f t="shared" si="22"/>
        <v>3.1469596946551083E-4</v>
      </c>
      <c r="N24">
        <f t="shared" si="22"/>
        <v>3.1469596946551083E-4</v>
      </c>
      <c r="O24">
        <f t="shared" si="22"/>
        <v>3.1469596946551083E-4</v>
      </c>
      <c r="P24">
        <f t="shared" si="22"/>
        <v>3.1469596946551083E-4</v>
      </c>
      <c r="Q24">
        <f t="shared" si="22"/>
        <v>3.1469596946551083E-4</v>
      </c>
      <c r="R24">
        <f t="shared" si="22"/>
        <v>3.1469596946551083E-4</v>
      </c>
      <c r="S24">
        <f t="shared" si="22"/>
        <v>3.1469596946551083E-4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1.3669097555325476E-4</v>
      </c>
      <c r="E26">
        <f t="shared" si="1"/>
        <v>1.3669097555325476E-4</v>
      </c>
      <c r="F26">
        <f t="shared" ref="F26:S26" si="24">E26</f>
        <v>1.3669097555325476E-4</v>
      </c>
      <c r="G26">
        <f t="shared" si="24"/>
        <v>1.3669097555325476E-4</v>
      </c>
      <c r="H26">
        <f t="shared" si="24"/>
        <v>1.3669097555325476E-4</v>
      </c>
      <c r="I26">
        <f t="shared" si="24"/>
        <v>1.3669097555325476E-4</v>
      </c>
      <c r="J26">
        <f t="shared" si="24"/>
        <v>1.3669097555325476E-4</v>
      </c>
      <c r="K26">
        <f t="shared" si="24"/>
        <v>1.3669097555325476E-4</v>
      </c>
      <c r="L26">
        <f t="shared" si="24"/>
        <v>1.3669097555325476E-4</v>
      </c>
      <c r="M26">
        <f t="shared" si="24"/>
        <v>1.3669097555325476E-4</v>
      </c>
      <c r="N26">
        <f t="shared" si="24"/>
        <v>1.3669097555325476E-4</v>
      </c>
      <c r="O26">
        <f t="shared" si="24"/>
        <v>1.3669097555325476E-4</v>
      </c>
      <c r="P26">
        <f t="shared" si="24"/>
        <v>1.3669097555325476E-4</v>
      </c>
      <c r="Q26">
        <f t="shared" si="24"/>
        <v>1.3669097555325476E-4</v>
      </c>
      <c r="R26">
        <f t="shared" si="24"/>
        <v>1.3669097555325476E-4</v>
      </c>
      <c r="S26">
        <f t="shared" si="24"/>
        <v>1.3669097555325476E-4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1133.678345472184</v>
      </c>
      <c r="E28">
        <f t="shared" si="1"/>
        <v>1133.678345472184</v>
      </c>
      <c r="F28">
        <f t="shared" ref="F28:S28" si="26">E28</f>
        <v>1133.678345472184</v>
      </c>
      <c r="G28">
        <f t="shared" si="26"/>
        <v>1133.678345472184</v>
      </c>
      <c r="H28">
        <f t="shared" si="26"/>
        <v>1133.678345472184</v>
      </c>
      <c r="I28">
        <f t="shared" si="26"/>
        <v>1133.678345472184</v>
      </c>
      <c r="J28">
        <f t="shared" si="26"/>
        <v>1133.678345472184</v>
      </c>
      <c r="K28">
        <f t="shared" si="26"/>
        <v>1133.678345472184</v>
      </c>
      <c r="L28">
        <f t="shared" si="26"/>
        <v>1133.678345472184</v>
      </c>
      <c r="M28">
        <f t="shared" si="26"/>
        <v>1133.678345472184</v>
      </c>
      <c r="N28">
        <f t="shared" si="26"/>
        <v>1133.678345472184</v>
      </c>
      <c r="O28">
        <f t="shared" si="26"/>
        <v>1133.678345472184</v>
      </c>
      <c r="P28">
        <f t="shared" si="26"/>
        <v>1133.678345472184</v>
      </c>
      <c r="Q28">
        <f t="shared" si="26"/>
        <v>1133.678345472184</v>
      </c>
      <c r="R28">
        <f t="shared" si="26"/>
        <v>1133.678345472184</v>
      </c>
      <c r="S28">
        <f t="shared" si="26"/>
        <v>1133.678345472184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39745.97629532712</v>
      </c>
      <c r="E33">
        <f t="shared" si="1"/>
        <v>39745.97629532712</v>
      </c>
      <c r="F33">
        <f t="shared" ref="F33:S33" si="31">E33</f>
        <v>39745.97629532712</v>
      </c>
      <c r="G33">
        <f t="shared" si="31"/>
        <v>39745.97629532712</v>
      </c>
      <c r="H33">
        <f t="shared" si="31"/>
        <v>39745.97629532712</v>
      </c>
      <c r="I33">
        <f t="shared" si="31"/>
        <v>39745.97629532712</v>
      </c>
      <c r="J33">
        <f t="shared" si="31"/>
        <v>39745.97629532712</v>
      </c>
      <c r="K33">
        <f t="shared" si="31"/>
        <v>39745.97629532712</v>
      </c>
      <c r="L33">
        <f t="shared" si="31"/>
        <v>39745.97629532712</v>
      </c>
      <c r="M33">
        <f t="shared" si="31"/>
        <v>39745.97629532712</v>
      </c>
      <c r="N33">
        <f t="shared" si="31"/>
        <v>39745.97629532712</v>
      </c>
      <c r="O33">
        <f t="shared" si="31"/>
        <v>39745.97629532712</v>
      </c>
      <c r="P33">
        <f t="shared" si="31"/>
        <v>39745.97629532712</v>
      </c>
      <c r="Q33">
        <f t="shared" si="31"/>
        <v>39745.97629532712</v>
      </c>
      <c r="R33">
        <f t="shared" si="31"/>
        <v>39745.97629532712</v>
      </c>
      <c r="S33">
        <f t="shared" si="31"/>
        <v>39745.97629532712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41212.559563307062</v>
      </c>
      <c r="E35">
        <f t="shared" si="1"/>
        <v>41212.559563307062</v>
      </c>
      <c r="F35">
        <f t="shared" ref="F35:S35" si="33">E35</f>
        <v>41212.559563307062</v>
      </c>
      <c r="G35">
        <f t="shared" si="33"/>
        <v>41212.559563307062</v>
      </c>
      <c r="H35">
        <f t="shared" si="33"/>
        <v>41212.559563307062</v>
      </c>
      <c r="I35">
        <f t="shared" si="33"/>
        <v>41212.559563307062</v>
      </c>
      <c r="J35">
        <f t="shared" si="33"/>
        <v>41212.559563307062</v>
      </c>
      <c r="K35">
        <f t="shared" si="33"/>
        <v>41212.559563307062</v>
      </c>
      <c r="L35">
        <f t="shared" si="33"/>
        <v>41212.559563307062</v>
      </c>
      <c r="M35">
        <f t="shared" si="33"/>
        <v>41212.559563307062</v>
      </c>
      <c r="N35">
        <f t="shared" si="33"/>
        <v>41212.559563307062</v>
      </c>
      <c r="O35">
        <f t="shared" si="33"/>
        <v>41212.559563307062</v>
      </c>
      <c r="P35">
        <f t="shared" si="33"/>
        <v>41212.559563307062</v>
      </c>
      <c r="Q35">
        <f t="shared" si="33"/>
        <v>41212.559563307062</v>
      </c>
      <c r="R35">
        <f t="shared" si="33"/>
        <v>41212.559563307062</v>
      </c>
      <c r="S35">
        <f t="shared" si="33"/>
        <v>41212.559563307062</v>
      </c>
    </row>
    <row r="36" spans="3:19" x14ac:dyDescent="0.3">
      <c r="C36" t="s">
        <v>11</v>
      </c>
      <c r="D36">
        <f>Mult_split!D36</f>
        <v>999.99999342760873</v>
      </c>
      <c r="E36">
        <f t="shared" si="1"/>
        <v>999.99999342760873</v>
      </c>
      <c r="F36">
        <f t="shared" ref="F36:S36" si="34">E36</f>
        <v>999.99999342760873</v>
      </c>
      <c r="G36">
        <f t="shared" si="34"/>
        <v>999.99999342760873</v>
      </c>
      <c r="H36">
        <f t="shared" si="34"/>
        <v>999.99999342760873</v>
      </c>
      <c r="I36">
        <f t="shared" si="34"/>
        <v>999.99999342760873</v>
      </c>
      <c r="J36">
        <f t="shared" si="34"/>
        <v>999.99999342760873</v>
      </c>
      <c r="K36">
        <f t="shared" si="34"/>
        <v>999.99999342760873</v>
      </c>
      <c r="L36">
        <f t="shared" si="34"/>
        <v>999.99999342760873</v>
      </c>
      <c r="M36">
        <f t="shared" si="34"/>
        <v>999.99999342760873</v>
      </c>
      <c r="N36">
        <f t="shared" si="34"/>
        <v>999.99999342760873</v>
      </c>
      <c r="O36">
        <f t="shared" si="34"/>
        <v>999.99999342760873</v>
      </c>
      <c r="P36">
        <f t="shared" si="34"/>
        <v>999.99999342760873</v>
      </c>
      <c r="Q36">
        <f t="shared" si="34"/>
        <v>999.99999342760873</v>
      </c>
      <c r="R36">
        <f t="shared" si="34"/>
        <v>999.99999342760873</v>
      </c>
      <c r="S36">
        <f t="shared" si="34"/>
        <v>999.99999342760873</v>
      </c>
    </row>
    <row r="37" spans="3:19" x14ac:dyDescent="0.3">
      <c r="C37" t="s">
        <v>181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LCA_tech_results</vt:lpstr>
      <vt:lpstr>LCA_res_results</vt:lpstr>
      <vt:lpstr>LCA_op_results</vt:lpstr>
      <vt:lpstr>Results_split</vt:lpstr>
      <vt:lpstr>Data_split</vt:lpstr>
      <vt:lpstr>Mult_split</vt:lpstr>
      <vt:lpstr>LCA_res_data</vt:lpstr>
      <vt:lpstr>Mult_res</vt:lpstr>
      <vt:lpstr>LCA_tech_data</vt:lpstr>
      <vt:lpstr>Mult_tech</vt:lpstr>
      <vt:lpstr>Mult_op</vt:lpstr>
      <vt:lpstr>LCA_op_data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2024-12-09T09:19:00Z</dcterms:modified>
</cp:coreProperties>
</file>