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150_PV\"/>
    </mc:Choice>
  </mc:AlternateContent>
  <xr:revisionPtr revIDLastSave="0" documentId="13_ncr:1_{5CEFBEB5-CF5C-4DF3-9DCE-BD623E0F10AC}" xr6:coauthVersionLast="47" xr6:coauthVersionMax="47" xr10:uidLastSave="{00000000-0000-0000-0000-000000000000}"/>
  <bookViews>
    <workbookView xWindow="-108" yWindow="-108" windowWidth="23256" windowHeight="13896" tabRatio="884" activeTab="4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J60" i="16"/>
  <c r="J59" i="16"/>
  <c r="J58" i="16"/>
  <c r="J57" i="16"/>
  <c r="J56" i="16"/>
  <c r="J55" i="16"/>
  <c r="J54" i="16"/>
  <c r="J53" i="16"/>
  <c r="J52" i="16"/>
  <c r="J51" i="16"/>
  <c r="J50" i="16"/>
  <c r="O49" i="16"/>
  <c r="N49" i="16"/>
  <c r="M49" i="16"/>
  <c r="L49" i="16"/>
  <c r="K49" i="16"/>
  <c r="H49" i="16"/>
  <c r="G49" i="16"/>
  <c r="F49" i="16"/>
  <c r="E49" i="16"/>
  <c r="D49" i="16"/>
  <c r="C60" i="16"/>
  <c r="C59" i="16"/>
  <c r="C58" i="16"/>
  <c r="C57" i="16"/>
  <c r="C56" i="16"/>
  <c r="C55" i="16"/>
  <c r="C54" i="16"/>
  <c r="C53" i="16"/>
  <c r="C52" i="16"/>
  <c r="C51" i="16"/>
  <c r="C50" i="16"/>
  <c r="D3" i="16" l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C9" i="11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6" i="10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D39" i="10" l="1"/>
  <c r="D40" i="10" s="1"/>
  <c r="D7" i="16" s="1"/>
  <c r="C118" i="11"/>
  <c r="C119" i="11" s="1"/>
  <c r="D8" i="16" s="1"/>
  <c r="S55" i="12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4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1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12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W73" i="11" l="1"/>
  <c r="Y81" i="15"/>
  <c r="Y111" i="15"/>
  <c r="Y52" i="15"/>
  <c r="W59" i="11"/>
  <c r="W97" i="11"/>
  <c r="Y32" i="15"/>
  <c r="Y90" i="15"/>
  <c r="W99" i="11"/>
  <c r="Y64" i="15"/>
  <c r="Y94" i="15"/>
  <c r="Y23" i="15"/>
  <c r="Y47" i="15"/>
  <c r="W37" i="11"/>
  <c r="Y93" i="15"/>
  <c r="Y14" i="15"/>
  <c r="Y35" i="15"/>
  <c r="Y57" i="15"/>
  <c r="Y10" i="15"/>
  <c r="Y59" i="15"/>
  <c r="W27" i="11"/>
  <c r="W11" i="11"/>
  <c r="W5" i="11"/>
  <c r="Y36" i="15"/>
  <c r="Y43" i="15"/>
  <c r="Y114" i="15"/>
  <c r="W81" i="11"/>
  <c r="W67" i="11"/>
  <c r="Y37" i="15"/>
  <c r="Y113" i="15"/>
  <c r="Y68" i="15"/>
  <c r="Y84" i="15"/>
  <c r="Y19" i="15"/>
  <c r="W23" i="11"/>
  <c r="W80" i="11"/>
  <c r="W49" i="11"/>
  <c r="W45" i="11"/>
  <c r="W96" i="11"/>
  <c r="W64" i="11"/>
  <c r="W9" i="11"/>
  <c r="W79" i="11"/>
  <c r="W89" i="11"/>
  <c r="Y112" i="15"/>
  <c r="Y15" i="15"/>
  <c r="W90" i="11"/>
  <c r="W107" i="11"/>
  <c r="W14" i="11"/>
  <c r="Y100" i="15"/>
  <c r="W40" i="11"/>
  <c r="W105" i="11"/>
  <c r="W38" i="11"/>
  <c r="Y67" i="15"/>
  <c r="W41" i="11"/>
  <c r="Y70" i="15"/>
  <c r="Y65" i="15"/>
  <c r="W82" i="11"/>
  <c r="Y54" i="15"/>
  <c r="W87" i="11"/>
  <c r="W113" i="11"/>
  <c r="W88" i="11"/>
  <c r="Y80" i="15"/>
  <c r="Y45" i="15"/>
  <c r="W30" i="11"/>
  <c r="Y17" i="15"/>
  <c r="Y12" i="15"/>
  <c r="W28" i="11"/>
  <c r="X23" i="10"/>
  <c r="Y38" i="15"/>
  <c r="W71" i="11"/>
  <c r="Y46" i="15"/>
  <c r="W116" i="11"/>
  <c r="Y48" i="15"/>
  <c r="Y6" i="15"/>
  <c r="Y110" i="15"/>
  <c r="W109" i="11"/>
  <c r="Y40" i="15"/>
  <c r="Y72" i="15"/>
  <c r="W4" i="11"/>
  <c r="W18" i="11"/>
  <c r="Y89" i="15"/>
  <c r="W94" i="11"/>
  <c r="W53" i="11"/>
  <c r="W19" i="11"/>
  <c r="W70" i="11"/>
  <c r="Y60" i="15"/>
  <c r="W72" i="11"/>
  <c r="W29" i="11"/>
  <c r="Y115" i="15"/>
  <c r="Y74" i="15"/>
  <c r="W31" i="11"/>
  <c r="W21" i="11"/>
  <c r="W54" i="11"/>
  <c r="W58" i="11"/>
  <c r="W85" i="11"/>
  <c r="W44" i="11"/>
  <c r="W76" i="11"/>
  <c r="Y39" i="15"/>
  <c r="W17" i="11"/>
  <c r="Y109" i="15"/>
  <c r="X28" i="10"/>
  <c r="X33" i="10"/>
  <c r="X18" i="10"/>
  <c r="X7" i="10"/>
  <c r="X15" i="10"/>
  <c r="X22" i="10"/>
  <c r="X24" i="10"/>
  <c r="X19" i="10"/>
  <c r="X26" i="10"/>
  <c r="X5" i="10"/>
  <c r="X6" i="10"/>
  <c r="Y63" i="15"/>
  <c r="W43" i="11"/>
  <c r="X32" i="10"/>
  <c r="Y26" i="15"/>
  <c r="Y78" i="15"/>
  <c r="Y58" i="15"/>
  <c r="X31" i="10"/>
  <c r="W114" i="11"/>
  <c r="Y77" i="15"/>
  <c r="Y16" i="15"/>
  <c r="W15" i="11"/>
  <c r="W103" i="11"/>
  <c r="Y13" i="15"/>
  <c r="Y79" i="15"/>
  <c r="X37" i="10"/>
  <c r="W83" i="11"/>
  <c r="X27" i="10"/>
  <c r="Y42" i="15"/>
  <c r="Y102" i="15"/>
  <c r="Y55" i="15"/>
  <c r="W26" i="11"/>
  <c r="X13" i="10"/>
  <c r="Y44" i="15"/>
  <c r="W102" i="11"/>
  <c r="Y31" i="15"/>
  <c r="W13" i="11"/>
  <c r="W78" i="11"/>
  <c r="Y49" i="15"/>
  <c r="W55" i="11"/>
  <c r="Y56" i="15"/>
  <c r="Y50" i="15"/>
  <c r="W33" i="11"/>
  <c r="Y9" i="15"/>
  <c r="W20" i="11"/>
  <c r="Y108" i="15"/>
  <c r="Y5" i="15"/>
  <c r="W95" i="11"/>
  <c r="Y11" i="15"/>
  <c r="W110" i="11"/>
  <c r="Y62" i="15"/>
  <c r="W111" i="11"/>
  <c r="W112" i="11"/>
  <c r="W57" i="11"/>
  <c r="Y71" i="15"/>
  <c r="Y83" i="15"/>
  <c r="W51" i="11"/>
  <c r="Y41" i="15"/>
  <c r="Y86" i="15"/>
  <c r="W86" i="11"/>
  <c r="Y85" i="15"/>
  <c r="Y33" i="15"/>
  <c r="W46" i="11"/>
  <c r="W50" i="11"/>
  <c r="W91" i="11"/>
  <c r="W47" i="11"/>
  <c r="W39" i="11"/>
  <c r="W104" i="11"/>
  <c r="W6" i="11"/>
  <c r="W75" i="11"/>
  <c r="W7" i="11"/>
  <c r="F40" i="10"/>
  <c r="F7" i="16" s="1"/>
  <c r="X34" i="10"/>
  <c r="X3" i="10"/>
  <c r="X9" i="10"/>
  <c r="X17" i="10"/>
  <c r="X14" i="10"/>
  <c r="X10" i="10"/>
  <c r="X12" i="10"/>
  <c r="X16" i="10"/>
  <c r="X35" i="10"/>
  <c r="X36" i="10"/>
  <c r="X8" i="10"/>
  <c r="X4" i="10"/>
  <c r="X11" i="10"/>
  <c r="F9" i="16"/>
  <c r="Y28" i="15"/>
  <c r="Y82" i="15"/>
  <c r="Y96" i="15"/>
  <c r="Y18" i="15"/>
  <c r="Y29" i="15"/>
  <c r="Y66" i="15"/>
  <c r="Y61" i="15"/>
  <c r="Y53" i="15"/>
  <c r="Y34" i="15"/>
  <c r="Y98" i="15"/>
  <c r="Y20" i="15"/>
  <c r="Y7" i="15"/>
  <c r="Y24" i="15"/>
  <c r="Y69" i="15"/>
  <c r="Y105" i="15"/>
  <c r="Y75" i="15"/>
  <c r="Y25" i="15"/>
  <c r="Y92" i="15"/>
  <c r="Y27" i="15"/>
  <c r="Y30" i="15"/>
  <c r="Y51" i="15"/>
  <c r="Y22" i="15"/>
  <c r="Y91" i="15"/>
  <c r="Y116" i="15"/>
  <c r="Y107" i="15"/>
  <c r="Y101" i="15"/>
  <c r="Y106" i="15"/>
  <c r="Y21" i="15"/>
  <c r="Y73" i="15"/>
  <c r="Y99" i="15"/>
  <c r="W62" i="11"/>
  <c r="W8" i="11"/>
  <c r="X30" i="10"/>
  <c r="X29" i="10"/>
  <c r="X20" i="10"/>
  <c r="W92" i="11"/>
  <c r="W22" i="11"/>
  <c r="W24" i="11"/>
  <c r="Y76" i="15"/>
  <c r="W100" i="11"/>
  <c r="W77" i="11"/>
  <c r="E119" i="11"/>
  <c r="F8" i="16" s="1"/>
  <c r="W68" i="11"/>
  <c r="W66" i="11"/>
  <c r="W32" i="11"/>
  <c r="W48" i="11"/>
  <c r="W106" i="11"/>
  <c r="W56" i="11"/>
  <c r="W52" i="11"/>
  <c r="W25" i="11"/>
  <c r="W115" i="11"/>
  <c r="W35" i="11"/>
  <c r="W61" i="11"/>
  <c r="W16" i="11"/>
  <c r="W34" i="11"/>
  <c r="W101" i="11"/>
  <c r="W93" i="11"/>
  <c r="W69" i="11"/>
  <c r="W10" i="11"/>
  <c r="W108" i="11"/>
  <c r="W84" i="11"/>
  <c r="W65" i="11"/>
  <c r="W42" i="11"/>
  <c r="W60" i="11"/>
  <c r="W63" i="11"/>
  <c r="Y103" i="15"/>
  <c r="Y8" i="15"/>
  <c r="Y95" i="15"/>
  <c r="W36" i="11"/>
  <c r="Y87" i="15"/>
  <c r="W98" i="11"/>
  <c r="Y104" i="15"/>
  <c r="Y97" i="15"/>
  <c r="W74" i="11"/>
  <c r="Y88" i="15"/>
  <c r="X25" i="10"/>
  <c r="J115" i="13"/>
  <c r="K116" i="15" s="1"/>
  <c r="I37" i="9"/>
  <c r="H37" i="10"/>
  <c r="G2" i="16"/>
  <c r="E10" i="16"/>
  <c r="G35" i="11"/>
  <c r="H118" i="15"/>
  <c r="X65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11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26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K115" i="13" l="1"/>
  <c r="X40" i="15"/>
  <c r="X60" i="15"/>
  <c r="X78" i="15"/>
  <c r="X103" i="15"/>
  <c r="V89" i="11"/>
  <c r="V51" i="11"/>
  <c r="V9" i="11"/>
  <c r="V24" i="11"/>
  <c r="V50" i="11"/>
  <c r="V74" i="11"/>
  <c r="V86" i="11"/>
  <c r="V96" i="11"/>
  <c r="V88" i="11"/>
  <c r="F10" i="16"/>
  <c r="F13" i="16" s="1"/>
  <c r="V73" i="11"/>
  <c r="X7" i="15"/>
  <c r="V114" i="11"/>
  <c r="V94" i="11"/>
  <c r="V33" i="11"/>
  <c r="V55" i="11"/>
  <c r="V82" i="11"/>
  <c r="V27" i="11"/>
  <c r="V113" i="11"/>
  <c r="V111" i="11"/>
  <c r="X45" i="15"/>
  <c r="V40" i="11"/>
  <c r="V90" i="11"/>
  <c r="X13" i="15"/>
  <c r="V72" i="11"/>
  <c r="V43" i="11"/>
  <c r="V95" i="11"/>
  <c r="V101" i="11"/>
  <c r="X88" i="15"/>
  <c r="X107" i="15"/>
  <c r="V44" i="11"/>
  <c r="V53" i="11"/>
  <c r="X74" i="15"/>
  <c r="X76" i="15"/>
  <c r="X14" i="15"/>
  <c r="X56" i="15"/>
  <c r="X81" i="15"/>
  <c r="V41" i="11"/>
  <c r="X104" i="15"/>
  <c r="V80" i="11"/>
  <c r="X15" i="15"/>
  <c r="X32" i="15"/>
  <c r="X33" i="15"/>
  <c r="V34" i="11"/>
  <c r="V116" i="11"/>
  <c r="V49" i="11"/>
  <c r="V77" i="11"/>
  <c r="X50" i="15"/>
  <c r="X63" i="15"/>
  <c r="X37" i="15"/>
  <c r="X46" i="15"/>
  <c r="X35" i="15"/>
  <c r="V97" i="11"/>
  <c r="X42" i="15"/>
  <c r="X49" i="15"/>
  <c r="X115" i="15"/>
  <c r="X84" i="15"/>
  <c r="W5" i="10"/>
  <c r="X80" i="15"/>
  <c r="V46" i="11"/>
  <c r="X48" i="15"/>
  <c r="V54" i="11"/>
  <c r="X116" i="15"/>
  <c r="X72" i="15"/>
  <c r="V107" i="11"/>
  <c r="V91" i="11"/>
  <c r="V28" i="11"/>
  <c r="X89" i="15"/>
  <c r="X4" i="15"/>
  <c r="V110" i="11"/>
  <c r="V12" i="11"/>
  <c r="V81" i="11"/>
  <c r="V98" i="11"/>
  <c r="X109" i="15"/>
  <c r="V31" i="11"/>
  <c r="V38" i="11"/>
  <c r="X36" i="15"/>
  <c r="W19" i="10"/>
  <c r="W29" i="10"/>
  <c r="W21" i="10"/>
  <c r="X108" i="15"/>
  <c r="X10" i="15"/>
  <c r="X47" i="15"/>
  <c r="X9" i="15"/>
  <c r="X6" i="15"/>
  <c r="F119" i="11"/>
  <c r="G8" i="16" s="1"/>
  <c r="V106" i="11"/>
  <c r="V56" i="11"/>
  <c r="V66" i="11"/>
  <c r="V84" i="11"/>
  <c r="V48" i="11"/>
  <c r="V32" i="11"/>
  <c r="V63" i="11"/>
  <c r="V42" i="11"/>
  <c r="V57" i="11"/>
  <c r="V83" i="11"/>
  <c r="V16" i="11"/>
  <c r="V4" i="11"/>
  <c r="V10" i="11"/>
  <c r="V20" i="11"/>
  <c r="V102" i="11"/>
  <c r="V65" i="11"/>
  <c r="V30" i="11"/>
  <c r="V25" i="11"/>
  <c r="V35" i="11"/>
  <c r="V115" i="11"/>
  <c r="V52" i="11"/>
  <c r="V69" i="11"/>
  <c r="V62" i="11"/>
  <c r="V68" i="11"/>
  <c r="V109" i="11"/>
  <c r="V19" i="11"/>
  <c r="V36" i="11"/>
  <c r="V93" i="11"/>
  <c r="V92" i="11"/>
  <c r="V39" i="11"/>
  <c r="V17" i="11"/>
  <c r="V75" i="11"/>
  <c r="X113" i="15"/>
  <c r="W32" i="10"/>
  <c r="X71" i="15"/>
  <c r="W20" i="10"/>
  <c r="X68" i="15"/>
  <c r="V14" i="11"/>
  <c r="V67" i="11"/>
  <c r="X12" i="15"/>
  <c r="V61" i="11"/>
  <c r="X11" i="15"/>
  <c r="V8" i="11"/>
  <c r="W37" i="10"/>
  <c r="V22" i="11"/>
  <c r="W23" i="10"/>
  <c r="X95" i="15"/>
  <c r="X70" i="15"/>
  <c r="V21" i="11"/>
  <c r="V59" i="11"/>
  <c r="V23" i="11"/>
  <c r="V15" i="11"/>
  <c r="X114" i="15"/>
  <c r="V64" i="11"/>
  <c r="X8" i="15"/>
  <c r="V79" i="11"/>
  <c r="W28" i="10"/>
  <c r="G9" i="16"/>
  <c r="X20" i="15"/>
  <c r="X34" i="15"/>
  <c r="X51" i="15"/>
  <c r="X24" i="15"/>
  <c r="X22" i="15"/>
  <c r="X75" i="15"/>
  <c r="X30" i="15"/>
  <c r="X21" i="15"/>
  <c r="X92" i="15"/>
  <c r="X98" i="15"/>
  <c r="X66" i="15"/>
  <c r="X100" i="15"/>
  <c r="X91" i="15"/>
  <c r="X52" i="15"/>
  <c r="X18" i="15"/>
  <c r="X69" i="15"/>
  <c r="X25" i="15"/>
  <c r="X82" i="15"/>
  <c r="X26" i="15"/>
  <c r="X105" i="15"/>
  <c r="X27" i="15"/>
  <c r="X61" i="15"/>
  <c r="X53" i="15"/>
  <c r="X96" i="15"/>
  <c r="X106" i="15"/>
  <c r="X28" i="15"/>
  <c r="X29" i="15"/>
  <c r="X58" i="15"/>
  <c r="X16" i="15"/>
  <c r="W27" i="10"/>
  <c r="W22" i="10"/>
  <c r="X17" i="15"/>
  <c r="X112" i="15"/>
  <c r="X94" i="15"/>
  <c r="V108" i="11"/>
  <c r="V105" i="11"/>
  <c r="W36" i="10"/>
  <c r="X57" i="15"/>
  <c r="V11" i="11"/>
  <c r="X23" i="15"/>
  <c r="X67" i="15"/>
  <c r="V13" i="11"/>
  <c r="X31" i="15"/>
  <c r="X79" i="15"/>
  <c r="W24" i="10"/>
  <c r="V103" i="11"/>
  <c r="X99" i="15"/>
  <c r="V87" i="11"/>
  <c r="V37" i="11"/>
  <c r="V104" i="11"/>
  <c r="V78" i="11"/>
  <c r="X86" i="15"/>
  <c r="V71" i="11"/>
  <c r="W31" i="10"/>
  <c r="X41" i="15"/>
  <c r="X38" i="15"/>
  <c r="X110" i="15"/>
  <c r="X83" i="15"/>
  <c r="X111" i="15"/>
  <c r="X73" i="15"/>
  <c r="V45" i="11"/>
  <c r="X59" i="15"/>
  <c r="V99" i="11"/>
  <c r="V6" i="11"/>
  <c r="X5" i="15"/>
  <c r="X97" i="15"/>
  <c r="X102" i="15"/>
  <c r="X39" i="15"/>
  <c r="V18" i="11"/>
  <c r="V5" i="11"/>
  <c r="X43" i="15"/>
  <c r="X85" i="15"/>
  <c r="V112" i="11"/>
  <c r="V100" i="11"/>
  <c r="V58" i="11"/>
  <c r="V76" i="11"/>
  <c r="G40" i="10"/>
  <c r="G7" i="16" s="1"/>
  <c r="W34" i="10"/>
  <c r="W17" i="10"/>
  <c r="W8" i="10"/>
  <c r="W16" i="10"/>
  <c r="W7" i="10"/>
  <c r="W3" i="10"/>
  <c r="W9" i="10"/>
  <c r="W14" i="10"/>
  <c r="W4" i="10"/>
  <c r="W10" i="10"/>
  <c r="W35" i="10"/>
  <c r="W12" i="10"/>
  <c r="W6" i="10"/>
  <c r="W25" i="10"/>
  <c r="W13" i="10"/>
  <c r="W33" i="10"/>
  <c r="W30" i="10"/>
  <c r="W26" i="10"/>
  <c r="X19" i="15"/>
  <c r="X62" i="15"/>
  <c r="W15" i="10"/>
  <c r="X90" i="15"/>
  <c r="X55" i="15"/>
  <c r="X54" i="15"/>
  <c r="X64" i="15"/>
  <c r="W18" i="10"/>
  <c r="V7" i="11"/>
  <c r="V29" i="11"/>
  <c r="X93" i="15"/>
  <c r="V85" i="11"/>
  <c r="X77" i="15"/>
  <c r="X101" i="15"/>
  <c r="X44" i="15"/>
  <c r="V60" i="11"/>
  <c r="V47" i="11"/>
  <c r="V70" i="11"/>
  <c r="X87" i="15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U52" i="16" l="1"/>
  <c r="U53" i="16"/>
  <c r="U54" i="16"/>
  <c r="U58" i="16"/>
  <c r="U59" i="16"/>
  <c r="U56" i="16"/>
  <c r="U50" i="16"/>
  <c r="U60" i="16"/>
  <c r="U57" i="16"/>
  <c r="U51" i="16"/>
  <c r="U55" i="16"/>
  <c r="F14" i="16"/>
  <c r="F15" i="16"/>
  <c r="N60" i="16" s="1"/>
  <c r="G10" i="16"/>
  <c r="E13" i="16" s="1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N56" i="16" l="1"/>
  <c r="N53" i="16"/>
  <c r="T52" i="16"/>
  <c r="T59" i="16"/>
  <c r="T53" i="16"/>
  <c r="T54" i="16"/>
  <c r="T55" i="16"/>
  <c r="T56" i="16"/>
  <c r="T50" i="16"/>
  <c r="T60" i="16"/>
  <c r="T57" i="16"/>
  <c r="T51" i="16"/>
  <c r="T58" i="16"/>
  <c r="F60" i="16"/>
  <c r="F56" i="16"/>
  <c r="F59" i="16"/>
  <c r="F58" i="16"/>
  <c r="F50" i="16"/>
  <c r="F53" i="16"/>
  <c r="F52" i="16"/>
  <c r="F55" i="16"/>
  <c r="M50" i="16"/>
  <c r="F51" i="16"/>
  <c r="F54" i="16"/>
  <c r="F57" i="16"/>
  <c r="N51" i="16"/>
  <c r="N55" i="16"/>
  <c r="N52" i="16"/>
  <c r="N57" i="16"/>
  <c r="N58" i="16"/>
  <c r="N59" i="16"/>
  <c r="N54" i="16"/>
  <c r="E14" i="16"/>
  <c r="E15" i="16"/>
  <c r="M60" i="16" s="1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E57" i="16" l="1"/>
  <c r="E52" i="16"/>
  <c r="E55" i="16"/>
  <c r="E58" i="16"/>
  <c r="E51" i="16"/>
  <c r="E54" i="16"/>
  <c r="E60" i="16"/>
  <c r="E50" i="16"/>
  <c r="E53" i="16"/>
  <c r="E56" i="16"/>
  <c r="E59" i="16"/>
  <c r="L50" i="16"/>
  <c r="M55" i="16"/>
  <c r="M56" i="16"/>
  <c r="M53" i="16"/>
  <c r="M52" i="16"/>
  <c r="M57" i="16"/>
  <c r="M58" i="16"/>
  <c r="M59" i="16"/>
  <c r="M54" i="16"/>
  <c r="M51" i="16"/>
  <c r="M37" i="9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62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9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28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33" i="10" l="1"/>
  <c r="W36" i="15"/>
  <c r="U64" i="11"/>
  <c r="U4" i="11"/>
  <c r="U116" i="11"/>
  <c r="U38" i="11"/>
  <c r="U104" i="11"/>
  <c r="U41" i="11"/>
  <c r="U5" i="11"/>
  <c r="W10" i="15"/>
  <c r="U60" i="11"/>
  <c r="U24" i="11"/>
  <c r="U91" i="11"/>
  <c r="U113" i="11"/>
  <c r="U31" i="11"/>
  <c r="U29" i="11"/>
  <c r="U82" i="11"/>
  <c r="W64" i="15"/>
  <c r="V23" i="10"/>
  <c r="V20" i="10"/>
  <c r="V15" i="10"/>
  <c r="U97" i="11"/>
  <c r="U80" i="11"/>
  <c r="V19" i="10"/>
  <c r="U71" i="11"/>
  <c r="U73" i="11"/>
  <c r="U112" i="11"/>
  <c r="W87" i="15"/>
  <c r="W71" i="15"/>
  <c r="V13" i="10"/>
  <c r="U96" i="11"/>
  <c r="U67" i="11"/>
  <c r="U11" i="11"/>
  <c r="U58" i="11"/>
  <c r="V5" i="10"/>
  <c r="U12" i="11"/>
  <c r="U75" i="11"/>
  <c r="U18" i="11"/>
  <c r="U70" i="11"/>
  <c r="U43" i="11"/>
  <c r="V6" i="10"/>
  <c r="U100" i="11"/>
  <c r="U37" i="11"/>
  <c r="V37" i="10"/>
  <c r="V29" i="10"/>
  <c r="V31" i="10"/>
  <c r="V18" i="10"/>
  <c r="U85" i="11"/>
  <c r="V25" i="10"/>
  <c r="U7" i="11"/>
  <c r="U79" i="11"/>
  <c r="U44" i="11"/>
  <c r="U15" i="11"/>
  <c r="U22" i="11"/>
  <c r="U86" i="11"/>
  <c r="W90" i="15"/>
  <c r="V32" i="10"/>
  <c r="U95" i="11"/>
  <c r="U49" i="11"/>
  <c r="V27" i="10"/>
  <c r="V36" i="10"/>
  <c r="U105" i="11"/>
  <c r="U111" i="11"/>
  <c r="U81" i="11"/>
  <c r="U103" i="11"/>
  <c r="U14" i="11"/>
  <c r="U51" i="11"/>
  <c r="U89" i="11"/>
  <c r="V21" i="10"/>
  <c r="U17" i="11"/>
  <c r="U98" i="11"/>
  <c r="U26" i="11"/>
  <c r="W11" i="15"/>
  <c r="U45" i="11"/>
  <c r="W38" i="15"/>
  <c r="W67" i="15"/>
  <c r="W35" i="15"/>
  <c r="W41" i="15"/>
  <c r="W94" i="15"/>
  <c r="W40" i="15"/>
  <c r="W88" i="15"/>
  <c r="W5" i="15"/>
  <c r="W80" i="15"/>
  <c r="W83" i="15"/>
  <c r="W111" i="15"/>
  <c r="W47" i="15"/>
  <c r="W54" i="15"/>
  <c r="W39" i="15"/>
  <c r="U54" i="11"/>
  <c r="U6" i="11"/>
  <c r="W74" i="15"/>
  <c r="U90" i="11"/>
  <c r="W14" i="15"/>
  <c r="W89" i="15"/>
  <c r="U27" i="11"/>
  <c r="W70" i="15"/>
  <c r="V30" i="10"/>
  <c r="U53" i="11"/>
  <c r="U87" i="11"/>
  <c r="V26" i="10"/>
  <c r="W81" i="15"/>
  <c r="W37" i="15"/>
  <c r="W63" i="15"/>
  <c r="W84" i="15"/>
  <c r="W58" i="15"/>
  <c r="W76" i="15"/>
  <c r="W13" i="15"/>
  <c r="W45" i="15"/>
  <c r="W42" i="15"/>
  <c r="W19" i="15"/>
  <c r="W78" i="15"/>
  <c r="W114" i="15"/>
  <c r="W8" i="15"/>
  <c r="U39" i="11"/>
  <c r="U55" i="11"/>
  <c r="W31" i="15"/>
  <c r="U107" i="11"/>
  <c r="U114" i="11"/>
  <c r="U78" i="11"/>
  <c r="W72" i="15"/>
  <c r="V22" i="10"/>
  <c r="V24" i="10"/>
  <c r="W112" i="15"/>
  <c r="W56" i="15"/>
  <c r="W55" i="15"/>
  <c r="U77" i="11"/>
  <c r="U110" i="11"/>
  <c r="U59" i="11"/>
  <c r="U13" i="11"/>
  <c r="W104" i="15"/>
  <c r="W49" i="15"/>
  <c r="W85" i="15"/>
  <c r="W103" i="15"/>
  <c r="W46" i="15"/>
  <c r="W43" i="15"/>
  <c r="W60" i="15"/>
  <c r="W15" i="15"/>
  <c r="W77" i="15"/>
  <c r="W68" i="15"/>
  <c r="W110" i="15"/>
  <c r="W48" i="15"/>
  <c r="L119" i="11"/>
  <c r="M8" i="16" s="1"/>
  <c r="U56" i="11"/>
  <c r="U52" i="11"/>
  <c r="U66" i="11"/>
  <c r="U42" i="11"/>
  <c r="U84" i="11"/>
  <c r="U106" i="11"/>
  <c r="U32" i="11"/>
  <c r="U68" i="11"/>
  <c r="U35" i="11"/>
  <c r="U101" i="11"/>
  <c r="U63" i="11"/>
  <c r="U61" i="11"/>
  <c r="U48" i="11"/>
  <c r="U102" i="11"/>
  <c r="U30" i="11"/>
  <c r="U16" i="11"/>
  <c r="U19" i="11"/>
  <c r="U92" i="11"/>
  <c r="U10" i="11"/>
  <c r="U62" i="11"/>
  <c r="U108" i="11"/>
  <c r="U115" i="11"/>
  <c r="U36" i="11"/>
  <c r="U69" i="11"/>
  <c r="U20" i="11"/>
  <c r="U65" i="11"/>
  <c r="U93" i="11"/>
  <c r="U83" i="11"/>
  <c r="U109" i="11"/>
  <c r="U34" i="11"/>
  <c r="U25" i="11"/>
  <c r="U57" i="11"/>
  <c r="U33" i="11"/>
  <c r="U40" i="11"/>
  <c r="W44" i="15"/>
  <c r="W102" i="15"/>
  <c r="W6" i="15"/>
  <c r="U50" i="11"/>
  <c r="U88" i="11"/>
  <c r="W17" i="15"/>
  <c r="U99" i="11"/>
  <c r="U46" i="11"/>
  <c r="U94" i="11"/>
  <c r="U47" i="11"/>
  <c r="U72" i="11"/>
  <c r="M9" i="16"/>
  <c r="W34" i="15"/>
  <c r="W20" i="15"/>
  <c r="W96" i="15"/>
  <c r="W66" i="15"/>
  <c r="W29" i="15"/>
  <c r="W22" i="15"/>
  <c r="W92" i="15"/>
  <c r="W82" i="15"/>
  <c r="W61" i="15"/>
  <c r="W30" i="15"/>
  <c r="W24" i="15"/>
  <c r="W75" i="15"/>
  <c r="W51" i="15"/>
  <c r="W18" i="15"/>
  <c r="W107" i="15"/>
  <c r="W21" i="15"/>
  <c r="W116" i="15"/>
  <c r="W98" i="15"/>
  <c r="W73" i="15"/>
  <c r="W105" i="15"/>
  <c r="W91" i="15"/>
  <c r="W7" i="15"/>
  <c r="W106" i="15"/>
  <c r="W27" i="15"/>
  <c r="W101" i="15"/>
  <c r="W52" i="15"/>
  <c r="W25" i="15"/>
  <c r="W99" i="15"/>
  <c r="W69" i="15"/>
  <c r="W28" i="15"/>
  <c r="W26" i="15"/>
  <c r="W53" i="15"/>
  <c r="W100" i="15"/>
  <c r="W79" i="15"/>
  <c r="W4" i="15"/>
  <c r="W109" i="15"/>
  <c r="W115" i="15"/>
  <c r="W65" i="15"/>
  <c r="W57" i="15"/>
  <c r="W23" i="15"/>
  <c r="W97" i="15"/>
  <c r="W32" i="15"/>
  <c r="W108" i="15"/>
  <c r="W113" i="15"/>
  <c r="W50" i="15"/>
  <c r="W9" i="15"/>
  <c r="W16" i="15"/>
  <c r="W12" i="15"/>
  <c r="M40" i="10"/>
  <c r="M7" i="16" s="1"/>
  <c r="V3" i="10"/>
  <c r="V14" i="10"/>
  <c r="V7" i="10"/>
  <c r="V9" i="10"/>
  <c r="V34" i="10"/>
  <c r="V16" i="10"/>
  <c r="V17" i="10"/>
  <c r="V8" i="10"/>
  <c r="V35" i="10"/>
  <c r="V10" i="10"/>
  <c r="V12" i="10"/>
  <c r="V11" i="10"/>
  <c r="V4" i="10"/>
  <c r="W86" i="15"/>
  <c r="U74" i="11"/>
  <c r="U28" i="11"/>
  <c r="W93" i="15"/>
  <c r="U8" i="11"/>
  <c r="W33" i="15"/>
  <c r="W59" i="15"/>
  <c r="U21" i="11"/>
  <c r="U23" i="11"/>
  <c r="U76" i="11"/>
  <c r="W95" i="15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113" i="15" s="1"/>
  <c r="P73" i="13"/>
  <c r="P74" i="15"/>
  <c r="P10" i="15"/>
  <c r="P9" i="13"/>
  <c r="P36" i="9"/>
  <c r="O36" i="10"/>
  <c r="P69" i="12"/>
  <c r="N70" i="11"/>
  <c r="P59" i="12"/>
  <c r="N60" i="11"/>
  <c r="N39" i="10"/>
  <c r="Y15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89" i="11" s="1"/>
  <c r="P37" i="12"/>
  <c r="N38" i="11"/>
  <c r="P31" i="15"/>
  <c r="P30" i="13"/>
  <c r="P103" i="12"/>
  <c r="N104" i="11"/>
  <c r="X45" i="11" l="1"/>
  <c r="X46" i="11"/>
  <c r="X116" i="11"/>
  <c r="X31" i="11"/>
  <c r="Z11" i="15"/>
  <c r="Z41" i="15"/>
  <c r="Y29" i="10"/>
  <c r="Z89" i="15"/>
  <c r="Z39" i="15"/>
  <c r="Z32" i="15"/>
  <c r="Z33" i="15"/>
  <c r="Z70" i="15"/>
  <c r="Z59" i="15"/>
  <c r="Z55" i="15"/>
  <c r="Z58" i="15"/>
  <c r="Z104" i="15"/>
  <c r="Z46" i="15"/>
  <c r="Z35" i="15"/>
  <c r="Z77" i="15"/>
  <c r="Z86" i="15"/>
  <c r="X49" i="11"/>
  <c r="Z108" i="15"/>
  <c r="Z62" i="15"/>
  <c r="Z50" i="15"/>
  <c r="Z38" i="15"/>
  <c r="Z65" i="15"/>
  <c r="Z44" i="15"/>
  <c r="Z6" i="15"/>
  <c r="Z93" i="15"/>
  <c r="Z64" i="15"/>
  <c r="Z9" i="15"/>
  <c r="Z80" i="15"/>
  <c r="Z111" i="15"/>
  <c r="Z68" i="15"/>
  <c r="Z72" i="15"/>
  <c r="Z42" i="15"/>
  <c r="Z88" i="15"/>
  <c r="X39" i="11"/>
  <c r="Z81" i="15"/>
  <c r="Z83" i="15"/>
  <c r="Z47" i="15"/>
  <c r="Z56" i="15"/>
  <c r="Z37" i="15"/>
  <c r="M10" i="16"/>
  <c r="D15" i="16" s="1"/>
  <c r="L54" i="16" s="1"/>
  <c r="X64" i="11"/>
  <c r="Z78" i="15"/>
  <c r="Z79" i="15"/>
  <c r="Z4" i="15"/>
  <c r="Z15" i="15"/>
  <c r="Z71" i="15"/>
  <c r="Z76" i="15"/>
  <c r="Z8" i="15"/>
  <c r="Z74" i="15"/>
  <c r="Z67" i="15"/>
  <c r="Z45" i="15"/>
  <c r="Z5" i="15"/>
  <c r="Z36" i="15"/>
  <c r="Z85" i="15"/>
  <c r="Z114" i="15"/>
  <c r="Z115" i="15"/>
  <c r="Z54" i="15"/>
  <c r="Y5" i="10"/>
  <c r="Y26" i="10"/>
  <c r="X111" i="11"/>
  <c r="X33" i="11"/>
  <c r="X70" i="11"/>
  <c r="Z109" i="15"/>
  <c r="Z19" i="15"/>
  <c r="Z60" i="15"/>
  <c r="Z23" i="15"/>
  <c r="Z12" i="15"/>
  <c r="X37" i="11"/>
  <c r="X72" i="11"/>
  <c r="X75" i="11"/>
  <c r="X29" i="11"/>
  <c r="X96" i="11"/>
  <c r="X95" i="11"/>
  <c r="X22" i="11"/>
  <c r="X7" i="11"/>
  <c r="X40" i="11"/>
  <c r="Y27" i="10"/>
  <c r="X24" i="11"/>
  <c r="X110" i="11"/>
  <c r="X5" i="11"/>
  <c r="X6" i="11"/>
  <c r="X8" i="11"/>
  <c r="X23" i="11"/>
  <c r="Y31" i="10"/>
  <c r="X14" i="11"/>
  <c r="Z84" i="15"/>
  <c r="Z49" i="15"/>
  <c r="Z103" i="15"/>
  <c r="Z57" i="15"/>
  <c r="X9" i="11"/>
  <c r="X44" i="11"/>
  <c r="Y25" i="10"/>
  <c r="Z63" i="15"/>
  <c r="Z110" i="15"/>
  <c r="Z97" i="15"/>
  <c r="Z16" i="15"/>
  <c r="M119" i="11"/>
  <c r="N8" i="16" s="1"/>
  <c r="X56" i="11"/>
  <c r="X4" i="11"/>
  <c r="X52" i="11"/>
  <c r="X42" i="11"/>
  <c r="X84" i="11"/>
  <c r="X106" i="11"/>
  <c r="X66" i="11"/>
  <c r="X61" i="11"/>
  <c r="X63" i="11"/>
  <c r="X68" i="11"/>
  <c r="X101" i="11"/>
  <c r="X32" i="11"/>
  <c r="X35" i="11"/>
  <c r="X102" i="11"/>
  <c r="X48" i="11"/>
  <c r="X69" i="11"/>
  <c r="X83" i="11"/>
  <c r="X10" i="11"/>
  <c r="X25" i="11"/>
  <c r="X62" i="11"/>
  <c r="X109" i="11"/>
  <c r="X115" i="11"/>
  <c r="X16" i="11"/>
  <c r="X36" i="11"/>
  <c r="X19" i="11"/>
  <c r="X108" i="11"/>
  <c r="X93" i="11"/>
  <c r="X57" i="11"/>
  <c r="X34" i="11"/>
  <c r="X20" i="11"/>
  <c r="X30" i="11"/>
  <c r="X92" i="11"/>
  <c r="X65" i="11"/>
  <c r="X15" i="11"/>
  <c r="X104" i="11"/>
  <c r="X103" i="11"/>
  <c r="X60" i="11"/>
  <c r="X71" i="11"/>
  <c r="X43" i="11"/>
  <c r="Y22" i="10"/>
  <c r="X86" i="11"/>
  <c r="Y30" i="10"/>
  <c r="X105" i="11"/>
  <c r="X41" i="11"/>
  <c r="X51" i="11"/>
  <c r="Y32" i="10"/>
  <c r="X13" i="11"/>
  <c r="Y6" i="10"/>
  <c r="X82" i="11"/>
  <c r="Y20" i="10"/>
  <c r="Y24" i="10"/>
  <c r="X91" i="11"/>
  <c r="X107" i="11"/>
  <c r="Y37" i="10"/>
  <c r="X113" i="11"/>
  <c r="Z17" i="15"/>
  <c r="X67" i="11"/>
  <c r="X21" i="11"/>
  <c r="X59" i="11"/>
  <c r="X85" i="11"/>
  <c r="Z90" i="15"/>
  <c r="Z40" i="15"/>
  <c r="X26" i="11"/>
  <c r="X77" i="11"/>
  <c r="X98" i="11"/>
  <c r="X74" i="11"/>
  <c r="X73" i="11"/>
  <c r="N40" i="10"/>
  <c r="N7" i="16" s="1"/>
  <c r="Y3" i="10"/>
  <c r="Y14" i="10"/>
  <c r="Y16" i="10"/>
  <c r="Y34" i="10"/>
  <c r="Y9" i="10"/>
  <c r="Y12" i="10"/>
  <c r="Y7" i="10"/>
  <c r="Y10" i="10"/>
  <c r="Y8" i="10"/>
  <c r="Y35" i="10"/>
  <c r="Y17" i="10"/>
  <c r="Y11" i="10"/>
  <c r="Y4" i="10"/>
  <c r="Y33" i="10"/>
  <c r="X100" i="11"/>
  <c r="X80" i="11"/>
  <c r="Y23" i="10"/>
  <c r="X27" i="11"/>
  <c r="X76" i="11"/>
  <c r="X114" i="11"/>
  <c r="X78" i="11"/>
  <c r="Y28" i="10"/>
  <c r="X79" i="11"/>
  <c r="N9" i="16"/>
  <c r="Z34" i="15"/>
  <c r="Z66" i="15"/>
  <c r="Z29" i="15"/>
  <c r="Z20" i="15"/>
  <c r="Z96" i="15"/>
  <c r="Z22" i="15"/>
  <c r="Z107" i="15"/>
  <c r="Z82" i="15"/>
  <c r="Z21" i="15"/>
  <c r="Z98" i="15"/>
  <c r="Z51" i="15"/>
  <c r="Z24" i="15"/>
  <c r="Z30" i="15"/>
  <c r="Z75" i="15"/>
  <c r="Z18" i="15"/>
  <c r="Z116" i="15"/>
  <c r="Z92" i="15"/>
  <c r="Z61" i="15"/>
  <c r="Z105" i="15"/>
  <c r="Z7" i="15"/>
  <c r="Z106" i="15"/>
  <c r="Z25" i="15"/>
  <c r="Z52" i="15"/>
  <c r="Z101" i="15"/>
  <c r="Z73" i="15"/>
  <c r="Z99" i="15"/>
  <c r="Z27" i="15"/>
  <c r="Z28" i="15"/>
  <c r="Z69" i="15"/>
  <c r="Z53" i="15"/>
  <c r="Z100" i="15"/>
  <c r="Z91" i="15"/>
  <c r="Z26" i="15"/>
  <c r="X97" i="11"/>
  <c r="Z95" i="15"/>
  <c r="Z94" i="15"/>
  <c r="Z13" i="15"/>
  <c r="X12" i="11"/>
  <c r="Z31" i="15"/>
  <c r="Z14" i="15"/>
  <c r="Z48" i="15"/>
  <c r="Y13" i="10"/>
  <c r="X94" i="11"/>
  <c r="X18" i="11"/>
  <c r="Z102" i="15"/>
  <c r="X58" i="11"/>
  <c r="X87" i="11"/>
  <c r="Z10" i="15"/>
  <c r="X81" i="11"/>
  <c r="X53" i="11"/>
  <c r="X54" i="11"/>
  <c r="X11" i="11"/>
  <c r="Y19" i="10"/>
  <c r="X99" i="11"/>
  <c r="Y21" i="10"/>
  <c r="Y18" i="10"/>
  <c r="X47" i="11"/>
  <c r="X50" i="11"/>
  <c r="X90" i="11"/>
  <c r="X38" i="11"/>
  <c r="X28" i="11"/>
  <c r="Z87" i="15"/>
  <c r="Z112" i="15"/>
  <c r="X88" i="11"/>
  <c r="X55" i="11"/>
  <c r="X17" i="11"/>
  <c r="Y36" i="10"/>
  <c r="X112" i="11"/>
  <c r="Z43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57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6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25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N10" i="16" l="1"/>
  <c r="G15" i="16" s="1"/>
  <c r="O54" i="16" s="1"/>
  <c r="Y22" i="11"/>
  <c r="Y58" i="11"/>
  <c r="Y110" i="11"/>
  <c r="G14" i="16"/>
  <c r="Y78" i="11"/>
  <c r="AA90" i="15"/>
  <c r="Y17" i="11"/>
  <c r="AA49" i="15"/>
  <c r="L58" i="16"/>
  <c r="L59" i="16"/>
  <c r="AA56" i="15"/>
  <c r="Y76" i="11"/>
  <c r="Y111" i="11"/>
  <c r="Y91" i="11"/>
  <c r="L55" i="16"/>
  <c r="Y41" i="11"/>
  <c r="Y75" i="11"/>
  <c r="AA31" i="15"/>
  <c r="Y13" i="11"/>
  <c r="Y114" i="11"/>
  <c r="Y71" i="11"/>
  <c r="Y97" i="11"/>
  <c r="L56" i="16"/>
  <c r="Y9" i="11"/>
  <c r="L51" i="16"/>
  <c r="Y50" i="11"/>
  <c r="Y88" i="11"/>
  <c r="L52" i="16"/>
  <c r="L57" i="16"/>
  <c r="D14" i="16"/>
  <c r="Y73" i="11"/>
  <c r="Y70" i="11"/>
  <c r="Y28" i="11"/>
  <c r="Z32" i="10"/>
  <c r="Z21" i="10"/>
  <c r="Y39" i="11"/>
  <c r="Y7" i="11"/>
  <c r="L60" i="16"/>
  <c r="Y12" i="11"/>
  <c r="Y21" i="11"/>
  <c r="Z22" i="10"/>
  <c r="Y90" i="11"/>
  <c r="Y38" i="11"/>
  <c r="Y53" i="11"/>
  <c r="Y23" i="11"/>
  <c r="Y77" i="11"/>
  <c r="Y8" i="11"/>
  <c r="Y79" i="11"/>
  <c r="Y31" i="11"/>
  <c r="Y37" i="11"/>
  <c r="Y74" i="11"/>
  <c r="L53" i="16"/>
  <c r="Y85" i="11"/>
  <c r="Y116" i="11"/>
  <c r="Y96" i="11"/>
  <c r="Y67" i="11"/>
  <c r="Y33" i="11"/>
  <c r="Y87" i="11"/>
  <c r="Y55" i="11"/>
  <c r="Y80" i="11"/>
  <c r="Y98" i="11"/>
  <c r="Y24" i="11"/>
  <c r="Y104" i="11"/>
  <c r="Y112" i="11"/>
  <c r="Y64" i="11"/>
  <c r="D13" i="16"/>
  <c r="Y103" i="11"/>
  <c r="Y99" i="11"/>
  <c r="Y94" i="11"/>
  <c r="Y14" i="11"/>
  <c r="Y15" i="11"/>
  <c r="Y105" i="11"/>
  <c r="Y11" i="11"/>
  <c r="Z24" i="10"/>
  <c r="Y18" i="11"/>
  <c r="Y60" i="11"/>
  <c r="Y43" i="11"/>
  <c r="Y26" i="11"/>
  <c r="Y27" i="11"/>
  <c r="AA77" i="15"/>
  <c r="AA9" i="15"/>
  <c r="AA113" i="15"/>
  <c r="AA88" i="15"/>
  <c r="Z5" i="10"/>
  <c r="AA54" i="15"/>
  <c r="AA44" i="15"/>
  <c r="AA71" i="15"/>
  <c r="AA87" i="15"/>
  <c r="AA16" i="15"/>
  <c r="AA8" i="15"/>
  <c r="Z30" i="10"/>
  <c r="AA62" i="15"/>
  <c r="AA23" i="15"/>
  <c r="Z19" i="10"/>
  <c r="AA41" i="15"/>
  <c r="Z6" i="10"/>
  <c r="AA110" i="15"/>
  <c r="Z37" i="10"/>
  <c r="AA42" i="15"/>
  <c r="AA97" i="15"/>
  <c r="N119" i="11"/>
  <c r="O8" i="16" s="1"/>
  <c r="Y56" i="11"/>
  <c r="Y84" i="11"/>
  <c r="Y106" i="11"/>
  <c r="Y4" i="11"/>
  <c r="Y52" i="11"/>
  <c r="Y42" i="11"/>
  <c r="Y66" i="11"/>
  <c r="Y63" i="11"/>
  <c r="Y102" i="11"/>
  <c r="Y32" i="11"/>
  <c r="Y68" i="11"/>
  <c r="Y35" i="11"/>
  <c r="Y61" i="11"/>
  <c r="Y101" i="11"/>
  <c r="Y48" i="11"/>
  <c r="Y115" i="11"/>
  <c r="Y93" i="11"/>
  <c r="Y109" i="11"/>
  <c r="Y92" i="11"/>
  <c r="Y65" i="11"/>
  <c r="Y62" i="11"/>
  <c r="Y83" i="11"/>
  <c r="Y108" i="11"/>
  <c r="Y30" i="11"/>
  <c r="Y19" i="11"/>
  <c r="Y57" i="11"/>
  <c r="Y25" i="11"/>
  <c r="Y69" i="11"/>
  <c r="Y10" i="11"/>
  <c r="Y16" i="11"/>
  <c r="Y20" i="11"/>
  <c r="Y36" i="11"/>
  <c r="Y34" i="11"/>
  <c r="Y51" i="11"/>
  <c r="Y107" i="11"/>
  <c r="AA17" i="15"/>
  <c r="AA104" i="15"/>
  <c r="Y47" i="11"/>
  <c r="Y5" i="11"/>
  <c r="Y49" i="11"/>
  <c r="Y72" i="11"/>
  <c r="Y81" i="11"/>
  <c r="Y95" i="11"/>
  <c r="AA48" i="15"/>
  <c r="O40" i="10"/>
  <c r="O7" i="16" s="1"/>
  <c r="Z3" i="10"/>
  <c r="Z14" i="10"/>
  <c r="Z35" i="10"/>
  <c r="Z16" i="10"/>
  <c r="Z9" i="10"/>
  <c r="Z10" i="10"/>
  <c r="Z8" i="10"/>
  <c r="Z34" i="10"/>
  <c r="Z12" i="10"/>
  <c r="Z7" i="10"/>
  <c r="Z17" i="10"/>
  <c r="Z11" i="10"/>
  <c r="Z4" i="10"/>
  <c r="AA83" i="15"/>
  <c r="AA13" i="15"/>
  <c r="Z18" i="10"/>
  <c r="AA65" i="15"/>
  <c r="AA63" i="15"/>
  <c r="AA6" i="15"/>
  <c r="AA59" i="15"/>
  <c r="AA102" i="15"/>
  <c r="AA12" i="15"/>
  <c r="AA70" i="15"/>
  <c r="AA94" i="15"/>
  <c r="AA68" i="15"/>
  <c r="AA67" i="15"/>
  <c r="AA32" i="15"/>
  <c r="AA33" i="15"/>
  <c r="AA81" i="15"/>
  <c r="AA39" i="15"/>
  <c r="AA55" i="15"/>
  <c r="AA114" i="15"/>
  <c r="AA103" i="15"/>
  <c r="AA36" i="15"/>
  <c r="AA5" i="15"/>
  <c r="AA85" i="15"/>
  <c r="AA11" i="15"/>
  <c r="Y44" i="11"/>
  <c r="AA79" i="15"/>
  <c r="Y113" i="11"/>
  <c r="Y89" i="11"/>
  <c r="Y45" i="11"/>
  <c r="Y82" i="11"/>
  <c r="AA38" i="15"/>
  <c r="AA40" i="15"/>
  <c r="Y59" i="11"/>
  <c r="O60" i="16"/>
  <c r="O56" i="16"/>
  <c r="O59" i="16"/>
  <c r="O51" i="16"/>
  <c r="AA108" i="15"/>
  <c r="AA72" i="15"/>
  <c r="AA58" i="15"/>
  <c r="Z27" i="10"/>
  <c r="AA80" i="15"/>
  <c r="AA111" i="15"/>
  <c r="Z33" i="10"/>
  <c r="AA86" i="15"/>
  <c r="AA112" i="15"/>
  <c r="AA60" i="15"/>
  <c r="Z26" i="10"/>
  <c r="Z36" i="10"/>
  <c r="AA50" i="15"/>
  <c r="AA76" i="15"/>
  <c r="AA4" i="15"/>
  <c r="Z15" i="10"/>
  <c r="AA19" i="15"/>
  <c r="Y40" i="11"/>
  <c r="AA45" i="15"/>
  <c r="AA14" i="15"/>
  <c r="Z31" i="10"/>
  <c r="Y46" i="11"/>
  <c r="Y29" i="11"/>
  <c r="AA46" i="15"/>
  <c r="AA15" i="15"/>
  <c r="O9" i="16"/>
  <c r="AA34" i="15"/>
  <c r="AA66" i="15"/>
  <c r="AA20" i="15"/>
  <c r="AA29" i="15"/>
  <c r="AA96" i="15"/>
  <c r="AA22" i="15"/>
  <c r="AA98" i="15"/>
  <c r="AA30" i="15"/>
  <c r="AA116" i="15"/>
  <c r="AA51" i="15"/>
  <c r="AA24" i="15"/>
  <c r="AA61" i="15"/>
  <c r="AA92" i="15"/>
  <c r="AA21" i="15"/>
  <c r="AA82" i="15"/>
  <c r="AA75" i="15"/>
  <c r="AA18" i="15"/>
  <c r="AA107" i="15"/>
  <c r="AA27" i="15"/>
  <c r="AA52" i="15"/>
  <c r="AA53" i="15"/>
  <c r="AA91" i="15"/>
  <c r="AA105" i="15"/>
  <c r="AA26" i="15"/>
  <c r="AA106" i="15"/>
  <c r="AA73" i="15"/>
  <c r="AA69" i="15"/>
  <c r="AA99" i="15"/>
  <c r="AA28" i="15"/>
  <c r="AA7" i="15"/>
  <c r="AA25" i="15"/>
  <c r="AA100" i="15"/>
  <c r="AA101" i="15"/>
  <c r="AA78" i="15"/>
  <c r="AA10" i="15"/>
  <c r="AA43" i="15"/>
  <c r="AA64" i="15"/>
  <c r="AA109" i="15"/>
  <c r="AA89" i="15"/>
  <c r="Z13" i="10"/>
  <c r="AA37" i="15"/>
  <c r="Z28" i="10"/>
  <c r="AA74" i="15"/>
  <c r="Z29" i="10"/>
  <c r="AA84" i="15"/>
  <c r="AA95" i="15"/>
  <c r="Z23" i="10"/>
  <c r="AA115" i="15"/>
  <c r="AA35" i="15"/>
  <c r="Z20" i="10"/>
  <c r="AA93" i="15"/>
  <c r="AA47" i="15"/>
  <c r="Y54" i="11"/>
  <c r="Y86" i="11"/>
  <c r="Y100" i="11"/>
  <c r="G13" i="16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O58" i="16" l="1"/>
  <c r="O57" i="16"/>
  <c r="O55" i="16"/>
  <c r="O53" i="16"/>
  <c r="O52" i="16"/>
  <c r="D54" i="16"/>
  <c r="D50" i="16"/>
  <c r="D56" i="16"/>
  <c r="D55" i="16"/>
  <c r="D58" i="16"/>
  <c r="D57" i="16"/>
  <c r="D60" i="16"/>
  <c r="D53" i="16"/>
  <c r="D59" i="16"/>
  <c r="K50" i="16"/>
  <c r="D52" i="16"/>
  <c r="D51" i="16"/>
  <c r="V51" i="16"/>
  <c r="V52" i="16"/>
  <c r="V59" i="16"/>
  <c r="V53" i="16"/>
  <c r="V54" i="16"/>
  <c r="V58" i="16"/>
  <c r="V56" i="16"/>
  <c r="V50" i="16"/>
  <c r="V60" i="16"/>
  <c r="V57" i="16"/>
  <c r="V55" i="16"/>
  <c r="G53" i="16"/>
  <c r="G56" i="16"/>
  <c r="G55" i="16"/>
  <c r="G58" i="16"/>
  <c r="G51" i="16"/>
  <c r="G57" i="16"/>
  <c r="G50" i="16"/>
  <c r="G59" i="16"/>
  <c r="G52" i="16"/>
  <c r="N50" i="16"/>
  <c r="G54" i="16"/>
  <c r="G60" i="16"/>
  <c r="S50" i="16"/>
  <c r="S56" i="16"/>
  <c r="S55" i="16"/>
  <c r="S59" i="16"/>
  <c r="S53" i="16"/>
  <c r="S60" i="16"/>
  <c r="S57" i="16"/>
  <c r="S54" i="16"/>
  <c r="S51" i="16"/>
  <c r="S58" i="16"/>
  <c r="S52" i="16"/>
  <c r="L152" i="16"/>
  <c r="L153" i="16" s="1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H50" i="16" l="1"/>
  <c r="H55" i="16"/>
  <c r="O50" i="16"/>
  <c r="H57" i="16"/>
  <c r="H53" i="16"/>
  <c r="H56" i="16"/>
  <c r="H59" i="16"/>
  <c r="H52" i="16"/>
  <c r="H58" i="16"/>
  <c r="H51" i="16"/>
  <c r="H54" i="16"/>
  <c r="H60" i="16"/>
  <c r="H15" i="16"/>
  <c r="K54" i="16" s="1"/>
  <c r="H13" i="16"/>
  <c r="Q10" i="16"/>
  <c r="I13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I15" i="16" l="1"/>
  <c r="W51" i="16"/>
  <c r="W52" i="16"/>
  <c r="W59" i="16"/>
  <c r="W56" i="16"/>
  <c r="W53" i="16"/>
  <c r="W60" i="16"/>
  <c r="W54" i="16"/>
  <c r="W58" i="16"/>
  <c r="W50" i="16"/>
  <c r="W57" i="16"/>
  <c r="W55" i="16"/>
  <c r="K60" i="16"/>
  <c r="K59" i="16"/>
  <c r="K56" i="16"/>
  <c r="K58" i="16"/>
  <c r="K53" i="16"/>
  <c r="K52" i="16"/>
  <c r="K57" i="16"/>
  <c r="K51" i="16"/>
  <c r="K55" i="16"/>
  <c r="I14" i="16"/>
  <c r="S10" i="16"/>
  <c r="R10" i="16"/>
  <c r="K152" i="16" l="1"/>
  <c r="K153" i="16" s="1"/>
</calcChain>
</file>

<file path=xl/sharedStrings.xml><?xml version="1.0" encoding="utf-8"?>
<sst xmlns="http://schemas.openxmlformats.org/spreadsheetml/2006/main" count="2206" uniqueCount="191">
  <si>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</si>
  <si>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</si>
  <si>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</si>
  <si>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</si>
  <si>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</si>
  <si>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</si>
  <si>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</si>
  <si>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</si>
  <si>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</si>
  <si>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</si>
  <si>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</si>
  <si>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</si>
  <si>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</si>
  <si>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</si>
  <si>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</si>
  <si>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</si>
  <si>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</si>
  <si>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</si>
  <si>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</si>
  <si>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</si>
  <si>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</si>
  <si>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</si>
  <si>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</si>
  <si>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</si>
  <si>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</si>
  <si>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</si>
  <si>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</si>
  <si>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</si>
  <si>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</si>
  <si>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</si>
  <si>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</si>
  <si>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</si>
  <si>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</si>
  <si>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</si>
  <si>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</si>
  <si>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</si>
  <si>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</si>
  <si>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</si>
  <si>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</si>
  <si>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</si>
  <si>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</si>
  <si>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</si>
  <si>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</si>
  <si>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</si>
  <si>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</si>
  <si>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</si>
  <si>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</si>
  <si>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</si>
  <si>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</si>
  <si>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</si>
  <si>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</si>
  <si>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</si>
  <si>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</si>
  <si>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</si>
  <si>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</si>
  <si>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</si>
  <si>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</si>
  <si>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</si>
  <si>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</si>
  <si>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</si>
  <si>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</si>
  <si>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</si>
  <si>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</si>
  <si>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</si>
  <si>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</si>
  <si>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</si>
  <si>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</si>
  <si>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</si>
  <si>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</si>
  <si>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</si>
  <si>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</si>
  <si>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</si>
  <si>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</si>
  <si>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</si>
  <si>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</si>
  <si>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</si>
  <si>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</si>
  <si>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</si>
  <si>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</si>
  <si>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</si>
  <si>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</si>
  <si>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</si>
  <si>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</si>
  <si>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</si>
  <si>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</si>
  <si>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</si>
  <si>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</si>
  <si>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</si>
  <si>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</si>
  <si>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</si>
  <si>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</si>
  <si>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</si>
  <si>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</si>
  <si>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</si>
  <si>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</si>
  <si>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</si>
  <si>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</si>
  <si>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</si>
  <si>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</si>
  <si>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</si>
  <si>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</si>
  <si>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</si>
  <si>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</si>
  <si>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</si>
  <si>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</si>
  <si>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</si>
  <si>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</si>
  <si>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</si>
  <si>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</si>
  <si>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</si>
  <si>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</si>
  <si>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</si>
  <si>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</si>
  <si>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</si>
  <si>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</si>
  <si>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</si>
  <si>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</si>
  <si>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</si>
  <si>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</si>
  <si>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</si>
  <si>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</si>
  <si>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</si>
  <si>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</si>
  <si>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</si>
  <si>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</si>
  <si>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</si>
  <si>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</si>
  <si>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</si>
  <si>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</si>
  <si>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</si>
  <si>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</si>
  <si>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</si>
  <si>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</si>
  <si>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</si>
  <si>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</si>
  <si>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</si>
  <si>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</si>
  <si>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</si>
  <si>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</si>
  <si>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</si>
  <si>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</si>
  <si>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</si>
  <si>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</si>
  <si>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</si>
  <si>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</si>
  <si>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</si>
  <si>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</si>
  <si>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</si>
  <si>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</si>
  <si>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</si>
  <si>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</si>
  <si>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</si>
  <si>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</si>
  <si>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</si>
  <si>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</si>
  <si>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</si>
  <si>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</si>
  <si>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</si>
  <si>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</si>
  <si>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</si>
  <si>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</si>
  <si>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</si>
  <si>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</si>
  <si>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</si>
  <si>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</si>
  <si>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</si>
  <si>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</si>
  <si>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</si>
  <si>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</si>
  <si>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</si>
  <si>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</si>
  <si>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</si>
  <si>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</si>
  <si>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</si>
  <si>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</si>
  <si>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</si>
  <si>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</si>
  <si>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</si>
  <si>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</si>
  <si>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</si>
  <si>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</si>
  <si>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</si>
  <si>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</si>
  <si>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</si>
  <si>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</si>
  <si>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</si>
  <si>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</si>
  <si>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</si>
  <si>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OP</t>
  </si>
  <si>
    <t>RES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</si>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</sst>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0.20541658883605043</c:v>
                </c:pt>
                <c:pt idx="1">
                  <c:v>0.15485785262572527</c:v>
                </c:pt>
                <c:pt idx="2">
                  <c:v>0.10630028305360746</c:v>
                </c:pt>
                <c:pt idx="3">
                  <c:v>9.0792083223986079E-3</c:v>
                </c:pt>
                <c:pt idx="4">
                  <c:v>4.4872555985679186E-2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5E8-82F5-B941B24F6F41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0.74436196311054426</c:v>
                </c:pt>
                <c:pt idx="1">
                  <c:v>0.83130347528790038</c:v>
                </c:pt>
                <c:pt idx="2">
                  <c:v>0.79907713438988404</c:v>
                </c:pt>
                <c:pt idx="3">
                  <c:v>0.96958060902414211</c:v>
                </c:pt>
                <c:pt idx="4">
                  <c:v>0.47021960458834255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5E8-82F5-B941B24F6F41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5.0221448053405331E-2</c:v>
                </c:pt>
                <c:pt idx="1">
                  <c:v>1.3838672086374303E-2</c:v>
                </c:pt>
                <c:pt idx="2">
                  <c:v>9.4622582556508475E-2</c:v>
                </c:pt>
                <c:pt idx="3">
                  <c:v>2.13401826534593E-2</c:v>
                </c:pt>
                <c:pt idx="4">
                  <c:v>0.48490783942597832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C-45E8-82F5-B941B24F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417568"/>
        <c:axId val="573428128"/>
      </c:barChart>
      <c:catAx>
        <c:axId val="5734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28128"/>
        <c:crosses val="autoZero"/>
        <c:auto val="1"/>
        <c:lblAlgn val="ctr"/>
        <c:lblOffset val="100"/>
        <c:noMultiLvlLbl val="0"/>
      </c:catAx>
      <c:valAx>
        <c:axId val="5734281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7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Final_results!$D$50:$D$52</c:f>
              <c:numCache>
                <c:formatCode>0.00%</c:formatCode>
                <c:ptCount val="3"/>
                <c:pt idx="0">
                  <c:v>0.46687359479817442</c:v>
                </c:pt>
                <c:pt idx="1">
                  <c:v>7.1062776267915392E-2</c:v>
                </c:pt>
                <c:pt idx="2">
                  <c:v>4.2570116949960012E-2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8EC-9B84-37148C718D88}"/>
            </c:ext>
          </c:extLst>
        </c:ser>
        <c:ser>
          <c:idx val="1"/>
          <c:order val="1"/>
          <c:tx>
            <c:strRef>
              <c:f>Final_results!$E$49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Final_results!$E$50:$E$52</c:f>
              <c:numCache>
                <c:formatCode>0.00%</c:formatCode>
                <c:ptCount val="3"/>
                <c:pt idx="0">
                  <c:v>0.66113594760794803</c:v>
                </c:pt>
                <c:pt idx="1">
                  <c:v>6.0752230939776566E-2</c:v>
                </c:pt>
                <c:pt idx="2">
                  <c:v>3.3679722945979908E-2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8EC-9B84-37148C718D88}"/>
            </c:ext>
          </c:extLst>
        </c:ser>
        <c:ser>
          <c:idx val="2"/>
          <c:order val="2"/>
          <c:tx>
            <c:strRef>
              <c:f>Final_results!$F$49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Final_results!$F$50:$F$52</c:f>
              <c:numCache>
                <c:formatCode>0.00%</c:formatCode>
                <c:ptCount val="3"/>
                <c:pt idx="0">
                  <c:v>0.51542378642258468</c:v>
                </c:pt>
                <c:pt idx="1">
                  <c:v>0.19884252358553886</c:v>
                </c:pt>
                <c:pt idx="2">
                  <c:v>2.6454862535038596E-2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8EC-9B84-37148C718D88}"/>
            </c:ext>
          </c:extLst>
        </c:ser>
        <c:ser>
          <c:idx val="3"/>
          <c:order val="3"/>
          <c:tx>
            <c:strRef>
              <c:f>Final_results!$G$49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Final_results!$G$50:$G$52</c:f>
              <c:numCache>
                <c:formatCode>0.00%</c:formatCode>
                <c:ptCount val="3"/>
                <c:pt idx="0">
                  <c:v>0.82964961635136281</c:v>
                </c:pt>
                <c:pt idx="1">
                  <c:v>4.9787617384863203E-2</c:v>
                </c:pt>
                <c:pt idx="2">
                  <c:v>2.843218421753985E-2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6-48EC-9B84-37148C718D88}"/>
            </c:ext>
          </c:extLst>
        </c:ser>
        <c:ser>
          <c:idx val="4"/>
          <c:order val="4"/>
          <c:tx>
            <c:strRef>
              <c:f>Final_results!$H$49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Final_results!$H$50:$H$52</c:f>
              <c:numCache>
                <c:formatCode>0.00%</c:formatCode>
                <c:ptCount val="3"/>
                <c:pt idx="0">
                  <c:v>0.34192171224366291</c:v>
                </c:pt>
                <c:pt idx="1">
                  <c:v>4.0194780112479345E-2</c:v>
                </c:pt>
                <c:pt idx="2">
                  <c:v>2.5320978076962354E-2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8EC-9B84-37148C71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42591"/>
        <c:axId val="494860831"/>
      </c:barChart>
      <c:catAx>
        <c:axId val="4948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0831"/>
        <c:crosses val="autoZero"/>
        <c:auto val="1"/>
        <c:lblAlgn val="ctr"/>
        <c:lblOffset val="100"/>
        <c:noMultiLvlLbl val="0"/>
      </c:catAx>
      <c:valAx>
        <c:axId val="494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Final_results!$K$49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Final_results!$K$50:$K$52</c:f>
              <c:numCache>
                <c:formatCode>0.00%</c:formatCode>
                <c:ptCount val="3"/>
                <c:pt idx="0">
                  <c:v>4.0748034332766864E-5</c:v>
                </c:pt>
                <c:pt idx="1">
                  <c:v>4.4174781737204268E-3</c:v>
                </c:pt>
                <c:pt idx="2">
                  <c:v>0.43745811466520157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B12-A5D8-C5B9267AC5FF}"/>
            </c:ext>
          </c:extLst>
        </c:ser>
        <c:ser>
          <c:idx val="1"/>
          <c:order val="1"/>
          <c:tx>
            <c:strRef>
              <c:f>Final_results!$L$49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Final_results!$L$50:$L$52</c:f>
              <c:numCache>
                <c:formatCode>0.00%</c:formatCode>
                <c:ptCount val="3"/>
                <c:pt idx="0">
                  <c:v>1.1018727682235915E-4</c:v>
                </c:pt>
                <c:pt idx="1">
                  <c:v>4.4591319878292106E-3</c:v>
                </c:pt>
                <c:pt idx="2">
                  <c:v>4.188575079082172E-2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B12-A5D8-C5B9267AC5FF}"/>
            </c:ext>
          </c:extLst>
        </c:ser>
        <c:ser>
          <c:idx val="2"/>
          <c:order val="2"/>
          <c:tx>
            <c:strRef>
              <c:f>Final_results!$M$49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Final_results!$M$50:$M$52</c:f>
              <c:numCache>
                <c:formatCode>0.00%</c:formatCode>
                <c:ptCount val="3"/>
                <c:pt idx="0">
                  <c:v>8.146521335027658E-2</c:v>
                </c:pt>
                <c:pt idx="1">
                  <c:v>5.8856932902254643E-3</c:v>
                </c:pt>
                <c:pt idx="2">
                  <c:v>2.936245716844955E-3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C-4B12-A5D8-C5B9267AC5FF}"/>
            </c:ext>
          </c:extLst>
        </c:ser>
        <c:ser>
          <c:idx val="3"/>
          <c:order val="3"/>
          <c:tx>
            <c:strRef>
              <c:f>Final_results!$N$49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Final_results!$N$50:$N$52</c:f>
              <c:numCache>
                <c:formatCode>0.00%</c:formatCode>
                <c:ptCount val="3"/>
                <c:pt idx="0">
                  <c:v>9.4251675968396481E-5</c:v>
                </c:pt>
                <c:pt idx="1">
                  <c:v>2.9361401026833298E-5</c:v>
                </c:pt>
                <c:pt idx="2">
                  <c:v>9.3030335038460768E-2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C-4B12-A5D8-C5B9267AC5FF}"/>
            </c:ext>
          </c:extLst>
        </c:ser>
        <c:ser>
          <c:idx val="4"/>
          <c:order val="4"/>
          <c:tx>
            <c:strRef>
              <c:f>Final_results!$O$49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Final_results!$O$50:$O$52</c:f>
              <c:numCache>
                <c:formatCode>0.00%</c:formatCode>
                <c:ptCount val="3"/>
                <c:pt idx="0">
                  <c:v>0.19888107758140589</c:v>
                </c:pt>
                <c:pt idx="1">
                  <c:v>4.9581881461495661E-3</c:v>
                </c:pt>
                <c:pt idx="2">
                  <c:v>3.4767601629517417E-3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C-4B12-A5D8-C5B9267A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511"/>
        <c:axId val="494815711"/>
      </c:barChart>
      <c:catAx>
        <c:axId val="4948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711"/>
        <c:crosses val="autoZero"/>
        <c:auto val="1"/>
        <c:lblAlgn val="ctr"/>
        <c:lblOffset val="100"/>
        <c:noMultiLvlLbl val="0"/>
      </c:catAx>
      <c:valAx>
        <c:axId val="4948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Final_results!$S$49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Final_results!$S$50:$S$52</c:f>
              <c:numCache>
                <c:formatCode>0.00%</c:formatCode>
                <c:ptCount val="3"/>
                <c:pt idx="0">
                  <c:v>0.14035664574517226</c:v>
                </c:pt>
                <c:pt idx="1">
                  <c:v>3.3196960482904284E-2</c:v>
                </c:pt>
                <c:pt idx="2">
                  <c:v>3.1862387511036004E-2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317-A005-DF1357658A6E}"/>
            </c:ext>
          </c:extLst>
        </c:ser>
        <c:ser>
          <c:idx val="1"/>
          <c:order val="1"/>
          <c:tx>
            <c:strRef>
              <c:f>Final_results!$T$49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Final_results!$T$50:$T$52</c:f>
              <c:numCache>
                <c:formatCode>0.00%</c:formatCode>
                <c:ptCount val="3"/>
                <c:pt idx="0">
                  <c:v>3.3023692552146171E-3</c:v>
                </c:pt>
                <c:pt idx="1">
                  <c:v>1.1913570341334525E-2</c:v>
                </c:pt>
                <c:pt idx="2">
                  <c:v>0.13964190388063191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5-4317-A005-DF1357658A6E}"/>
            </c:ext>
          </c:extLst>
        </c:ser>
        <c:ser>
          <c:idx val="2"/>
          <c:order val="2"/>
          <c:tx>
            <c:strRef>
              <c:f>Final_results!$U$49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Final_results!$U$50:$U$52</c:f>
              <c:numCache>
                <c:formatCode>0.00%</c:formatCode>
                <c:ptCount val="3"/>
                <c:pt idx="0">
                  <c:v>8.5188819819732118E-3</c:v>
                </c:pt>
                <c:pt idx="1">
                  <c:v>4.1961912281253011E-2</c:v>
                </c:pt>
                <c:pt idx="2">
                  <c:v>5.5819435713733587E-2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5-4317-A005-DF1357658A6E}"/>
            </c:ext>
          </c:extLst>
        </c:ser>
        <c:ser>
          <c:idx val="3"/>
          <c:order val="3"/>
          <c:tx>
            <c:strRef>
              <c:f>Final_results!$V$49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Final_results!$V$50:$V$52</c:f>
              <c:numCache>
                <c:formatCode>0.00%</c:formatCode>
                <c:ptCount val="3"/>
                <c:pt idx="0">
                  <c:v>1.3537324827457681E-3</c:v>
                </c:pt>
                <c:pt idx="1">
                  <c:v>7.0297161713096818E-3</c:v>
                </c:pt>
                <c:pt idx="2">
                  <c:v>6.9575554117400529E-4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5-4317-A005-DF1357658A6E}"/>
            </c:ext>
          </c:extLst>
        </c:ser>
        <c:ser>
          <c:idx val="4"/>
          <c:order val="4"/>
          <c:tx>
            <c:strRef>
              <c:f>Final_results!$W$49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Final_results!$W$50:$W$52</c:f>
              <c:numCache>
                <c:formatCode>0.00%</c:formatCode>
                <c:ptCount val="3"/>
                <c:pt idx="0">
                  <c:v>1.2041215423752341E-2</c:v>
                </c:pt>
                <c:pt idx="1">
                  <c:v>2.2766241799272304E-2</c:v>
                </c:pt>
                <c:pt idx="2">
                  <c:v>1.0065075347354119E-2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5-4317-A005-DF135765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991"/>
        <c:axId val="494815231"/>
      </c:barChart>
      <c:catAx>
        <c:axId val="494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231"/>
        <c:crosses val="autoZero"/>
        <c:auto val="1"/>
        <c:lblAlgn val="ctr"/>
        <c:lblOffset val="100"/>
        <c:noMultiLvlLbl val="0"/>
      </c:catAx>
      <c:valAx>
        <c:axId val="4948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872168</xdr:colOff>
      <xdr:row>16</xdr:row>
      <xdr:rowOff>83544</xdr:rowOff>
    </xdr:from>
    <xdr:to>
      <xdr:col>8</xdr:col>
      <xdr:colOff>440674</xdr:colOff>
      <xdr:row>31</xdr:row>
      <xdr:rowOff>72527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0D1AF-B7CA-75D5-9A24-0394740A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62</xdr:row>
      <xdr:rowOff>59872</xdr:rowOff>
    </xdr:from>
    <xdr:to>
      <xdr:col>8</xdr:col>
      <xdr:colOff>772885</xdr:colOff>
      <xdr:row>77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4D90F-17E6-3B4E-6A90-1D3E7F34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751114</xdr:colOff>
      <xdr:row>62</xdr:row>
      <xdr:rowOff>16329</xdr:rowOff>
    </xdr:from>
    <xdr:to>
      <xdr:col>15</xdr:col>
      <xdr:colOff>489857</xdr:colOff>
      <xdr:row>76</xdr:row>
      <xdr:rowOff>130630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B70C57-7058-9332-C35F-4196CCC8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642257</xdr:colOff>
      <xdr:row>62</xdr:row>
      <xdr:rowOff>70758</xdr:rowOff>
    </xdr:from>
    <xdr:to>
      <xdr:col>22</xdr:col>
      <xdr:colOff>359228</xdr:colOff>
      <xdr:row>76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D010CF-022F-8CEB-405C-15877FA4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W153"/>
  <sheetViews>
    <sheetView zoomScale="74" zoomScaleNormal="70" workbookViewId="0">
      <selection activeCell="K23" sqref="K23"/>
    </sheetView>
  </sheetViews>
  <sheetFormatPr defaultColWidth="11.5546875" defaultRowHeight="14.4" x14ac:dyDescent="0.3"/>
  <cols>
    <col min="3" max="3" width="15.33203125" bestFit="1" customWidth="1"/>
    <col min="4" max="5" width="8.109375" customWidth="1"/>
    <col min="6" max="6" width="8.21875" customWidth="1"/>
    <col min="7" max="7" width="8.77734375" customWidth="1"/>
    <col min="8" max="8" width="9" customWidth="1"/>
    <col min="26" max="26" width="15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-1.3327812589999999</v>
      </c>
      <c r="E2" s="3">
        <f>LCA_tech_results!D119</f>
        <v>56.054182507000014</v>
      </c>
      <c r="F2" s="4">
        <f>LCA_op_results!F118</f>
        <v>81.715166292000021</v>
      </c>
      <c r="G2" s="4">
        <f>SUM(D2:F2)</f>
        <v>136.43656754000003</v>
      </c>
    </row>
    <row r="3" spans="1:19" x14ac:dyDescent="0.3">
      <c r="C3" t="s">
        <v>170</v>
      </c>
      <c r="D3" s="4">
        <f>Results_split!D39</f>
        <v>-1.3327812589999999</v>
      </c>
      <c r="E3" s="4">
        <f>Results_split!H117</f>
        <v>56.054182507000014</v>
      </c>
      <c r="F3" s="4">
        <f>Results_split!I117</f>
        <v>81.715166292000021</v>
      </c>
      <c r="G3" s="4">
        <f>SUM(D3:F3)</f>
        <v>136.43656754000003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79.941147052423474</v>
      </c>
      <c r="E7">
        <f>LCA_res_results!E40</f>
        <v>-1.3327812589999999</v>
      </c>
      <c r="F7">
        <f>LCA_res_results!F40</f>
        <v>642006.10556732886</v>
      </c>
      <c r="G7">
        <f>LCA_res_results!G40</f>
        <v>7.4684984675096517</v>
      </c>
      <c r="H7">
        <f>LCA_res_results!H40</f>
        <v>27.400475356013558</v>
      </c>
      <c r="I7">
        <f>LCA_res_results!I40</f>
        <v>210.84619403798592</v>
      </c>
      <c r="J7">
        <f>LCA_res_results!J40</f>
        <v>7.6938649996918378E-6</v>
      </c>
      <c r="K7">
        <f>LCA_res_results!K40</f>
        <v>1.7209410368357572E-4</v>
      </c>
      <c r="L7">
        <f>LCA_res_results!L40</f>
        <v>2999.4807736876337</v>
      </c>
      <c r="M7">
        <f>LCA_res_results!M40</f>
        <v>167583.58685588598</v>
      </c>
      <c r="N7">
        <f>LCA_res_results!N40</f>
        <v>0.1026127556077711</v>
      </c>
      <c r="O7">
        <f>LCA_res_results!O40</f>
        <v>5.8034795584313472E-4</v>
      </c>
      <c r="P7">
        <f>LCA_res_results!P40</f>
        <v>91.134330074778063</v>
      </c>
      <c r="Q7">
        <f>LCA_res_results!Q40</f>
        <v>7547.0924123832683</v>
      </c>
      <c r="R7">
        <f>LCA_res_results!R40</f>
        <v>1024284.4413075375</v>
      </c>
      <c r="S7">
        <f>LCA_res_results!S40</f>
        <v>5.5283256102778254E-3</v>
      </c>
    </row>
    <row r="8" spans="1:19" x14ac:dyDescent="0.3">
      <c r="C8" t="s">
        <v>175</v>
      </c>
      <c r="D8">
        <f>LCA_tech_results!C119</f>
        <v>532.07371184301019</v>
      </c>
      <c r="E8">
        <f>LCA_tech_results!D119</f>
        <v>56.054182507000014</v>
      </c>
      <c r="F8">
        <f>LCA_tech_results!E119</f>
        <v>4826068.0438530659</v>
      </c>
      <c r="G8">
        <f>LCA_tech_results!F119</f>
        <v>40.09217889795115</v>
      </c>
      <c r="H8">
        <f>LCA_tech_results!G119</f>
        <v>78.404842143567066</v>
      </c>
      <c r="I8">
        <f>LCA_tech_results!H119</f>
        <v>739.50037613203733</v>
      </c>
      <c r="J8">
        <f>LCA_tech_results!I119</f>
        <v>2.7129311537062693E-4</v>
      </c>
      <c r="K8">
        <f>LCA_tech_results!J119</f>
        <v>4.8506856190966676E-3</v>
      </c>
      <c r="L8">
        <f>LCA_tech_results!K119</f>
        <v>6653.9561004109191</v>
      </c>
      <c r="M8">
        <f>LCA_tech_results!L119</f>
        <v>607267.64281299093</v>
      </c>
      <c r="N8">
        <f>LCA_tech_results!M119</f>
        <v>10.958151255366706</v>
      </c>
      <c r="O8">
        <f>LCA_tech_results!N119</f>
        <v>6.0814673986323235E-3</v>
      </c>
      <c r="P8">
        <f>LCA_tech_results!O119</f>
        <v>255.20965946433515</v>
      </c>
      <c r="Q8">
        <f>LCA_tech_results!P119</f>
        <v>49563.217789466653</v>
      </c>
      <c r="R8">
        <f>LCA_tech_results!Q119</f>
        <v>692081.28219642409</v>
      </c>
      <c r="S8">
        <f>LCA_tech_results!R119</f>
        <v>6.0740664648363833E-3</v>
      </c>
    </row>
    <row r="9" spans="1:19" ht="15" thickBot="1" x14ac:dyDescent="0.35">
      <c r="C9" t="s">
        <v>176</v>
      </c>
      <c r="D9">
        <f>LCA_op_results!E118</f>
        <v>204.31218940549158</v>
      </c>
      <c r="E9">
        <f>LCA_op_results!F118</f>
        <v>81.715166292000021</v>
      </c>
      <c r="F9">
        <f>LCA_op_results!G118</f>
        <v>571478.02414779633</v>
      </c>
      <c r="G9">
        <f>LCA_op_results!H118</f>
        <v>0.66741272410157204</v>
      </c>
      <c r="H9">
        <f>LCA_op_results!I118</f>
        <v>56.411355582537496</v>
      </c>
      <c r="I9">
        <f>LCA_op_results!J118</f>
        <v>606.60574938520563</v>
      </c>
      <c r="J9">
        <f>LCA_op_results!K118</f>
        <v>9.8583229491184392E-6</v>
      </c>
      <c r="K9">
        <f>LCA_op_results!L118</f>
        <v>1.1002727468417889E-3</v>
      </c>
      <c r="L9">
        <f>LCA_op_results!M118</f>
        <v>717.85750499145809</v>
      </c>
      <c r="M9">
        <f>LCA_op_results!N118</f>
        <v>40971.814640557241</v>
      </c>
      <c r="N9">
        <f>LCA_op_results!O118</f>
        <v>0.24118567054380635</v>
      </c>
      <c r="O9">
        <f>LCA_op_results!P118</f>
        <v>6.2714340023998089E-3</v>
      </c>
      <c r="P9">
        <f>LCA_op_results!Q118</f>
        <v>158.56114534450293</v>
      </c>
      <c r="Q9">
        <f>LCA_op_results!R118</f>
        <v>7641.5265399971177</v>
      </c>
      <c r="R9">
        <f>LCA_op_results!S118</f>
        <v>84971.989371824457</v>
      </c>
      <c r="S9">
        <f>LCA_op_results!T118</f>
        <v>6.0775722145611222E-3</v>
      </c>
    </row>
    <row r="10" spans="1:19" ht="15" thickBot="1" x14ac:dyDescent="0.35">
      <c r="C10" s="6" t="s">
        <v>177</v>
      </c>
      <c r="D10" s="7">
        <f>SUM(D7:D9)</f>
        <v>816.3270483009253</v>
      </c>
      <c r="E10" s="8">
        <f t="shared" ref="E10:Q10" si="0">SUM(E7:E9)</f>
        <v>136.43656754000003</v>
      </c>
      <c r="F10" s="8">
        <f t="shared" si="0"/>
        <v>6039552.173568191</v>
      </c>
      <c r="G10" s="8">
        <f t="shared" si="0"/>
        <v>48.228090089562379</v>
      </c>
      <c r="H10" s="8">
        <f t="shared" si="0"/>
        <v>162.21667308211812</v>
      </c>
      <c r="I10" s="8">
        <f t="shared" si="0"/>
        <v>1556.9523195552288</v>
      </c>
      <c r="J10" s="8">
        <f t="shared" si="0"/>
        <v>2.888453033194372E-4</v>
      </c>
      <c r="K10" s="8">
        <f t="shared" si="0"/>
        <v>6.1230524696220326E-3</v>
      </c>
      <c r="L10" s="8">
        <f t="shared" si="0"/>
        <v>10371.29437909001</v>
      </c>
      <c r="M10" s="8">
        <f t="shared" si="0"/>
        <v>815823.04430943413</v>
      </c>
      <c r="N10" s="8">
        <f t="shared" si="0"/>
        <v>11.301949681518284</v>
      </c>
      <c r="O10" s="8">
        <f t="shared" si="0"/>
        <v>1.2933249356875266E-2</v>
      </c>
      <c r="P10" s="8">
        <f t="shared" si="0"/>
        <v>504.90513488361614</v>
      </c>
      <c r="Q10" s="9">
        <f t="shared" si="0"/>
        <v>64751.836741847037</v>
      </c>
      <c r="R10" s="9">
        <f t="shared" ref="R10:S10" si="1">SUM(R7:R9)</f>
        <v>1801337.7128757862</v>
      </c>
      <c r="S10" s="9">
        <f t="shared" si="1"/>
        <v>1.7679964289675332E-2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0.20541658883605043</v>
      </c>
      <c r="E13" s="12">
        <f>G7/$G$10</f>
        <v>0.15485785262572527</v>
      </c>
      <c r="F13" s="12">
        <f>F7/$F$10</f>
        <v>0.10630028305360746</v>
      </c>
      <c r="G13" s="12">
        <f>N7/$N$10</f>
        <v>9.0792083223986079E-3</v>
      </c>
      <c r="H13" s="12">
        <f>O7/$O$10</f>
        <v>4.4872555985679186E-2</v>
      </c>
      <c r="I13" s="12">
        <f>Q7/$Q$10</f>
        <v>0.11655410552247431</v>
      </c>
    </row>
    <row r="14" spans="1:19" x14ac:dyDescent="0.3">
      <c r="C14" t="s">
        <v>175</v>
      </c>
      <c r="D14" s="12">
        <f>M8/$M$10</f>
        <v>0.74436196311054426</v>
      </c>
      <c r="E14" s="12">
        <f>G8/$G$10</f>
        <v>0.83130347528790038</v>
      </c>
      <c r="F14" s="12">
        <f>F8/$F$10</f>
        <v>0.79907713438988404</v>
      </c>
      <c r="G14" s="12">
        <f>N8/$N$10</f>
        <v>0.96958060902414211</v>
      </c>
      <c r="H14" s="12">
        <f>O8/$O$10</f>
        <v>0.47021960458834255</v>
      </c>
      <c r="I14" s="12">
        <f>Q8/$Q$10</f>
        <v>0.76543338819971318</v>
      </c>
    </row>
    <row r="15" spans="1:19" x14ac:dyDescent="0.3">
      <c r="C15" t="s">
        <v>176</v>
      </c>
      <c r="D15" s="12">
        <f>M9/$M$10</f>
        <v>5.0221448053405331E-2</v>
      </c>
      <c r="E15" s="12">
        <f>G9/$G$10</f>
        <v>1.3838672086374303E-2</v>
      </c>
      <c r="F15" s="12">
        <f>F9/$F$10</f>
        <v>9.4622582556508475E-2</v>
      </c>
      <c r="G15" s="12">
        <f>N9/$N$10</f>
        <v>2.13401826534593E-2</v>
      </c>
      <c r="H15" s="12">
        <f>O9/$O$10</f>
        <v>0.48490783942597832</v>
      </c>
      <c r="I15" s="12">
        <f>Q9/$Q$10</f>
        <v>0.11801250627781257</v>
      </c>
    </row>
    <row r="35" spans="3:23" x14ac:dyDescent="0.3">
      <c r="D35" s="16" t="s">
        <v>187</v>
      </c>
      <c r="E35" s="16"/>
      <c r="F35" s="16"/>
      <c r="G35" s="16"/>
      <c r="H35" s="16"/>
      <c r="K35" s="16" t="s">
        <v>188</v>
      </c>
      <c r="L35" s="16"/>
      <c r="M35" s="16"/>
      <c r="N35" s="16"/>
      <c r="O35" s="16"/>
      <c r="S35" s="16" t="s">
        <v>189</v>
      </c>
      <c r="T35" s="16"/>
      <c r="U35" s="16"/>
      <c r="V35" s="16"/>
      <c r="W35" s="16"/>
    </row>
    <row r="36" spans="3:23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K36" t="s">
        <v>160</v>
      </c>
      <c r="L36" t="s">
        <v>154</v>
      </c>
      <c r="M36" t="s">
        <v>153</v>
      </c>
      <c r="N36" t="s">
        <v>161</v>
      </c>
      <c r="O36" t="s">
        <v>162</v>
      </c>
      <c r="S36" t="s">
        <v>160</v>
      </c>
      <c r="T36" t="s">
        <v>154</v>
      </c>
      <c r="U36" t="s">
        <v>153</v>
      </c>
      <c r="V36" t="s">
        <v>161</v>
      </c>
      <c r="W36" t="s">
        <v>162</v>
      </c>
    </row>
    <row r="37" spans="3:23" x14ac:dyDescent="0.3">
      <c r="C37" s="12" t="s">
        <v>50</v>
      </c>
      <c r="D37" s="12">
        <v>0.62721312739732193</v>
      </c>
      <c r="E37" s="12">
        <v>0.79530035331439075</v>
      </c>
      <c r="F37" s="12">
        <v>0.64502382090575527</v>
      </c>
      <c r="G37" s="12">
        <v>0.85567884570874797</v>
      </c>
      <c r="H37" s="12">
        <v>0.72715324692385164</v>
      </c>
      <c r="J37" t="s">
        <v>126</v>
      </c>
      <c r="K37" s="12">
        <v>5.4742230732060423E-5</v>
      </c>
      <c r="L37" s="12">
        <v>1.3254759555070866E-4</v>
      </c>
      <c r="M37" s="12">
        <v>0.10194912336276193</v>
      </c>
      <c r="N37" s="12">
        <v>9.7208705589995619E-5</v>
      </c>
      <c r="O37" s="12">
        <v>0.42295360644420149</v>
      </c>
      <c r="R37" t="s">
        <v>12</v>
      </c>
      <c r="S37" s="12">
        <v>0.68327804750567345</v>
      </c>
      <c r="T37" s="12">
        <v>2.1325164976916524E-2</v>
      </c>
      <c r="U37" s="12">
        <v>8.0139786435724933E-2</v>
      </c>
      <c r="V37" s="12">
        <v>0.14910248059911568</v>
      </c>
      <c r="W37" s="12">
        <v>0.26834253496937471</v>
      </c>
    </row>
    <row r="38" spans="3:23" x14ac:dyDescent="0.3">
      <c r="C38" s="12" t="s">
        <v>126</v>
      </c>
      <c r="D38" s="12">
        <v>9.5468038118119089E-2</v>
      </c>
      <c r="E38" s="12">
        <v>7.3080689237749921E-2</v>
      </c>
      <c r="F38" s="12">
        <v>0.24884021207459558</v>
      </c>
      <c r="G38" s="12">
        <v>5.1349642228275538E-2</v>
      </c>
      <c r="H38" s="12">
        <v>8.5480868343777758E-2</v>
      </c>
      <c r="J38" t="s">
        <v>99</v>
      </c>
      <c r="K38" s="12">
        <v>9.1099335060240028E-3</v>
      </c>
      <c r="L38" s="12">
        <v>8.8789394982944012E-2</v>
      </c>
      <c r="M38" s="12">
        <v>0.42530766344413767</v>
      </c>
      <c r="N38" s="12">
        <v>3.1030014435823192E-4</v>
      </c>
      <c r="O38" s="12">
        <v>0.23234047368127053</v>
      </c>
      <c r="R38" t="s">
        <v>20</v>
      </c>
      <c r="S38" s="12">
        <v>0.16160798244683072</v>
      </c>
      <c r="T38" s="12">
        <v>7.6932297195986182E-2</v>
      </c>
      <c r="U38" s="12">
        <v>0.39474882922081711</v>
      </c>
      <c r="V38" s="12">
        <v>0.7742653237691679</v>
      </c>
      <c r="W38" s="12">
        <v>0.5073533543874349</v>
      </c>
    </row>
    <row r="39" spans="3:23" x14ac:dyDescent="0.3">
      <c r="C39" s="12" t="s">
        <v>117</v>
      </c>
      <c r="D39" s="12">
        <v>5.7190075607931053E-2</v>
      </c>
      <c r="E39" s="12">
        <v>4.0514353599106281E-2</v>
      </c>
      <c r="F39" s="12">
        <v>3.3106769542639414E-2</v>
      </c>
      <c r="G39" s="12">
        <v>2.9324208789773664E-2</v>
      </c>
      <c r="H39" s="12">
        <v>5.3849260706877171E-2</v>
      </c>
      <c r="J39" t="s">
        <v>50</v>
      </c>
      <c r="K39" s="12">
        <v>0.90214692173888855</v>
      </c>
      <c r="L39" s="12">
        <v>0.8340211685310337</v>
      </c>
      <c r="M39" s="12">
        <v>0.21217684027183592</v>
      </c>
      <c r="N39" s="12">
        <v>0.98317264784971581</v>
      </c>
      <c r="O39" s="12">
        <v>0.16292082497185889</v>
      </c>
      <c r="R39" t="s">
        <v>13</v>
      </c>
      <c r="S39" s="12">
        <v>0.15511107302276544</v>
      </c>
      <c r="T39" s="12">
        <v>0.90174247875005298</v>
      </c>
      <c r="U39" s="12">
        <v>0.52511088503483783</v>
      </c>
      <c r="V39" s="12">
        <v>7.6631741058034872E-2</v>
      </c>
      <c r="W39" s="12">
        <v>0.22430358882534637</v>
      </c>
    </row>
    <row r="40" spans="3:23" x14ac:dyDescent="0.3">
      <c r="C40" s="12" t="s">
        <v>71</v>
      </c>
      <c r="D40" s="12">
        <v>4.3321172555567649E-3</v>
      </c>
      <c r="E40" s="12">
        <v>1.095378921466921E-2</v>
      </c>
      <c r="F40" s="12">
        <v>8.5700163779109228E-3</v>
      </c>
      <c r="G40" s="12">
        <v>1.2237733077690808E-2</v>
      </c>
      <c r="H40" s="12">
        <v>3.5967783324158255E-3</v>
      </c>
      <c r="J40" t="s">
        <v>127</v>
      </c>
      <c r="K40" s="12">
        <v>1.4960940572663318E-5</v>
      </c>
      <c r="L40" s="12">
        <v>3.6224988890015709E-5</v>
      </c>
      <c r="M40" s="12">
        <v>3.3751824006034478E-2</v>
      </c>
      <c r="N40" s="12">
        <v>2.6566941975671106E-5</v>
      </c>
      <c r="O40" s="12">
        <v>0.15237587404497757</v>
      </c>
      <c r="R40" t="s">
        <v>11</v>
      </c>
      <c r="S40" s="12">
        <v>2.7019834217814879E-6</v>
      </c>
      <c r="T40" s="12">
        <v>5.0761255056644116E-8</v>
      </c>
      <c r="U40" s="12">
        <v>4.3211484073405723E-7</v>
      </c>
      <c r="V40" s="12">
        <v>3.3208105228274611E-7</v>
      </c>
      <c r="W40" s="12">
        <v>3.9518740151203748E-7</v>
      </c>
    </row>
    <row r="41" spans="3:23" x14ac:dyDescent="0.3">
      <c r="C41" s="12" t="s">
        <v>127</v>
      </c>
      <c r="D41" s="12">
        <v>1.8272672185486481E-2</v>
      </c>
      <c r="E41" s="12">
        <v>9.7470677254090574E-3</v>
      </c>
      <c r="F41" s="12">
        <v>1.1949450019073847E-2</v>
      </c>
      <c r="G41" s="12">
        <v>1.0894028649275182E-2</v>
      </c>
      <c r="H41" s="12">
        <v>8.7614529569077712E-3</v>
      </c>
      <c r="J41" t="s">
        <v>121</v>
      </c>
      <c r="K41" s="12">
        <v>0</v>
      </c>
      <c r="L41" s="12">
        <v>0</v>
      </c>
      <c r="M41" s="12">
        <v>1.6969540212634192E-4</v>
      </c>
      <c r="N41" s="12">
        <v>0</v>
      </c>
      <c r="O41" s="12">
        <v>2.1418735924953834E-2</v>
      </c>
      <c r="R41" t="s">
        <v>4</v>
      </c>
      <c r="S41" s="12">
        <v>9.9761727979471716E-8</v>
      </c>
      <c r="T41" s="12">
        <v>2.0405929459214218E-9</v>
      </c>
      <c r="U41" s="12">
        <v>1.7004001866074974E-8</v>
      </c>
      <c r="V41" s="12">
        <v>1.6191871821610606E-8</v>
      </c>
      <c r="W41" s="12">
        <v>2.8915696819970633E-8</v>
      </c>
    </row>
    <row r="42" spans="3:23" x14ac:dyDescent="0.3">
      <c r="C42" s="12" t="s">
        <v>143</v>
      </c>
      <c r="D42" s="12">
        <v>6.6784588232727329E-2</v>
      </c>
      <c r="E42" s="12">
        <v>1.9287049801486534E-2</v>
      </c>
      <c r="F42" s="12">
        <v>1.458814198721981E-2</v>
      </c>
      <c r="G42" s="12">
        <v>1.0786426157181884E-2</v>
      </c>
      <c r="H42" s="12">
        <v>3.5691996507590557E-2</v>
      </c>
      <c r="J42" t="s">
        <v>41</v>
      </c>
      <c r="K42" s="12">
        <v>4.9835150260148134E-2</v>
      </c>
      <c r="L42" s="12">
        <v>2.5219386508134614E-2</v>
      </c>
      <c r="M42" s="12">
        <v>8.764717519048304E-2</v>
      </c>
      <c r="N42" s="12">
        <v>1.4350891662771479E-3</v>
      </c>
      <c r="O42" s="12">
        <v>3.9794436493481673E-3</v>
      </c>
      <c r="R42" t="s">
        <v>3</v>
      </c>
      <c r="S42" s="12">
        <v>5.3330514757163811E-8</v>
      </c>
      <c r="T42" s="12">
        <v>1.2421907388548762E-9</v>
      </c>
      <c r="U42" s="12">
        <v>6.5802963442830564E-9</v>
      </c>
      <c r="V42" s="12">
        <v>8.9874084560404517E-9</v>
      </c>
      <c r="W42" s="12">
        <v>1.730241559477813E-8</v>
      </c>
    </row>
    <row r="43" spans="3:23" x14ac:dyDescent="0.3">
      <c r="C43" s="12" t="s">
        <v>112</v>
      </c>
      <c r="D43" s="12">
        <v>1.1203042580803867E-2</v>
      </c>
      <c r="E43" s="12">
        <v>7.2924661516643218E-3</v>
      </c>
      <c r="F43" s="12">
        <v>5.7027629331478282E-3</v>
      </c>
      <c r="G43" s="12">
        <v>7.7093964180971137E-3</v>
      </c>
      <c r="H43" s="12">
        <v>4.761516902464148E-3</v>
      </c>
      <c r="J43" t="s">
        <v>102</v>
      </c>
      <c r="K43" s="12">
        <v>8.8774387896311466E-3</v>
      </c>
      <c r="L43" s="12">
        <v>2.6440626650716777E-2</v>
      </c>
      <c r="M43" s="12">
        <v>3.7601637547506554E-2</v>
      </c>
      <c r="N43" s="12">
        <v>2.8642706297419681E-3</v>
      </c>
      <c r="O43" s="12">
        <v>1.5237944838501344E-3</v>
      </c>
      <c r="R43" t="s">
        <v>6</v>
      </c>
      <c r="S43" s="12">
        <v>1.7261002250407542E-8</v>
      </c>
      <c r="T43" s="12">
        <v>9.6712575533604374E-10</v>
      </c>
      <c r="U43" s="12">
        <v>2.1660716345670364E-8</v>
      </c>
      <c r="V43" s="12">
        <v>6.8486142849738805E-9</v>
      </c>
      <c r="W43" s="12">
        <v>3.1999778958483733E-8</v>
      </c>
    </row>
    <row r="44" spans="3:23" x14ac:dyDescent="0.3">
      <c r="C44" s="12" t="s">
        <v>93</v>
      </c>
      <c r="D44" s="12">
        <v>2.5910240361189064E-3</v>
      </c>
      <c r="E44" s="12">
        <v>6.075803197603564E-3</v>
      </c>
      <c r="F44" s="12">
        <v>4.9162253620333067E-3</v>
      </c>
      <c r="G44" s="12">
        <v>7.2404739440800467E-3</v>
      </c>
      <c r="H44" s="12">
        <v>1.2416901067467711E-3</v>
      </c>
      <c r="J44" t="s">
        <v>97</v>
      </c>
      <c r="K44" s="12">
        <v>2.3281994965024446E-3</v>
      </c>
      <c r="L44" s="12">
        <v>1.2381339988135211E-2</v>
      </c>
      <c r="M44" s="12">
        <v>2.3043233127893227E-3</v>
      </c>
      <c r="N44" s="12">
        <v>5.8614346341243836E-3</v>
      </c>
      <c r="O44" s="12">
        <v>7.4482717110812625E-4</v>
      </c>
      <c r="R44" t="s">
        <v>21</v>
      </c>
      <c r="S44" s="12">
        <v>9.677878939218016E-9</v>
      </c>
      <c r="T44" s="12">
        <v>7.5448635930857685E-10</v>
      </c>
      <c r="U44" s="12">
        <v>3.0855117080294022E-9</v>
      </c>
      <c r="V44" s="12">
        <v>1.9830556968488632E-8</v>
      </c>
      <c r="W44" s="12">
        <v>1.9769808117223245E-8</v>
      </c>
    </row>
    <row r="45" spans="3:23" x14ac:dyDescent="0.3">
      <c r="C45" s="12" t="s">
        <v>97</v>
      </c>
      <c r="D45" s="12">
        <v>6.922364880789943E-3</v>
      </c>
      <c r="E45" s="12">
        <v>4.5060180052451616E-3</v>
      </c>
      <c r="F45" s="12">
        <v>3.5237396954587476E-3</v>
      </c>
      <c r="G45" s="12">
        <v>4.7636393981191046E-3</v>
      </c>
      <c r="H45" s="12">
        <v>2.9421433639271605E-3</v>
      </c>
      <c r="J45" t="s">
        <v>100</v>
      </c>
      <c r="K45" s="12">
        <v>0</v>
      </c>
      <c r="L45" s="12">
        <v>0</v>
      </c>
      <c r="M45" s="12">
        <v>3.3300604926226543E-6</v>
      </c>
      <c r="N45" s="12">
        <v>0</v>
      </c>
      <c r="O45" s="12">
        <v>4.8585147025069752E-4</v>
      </c>
      <c r="R45" t="s">
        <v>0</v>
      </c>
      <c r="S45" s="12">
        <v>5.0663639594222248E-9</v>
      </c>
      <c r="T45" s="12">
        <v>5.3669479512100245E-10</v>
      </c>
      <c r="U45" s="12">
        <v>2.6392222806519818E-9</v>
      </c>
      <c r="V45" s="12">
        <v>1.1289185153552016E-8</v>
      </c>
      <c r="W45" s="12">
        <v>5.2015535588550826E-9</v>
      </c>
    </row>
    <row r="46" spans="3:23" x14ac:dyDescent="0.3">
      <c r="C46" s="12" t="s">
        <v>140</v>
      </c>
      <c r="D46" s="12">
        <v>7.0487427146050774E-2</v>
      </c>
      <c r="E46" s="12">
        <v>2.107475201966998E-2</v>
      </c>
      <c r="F46" s="12">
        <v>1.3767154687621257E-2</v>
      </c>
      <c r="G46" s="12">
        <v>4.2781885693855496E-3</v>
      </c>
      <c r="H46" s="12">
        <v>3.6823609530573065E-2</v>
      </c>
      <c r="J46" t="s">
        <v>43</v>
      </c>
      <c r="K46" s="12">
        <v>6.495081912704181E-5</v>
      </c>
      <c r="L46" s="12">
        <v>2.2144185464978319E-5</v>
      </c>
      <c r="M46" s="12">
        <v>3.7465286690524349E-5</v>
      </c>
      <c r="N46" s="12">
        <v>8.206066787562584E-6</v>
      </c>
      <c r="O46" s="12">
        <v>4.4120022533620666E-4</v>
      </c>
      <c r="R46" t="s">
        <v>19</v>
      </c>
      <c r="S46" s="12">
        <v>3.4293526939153582E-9</v>
      </c>
      <c r="T46" s="12">
        <v>1.6053346899379961E-9</v>
      </c>
      <c r="U46" s="12">
        <v>6.7842296073023952E-9</v>
      </c>
      <c r="V46" s="12">
        <v>4.1518462224805711E-8</v>
      </c>
      <c r="W46" s="12">
        <v>1.0867193144610356E-8</v>
      </c>
    </row>
    <row r="47" spans="3:23" x14ac:dyDescent="0.3">
      <c r="C47" s="12" t="s">
        <v>84</v>
      </c>
      <c r="D47" s="12">
        <v>6.4772881521879598E-4</v>
      </c>
      <c r="E47" s="12">
        <v>1.6377869045611166E-3</v>
      </c>
      <c r="F47" s="12">
        <v>1.2813703386605352E-3</v>
      </c>
      <c r="G47" s="12">
        <v>1.8297594178017676E-3</v>
      </c>
      <c r="H47" s="12">
        <v>5.3778252767096931E-4</v>
      </c>
      <c r="J47" t="s">
        <v>71</v>
      </c>
      <c r="K47" s="12">
        <v>1.4818099459315075E-3</v>
      </c>
      <c r="L47" s="12">
        <v>3.587912709617007E-3</v>
      </c>
      <c r="M47" s="12">
        <v>9.6358452609717849E-4</v>
      </c>
      <c r="N47" s="12">
        <v>2.631329137451842E-3</v>
      </c>
      <c r="O47" s="12">
        <v>2.7494299268218122E-4</v>
      </c>
      <c r="R47" t="s">
        <v>2</v>
      </c>
      <c r="S47" s="12">
        <v>2.6070085199289349E-9</v>
      </c>
      <c r="T47" s="12">
        <v>1.3981651564256791E-10</v>
      </c>
      <c r="U47" s="12">
        <v>3.2062661839105504E-9</v>
      </c>
      <c r="V47" s="12">
        <v>8.3621941458558046E-10</v>
      </c>
      <c r="W47" s="12">
        <v>4.5429247407564847E-9</v>
      </c>
    </row>
    <row r="49" spans="3:23" x14ac:dyDescent="0.3">
      <c r="D49" t="str">
        <f>D36</f>
        <v>LCA_LANDUSE</v>
      </c>
      <c r="E49" t="str">
        <f t="shared" ref="E49:H49" si="2">E36</f>
        <v>LCA_FRESHWATER_EUT</v>
      </c>
      <c r="F49" t="str">
        <f t="shared" si="2"/>
        <v>LCA_ECOTOXICITY</v>
      </c>
      <c r="G49" t="str">
        <f t="shared" si="2"/>
        <v>LCA_MINERAL_DEPLETION</v>
      </c>
      <c r="H49" t="str">
        <f t="shared" si="2"/>
        <v>LCA_PARTICULATE_MATTER</v>
      </c>
      <c r="K49" t="str">
        <f>K36</f>
        <v>LCA_LANDUSE</v>
      </c>
      <c r="L49" t="str">
        <f t="shared" ref="L49:O49" si="3">L36</f>
        <v>LCA_FRESHWATER_EUT</v>
      </c>
      <c r="M49" t="str">
        <f t="shared" si="3"/>
        <v>LCA_ECOTOXICITY</v>
      </c>
      <c r="N49" t="str">
        <f t="shared" si="3"/>
        <v>LCA_MINERAL_DEPLETION</v>
      </c>
      <c r="O49" t="str">
        <f t="shared" si="3"/>
        <v>LCA_PARTICULATE_MATTER</v>
      </c>
      <c r="S49" t="s">
        <v>160</v>
      </c>
      <c r="T49" t="s">
        <v>154</v>
      </c>
      <c r="U49" t="s">
        <v>153</v>
      </c>
      <c r="V49" t="s">
        <v>161</v>
      </c>
      <c r="W49" t="s">
        <v>162</v>
      </c>
    </row>
    <row r="50" spans="3:23" x14ac:dyDescent="0.3">
      <c r="C50" t="str">
        <f>C37</f>
        <v>CAR_BEV</v>
      </c>
      <c r="D50" s="14">
        <f>D37*$D$14</f>
        <v>0.46687359479817442</v>
      </c>
      <c r="E50" s="14">
        <f>E37*$E$14</f>
        <v>0.66113594760794803</v>
      </c>
      <c r="F50" s="14">
        <f>F37*$F$14</f>
        <v>0.51542378642258468</v>
      </c>
      <c r="G50" s="14">
        <f>G37*$G$14</f>
        <v>0.82964961635136281</v>
      </c>
      <c r="H50" s="14">
        <f>H37*$H$14</f>
        <v>0.34192171224366291</v>
      </c>
      <c r="J50" t="str">
        <f>J37</f>
        <v>TRUCK_FUEL_CELL</v>
      </c>
      <c r="K50" s="14">
        <f>K37*$D$14</f>
        <v>4.0748034332766864E-5</v>
      </c>
      <c r="L50" s="14">
        <f>L37*$E$14</f>
        <v>1.1018727682235915E-4</v>
      </c>
      <c r="M50" s="14">
        <f>M37*$F$14</f>
        <v>8.146521335027658E-2</v>
      </c>
      <c r="N50" s="14">
        <f>N37*$G$14</f>
        <v>9.4251675968396481E-5</v>
      </c>
      <c r="O50" s="14">
        <f>O37*$H$14</f>
        <v>0.19888107758140589</v>
      </c>
      <c r="R50" t="s">
        <v>11</v>
      </c>
      <c r="S50" s="14">
        <f t="shared" ref="S50:S60" si="4">S37*$D$13</f>
        <v>0.14035664574517226</v>
      </c>
      <c r="T50" s="14">
        <f>T37*$E$13</f>
        <v>3.3023692552146171E-3</v>
      </c>
      <c r="U50" s="14">
        <f>U37*$F$13</f>
        <v>8.5188819819732118E-3</v>
      </c>
      <c r="V50" s="14">
        <f t="shared" ref="V50:V60" si="5">V37*$G$13</f>
        <v>1.3537324827457681E-3</v>
      </c>
      <c r="W50" s="14">
        <f t="shared" ref="W50:W60" si="6">W37*$H$13</f>
        <v>1.2041215423752341E-2</v>
      </c>
    </row>
    <row r="51" spans="3:23" x14ac:dyDescent="0.3">
      <c r="C51" t="str">
        <f t="shared" ref="C51:C60" si="7">C38</f>
        <v>TRUCK_FUEL_CELL</v>
      </c>
      <c r="D51" s="14">
        <f t="shared" ref="D51:D60" si="8">D38*$D$14</f>
        <v>7.1062776267915392E-2</v>
      </c>
      <c r="E51" s="14">
        <f t="shared" ref="E51:E60" si="9">E38*$E$14</f>
        <v>6.0752230939776566E-2</v>
      </c>
      <c r="F51" s="14">
        <f t="shared" ref="F51:F60" si="10">F38*$F$14</f>
        <v>0.19884252358553886</v>
      </c>
      <c r="G51" s="14">
        <f t="shared" ref="G51:G60" si="11">G38*$G$14</f>
        <v>4.9787617384863203E-2</v>
      </c>
      <c r="H51" s="14">
        <f t="shared" ref="H51:H60" si="12">H38*$H$14</f>
        <v>4.0194780112479345E-2</v>
      </c>
      <c r="J51" t="str">
        <f t="shared" ref="J51:J60" si="13">J38</f>
        <v>IND_BOILER_COAL</v>
      </c>
      <c r="K51" s="14">
        <f t="shared" ref="K51:K60" si="14">K38*$H$15</f>
        <v>4.4174781737204268E-3</v>
      </c>
      <c r="L51" s="14">
        <f t="shared" ref="L51:L60" si="15">L38*$D$15</f>
        <v>4.4591319878292106E-3</v>
      </c>
      <c r="M51" s="14">
        <f t="shared" ref="M51:M60" si="16">M38*$E$15</f>
        <v>5.8856932902254643E-3</v>
      </c>
      <c r="N51" s="14">
        <f t="shared" ref="N51:N60" si="17">N38*$F$15</f>
        <v>2.9361401026833298E-5</v>
      </c>
      <c r="O51" s="14">
        <f t="shared" ref="O51:O60" si="18">O38*$G$15</f>
        <v>4.9581881461495661E-3</v>
      </c>
      <c r="R51" t="s">
        <v>12</v>
      </c>
      <c r="S51" s="14">
        <f t="shared" si="4"/>
        <v>3.3196960482904284E-2</v>
      </c>
      <c r="T51" s="14">
        <f t="shared" ref="T51:T60" si="19">T38*$E$13</f>
        <v>1.1913570341334525E-2</v>
      </c>
      <c r="U51" s="14">
        <f t="shared" ref="U51:U60" si="20">U38*$F$13</f>
        <v>4.1961912281253011E-2</v>
      </c>
      <c r="V51" s="14">
        <f t="shared" si="5"/>
        <v>7.0297161713096818E-3</v>
      </c>
      <c r="W51" s="14">
        <f t="shared" si="6"/>
        <v>2.2766241799272304E-2</v>
      </c>
    </row>
    <row r="52" spans="3:23" x14ac:dyDescent="0.3">
      <c r="C52" t="str">
        <f t="shared" si="7"/>
        <v>PV</v>
      </c>
      <c r="D52" s="14">
        <f t="shared" si="8"/>
        <v>4.2570116949960012E-2</v>
      </c>
      <c r="E52" s="14">
        <f t="shared" si="9"/>
        <v>3.3679722945979908E-2</v>
      </c>
      <c r="F52" s="14">
        <f t="shared" si="10"/>
        <v>2.6454862535038596E-2</v>
      </c>
      <c r="G52" s="14">
        <f t="shared" si="11"/>
        <v>2.843218421753985E-2</v>
      </c>
      <c r="H52" s="14">
        <f t="shared" si="12"/>
        <v>2.5320978076962354E-2</v>
      </c>
      <c r="J52" t="str">
        <f t="shared" si="13"/>
        <v>CAR_BEV</v>
      </c>
      <c r="K52" s="14">
        <f t="shared" si="14"/>
        <v>0.43745811466520157</v>
      </c>
      <c r="L52" s="14">
        <f t="shared" si="15"/>
        <v>4.188575079082172E-2</v>
      </c>
      <c r="M52" s="14">
        <f t="shared" si="16"/>
        <v>2.936245716844955E-3</v>
      </c>
      <c r="N52" s="14">
        <f t="shared" si="17"/>
        <v>9.3030335038460768E-2</v>
      </c>
      <c r="O52" s="14">
        <f t="shared" si="18"/>
        <v>3.4767601629517417E-3</v>
      </c>
      <c r="R52" t="s">
        <v>24</v>
      </c>
      <c r="S52" s="14">
        <f t="shared" si="4"/>
        <v>3.1862387511036004E-2</v>
      </c>
      <c r="T52" s="14">
        <f t="shared" si="19"/>
        <v>0.13964190388063191</v>
      </c>
      <c r="U52" s="14">
        <f t="shared" si="20"/>
        <v>5.5819435713733587E-2</v>
      </c>
      <c r="V52" s="14">
        <f t="shared" si="5"/>
        <v>6.9575554117400529E-4</v>
      </c>
      <c r="W52" s="14">
        <f t="shared" si="6"/>
        <v>1.0065075347354119E-2</v>
      </c>
    </row>
    <row r="53" spans="3:23" x14ac:dyDescent="0.3">
      <c r="C53" t="str">
        <f t="shared" si="7"/>
        <v>DEC_HP_ELEC</v>
      </c>
      <c r="D53" s="14">
        <f t="shared" si="8"/>
        <v>3.2246633047712967E-3</v>
      </c>
      <c r="E53" s="14">
        <f t="shared" si="9"/>
        <v>9.1059230417256352E-3</v>
      </c>
      <c r="F53" s="14">
        <f t="shared" si="10"/>
        <v>6.8481041289354333E-3</v>
      </c>
      <c r="G53" s="14">
        <f t="shared" si="11"/>
        <v>1.1865468690542343E-2</v>
      </c>
      <c r="H53" s="14">
        <f t="shared" si="12"/>
        <v>1.6912756852604876E-3</v>
      </c>
      <c r="J53" t="str">
        <f t="shared" si="13"/>
        <v>TRUCK_METHANOL</v>
      </c>
      <c r="K53" s="14">
        <f t="shared" si="14"/>
        <v>7.2546773688706281E-6</v>
      </c>
      <c r="L53" s="14">
        <f t="shared" si="15"/>
        <v>1.819271397775109E-6</v>
      </c>
      <c r="M53" s="14">
        <f t="shared" si="16"/>
        <v>4.6708042473652745E-4</v>
      </c>
      <c r="N53" s="14">
        <f t="shared" si="17"/>
        <v>2.5138326603669095E-6</v>
      </c>
      <c r="O53" s="14">
        <f t="shared" si="18"/>
        <v>3.2517289841003296E-3</v>
      </c>
      <c r="R53" t="s">
        <v>21</v>
      </c>
      <c r="S53" s="14">
        <f t="shared" si="4"/>
        <v>5.5503221759391257E-7</v>
      </c>
      <c r="T53" s="14">
        <f t="shared" si="19"/>
        <v>7.8607789546586464E-9</v>
      </c>
      <c r="U53" s="14">
        <f t="shared" si="20"/>
        <v>4.5933929881694793E-8</v>
      </c>
      <c r="V53" s="14">
        <f t="shared" si="5"/>
        <v>3.0150330535963958E-9</v>
      </c>
      <c r="W53" s="14">
        <f t="shared" si="6"/>
        <v>1.7733068799183982E-8</v>
      </c>
    </row>
    <row r="54" spans="3:23" x14ac:dyDescent="0.3">
      <c r="C54" t="str">
        <f t="shared" si="7"/>
        <v>TRUCK_METHANOL</v>
      </c>
      <c r="D54" s="14">
        <f t="shared" si="8"/>
        <v>1.3601482139264156E-2</v>
      </c>
      <c r="E54" s="14">
        <f t="shared" si="9"/>
        <v>8.1027712739990803E-3</v>
      </c>
      <c r="F54" s="14">
        <f t="shared" si="10"/>
        <v>9.5485322787766756E-3</v>
      </c>
      <c r="G54" s="14">
        <f t="shared" si="11"/>
        <v>1.0562638932490683E-2</v>
      </c>
      <c r="H54" s="14">
        <f t="shared" si="12"/>
        <v>4.1198069450165365E-3</v>
      </c>
      <c r="J54" t="str">
        <f t="shared" si="13"/>
        <v>TRAIN_FREIGHT</v>
      </c>
      <c r="K54" s="14">
        <f t="shared" si="14"/>
        <v>0</v>
      </c>
      <c r="L54" s="14">
        <f t="shared" si="15"/>
        <v>0</v>
      </c>
      <c r="M54" s="14">
        <f t="shared" si="16"/>
        <v>2.3483590245918705E-6</v>
      </c>
      <c r="N54" s="14">
        <f t="shared" si="17"/>
        <v>0</v>
      </c>
      <c r="O54" s="14">
        <f t="shared" si="18"/>
        <v>4.5707973684472531E-4</v>
      </c>
      <c r="R54" t="s">
        <v>0</v>
      </c>
      <c r="S54" s="14">
        <f t="shared" si="4"/>
        <v>2.0492713857933048E-8</v>
      </c>
      <c r="T54" s="14">
        <f t="shared" si="19"/>
        <v>3.1600184168859412E-10</v>
      </c>
      <c r="U54" s="14">
        <f t="shared" si="20"/>
        <v>1.8075302114078392E-9</v>
      </c>
      <c r="V54" s="14">
        <f t="shared" si="5"/>
        <v>1.4700937739797853E-10</v>
      </c>
      <c r="W54" s="14">
        <f t="shared" si="6"/>
        <v>1.2975212244190579E-9</v>
      </c>
    </row>
    <row r="55" spans="3:23" x14ac:dyDescent="0.3">
      <c r="C55" t="str">
        <f t="shared" si="7"/>
        <v>WIND_ONSHORE</v>
      </c>
      <c r="D55" s="14">
        <f t="shared" si="8"/>
        <v>4.9711907202442271E-2</v>
      </c>
      <c r="E55" s="14">
        <f t="shared" si="9"/>
        <v>1.6033391528026564E-2</v>
      </c>
      <c r="F55" s="14">
        <f t="shared" si="10"/>
        <v>1.1657050695220354E-2</v>
      </c>
      <c r="G55" s="14">
        <f t="shared" si="11"/>
        <v>1.0458309642674348E-2</v>
      </c>
      <c r="H55" s="14">
        <f t="shared" si="12"/>
        <v>1.6783076484767734E-2</v>
      </c>
      <c r="J55" t="str">
        <f t="shared" si="13"/>
        <v>BIOMETHANATION</v>
      </c>
      <c r="K55" s="14">
        <f t="shared" si="14"/>
        <v>2.4165455040117412E-2</v>
      </c>
      <c r="L55" s="14">
        <f t="shared" si="15"/>
        <v>1.2665541094570337E-3</v>
      </c>
      <c r="M55" s="14">
        <f t="shared" si="16"/>
        <v>1.2129205167580961E-3</v>
      </c>
      <c r="N55" s="14">
        <f t="shared" si="17"/>
        <v>1.3579184311201034E-4</v>
      </c>
      <c r="O55" s="14">
        <f t="shared" si="18"/>
        <v>8.4922054336238536E-5</v>
      </c>
      <c r="R55" t="s">
        <v>4</v>
      </c>
      <c r="S55" s="14">
        <f t="shared" si="4"/>
        <v>1.0954972422287239E-8</v>
      </c>
      <c r="T55" s="14">
        <f t="shared" si="19"/>
        <v>1.9236299037062921E-10</v>
      </c>
      <c r="U55" s="14">
        <f t="shared" si="20"/>
        <v>6.9948736397390735E-10</v>
      </c>
      <c r="V55" s="14">
        <f t="shared" si="5"/>
        <v>8.1598553650878096E-11</v>
      </c>
      <c r="W55" s="14">
        <f t="shared" si="6"/>
        <v>7.764036124641703E-10</v>
      </c>
    </row>
    <row r="56" spans="3:23" x14ac:dyDescent="0.3">
      <c r="C56" t="str">
        <f t="shared" si="7"/>
        <v>METHANOL_TO_HVC</v>
      </c>
      <c r="D56" s="14">
        <f t="shared" si="8"/>
        <v>8.339118768258184E-3</v>
      </c>
      <c r="E56" s="14">
        <f t="shared" si="9"/>
        <v>6.0622524552979319E-3</v>
      </c>
      <c r="F56" s="14">
        <f t="shared" si="10"/>
        <v>4.556947462724616E-3</v>
      </c>
      <c r="G56" s="14">
        <f t="shared" si="11"/>
        <v>7.4748812742671394E-3</v>
      </c>
      <c r="H56" s="14">
        <f t="shared" si="12"/>
        <v>2.2389585951174012E-3</v>
      </c>
      <c r="J56" t="str">
        <f t="shared" si="13"/>
        <v>IND_BOILER_WASTE</v>
      </c>
      <c r="K56" s="14">
        <f t="shared" si="14"/>
        <v>4.3047396631164117E-3</v>
      </c>
      <c r="L56" s="14">
        <f t="shared" si="15"/>
        <v>1.3278865578384572E-3</v>
      </c>
      <c r="M56" s="14">
        <f t="shared" si="16"/>
        <v>5.2035673193064286E-4</v>
      </c>
      <c r="N56" s="14">
        <f t="shared" si="17"/>
        <v>2.7102468412694192E-4</v>
      </c>
      <c r="O56" s="14">
        <f t="shared" si="18"/>
        <v>3.2518052611695609E-5</v>
      </c>
      <c r="R56" t="s">
        <v>3</v>
      </c>
      <c r="S56" s="14">
        <f t="shared" si="4"/>
        <v>3.5456962021701074E-9</v>
      </c>
      <c r="T56" s="14">
        <f t="shared" si="19"/>
        <v>1.497670176903723E-10</v>
      </c>
      <c r="U56" s="14">
        <f t="shared" si="20"/>
        <v>2.3025402786886617E-9</v>
      </c>
      <c r="V56" s="14">
        <f t="shared" si="5"/>
        <v>6.2179995813032841E-11</v>
      </c>
      <c r="W56" s="14">
        <f t="shared" si="6"/>
        <v>1.4359118728439201E-9</v>
      </c>
    </row>
    <row r="57" spans="3:23" x14ac:dyDescent="0.3">
      <c r="C57" t="str">
        <f t="shared" si="7"/>
        <v>GRID</v>
      </c>
      <c r="D57" s="14">
        <f t="shared" si="8"/>
        <v>1.9286597379920749E-3</v>
      </c>
      <c r="E57" s="14">
        <f t="shared" si="9"/>
        <v>5.0508363133331801E-3</v>
      </c>
      <c r="F57" s="14">
        <f t="shared" si="10"/>
        <v>3.9284432743084451E-3</v>
      </c>
      <c r="G57" s="14">
        <f t="shared" si="11"/>
        <v>7.0202231363245635E-3</v>
      </c>
      <c r="H57" s="14">
        <f t="shared" si="12"/>
        <v>5.8386703101572358E-4</v>
      </c>
      <c r="J57" t="str">
        <f t="shared" si="13"/>
        <v>HABER_BOSCH</v>
      </c>
      <c r="K57" s="14">
        <f t="shared" si="14"/>
        <v>1.1289621876016511E-3</v>
      </c>
      <c r="L57" s="14">
        <f t="shared" si="15"/>
        <v>6.2180882304568267E-4</v>
      </c>
      <c r="M57" s="14">
        <f t="shared" si="16"/>
        <v>3.1888774706679162E-5</v>
      </c>
      <c r="N57" s="14">
        <f t="shared" si="17"/>
        <v>5.5462408256701256E-4</v>
      </c>
      <c r="O57" s="14">
        <f t="shared" si="18"/>
        <v>1.5894747876706799E-5</v>
      </c>
      <c r="R57" t="s">
        <v>6</v>
      </c>
      <c r="S57" s="14">
        <f t="shared" si="4"/>
        <v>1.987996878862419E-9</v>
      </c>
      <c r="T57" s="14">
        <f t="shared" si="19"/>
        <v>1.168381374379276E-10</v>
      </c>
      <c r="U57" s="14">
        <f t="shared" si="20"/>
        <v>3.2799076792874527E-10</v>
      </c>
      <c r="V57" s="14">
        <f t="shared" si="5"/>
        <v>1.800457578661017E-10</v>
      </c>
      <c r="W57" s="14">
        <f t="shared" si="6"/>
        <v>8.8712182156623482E-10</v>
      </c>
    </row>
    <row r="58" spans="3:23" x14ac:dyDescent="0.3">
      <c r="C58" t="str">
        <f t="shared" si="7"/>
        <v>HABER_BOSCH</v>
      </c>
      <c r="D58" s="14">
        <f t="shared" si="8"/>
        <v>5.1527451120322908E-3</v>
      </c>
      <c r="E58" s="14">
        <f t="shared" si="9"/>
        <v>3.7458684274701555E-3</v>
      </c>
      <c r="F58" s="14">
        <f t="shared" si="10"/>
        <v>2.8157398181830589E-3</v>
      </c>
      <c r="G58" s="14">
        <f t="shared" si="11"/>
        <v>4.6187323887997194E-3</v>
      </c>
      <c r="H58" s="14">
        <f t="shared" si="12"/>
        <v>1.3834534892280454E-3</v>
      </c>
      <c r="J58" t="str">
        <f t="shared" si="13"/>
        <v>IND_BOILER_GAS</v>
      </c>
      <c r="K58" s="14">
        <f t="shared" si="14"/>
        <v>0</v>
      </c>
      <c r="L58" s="14">
        <f t="shared" si="15"/>
        <v>0</v>
      </c>
      <c r="M58" s="14">
        <f t="shared" si="16"/>
        <v>4.608361518519499E-8</v>
      </c>
      <c r="N58" s="14">
        <f t="shared" si="17"/>
        <v>0</v>
      </c>
      <c r="O58" s="14">
        <f t="shared" si="18"/>
        <v>1.0368159117601632E-5</v>
      </c>
      <c r="R58" t="s">
        <v>2</v>
      </c>
      <c r="S58" s="14">
        <f t="shared" si="4"/>
        <v>1.0407152023464196E-9</v>
      </c>
      <c r="T58" s="14">
        <f t="shared" si="19"/>
        <v>8.3111403487842019E-11</v>
      </c>
      <c r="U58" s="14">
        <f t="shared" si="20"/>
        <v>2.8055007547469311E-10</v>
      </c>
      <c r="V58" s="14">
        <f t="shared" si="5"/>
        <v>1.0249686379922827E-10</v>
      </c>
      <c r="W58" s="14">
        <f t="shared" si="6"/>
        <v>2.3340700328223349E-10</v>
      </c>
    </row>
    <row r="59" spans="3:23" x14ac:dyDescent="0.3">
      <c r="C59" t="str">
        <f t="shared" si="7"/>
        <v>TS_DHN_SEASONAL</v>
      </c>
      <c r="D59" s="14">
        <f t="shared" si="8"/>
        <v>5.2468159645045823E-2</v>
      </c>
      <c r="E59" s="14">
        <f t="shared" si="9"/>
        <v>1.7519514594782352E-2</v>
      </c>
      <c r="F59" s="14">
        <f t="shared" si="10"/>
        <v>1.1001018516486653E-2</v>
      </c>
      <c r="G59" s="14">
        <f t="shared" si="11"/>
        <v>4.148048678624964E-3</v>
      </c>
      <c r="H59" s="14">
        <f t="shared" si="12"/>
        <v>1.7315183112981587E-2</v>
      </c>
      <c r="J59" t="str">
        <f t="shared" si="13"/>
        <v>BOAT_FREIGHT_METHANOL</v>
      </c>
      <c r="K59" s="14">
        <f t="shared" si="14"/>
        <v>3.1495161371841348E-5</v>
      </c>
      <c r="L59" s="14">
        <f t="shared" si="15"/>
        <v>1.112113060014382E-6</v>
      </c>
      <c r="M59" s="14">
        <f t="shared" si="16"/>
        <v>5.1846981713217005E-7</v>
      </c>
      <c r="N59" s="14">
        <f t="shared" si="17"/>
        <v>7.7647923207036286E-7</v>
      </c>
      <c r="O59" s="14">
        <f t="shared" si="18"/>
        <v>9.4152933954220513E-6</v>
      </c>
      <c r="R59" t="s">
        <v>1</v>
      </c>
      <c r="S59" s="14">
        <f t="shared" si="4"/>
        <v>7.044459322998131E-10</v>
      </c>
      <c r="T59" s="14">
        <f t="shared" si="19"/>
        <v>2.4859868282938257E-10</v>
      </c>
      <c r="U59" s="14">
        <f t="shared" si="20"/>
        <v>7.2116552755690877E-10</v>
      </c>
      <c r="V59" s="14">
        <f t="shared" si="5"/>
        <v>3.7695476776464823E-10</v>
      </c>
      <c r="W59" s="14">
        <f t="shared" si="6"/>
        <v>4.8763873278871723E-10</v>
      </c>
    </row>
    <row r="60" spans="3:23" x14ac:dyDescent="0.3">
      <c r="C60" t="str">
        <f t="shared" si="7"/>
        <v>DHN_HP_ELEC</v>
      </c>
      <c r="D60" s="14">
        <f t="shared" si="8"/>
        <v>4.8214469245952993E-4</v>
      </c>
      <c r="E60" s="14">
        <f t="shared" si="9"/>
        <v>1.361497945542669E-3</v>
      </c>
      <c r="F60" s="14">
        <f t="shared" si="10"/>
        <v>1.0239137383090556E-3</v>
      </c>
      <c r="G60" s="14">
        <f t="shared" si="11"/>
        <v>1.7740992506798975E-3</v>
      </c>
      <c r="H60" s="14">
        <f t="shared" si="12"/>
        <v>2.5287588751596258E-4</v>
      </c>
      <c r="J60" t="str">
        <f t="shared" si="13"/>
        <v>DEC_HP_ELEC</v>
      </c>
      <c r="K60" s="14">
        <f t="shared" si="14"/>
        <v>7.1854125932157306E-4</v>
      </c>
      <c r="L60" s="14">
        <f t="shared" si="15"/>
        <v>1.8019017176618328E-4</v>
      </c>
      <c r="M60" s="14">
        <f t="shared" si="16"/>
        <v>1.3334730284163235E-5</v>
      </c>
      <c r="N60" s="14">
        <f t="shared" si="17"/>
        <v>2.4898315854188317E-4</v>
      </c>
      <c r="O60" s="14">
        <f t="shared" si="18"/>
        <v>5.8673336831264705E-6</v>
      </c>
      <c r="R60" t="s">
        <v>13</v>
      </c>
      <c r="S60" s="14">
        <f t="shared" si="4"/>
        <v>5.355227972303224E-10</v>
      </c>
      <c r="T60" s="14">
        <f t="shared" si="19"/>
        <v>2.1651685374019192E-11</v>
      </c>
      <c r="U60" s="14">
        <f t="shared" si="20"/>
        <v>3.4082700289490134E-10</v>
      </c>
      <c r="V60" s="14">
        <f t="shared" si="5"/>
        <v>7.5922102682566946E-12</v>
      </c>
      <c r="W60" s="14">
        <f t="shared" si="6"/>
        <v>2.0385264476832245E-10</v>
      </c>
    </row>
    <row r="152" spans="10:12" x14ac:dyDescent="0.3">
      <c r="J152">
        <f>SUM(J3:J150)</f>
        <v>5.7769060663887439E-4</v>
      </c>
      <c r="K152">
        <f>SUM(K3:K150)</f>
        <v>1.4584330015289539</v>
      </c>
      <c r="L152">
        <f t="shared" ref="L152" si="21">SUM(L3:L150)</f>
        <v>20743.629243367268</v>
      </c>
    </row>
    <row r="153" spans="10:12" x14ac:dyDescent="0.3">
      <c r="J153">
        <f>J152/1000</f>
        <v>5.776906066388744E-7</v>
      </c>
      <c r="K153">
        <f t="shared" ref="K153:L153" si="22">K152/1000</f>
        <v>1.4584330015289539E-3</v>
      </c>
      <c r="L153">
        <f t="shared" si="22"/>
        <v>20.743629243367266</v>
      </c>
    </row>
  </sheetData>
  <sortState xmlns:xlrd2="http://schemas.microsoft.com/office/spreadsheetml/2017/richdata2" ref="Z5:AC169">
    <sortCondition ref="Z5:Z169"/>
  </sortState>
  <mergeCells count="3">
    <mergeCell ref="D35:H35"/>
    <mergeCell ref="K35:O35"/>
    <mergeCell ref="S35:W3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6.426963796600779E-8</v>
      </c>
      <c r="E3">
        <f>D3</f>
        <v>6.426963796600779E-8</v>
      </c>
      <c r="F3">
        <f t="shared" ref="F3:Q18" si="0">E3</f>
        <v>6.426963796600779E-8</v>
      </c>
      <c r="G3">
        <f t="shared" si="0"/>
        <v>6.426963796600779E-8</v>
      </c>
      <c r="H3">
        <f t="shared" si="0"/>
        <v>6.426963796600779E-8</v>
      </c>
      <c r="I3">
        <f t="shared" si="0"/>
        <v>6.426963796600779E-8</v>
      </c>
      <c r="J3">
        <f t="shared" si="0"/>
        <v>6.426963796600779E-8</v>
      </c>
      <c r="K3">
        <f t="shared" si="0"/>
        <v>6.426963796600779E-8</v>
      </c>
      <c r="L3">
        <f t="shared" si="0"/>
        <v>6.426963796600779E-8</v>
      </c>
      <c r="M3">
        <f t="shared" si="0"/>
        <v>6.426963796600779E-8</v>
      </c>
      <c r="N3">
        <f t="shared" si="0"/>
        <v>6.426963796600779E-8</v>
      </c>
      <c r="O3">
        <f t="shared" si="0"/>
        <v>6.426963796600779E-8</v>
      </c>
      <c r="P3">
        <f t="shared" si="0"/>
        <v>6.426963796600779E-8</v>
      </c>
      <c r="Q3">
        <f t="shared" si="0"/>
        <v>6.426963796600779E-8</v>
      </c>
      <c r="R3">
        <f t="shared" ref="R3:R66" si="1">Q3</f>
        <v>6.426963796600779E-8</v>
      </c>
      <c r="S3">
        <f t="shared" ref="S3:S66" si="2">R3</f>
        <v>6.426963796600779E-8</v>
      </c>
    </row>
    <row r="4" spans="1:19" x14ac:dyDescent="0.3">
      <c r="C4" t="s">
        <v>145</v>
      </c>
      <c r="D4">
        <f>Mult_split!H4</f>
        <v>5.031636137307875E-8</v>
      </c>
      <c r="E4">
        <f t="shared" ref="E4:E67" si="3">D4</f>
        <v>5.031636137307875E-8</v>
      </c>
      <c r="F4">
        <f t="shared" si="0"/>
        <v>5.031636137307875E-8</v>
      </c>
      <c r="G4">
        <f t="shared" si="0"/>
        <v>5.031636137307875E-8</v>
      </c>
      <c r="H4">
        <f t="shared" si="0"/>
        <v>5.031636137307875E-8</v>
      </c>
      <c r="I4">
        <f t="shared" si="0"/>
        <v>5.031636137307875E-8</v>
      </c>
      <c r="J4">
        <f t="shared" si="0"/>
        <v>5.031636137307875E-8</v>
      </c>
      <c r="K4">
        <f t="shared" si="0"/>
        <v>5.031636137307875E-8</v>
      </c>
      <c r="L4">
        <f t="shared" si="0"/>
        <v>5.031636137307875E-8</v>
      </c>
      <c r="M4">
        <f t="shared" si="0"/>
        <v>5.031636137307875E-8</v>
      </c>
      <c r="N4">
        <f t="shared" si="0"/>
        <v>5.031636137307875E-8</v>
      </c>
      <c r="O4">
        <f t="shared" si="0"/>
        <v>5.031636137307875E-8</v>
      </c>
      <c r="P4">
        <f t="shared" si="0"/>
        <v>5.031636137307875E-8</v>
      </c>
      <c r="Q4">
        <f t="shared" si="0"/>
        <v>5.031636137307875E-8</v>
      </c>
      <c r="R4">
        <f t="shared" si="1"/>
        <v>5.031636137307875E-8</v>
      </c>
      <c r="S4">
        <f t="shared" si="2"/>
        <v>5.031636137307875E-8</v>
      </c>
    </row>
    <row r="5" spans="1:19" x14ac:dyDescent="0.3">
      <c r="C5" t="s">
        <v>34</v>
      </c>
      <c r="D5">
        <f>Mult_split!H5</f>
        <v>8.4909597504313067E-2</v>
      </c>
      <c r="E5">
        <f t="shared" si="3"/>
        <v>8.4909597504313067E-2</v>
      </c>
      <c r="F5">
        <f t="shared" si="0"/>
        <v>8.4909597504313067E-2</v>
      </c>
      <c r="G5">
        <f t="shared" si="0"/>
        <v>8.4909597504313067E-2</v>
      </c>
      <c r="H5">
        <f t="shared" si="0"/>
        <v>8.4909597504313067E-2</v>
      </c>
      <c r="I5">
        <f t="shared" si="0"/>
        <v>8.4909597504313067E-2</v>
      </c>
      <c r="J5">
        <f t="shared" si="0"/>
        <v>8.4909597504313067E-2</v>
      </c>
      <c r="K5">
        <f t="shared" si="0"/>
        <v>8.4909597504313067E-2</v>
      </c>
      <c r="L5">
        <f t="shared" si="0"/>
        <v>8.4909597504313067E-2</v>
      </c>
      <c r="M5">
        <f t="shared" si="0"/>
        <v>8.4909597504313067E-2</v>
      </c>
      <c r="N5">
        <f t="shared" si="0"/>
        <v>8.4909597504313067E-2</v>
      </c>
      <c r="O5">
        <f t="shared" si="0"/>
        <v>8.4909597504313067E-2</v>
      </c>
      <c r="P5">
        <f t="shared" si="0"/>
        <v>8.4909597504313067E-2</v>
      </c>
      <c r="Q5">
        <f t="shared" si="0"/>
        <v>8.4909597504313067E-2</v>
      </c>
      <c r="R5">
        <f t="shared" si="1"/>
        <v>8.4909597504313067E-2</v>
      </c>
      <c r="S5">
        <f t="shared" si="2"/>
        <v>8.4909597504313067E-2</v>
      </c>
    </row>
    <row r="6" spans="1:19" x14ac:dyDescent="0.3">
      <c r="C6" t="s">
        <v>35</v>
      </c>
      <c r="D6">
        <f>Mult_split!H6</f>
        <v>3.1293316307943443E-8</v>
      </c>
      <c r="E6">
        <f t="shared" si="3"/>
        <v>3.1293316307943443E-8</v>
      </c>
      <c r="F6">
        <f t="shared" si="0"/>
        <v>3.1293316307943443E-8</v>
      </c>
      <c r="G6">
        <f t="shared" si="0"/>
        <v>3.1293316307943443E-8</v>
      </c>
      <c r="H6">
        <f t="shared" si="0"/>
        <v>3.1293316307943443E-8</v>
      </c>
      <c r="I6">
        <f t="shared" si="0"/>
        <v>3.1293316307943443E-8</v>
      </c>
      <c r="J6">
        <f t="shared" si="0"/>
        <v>3.1293316307943443E-8</v>
      </c>
      <c r="K6">
        <f t="shared" si="0"/>
        <v>3.1293316307943443E-8</v>
      </c>
      <c r="L6">
        <f t="shared" si="0"/>
        <v>3.1293316307943443E-8</v>
      </c>
      <c r="M6">
        <f t="shared" si="0"/>
        <v>3.1293316307943443E-8</v>
      </c>
      <c r="N6">
        <f t="shared" si="0"/>
        <v>3.1293316307943443E-8</v>
      </c>
      <c r="O6">
        <f t="shared" si="0"/>
        <v>3.1293316307943443E-8</v>
      </c>
      <c r="P6">
        <f t="shared" si="0"/>
        <v>3.1293316307943443E-8</v>
      </c>
      <c r="Q6">
        <f t="shared" si="0"/>
        <v>3.1293316307943443E-8</v>
      </c>
      <c r="R6">
        <f t="shared" si="1"/>
        <v>3.1293316307943443E-8</v>
      </c>
      <c r="S6">
        <f t="shared" si="2"/>
        <v>3.1293316307943443E-8</v>
      </c>
    </row>
    <row r="7" spans="1:19" x14ac:dyDescent="0.3">
      <c r="C7" t="s">
        <v>36</v>
      </c>
      <c r="D7">
        <f>Mult_split!H7</f>
        <v>6.8762141319653213E-9</v>
      </c>
      <c r="E7">
        <f t="shared" si="3"/>
        <v>6.8762141319653213E-9</v>
      </c>
      <c r="F7">
        <f t="shared" si="0"/>
        <v>6.8762141319653213E-9</v>
      </c>
      <c r="G7">
        <f t="shared" si="0"/>
        <v>6.8762141319653213E-9</v>
      </c>
      <c r="H7">
        <f t="shared" si="0"/>
        <v>6.8762141319653213E-9</v>
      </c>
      <c r="I7">
        <f t="shared" si="0"/>
        <v>6.8762141319653213E-9</v>
      </c>
      <c r="J7">
        <f t="shared" si="0"/>
        <v>6.8762141319653213E-9</v>
      </c>
      <c r="K7">
        <f t="shared" si="0"/>
        <v>6.8762141319653213E-9</v>
      </c>
      <c r="L7">
        <f t="shared" si="0"/>
        <v>6.8762141319653213E-9</v>
      </c>
      <c r="M7">
        <f t="shared" si="0"/>
        <v>6.8762141319653213E-9</v>
      </c>
      <c r="N7">
        <f t="shared" si="0"/>
        <v>6.8762141319653213E-9</v>
      </c>
      <c r="O7">
        <f t="shared" si="0"/>
        <v>6.8762141319653213E-9</v>
      </c>
      <c r="P7">
        <f t="shared" si="0"/>
        <v>6.8762141319653213E-9</v>
      </c>
      <c r="Q7">
        <f t="shared" si="0"/>
        <v>6.8762141319653213E-9</v>
      </c>
      <c r="R7">
        <f t="shared" si="1"/>
        <v>6.8762141319653213E-9</v>
      </c>
      <c r="S7">
        <f t="shared" si="2"/>
        <v>6.8762141319653213E-9</v>
      </c>
    </row>
    <row r="8" spans="1:19" x14ac:dyDescent="0.3">
      <c r="C8" t="s">
        <v>37</v>
      </c>
      <c r="D8">
        <f>Mult_split!H8</f>
        <v>6.7817385436679761E-7</v>
      </c>
      <c r="E8">
        <f t="shared" si="3"/>
        <v>6.7817385436679761E-7</v>
      </c>
      <c r="F8">
        <f t="shared" si="0"/>
        <v>6.7817385436679761E-7</v>
      </c>
      <c r="G8">
        <f t="shared" si="0"/>
        <v>6.7817385436679761E-7</v>
      </c>
      <c r="H8">
        <f t="shared" si="0"/>
        <v>6.7817385436679761E-7</v>
      </c>
      <c r="I8">
        <f t="shared" si="0"/>
        <v>6.7817385436679761E-7</v>
      </c>
      <c r="J8">
        <f t="shared" si="0"/>
        <v>6.7817385436679761E-7</v>
      </c>
      <c r="K8">
        <f t="shared" si="0"/>
        <v>6.7817385436679761E-7</v>
      </c>
      <c r="L8">
        <f t="shared" si="0"/>
        <v>6.7817385436679761E-7</v>
      </c>
      <c r="M8">
        <f t="shared" si="0"/>
        <v>6.7817385436679761E-7</v>
      </c>
      <c r="N8">
        <f t="shared" si="0"/>
        <v>6.7817385436679761E-7</v>
      </c>
      <c r="O8">
        <f t="shared" si="0"/>
        <v>6.7817385436679761E-7</v>
      </c>
      <c r="P8">
        <f t="shared" si="0"/>
        <v>6.7817385436679761E-7</v>
      </c>
      <c r="Q8">
        <f t="shared" si="0"/>
        <v>6.7817385436679761E-7</v>
      </c>
      <c r="R8">
        <f t="shared" si="1"/>
        <v>6.7817385436679761E-7</v>
      </c>
      <c r="S8">
        <f t="shared" si="2"/>
        <v>6.7817385436679761E-7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1.0197106216602463E-7</v>
      </c>
      <c r="E10">
        <f t="shared" si="3"/>
        <v>1.0197106216602463E-7</v>
      </c>
      <c r="F10">
        <f t="shared" si="0"/>
        <v>1.0197106216602463E-7</v>
      </c>
      <c r="G10">
        <f t="shared" si="0"/>
        <v>1.0197106216602463E-7</v>
      </c>
      <c r="H10">
        <f t="shared" si="0"/>
        <v>1.0197106216602463E-7</v>
      </c>
      <c r="I10">
        <f t="shared" si="0"/>
        <v>1.0197106216602463E-7</v>
      </c>
      <c r="J10">
        <f t="shared" si="0"/>
        <v>1.0197106216602463E-7</v>
      </c>
      <c r="K10">
        <f t="shared" si="0"/>
        <v>1.0197106216602463E-7</v>
      </c>
      <c r="L10">
        <f t="shared" si="0"/>
        <v>1.0197106216602463E-7</v>
      </c>
      <c r="M10">
        <f t="shared" si="0"/>
        <v>1.0197106216602463E-7</v>
      </c>
      <c r="N10">
        <f t="shared" si="0"/>
        <v>1.0197106216602463E-7</v>
      </c>
      <c r="O10">
        <f t="shared" si="0"/>
        <v>1.0197106216602463E-7</v>
      </c>
      <c r="P10">
        <f t="shared" si="0"/>
        <v>1.0197106216602463E-7</v>
      </c>
      <c r="Q10">
        <f t="shared" si="0"/>
        <v>1.0197106216602463E-7</v>
      </c>
      <c r="R10">
        <f t="shared" si="1"/>
        <v>1.0197106216602463E-7</v>
      </c>
      <c r="S10">
        <f t="shared" si="2"/>
        <v>1.0197106216602463E-7</v>
      </c>
    </row>
    <row r="11" spans="1:19" x14ac:dyDescent="0.3">
      <c r="C11" t="s">
        <v>40</v>
      </c>
      <c r="D11">
        <f>Mult_split!H11</f>
        <v>2.6367030852050747E-8</v>
      </c>
      <c r="E11">
        <f t="shared" si="3"/>
        <v>2.6367030852050747E-8</v>
      </c>
      <c r="F11">
        <f t="shared" si="0"/>
        <v>2.6367030852050747E-8</v>
      </c>
      <c r="G11">
        <f t="shared" si="0"/>
        <v>2.6367030852050747E-8</v>
      </c>
      <c r="H11">
        <f t="shared" si="0"/>
        <v>2.6367030852050747E-8</v>
      </c>
      <c r="I11">
        <f t="shared" si="0"/>
        <v>2.6367030852050747E-8</v>
      </c>
      <c r="J11">
        <f t="shared" si="0"/>
        <v>2.6367030852050747E-8</v>
      </c>
      <c r="K11">
        <f t="shared" si="0"/>
        <v>2.6367030852050747E-8</v>
      </c>
      <c r="L11">
        <f t="shared" si="0"/>
        <v>2.6367030852050747E-8</v>
      </c>
      <c r="M11">
        <f t="shared" si="0"/>
        <v>2.6367030852050747E-8</v>
      </c>
      <c r="N11">
        <f t="shared" si="0"/>
        <v>2.6367030852050747E-8</v>
      </c>
      <c r="O11">
        <f t="shared" si="0"/>
        <v>2.6367030852050747E-8</v>
      </c>
      <c r="P11">
        <f t="shared" si="0"/>
        <v>2.6367030852050747E-8</v>
      </c>
      <c r="Q11">
        <f t="shared" si="0"/>
        <v>2.6367030852050747E-8</v>
      </c>
      <c r="R11">
        <f t="shared" si="1"/>
        <v>2.6367030852050747E-8</v>
      </c>
      <c r="S11">
        <f t="shared" si="2"/>
        <v>2.6367030852050747E-8</v>
      </c>
    </row>
    <row r="12" spans="1:19" x14ac:dyDescent="0.3">
      <c r="C12" t="s">
        <v>41</v>
      </c>
      <c r="D12">
        <f>Mult_split!H12</f>
        <v>8.2703544682608557E-2</v>
      </c>
      <c r="E12">
        <f t="shared" si="3"/>
        <v>8.2703544682608557E-2</v>
      </c>
      <c r="F12">
        <f t="shared" si="0"/>
        <v>8.2703544682608557E-2</v>
      </c>
      <c r="G12">
        <f t="shared" si="0"/>
        <v>8.2703544682608557E-2</v>
      </c>
      <c r="H12">
        <f t="shared" si="0"/>
        <v>8.2703544682608557E-2</v>
      </c>
      <c r="I12">
        <f t="shared" si="0"/>
        <v>8.2703544682608557E-2</v>
      </c>
      <c r="J12">
        <f t="shared" si="0"/>
        <v>8.2703544682608557E-2</v>
      </c>
      <c r="K12">
        <f t="shared" si="0"/>
        <v>8.2703544682608557E-2</v>
      </c>
      <c r="L12">
        <f t="shared" si="0"/>
        <v>8.2703544682608557E-2</v>
      </c>
      <c r="M12">
        <f t="shared" si="0"/>
        <v>8.2703544682608557E-2</v>
      </c>
      <c r="N12">
        <f t="shared" si="0"/>
        <v>8.2703544682608557E-2</v>
      </c>
      <c r="O12">
        <f t="shared" si="0"/>
        <v>8.2703544682608557E-2</v>
      </c>
      <c r="P12">
        <f t="shared" si="0"/>
        <v>8.2703544682608557E-2</v>
      </c>
      <c r="Q12">
        <f t="shared" si="0"/>
        <v>8.2703544682608557E-2</v>
      </c>
      <c r="R12">
        <f t="shared" si="1"/>
        <v>8.2703544682608557E-2</v>
      </c>
      <c r="S12">
        <f t="shared" si="2"/>
        <v>8.2703544682608557E-2</v>
      </c>
    </row>
    <row r="13" spans="1:19" x14ac:dyDescent="0.3">
      <c r="C13" t="s">
        <v>42</v>
      </c>
      <c r="D13">
        <f>Mult_split!H13</f>
        <v>2.9352865453557948E-8</v>
      </c>
      <c r="E13">
        <f t="shared" si="3"/>
        <v>2.9352865453557948E-8</v>
      </c>
      <c r="F13">
        <f t="shared" si="0"/>
        <v>2.9352865453557948E-8</v>
      </c>
      <c r="G13">
        <f t="shared" si="0"/>
        <v>2.9352865453557948E-8</v>
      </c>
      <c r="H13">
        <f t="shared" si="0"/>
        <v>2.9352865453557948E-8</v>
      </c>
      <c r="I13">
        <f t="shared" si="0"/>
        <v>2.9352865453557948E-8</v>
      </c>
      <c r="J13">
        <f t="shared" si="0"/>
        <v>2.9352865453557948E-8</v>
      </c>
      <c r="K13">
        <f t="shared" si="0"/>
        <v>2.9352865453557948E-8</v>
      </c>
      <c r="L13">
        <f t="shared" si="0"/>
        <v>2.9352865453557948E-8</v>
      </c>
      <c r="M13">
        <f t="shared" si="0"/>
        <v>2.9352865453557948E-8</v>
      </c>
      <c r="N13">
        <f t="shared" si="0"/>
        <v>2.9352865453557948E-8</v>
      </c>
      <c r="O13">
        <f t="shared" si="0"/>
        <v>2.9352865453557948E-8</v>
      </c>
      <c r="P13">
        <f t="shared" si="0"/>
        <v>2.9352865453557948E-8</v>
      </c>
      <c r="Q13">
        <f t="shared" si="0"/>
        <v>2.9352865453557948E-8</v>
      </c>
      <c r="R13">
        <f t="shared" si="1"/>
        <v>2.9352865453557948E-8</v>
      </c>
      <c r="S13">
        <f t="shared" si="2"/>
        <v>2.9352865453557948E-8</v>
      </c>
    </row>
    <row r="14" spans="1:19" x14ac:dyDescent="0.3">
      <c r="C14" t="s">
        <v>43</v>
      </c>
      <c r="D14">
        <f>Mult_split!H14</f>
        <v>0.37601730985351711</v>
      </c>
      <c r="E14">
        <f t="shared" si="3"/>
        <v>0.37601730985351711</v>
      </c>
      <c r="F14">
        <f t="shared" si="0"/>
        <v>0.37601730985351711</v>
      </c>
      <c r="G14">
        <f t="shared" si="0"/>
        <v>0.37601730985351711</v>
      </c>
      <c r="H14">
        <f t="shared" si="0"/>
        <v>0.37601730985351711</v>
      </c>
      <c r="I14">
        <f t="shared" si="0"/>
        <v>0.37601730985351711</v>
      </c>
      <c r="J14">
        <f t="shared" si="0"/>
        <v>0.37601730985351711</v>
      </c>
      <c r="K14">
        <f t="shared" si="0"/>
        <v>0.37601730985351711</v>
      </c>
      <c r="L14">
        <f t="shared" si="0"/>
        <v>0.37601730985351711</v>
      </c>
      <c r="M14">
        <f t="shared" si="0"/>
        <v>0.37601730985351711</v>
      </c>
      <c r="N14">
        <f t="shared" si="0"/>
        <v>0.37601730985351711</v>
      </c>
      <c r="O14">
        <f t="shared" si="0"/>
        <v>0.37601730985351711</v>
      </c>
      <c r="P14">
        <f t="shared" si="0"/>
        <v>0.37601730985351711</v>
      </c>
      <c r="Q14">
        <f t="shared" si="0"/>
        <v>0.37601730985351711</v>
      </c>
      <c r="R14">
        <f t="shared" si="1"/>
        <v>0.37601730985351711</v>
      </c>
      <c r="S14">
        <f t="shared" si="2"/>
        <v>0.37601730985351711</v>
      </c>
    </row>
    <row r="15" spans="1:19" x14ac:dyDescent="0.3">
      <c r="C15" t="s">
        <v>44</v>
      </c>
      <c r="D15">
        <f>Mult_split!H15</f>
        <v>5.8705730907115896E-8</v>
      </c>
      <c r="E15">
        <f t="shared" si="3"/>
        <v>5.8705730907115896E-8</v>
      </c>
      <c r="F15">
        <f t="shared" si="0"/>
        <v>5.8705730907115896E-8</v>
      </c>
      <c r="G15">
        <f t="shared" si="0"/>
        <v>5.8705730907115896E-8</v>
      </c>
      <c r="H15">
        <f t="shared" si="0"/>
        <v>5.8705730907115896E-8</v>
      </c>
      <c r="I15">
        <f t="shared" si="0"/>
        <v>5.8705730907115896E-8</v>
      </c>
      <c r="J15">
        <f t="shared" si="0"/>
        <v>5.8705730907115896E-8</v>
      </c>
      <c r="K15">
        <f t="shared" si="0"/>
        <v>5.8705730907115896E-8</v>
      </c>
      <c r="L15">
        <f t="shared" si="0"/>
        <v>5.8705730907115896E-8</v>
      </c>
      <c r="M15">
        <f t="shared" si="0"/>
        <v>5.8705730907115896E-8</v>
      </c>
      <c r="N15">
        <f t="shared" si="0"/>
        <v>5.8705730907115896E-8</v>
      </c>
      <c r="O15">
        <f t="shared" si="0"/>
        <v>5.8705730907115896E-8</v>
      </c>
      <c r="P15">
        <f t="shared" si="0"/>
        <v>5.8705730907115896E-8</v>
      </c>
      <c r="Q15">
        <f t="shared" si="0"/>
        <v>5.8705730907115896E-8</v>
      </c>
      <c r="R15">
        <f t="shared" si="1"/>
        <v>5.8705730907115896E-8</v>
      </c>
      <c r="S15">
        <f t="shared" si="2"/>
        <v>5.8705730907115896E-8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146.88547606766741</v>
      </c>
      <c r="E21">
        <f t="shared" si="3"/>
        <v>146.88547606766741</v>
      </c>
      <c r="F21">
        <f t="shared" si="4"/>
        <v>146.88547606766741</v>
      </c>
      <c r="G21">
        <f t="shared" si="4"/>
        <v>146.88547606766741</v>
      </c>
      <c r="H21">
        <f t="shared" si="4"/>
        <v>146.88547606766741</v>
      </c>
      <c r="I21">
        <f t="shared" si="4"/>
        <v>146.88547606766741</v>
      </c>
      <c r="J21">
        <f t="shared" si="4"/>
        <v>146.88547606766741</v>
      </c>
      <c r="K21">
        <f t="shared" si="4"/>
        <v>146.88547606766741</v>
      </c>
      <c r="L21">
        <f t="shared" si="4"/>
        <v>146.88547606766741</v>
      </c>
      <c r="M21">
        <f t="shared" si="4"/>
        <v>146.88547606766741</v>
      </c>
      <c r="N21">
        <f t="shared" si="4"/>
        <v>146.88547606766741</v>
      </c>
      <c r="O21">
        <f t="shared" si="4"/>
        <v>146.88547606766741</v>
      </c>
      <c r="P21">
        <f t="shared" si="4"/>
        <v>146.88547606766741</v>
      </c>
      <c r="Q21">
        <f t="shared" si="4"/>
        <v>146.88547606766741</v>
      </c>
      <c r="R21">
        <f t="shared" si="1"/>
        <v>146.88547606766741</v>
      </c>
      <c r="S21">
        <f t="shared" si="2"/>
        <v>146.88547606766741</v>
      </c>
    </row>
    <row r="22" spans="3:19" x14ac:dyDescent="0.3">
      <c r="C22" t="s">
        <v>51</v>
      </c>
      <c r="D22">
        <f>Mult_split!H22</f>
        <v>2.4775194029296363E-7</v>
      </c>
      <c r="E22">
        <f t="shared" si="3"/>
        <v>2.4775194029296363E-7</v>
      </c>
      <c r="F22">
        <f t="shared" si="4"/>
        <v>2.4775194029296363E-7</v>
      </c>
      <c r="G22">
        <f t="shared" si="4"/>
        <v>2.4775194029296363E-7</v>
      </c>
      <c r="H22">
        <f t="shared" si="4"/>
        <v>2.4775194029296363E-7</v>
      </c>
      <c r="I22">
        <f t="shared" si="4"/>
        <v>2.4775194029296363E-7</v>
      </c>
      <c r="J22">
        <f t="shared" si="4"/>
        <v>2.4775194029296363E-7</v>
      </c>
      <c r="K22">
        <f t="shared" si="4"/>
        <v>2.4775194029296363E-7</v>
      </c>
      <c r="L22">
        <f t="shared" si="4"/>
        <v>2.4775194029296363E-7</v>
      </c>
      <c r="M22">
        <f t="shared" si="4"/>
        <v>2.4775194029296363E-7</v>
      </c>
      <c r="N22">
        <f t="shared" si="4"/>
        <v>2.4775194029296363E-7</v>
      </c>
      <c r="O22">
        <f t="shared" si="4"/>
        <v>2.4775194029296363E-7</v>
      </c>
      <c r="P22">
        <f t="shared" si="4"/>
        <v>2.4775194029296363E-7</v>
      </c>
      <c r="Q22">
        <f t="shared" si="4"/>
        <v>2.4775194029296363E-7</v>
      </c>
      <c r="R22">
        <f t="shared" si="1"/>
        <v>2.4775194029296363E-7</v>
      </c>
      <c r="S22">
        <f t="shared" si="2"/>
        <v>2.4775194029296363E-7</v>
      </c>
    </row>
    <row r="23" spans="3:19" x14ac:dyDescent="0.3">
      <c r="C23" t="s">
        <v>52</v>
      </c>
      <c r="D23">
        <f>Mult_split!H23</f>
        <v>2.3017505416514488E-8</v>
      </c>
      <c r="E23">
        <f t="shared" si="3"/>
        <v>2.3017505416514488E-8</v>
      </c>
      <c r="F23">
        <f t="shared" si="4"/>
        <v>2.3017505416514488E-8</v>
      </c>
      <c r="G23">
        <f t="shared" si="4"/>
        <v>2.3017505416514488E-8</v>
      </c>
      <c r="H23">
        <f t="shared" si="4"/>
        <v>2.3017505416514488E-8</v>
      </c>
      <c r="I23">
        <f t="shared" si="4"/>
        <v>2.3017505416514488E-8</v>
      </c>
      <c r="J23">
        <f t="shared" si="4"/>
        <v>2.3017505416514488E-8</v>
      </c>
      <c r="K23">
        <f t="shared" si="4"/>
        <v>2.3017505416514488E-8</v>
      </c>
      <c r="L23">
        <f t="shared" si="4"/>
        <v>2.3017505416514488E-8</v>
      </c>
      <c r="M23">
        <f t="shared" si="4"/>
        <v>2.3017505416514488E-8</v>
      </c>
      <c r="N23">
        <f t="shared" si="4"/>
        <v>2.3017505416514488E-8</v>
      </c>
      <c r="O23">
        <f t="shared" si="4"/>
        <v>2.3017505416514488E-8</v>
      </c>
      <c r="P23">
        <f t="shared" si="4"/>
        <v>2.3017505416514488E-8</v>
      </c>
      <c r="Q23">
        <f t="shared" si="4"/>
        <v>2.3017505416514488E-8</v>
      </c>
      <c r="R23">
        <f t="shared" si="1"/>
        <v>2.3017505416514488E-8</v>
      </c>
      <c r="S23">
        <f t="shared" si="2"/>
        <v>2.3017505416514488E-8</v>
      </c>
    </row>
    <row r="24" spans="3:19" x14ac:dyDescent="0.3">
      <c r="C24" t="s">
        <v>53</v>
      </c>
      <c r="D24">
        <f>Mult_split!H24</f>
        <v>8.2125489781782508E-8</v>
      </c>
      <c r="E24">
        <f t="shared" si="3"/>
        <v>8.2125489781782508E-8</v>
      </c>
      <c r="F24">
        <f t="shared" si="4"/>
        <v>8.2125489781782508E-8</v>
      </c>
      <c r="G24">
        <f t="shared" si="4"/>
        <v>8.2125489781782508E-8</v>
      </c>
      <c r="H24">
        <f t="shared" si="4"/>
        <v>8.2125489781782508E-8</v>
      </c>
      <c r="I24">
        <f t="shared" si="4"/>
        <v>8.2125489781782508E-8</v>
      </c>
      <c r="J24">
        <f t="shared" si="4"/>
        <v>8.2125489781782508E-8</v>
      </c>
      <c r="K24">
        <f t="shared" si="4"/>
        <v>8.2125489781782508E-8</v>
      </c>
      <c r="L24">
        <f t="shared" si="4"/>
        <v>8.2125489781782508E-8</v>
      </c>
      <c r="M24">
        <f t="shared" si="4"/>
        <v>8.2125489781782508E-8</v>
      </c>
      <c r="N24">
        <f t="shared" si="4"/>
        <v>8.2125489781782508E-8</v>
      </c>
      <c r="O24">
        <f t="shared" si="4"/>
        <v>8.2125489781782508E-8</v>
      </c>
      <c r="P24">
        <f t="shared" si="4"/>
        <v>8.2125489781782508E-8</v>
      </c>
      <c r="Q24">
        <f t="shared" si="4"/>
        <v>8.2125489781782508E-8</v>
      </c>
      <c r="R24">
        <f t="shared" si="1"/>
        <v>8.2125489781782508E-8</v>
      </c>
      <c r="S24">
        <f t="shared" si="2"/>
        <v>8.2125489781782508E-8</v>
      </c>
    </row>
    <row r="25" spans="3:19" x14ac:dyDescent="0.3">
      <c r="C25" t="s">
        <v>54</v>
      </c>
      <c r="D25">
        <f>Mult_split!H25</f>
        <v>2.5502072703171246E-8</v>
      </c>
      <c r="E25">
        <f t="shared" si="3"/>
        <v>2.5502072703171246E-8</v>
      </c>
      <c r="F25">
        <f t="shared" si="4"/>
        <v>2.5502072703171246E-8</v>
      </c>
      <c r="G25">
        <f t="shared" si="4"/>
        <v>2.5502072703171246E-8</v>
      </c>
      <c r="H25">
        <f t="shared" si="4"/>
        <v>2.5502072703171246E-8</v>
      </c>
      <c r="I25">
        <f t="shared" si="4"/>
        <v>2.5502072703171246E-8</v>
      </c>
      <c r="J25">
        <f t="shared" si="4"/>
        <v>2.5502072703171246E-8</v>
      </c>
      <c r="K25">
        <f t="shared" si="4"/>
        <v>2.5502072703171246E-8</v>
      </c>
      <c r="L25">
        <f t="shared" si="4"/>
        <v>2.5502072703171246E-8</v>
      </c>
      <c r="M25">
        <f t="shared" si="4"/>
        <v>2.5502072703171246E-8</v>
      </c>
      <c r="N25">
        <f t="shared" si="4"/>
        <v>2.5502072703171246E-8</v>
      </c>
      <c r="O25">
        <f t="shared" si="4"/>
        <v>2.5502072703171246E-8</v>
      </c>
      <c r="P25">
        <f t="shared" si="4"/>
        <v>2.5502072703171246E-8</v>
      </c>
      <c r="Q25">
        <f t="shared" si="4"/>
        <v>2.5502072703171246E-8</v>
      </c>
      <c r="R25">
        <f t="shared" si="1"/>
        <v>2.5502072703171246E-8</v>
      </c>
      <c r="S25">
        <f t="shared" si="2"/>
        <v>2.5502072703171246E-8</v>
      </c>
    </row>
    <row r="26" spans="3:19" x14ac:dyDescent="0.3">
      <c r="C26" t="s">
        <v>55</v>
      </c>
      <c r="D26">
        <f>Mult_split!H26</f>
        <v>3.8325228564831831E-8</v>
      </c>
      <c r="E26">
        <f t="shared" si="3"/>
        <v>3.8325228564831831E-8</v>
      </c>
      <c r="F26">
        <f t="shared" si="4"/>
        <v>3.8325228564831831E-8</v>
      </c>
      <c r="G26">
        <f t="shared" si="4"/>
        <v>3.8325228564831831E-8</v>
      </c>
      <c r="H26">
        <f t="shared" si="4"/>
        <v>3.8325228564831831E-8</v>
      </c>
      <c r="I26">
        <f t="shared" si="4"/>
        <v>3.8325228564831831E-8</v>
      </c>
      <c r="J26">
        <f t="shared" si="4"/>
        <v>3.8325228564831831E-8</v>
      </c>
      <c r="K26">
        <f t="shared" si="4"/>
        <v>3.8325228564831831E-8</v>
      </c>
      <c r="L26">
        <f t="shared" si="4"/>
        <v>3.8325228564831831E-8</v>
      </c>
      <c r="M26">
        <f t="shared" si="4"/>
        <v>3.8325228564831831E-8</v>
      </c>
      <c r="N26">
        <f t="shared" si="4"/>
        <v>3.8325228564831831E-8</v>
      </c>
      <c r="O26">
        <f t="shared" si="4"/>
        <v>3.8325228564831831E-8</v>
      </c>
      <c r="P26">
        <f t="shared" si="4"/>
        <v>3.8325228564831831E-8</v>
      </c>
      <c r="Q26">
        <f t="shared" si="4"/>
        <v>3.8325228564831831E-8</v>
      </c>
      <c r="R26">
        <f t="shared" si="1"/>
        <v>3.8325228564831831E-8</v>
      </c>
      <c r="S26">
        <f t="shared" si="2"/>
        <v>3.8325228564831831E-8</v>
      </c>
    </row>
    <row r="27" spans="3:19" x14ac:dyDescent="0.3">
      <c r="C27" t="s">
        <v>56</v>
      </c>
      <c r="D27">
        <f>Mult_split!H27</f>
        <v>9.5617343816132208E-8</v>
      </c>
      <c r="E27">
        <f t="shared" si="3"/>
        <v>9.5617343816132208E-8</v>
      </c>
      <c r="F27">
        <f t="shared" si="4"/>
        <v>9.5617343816132208E-8</v>
      </c>
      <c r="G27">
        <f t="shared" si="4"/>
        <v>9.5617343816132208E-8</v>
      </c>
      <c r="H27">
        <f t="shared" si="4"/>
        <v>9.5617343816132208E-8</v>
      </c>
      <c r="I27">
        <f t="shared" si="4"/>
        <v>9.5617343816132208E-8</v>
      </c>
      <c r="J27">
        <f t="shared" si="4"/>
        <v>9.5617343816132208E-8</v>
      </c>
      <c r="K27">
        <f t="shared" si="4"/>
        <v>9.5617343816132208E-8</v>
      </c>
      <c r="L27">
        <f t="shared" si="4"/>
        <v>9.5617343816132208E-8</v>
      </c>
      <c r="M27">
        <f t="shared" si="4"/>
        <v>9.5617343816132208E-8</v>
      </c>
      <c r="N27">
        <f t="shared" si="4"/>
        <v>9.5617343816132208E-8</v>
      </c>
      <c r="O27">
        <f t="shared" si="4"/>
        <v>9.5617343816132208E-8</v>
      </c>
      <c r="P27">
        <f t="shared" si="4"/>
        <v>9.5617343816132208E-8</v>
      </c>
      <c r="Q27">
        <f t="shared" si="4"/>
        <v>9.5617343816132208E-8</v>
      </c>
      <c r="R27">
        <f t="shared" si="1"/>
        <v>9.5617343816132208E-8</v>
      </c>
      <c r="S27">
        <f t="shared" si="2"/>
        <v>9.5617343816132208E-8</v>
      </c>
    </row>
    <row r="28" spans="3:19" x14ac:dyDescent="0.3">
      <c r="C28" t="s">
        <v>57</v>
      </c>
      <c r="D28">
        <f>Mult_split!H28</f>
        <v>8.3180895768765634E-6</v>
      </c>
      <c r="E28">
        <f t="shared" si="3"/>
        <v>8.3180895768765634E-6</v>
      </c>
      <c r="F28">
        <f t="shared" si="4"/>
        <v>8.3180895768765634E-6</v>
      </c>
      <c r="G28">
        <f t="shared" si="4"/>
        <v>8.3180895768765634E-6</v>
      </c>
      <c r="H28">
        <f t="shared" si="4"/>
        <v>8.3180895768765634E-6</v>
      </c>
      <c r="I28">
        <f t="shared" si="4"/>
        <v>8.3180895768765634E-6</v>
      </c>
      <c r="J28">
        <f t="shared" si="4"/>
        <v>8.3180895768765634E-6</v>
      </c>
      <c r="K28">
        <f t="shared" si="4"/>
        <v>8.3180895768765634E-6</v>
      </c>
      <c r="L28">
        <f t="shared" si="4"/>
        <v>8.3180895768765634E-6</v>
      </c>
      <c r="M28">
        <f t="shared" si="4"/>
        <v>8.3180895768765634E-6</v>
      </c>
      <c r="N28">
        <f t="shared" si="4"/>
        <v>8.3180895768765634E-6</v>
      </c>
      <c r="O28">
        <f t="shared" si="4"/>
        <v>8.3180895768765634E-6</v>
      </c>
      <c r="P28">
        <f t="shared" si="4"/>
        <v>8.3180895768765634E-6</v>
      </c>
      <c r="Q28">
        <f t="shared" si="4"/>
        <v>8.3180895768765634E-6</v>
      </c>
      <c r="R28">
        <f t="shared" si="1"/>
        <v>8.3180895768765634E-6</v>
      </c>
      <c r="S28">
        <f t="shared" si="2"/>
        <v>8.3180895768765634E-6</v>
      </c>
    </row>
    <row r="29" spans="3:19" x14ac:dyDescent="0.3">
      <c r="C29" t="s">
        <v>58</v>
      </c>
      <c r="D29">
        <f>Mult_split!H29</f>
        <v>5.8505659846426281E-8</v>
      </c>
      <c r="E29">
        <f t="shared" si="3"/>
        <v>5.8505659846426281E-8</v>
      </c>
      <c r="F29">
        <f t="shared" si="4"/>
        <v>5.8505659846426281E-8</v>
      </c>
      <c r="G29">
        <f t="shared" si="4"/>
        <v>5.8505659846426281E-8</v>
      </c>
      <c r="H29">
        <f t="shared" si="4"/>
        <v>5.8505659846426281E-8</v>
      </c>
      <c r="I29">
        <f t="shared" si="4"/>
        <v>5.8505659846426281E-8</v>
      </c>
      <c r="J29">
        <f t="shared" si="4"/>
        <v>5.8505659846426281E-8</v>
      </c>
      <c r="K29">
        <f t="shared" si="4"/>
        <v>5.8505659846426281E-8</v>
      </c>
      <c r="L29">
        <f t="shared" si="4"/>
        <v>5.8505659846426281E-8</v>
      </c>
      <c r="M29">
        <f t="shared" si="4"/>
        <v>5.8505659846426281E-8</v>
      </c>
      <c r="N29">
        <f t="shared" si="4"/>
        <v>5.8505659846426281E-8</v>
      </c>
      <c r="O29">
        <f t="shared" si="4"/>
        <v>5.8505659846426281E-8</v>
      </c>
      <c r="P29">
        <f t="shared" si="4"/>
        <v>5.8505659846426281E-8</v>
      </c>
      <c r="Q29">
        <f t="shared" si="4"/>
        <v>5.8505659846426281E-8</v>
      </c>
      <c r="R29">
        <f t="shared" si="1"/>
        <v>5.8505659846426281E-8</v>
      </c>
      <c r="S29">
        <f t="shared" si="2"/>
        <v>5.8505659846426281E-8</v>
      </c>
    </row>
    <row r="30" spans="3:19" x14ac:dyDescent="0.3">
      <c r="C30" t="s">
        <v>59</v>
      </c>
      <c r="D30">
        <f>Mult_split!H30</f>
        <v>4.643306196440122E-8</v>
      </c>
      <c r="E30">
        <f t="shared" si="3"/>
        <v>4.643306196440122E-8</v>
      </c>
      <c r="F30">
        <f t="shared" si="4"/>
        <v>4.643306196440122E-8</v>
      </c>
      <c r="G30">
        <f t="shared" si="4"/>
        <v>4.643306196440122E-8</v>
      </c>
      <c r="H30">
        <f t="shared" si="4"/>
        <v>4.643306196440122E-8</v>
      </c>
      <c r="I30">
        <f t="shared" si="4"/>
        <v>4.643306196440122E-8</v>
      </c>
      <c r="J30">
        <f t="shared" si="4"/>
        <v>4.643306196440122E-8</v>
      </c>
      <c r="K30">
        <f t="shared" si="4"/>
        <v>4.643306196440122E-8</v>
      </c>
      <c r="L30">
        <f t="shared" si="4"/>
        <v>4.643306196440122E-8</v>
      </c>
      <c r="M30">
        <f t="shared" si="4"/>
        <v>4.643306196440122E-8</v>
      </c>
      <c r="N30">
        <f t="shared" si="4"/>
        <v>4.643306196440122E-8</v>
      </c>
      <c r="O30">
        <f t="shared" si="4"/>
        <v>4.643306196440122E-8</v>
      </c>
      <c r="P30">
        <f t="shared" si="4"/>
        <v>4.643306196440122E-8</v>
      </c>
      <c r="Q30">
        <f t="shared" si="4"/>
        <v>4.643306196440122E-8</v>
      </c>
      <c r="R30">
        <f t="shared" si="1"/>
        <v>4.643306196440122E-8</v>
      </c>
      <c r="S30">
        <f t="shared" si="2"/>
        <v>4.643306196440122E-8</v>
      </c>
    </row>
    <row r="31" spans="3:19" x14ac:dyDescent="0.3">
      <c r="C31" t="s">
        <v>60</v>
      </c>
      <c r="D31">
        <f>Mult_split!H31</f>
        <v>4.0724799647961337E-5</v>
      </c>
      <c r="E31">
        <f t="shared" si="3"/>
        <v>4.0724799647961337E-5</v>
      </c>
      <c r="F31">
        <f t="shared" si="4"/>
        <v>4.0724799647961337E-5</v>
      </c>
      <c r="G31">
        <f t="shared" si="4"/>
        <v>4.0724799647961337E-5</v>
      </c>
      <c r="H31">
        <f t="shared" si="4"/>
        <v>4.0724799647961337E-5</v>
      </c>
      <c r="I31">
        <f t="shared" si="4"/>
        <v>4.0724799647961337E-5</v>
      </c>
      <c r="J31">
        <f t="shared" si="4"/>
        <v>4.0724799647961337E-5</v>
      </c>
      <c r="K31">
        <f t="shared" si="4"/>
        <v>4.0724799647961337E-5</v>
      </c>
      <c r="L31">
        <f t="shared" si="4"/>
        <v>4.0724799647961337E-5</v>
      </c>
      <c r="M31">
        <f t="shared" si="4"/>
        <v>4.0724799647961337E-5</v>
      </c>
      <c r="N31">
        <f t="shared" si="4"/>
        <v>4.0724799647961337E-5</v>
      </c>
      <c r="O31">
        <f t="shared" si="4"/>
        <v>4.0724799647961337E-5</v>
      </c>
      <c r="P31">
        <f t="shared" si="4"/>
        <v>4.0724799647961337E-5</v>
      </c>
      <c r="Q31">
        <f t="shared" si="4"/>
        <v>4.0724799647961337E-5</v>
      </c>
      <c r="R31">
        <f t="shared" si="1"/>
        <v>4.0724799647961337E-5</v>
      </c>
      <c r="S31">
        <f t="shared" si="2"/>
        <v>4.0724799647961337E-5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1.4528762230723439E-8</v>
      </c>
      <c r="E34">
        <f t="shared" si="3"/>
        <v>1.4528762230723439E-8</v>
      </c>
      <c r="F34">
        <f t="shared" si="4"/>
        <v>1.4528762230723439E-8</v>
      </c>
      <c r="G34">
        <f t="shared" si="4"/>
        <v>1.4528762230723439E-8</v>
      </c>
      <c r="H34">
        <f t="shared" si="4"/>
        <v>1.4528762230723439E-8</v>
      </c>
      <c r="I34">
        <f t="shared" si="4"/>
        <v>1.4528762230723439E-8</v>
      </c>
      <c r="J34">
        <f t="shared" si="4"/>
        <v>1.4528762230723439E-8</v>
      </c>
      <c r="K34">
        <f t="shared" si="4"/>
        <v>1.4528762230723439E-8</v>
      </c>
      <c r="L34">
        <f t="shared" si="4"/>
        <v>1.4528762230723439E-8</v>
      </c>
      <c r="M34">
        <f t="shared" si="4"/>
        <v>1.4528762230723439E-8</v>
      </c>
      <c r="N34">
        <f t="shared" si="4"/>
        <v>1.4528762230723439E-8</v>
      </c>
      <c r="O34">
        <f t="shared" si="4"/>
        <v>1.4528762230723439E-8</v>
      </c>
      <c r="P34">
        <f t="shared" si="4"/>
        <v>1.4528762230723439E-8</v>
      </c>
      <c r="Q34">
        <f t="shared" si="4"/>
        <v>1.4528762230723439E-8</v>
      </c>
      <c r="R34">
        <f t="shared" si="1"/>
        <v>1.4528762230723439E-8</v>
      </c>
      <c r="S34">
        <f t="shared" si="2"/>
        <v>1.4528762230723439E-8</v>
      </c>
    </row>
    <row r="35" spans="3:19" x14ac:dyDescent="0.3">
      <c r="C35" t="s">
        <v>64</v>
      </c>
      <c r="D35">
        <f>Mult_split!H35</f>
        <v>1.2999418838015708E-8</v>
      </c>
      <c r="E35">
        <f t="shared" si="3"/>
        <v>1.2999418838015708E-8</v>
      </c>
      <c r="F35">
        <f t="shared" ref="F35:Q50" si="5">E35</f>
        <v>1.2999418838015708E-8</v>
      </c>
      <c r="G35">
        <f t="shared" si="5"/>
        <v>1.2999418838015708E-8</v>
      </c>
      <c r="H35">
        <f t="shared" si="5"/>
        <v>1.2999418838015708E-8</v>
      </c>
      <c r="I35">
        <f t="shared" si="5"/>
        <v>1.2999418838015708E-8</v>
      </c>
      <c r="J35">
        <f t="shared" si="5"/>
        <v>1.2999418838015708E-8</v>
      </c>
      <c r="K35">
        <f t="shared" si="5"/>
        <v>1.2999418838015708E-8</v>
      </c>
      <c r="L35">
        <f t="shared" si="5"/>
        <v>1.2999418838015708E-8</v>
      </c>
      <c r="M35">
        <f t="shared" si="5"/>
        <v>1.2999418838015708E-8</v>
      </c>
      <c r="N35">
        <f t="shared" si="5"/>
        <v>1.2999418838015708E-8</v>
      </c>
      <c r="O35">
        <f t="shared" si="5"/>
        <v>1.2999418838015708E-8</v>
      </c>
      <c r="P35">
        <f t="shared" si="5"/>
        <v>1.2999418838015708E-8</v>
      </c>
      <c r="Q35">
        <f t="shared" si="5"/>
        <v>1.2999418838015708E-8</v>
      </c>
      <c r="R35">
        <f t="shared" si="1"/>
        <v>1.2999418838015708E-8</v>
      </c>
      <c r="S35">
        <f t="shared" si="2"/>
        <v>1.2999418838015708E-8</v>
      </c>
    </row>
    <row r="36" spans="3:19" x14ac:dyDescent="0.3">
      <c r="C36" t="s">
        <v>65</v>
      </c>
      <c r="D36">
        <f>Mult_split!H36</f>
        <v>6.9114022683825436E-7</v>
      </c>
      <c r="E36">
        <f t="shared" si="3"/>
        <v>6.9114022683825436E-7</v>
      </c>
      <c r="F36">
        <f t="shared" si="5"/>
        <v>6.9114022683825436E-7</v>
      </c>
      <c r="G36">
        <f t="shared" si="5"/>
        <v>6.9114022683825436E-7</v>
      </c>
      <c r="H36">
        <f t="shared" si="5"/>
        <v>6.9114022683825436E-7</v>
      </c>
      <c r="I36">
        <f t="shared" si="5"/>
        <v>6.9114022683825436E-7</v>
      </c>
      <c r="J36">
        <f t="shared" si="5"/>
        <v>6.9114022683825436E-7</v>
      </c>
      <c r="K36">
        <f t="shared" si="5"/>
        <v>6.9114022683825436E-7</v>
      </c>
      <c r="L36">
        <f t="shared" si="5"/>
        <v>6.9114022683825436E-7</v>
      </c>
      <c r="M36">
        <f t="shared" si="5"/>
        <v>6.9114022683825436E-7</v>
      </c>
      <c r="N36">
        <f t="shared" si="5"/>
        <v>6.9114022683825436E-7</v>
      </c>
      <c r="O36">
        <f t="shared" si="5"/>
        <v>6.9114022683825436E-7</v>
      </c>
      <c r="P36">
        <f t="shared" si="5"/>
        <v>6.9114022683825436E-7</v>
      </c>
      <c r="Q36">
        <f t="shared" si="5"/>
        <v>6.9114022683825436E-7</v>
      </c>
      <c r="R36">
        <f t="shared" si="1"/>
        <v>6.9114022683825436E-7</v>
      </c>
      <c r="S36">
        <f t="shared" si="2"/>
        <v>6.9114022683825436E-7</v>
      </c>
    </row>
    <row r="37" spans="3:19" x14ac:dyDescent="0.3">
      <c r="C37" t="s">
        <v>66</v>
      </c>
      <c r="D37">
        <f>Mult_split!H37</f>
        <v>4.0316513232231504E-7</v>
      </c>
      <c r="E37">
        <f t="shared" si="3"/>
        <v>4.0316513232231504E-7</v>
      </c>
      <c r="F37">
        <f t="shared" si="5"/>
        <v>4.0316513232231504E-7</v>
      </c>
      <c r="G37">
        <f t="shared" si="5"/>
        <v>4.0316513232231504E-7</v>
      </c>
      <c r="H37">
        <f t="shared" si="5"/>
        <v>4.0316513232231504E-7</v>
      </c>
      <c r="I37">
        <f t="shared" si="5"/>
        <v>4.0316513232231504E-7</v>
      </c>
      <c r="J37">
        <f t="shared" si="5"/>
        <v>4.0316513232231504E-7</v>
      </c>
      <c r="K37">
        <f t="shared" si="5"/>
        <v>4.0316513232231504E-7</v>
      </c>
      <c r="L37">
        <f t="shared" si="5"/>
        <v>4.0316513232231504E-7</v>
      </c>
      <c r="M37">
        <f t="shared" si="5"/>
        <v>4.0316513232231504E-7</v>
      </c>
      <c r="N37">
        <f t="shared" si="5"/>
        <v>4.0316513232231504E-7</v>
      </c>
      <c r="O37">
        <f t="shared" si="5"/>
        <v>4.0316513232231504E-7</v>
      </c>
      <c r="P37">
        <f t="shared" si="5"/>
        <v>4.0316513232231504E-7</v>
      </c>
      <c r="Q37">
        <f t="shared" si="5"/>
        <v>4.0316513232231504E-7</v>
      </c>
      <c r="R37">
        <f t="shared" si="1"/>
        <v>4.0316513232231504E-7</v>
      </c>
      <c r="S37">
        <f t="shared" si="2"/>
        <v>4.0316513232231504E-7</v>
      </c>
    </row>
    <row r="38" spans="3:19" x14ac:dyDescent="0.3">
      <c r="C38" t="s">
        <v>67</v>
      </c>
      <c r="D38">
        <f>Mult_split!H38</f>
        <v>2.564268822533665E-7</v>
      </c>
      <c r="E38">
        <f t="shared" si="3"/>
        <v>2.564268822533665E-7</v>
      </c>
      <c r="F38">
        <f t="shared" si="5"/>
        <v>2.564268822533665E-7</v>
      </c>
      <c r="G38">
        <f t="shared" si="5"/>
        <v>2.564268822533665E-7</v>
      </c>
      <c r="H38">
        <f t="shared" si="5"/>
        <v>2.564268822533665E-7</v>
      </c>
      <c r="I38">
        <f t="shared" si="5"/>
        <v>2.564268822533665E-7</v>
      </c>
      <c r="J38">
        <f t="shared" si="5"/>
        <v>2.564268822533665E-7</v>
      </c>
      <c r="K38">
        <f t="shared" si="5"/>
        <v>2.564268822533665E-7</v>
      </c>
      <c r="L38">
        <f t="shared" si="5"/>
        <v>2.564268822533665E-7</v>
      </c>
      <c r="M38">
        <f t="shared" si="5"/>
        <v>2.564268822533665E-7</v>
      </c>
      <c r="N38">
        <f t="shared" si="5"/>
        <v>2.564268822533665E-7</v>
      </c>
      <c r="O38">
        <f t="shared" si="5"/>
        <v>2.564268822533665E-7</v>
      </c>
      <c r="P38">
        <f t="shared" si="5"/>
        <v>2.564268822533665E-7</v>
      </c>
      <c r="Q38">
        <f t="shared" si="5"/>
        <v>2.564268822533665E-7</v>
      </c>
      <c r="R38">
        <f t="shared" si="1"/>
        <v>2.564268822533665E-7</v>
      </c>
      <c r="S38">
        <f t="shared" si="2"/>
        <v>2.564268822533665E-7</v>
      </c>
    </row>
    <row r="39" spans="3:19" x14ac:dyDescent="0.3">
      <c r="C39" t="s">
        <v>68</v>
      </c>
      <c r="D39">
        <f>Mult_split!H39</f>
        <v>4.9620040276059879E-8</v>
      </c>
      <c r="E39">
        <f t="shared" si="3"/>
        <v>4.9620040276059879E-8</v>
      </c>
      <c r="F39">
        <f t="shared" si="5"/>
        <v>4.9620040276059879E-8</v>
      </c>
      <c r="G39">
        <f t="shared" si="5"/>
        <v>4.9620040276059879E-8</v>
      </c>
      <c r="H39">
        <f t="shared" si="5"/>
        <v>4.9620040276059879E-8</v>
      </c>
      <c r="I39">
        <f t="shared" si="5"/>
        <v>4.9620040276059879E-8</v>
      </c>
      <c r="J39">
        <f t="shared" si="5"/>
        <v>4.9620040276059879E-8</v>
      </c>
      <c r="K39">
        <f t="shared" si="5"/>
        <v>4.9620040276059879E-8</v>
      </c>
      <c r="L39">
        <f t="shared" si="5"/>
        <v>4.9620040276059879E-8</v>
      </c>
      <c r="M39">
        <f t="shared" si="5"/>
        <v>4.9620040276059879E-8</v>
      </c>
      <c r="N39">
        <f t="shared" si="5"/>
        <v>4.9620040276059879E-8</v>
      </c>
      <c r="O39">
        <f t="shared" si="5"/>
        <v>4.9620040276059879E-8</v>
      </c>
      <c r="P39">
        <f t="shared" si="5"/>
        <v>4.9620040276059879E-8</v>
      </c>
      <c r="Q39">
        <f t="shared" si="5"/>
        <v>4.9620040276059879E-8</v>
      </c>
      <c r="R39">
        <f t="shared" si="1"/>
        <v>4.9620040276059879E-8</v>
      </c>
      <c r="S39">
        <f t="shared" si="2"/>
        <v>4.9620040276059879E-8</v>
      </c>
    </row>
    <row r="40" spans="3:19" x14ac:dyDescent="0.3">
      <c r="C40" t="s">
        <v>69</v>
      </c>
      <c r="D40">
        <f>Mult_split!H40</f>
        <v>4.790900440447161E-8</v>
      </c>
      <c r="E40">
        <f t="shared" si="3"/>
        <v>4.790900440447161E-8</v>
      </c>
      <c r="F40">
        <f t="shared" si="5"/>
        <v>4.790900440447161E-8</v>
      </c>
      <c r="G40">
        <f t="shared" si="5"/>
        <v>4.790900440447161E-8</v>
      </c>
      <c r="H40">
        <f t="shared" si="5"/>
        <v>4.790900440447161E-8</v>
      </c>
      <c r="I40">
        <f t="shared" si="5"/>
        <v>4.790900440447161E-8</v>
      </c>
      <c r="J40">
        <f t="shared" si="5"/>
        <v>4.790900440447161E-8</v>
      </c>
      <c r="K40">
        <f t="shared" si="5"/>
        <v>4.790900440447161E-8</v>
      </c>
      <c r="L40">
        <f t="shared" si="5"/>
        <v>4.790900440447161E-8</v>
      </c>
      <c r="M40">
        <f t="shared" si="5"/>
        <v>4.790900440447161E-8</v>
      </c>
      <c r="N40">
        <f t="shared" si="5"/>
        <v>4.790900440447161E-8</v>
      </c>
      <c r="O40">
        <f t="shared" si="5"/>
        <v>4.790900440447161E-8</v>
      </c>
      <c r="P40">
        <f t="shared" si="5"/>
        <v>4.790900440447161E-8</v>
      </c>
      <c r="Q40">
        <f t="shared" si="5"/>
        <v>4.790900440447161E-8</v>
      </c>
      <c r="R40">
        <f t="shared" si="1"/>
        <v>4.790900440447161E-8</v>
      </c>
      <c r="S40">
        <f t="shared" si="2"/>
        <v>4.790900440447161E-8</v>
      </c>
    </row>
    <row r="41" spans="3:19" x14ac:dyDescent="0.3">
      <c r="C41" t="s">
        <v>70</v>
      </c>
      <c r="D41">
        <f>Mult_split!H41</f>
        <v>2.5832251351360787E-6</v>
      </c>
      <c r="E41">
        <f t="shared" si="3"/>
        <v>2.5832251351360787E-6</v>
      </c>
      <c r="F41">
        <f t="shared" si="5"/>
        <v>2.5832251351360787E-6</v>
      </c>
      <c r="G41">
        <f t="shared" si="5"/>
        <v>2.5832251351360787E-6</v>
      </c>
      <c r="H41">
        <f t="shared" si="5"/>
        <v>2.5832251351360787E-6</v>
      </c>
      <c r="I41">
        <f t="shared" si="5"/>
        <v>2.5832251351360787E-6</v>
      </c>
      <c r="J41">
        <f t="shared" si="5"/>
        <v>2.5832251351360787E-6</v>
      </c>
      <c r="K41">
        <f t="shared" si="5"/>
        <v>2.5832251351360787E-6</v>
      </c>
      <c r="L41">
        <f t="shared" si="5"/>
        <v>2.5832251351360787E-6</v>
      </c>
      <c r="M41">
        <f t="shared" si="5"/>
        <v>2.5832251351360787E-6</v>
      </c>
      <c r="N41">
        <f t="shared" si="5"/>
        <v>2.5832251351360787E-6</v>
      </c>
      <c r="O41">
        <f t="shared" si="5"/>
        <v>2.5832251351360787E-6</v>
      </c>
      <c r="P41">
        <f t="shared" si="5"/>
        <v>2.5832251351360787E-6</v>
      </c>
      <c r="Q41">
        <f t="shared" si="5"/>
        <v>2.5832251351360787E-6</v>
      </c>
      <c r="R41">
        <f t="shared" si="1"/>
        <v>2.5832251351360787E-6</v>
      </c>
      <c r="S41">
        <f t="shared" si="2"/>
        <v>2.5832251351360787E-6</v>
      </c>
    </row>
    <row r="42" spans="3:19" x14ac:dyDescent="0.3">
      <c r="C42" t="s">
        <v>71</v>
      </c>
      <c r="D42">
        <f>Mult_split!H42</f>
        <v>4.0954113258633376</v>
      </c>
      <c r="E42">
        <f t="shared" si="3"/>
        <v>4.0954113258633376</v>
      </c>
      <c r="F42">
        <f t="shared" si="5"/>
        <v>4.0954113258633376</v>
      </c>
      <c r="G42">
        <f t="shared" si="5"/>
        <v>4.0954113258633376</v>
      </c>
      <c r="H42">
        <f t="shared" si="5"/>
        <v>4.0954113258633376</v>
      </c>
      <c r="I42">
        <f t="shared" si="5"/>
        <v>4.0954113258633376</v>
      </c>
      <c r="J42">
        <f t="shared" si="5"/>
        <v>4.0954113258633376</v>
      </c>
      <c r="K42">
        <f t="shared" si="5"/>
        <v>4.0954113258633376</v>
      </c>
      <c r="L42">
        <f t="shared" si="5"/>
        <v>4.0954113258633376</v>
      </c>
      <c r="M42">
        <f t="shared" si="5"/>
        <v>4.0954113258633376</v>
      </c>
      <c r="N42">
        <f t="shared" si="5"/>
        <v>4.0954113258633376</v>
      </c>
      <c r="O42">
        <f t="shared" si="5"/>
        <v>4.0954113258633376</v>
      </c>
      <c r="P42">
        <f t="shared" si="5"/>
        <v>4.0954113258633376</v>
      </c>
      <c r="Q42">
        <f t="shared" si="5"/>
        <v>4.0954113258633376</v>
      </c>
      <c r="R42">
        <f t="shared" si="1"/>
        <v>4.0954113258633376</v>
      </c>
      <c r="S42">
        <f t="shared" si="2"/>
        <v>4.0954113258633376</v>
      </c>
    </row>
    <row r="43" spans="3:19" x14ac:dyDescent="0.3">
      <c r="C43" t="s">
        <v>72</v>
      </c>
      <c r="D43">
        <f>Mult_split!H43</f>
        <v>1.3231174726291493E-6</v>
      </c>
      <c r="E43">
        <f t="shared" si="3"/>
        <v>1.3231174726291493E-6</v>
      </c>
      <c r="F43">
        <f t="shared" si="5"/>
        <v>1.3231174726291493E-6</v>
      </c>
      <c r="G43">
        <f t="shared" si="5"/>
        <v>1.3231174726291493E-6</v>
      </c>
      <c r="H43">
        <f t="shared" si="5"/>
        <v>1.3231174726291493E-6</v>
      </c>
      <c r="I43">
        <f t="shared" si="5"/>
        <v>1.3231174726291493E-6</v>
      </c>
      <c r="J43">
        <f t="shared" si="5"/>
        <v>1.3231174726291493E-6</v>
      </c>
      <c r="K43">
        <f t="shared" si="5"/>
        <v>1.3231174726291493E-6</v>
      </c>
      <c r="L43">
        <f t="shared" si="5"/>
        <v>1.3231174726291493E-6</v>
      </c>
      <c r="M43">
        <f t="shared" si="5"/>
        <v>1.3231174726291493E-6</v>
      </c>
      <c r="N43">
        <f t="shared" si="5"/>
        <v>1.3231174726291493E-6</v>
      </c>
      <c r="O43">
        <f t="shared" si="5"/>
        <v>1.3231174726291493E-6</v>
      </c>
      <c r="P43">
        <f t="shared" si="5"/>
        <v>1.3231174726291493E-6</v>
      </c>
      <c r="Q43">
        <f t="shared" si="5"/>
        <v>1.3231174726291493E-6</v>
      </c>
      <c r="R43">
        <f t="shared" si="1"/>
        <v>1.3231174726291493E-6</v>
      </c>
      <c r="S43">
        <f t="shared" si="2"/>
        <v>1.3231174726291493E-6</v>
      </c>
    </row>
    <row r="44" spans="3:19" x14ac:dyDescent="0.3">
      <c r="C44" t="s">
        <v>73</v>
      </c>
      <c r="D44">
        <f>Mult_split!H44</f>
        <v>8.4591520386481777E-6</v>
      </c>
      <c r="E44">
        <f t="shared" si="3"/>
        <v>8.4591520386481777E-6</v>
      </c>
      <c r="F44">
        <f t="shared" si="5"/>
        <v>8.4591520386481777E-6</v>
      </c>
      <c r="G44">
        <f t="shared" si="5"/>
        <v>8.4591520386481777E-6</v>
      </c>
      <c r="H44">
        <f t="shared" si="5"/>
        <v>8.4591520386481777E-6</v>
      </c>
      <c r="I44">
        <f t="shared" si="5"/>
        <v>8.4591520386481777E-6</v>
      </c>
      <c r="J44">
        <f t="shared" si="5"/>
        <v>8.4591520386481777E-6</v>
      </c>
      <c r="K44">
        <f t="shared" si="5"/>
        <v>8.4591520386481777E-6</v>
      </c>
      <c r="L44">
        <f t="shared" si="5"/>
        <v>8.4591520386481777E-6</v>
      </c>
      <c r="M44">
        <f t="shared" si="5"/>
        <v>8.4591520386481777E-6</v>
      </c>
      <c r="N44">
        <f t="shared" si="5"/>
        <v>8.4591520386481777E-6</v>
      </c>
      <c r="O44">
        <f t="shared" si="5"/>
        <v>8.4591520386481777E-6</v>
      </c>
      <c r="P44">
        <f t="shared" si="5"/>
        <v>8.4591520386481777E-6</v>
      </c>
      <c r="Q44">
        <f t="shared" si="5"/>
        <v>8.4591520386481777E-6</v>
      </c>
      <c r="R44">
        <f t="shared" si="1"/>
        <v>8.4591520386481777E-6</v>
      </c>
      <c r="S44">
        <f t="shared" si="2"/>
        <v>8.4591520386481777E-6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2.0367343168025169E-7</v>
      </c>
      <c r="E46">
        <f t="shared" si="3"/>
        <v>2.0367343168025169E-7</v>
      </c>
      <c r="F46">
        <f t="shared" si="5"/>
        <v>2.0367343168025169E-7</v>
      </c>
      <c r="G46">
        <f t="shared" si="5"/>
        <v>2.0367343168025169E-7</v>
      </c>
      <c r="H46">
        <f t="shared" si="5"/>
        <v>2.0367343168025169E-7</v>
      </c>
      <c r="I46">
        <f t="shared" si="5"/>
        <v>2.0367343168025169E-7</v>
      </c>
      <c r="J46">
        <f t="shared" si="5"/>
        <v>2.0367343168025169E-7</v>
      </c>
      <c r="K46">
        <f t="shared" si="5"/>
        <v>2.0367343168025169E-7</v>
      </c>
      <c r="L46">
        <f t="shared" si="5"/>
        <v>2.0367343168025169E-7</v>
      </c>
      <c r="M46">
        <f t="shared" si="5"/>
        <v>2.0367343168025169E-7</v>
      </c>
      <c r="N46">
        <f t="shared" si="5"/>
        <v>2.0367343168025169E-7</v>
      </c>
      <c r="O46">
        <f t="shared" si="5"/>
        <v>2.0367343168025169E-7</v>
      </c>
      <c r="P46">
        <f t="shared" si="5"/>
        <v>2.0367343168025169E-7</v>
      </c>
      <c r="Q46">
        <f t="shared" si="5"/>
        <v>2.0367343168025169E-7</v>
      </c>
      <c r="R46">
        <f t="shared" si="1"/>
        <v>2.0367343168025169E-7</v>
      </c>
      <c r="S46">
        <f t="shared" si="2"/>
        <v>2.0367343168025169E-7</v>
      </c>
    </row>
    <row r="47" spans="3:19" x14ac:dyDescent="0.3">
      <c r="C47" t="s">
        <v>76</v>
      </c>
      <c r="D47">
        <f>Mult_split!H47</f>
        <v>2.0367343168025169E-7</v>
      </c>
      <c r="E47">
        <f t="shared" si="3"/>
        <v>2.0367343168025169E-7</v>
      </c>
      <c r="F47">
        <f t="shared" si="5"/>
        <v>2.0367343168025169E-7</v>
      </c>
      <c r="G47">
        <f t="shared" si="5"/>
        <v>2.0367343168025169E-7</v>
      </c>
      <c r="H47">
        <f t="shared" si="5"/>
        <v>2.0367343168025169E-7</v>
      </c>
      <c r="I47">
        <f t="shared" si="5"/>
        <v>2.0367343168025169E-7</v>
      </c>
      <c r="J47">
        <f t="shared" si="5"/>
        <v>2.0367343168025169E-7</v>
      </c>
      <c r="K47">
        <f t="shared" si="5"/>
        <v>2.0367343168025169E-7</v>
      </c>
      <c r="L47">
        <f t="shared" si="5"/>
        <v>2.0367343168025169E-7</v>
      </c>
      <c r="M47">
        <f t="shared" si="5"/>
        <v>2.0367343168025169E-7</v>
      </c>
      <c r="N47">
        <f t="shared" si="5"/>
        <v>2.0367343168025169E-7</v>
      </c>
      <c r="O47">
        <f t="shared" si="5"/>
        <v>2.0367343168025169E-7</v>
      </c>
      <c r="P47">
        <f t="shared" si="5"/>
        <v>2.0367343168025169E-7</v>
      </c>
      <c r="Q47">
        <f t="shared" si="5"/>
        <v>2.0367343168025169E-7</v>
      </c>
      <c r="R47">
        <f t="shared" si="1"/>
        <v>2.0367343168025169E-7</v>
      </c>
      <c r="S47">
        <f t="shared" si="2"/>
        <v>2.0367343168025169E-7</v>
      </c>
    </row>
    <row r="48" spans="3:19" x14ac:dyDescent="0.3">
      <c r="C48" t="s">
        <v>77</v>
      </c>
      <c r="D48">
        <f>Mult_split!H48</f>
        <v>1.7936552209116698E-7</v>
      </c>
      <c r="E48">
        <f t="shared" si="3"/>
        <v>1.7936552209116698E-7</v>
      </c>
      <c r="F48">
        <f t="shared" si="5"/>
        <v>1.7936552209116698E-7</v>
      </c>
      <c r="G48">
        <f t="shared" si="5"/>
        <v>1.7936552209116698E-7</v>
      </c>
      <c r="H48">
        <f t="shared" si="5"/>
        <v>1.7936552209116698E-7</v>
      </c>
      <c r="I48">
        <f t="shared" si="5"/>
        <v>1.7936552209116698E-7</v>
      </c>
      <c r="J48">
        <f t="shared" si="5"/>
        <v>1.7936552209116698E-7</v>
      </c>
      <c r="K48">
        <f t="shared" si="5"/>
        <v>1.7936552209116698E-7</v>
      </c>
      <c r="L48">
        <f t="shared" si="5"/>
        <v>1.7936552209116698E-7</v>
      </c>
      <c r="M48">
        <f t="shared" si="5"/>
        <v>1.7936552209116698E-7</v>
      </c>
      <c r="N48">
        <f t="shared" si="5"/>
        <v>1.7936552209116698E-7</v>
      </c>
      <c r="O48">
        <f t="shared" si="5"/>
        <v>1.7936552209116698E-7</v>
      </c>
      <c r="P48">
        <f t="shared" si="5"/>
        <v>1.7936552209116698E-7</v>
      </c>
      <c r="Q48">
        <f t="shared" si="5"/>
        <v>1.7936552209116698E-7</v>
      </c>
      <c r="R48">
        <f t="shared" si="1"/>
        <v>1.7936552209116698E-7</v>
      </c>
      <c r="S48">
        <f t="shared" si="2"/>
        <v>1.7936552209116698E-7</v>
      </c>
    </row>
    <row r="49" spans="3:19" x14ac:dyDescent="0.3">
      <c r="C49" t="s">
        <v>78</v>
      </c>
      <c r="D49">
        <f>Mult_split!H49</f>
        <v>1.3152073214933435E-8</v>
      </c>
      <c r="E49">
        <f t="shared" si="3"/>
        <v>1.3152073214933435E-8</v>
      </c>
      <c r="F49">
        <f t="shared" si="5"/>
        <v>1.3152073214933435E-8</v>
      </c>
      <c r="G49">
        <f t="shared" si="5"/>
        <v>1.3152073214933435E-8</v>
      </c>
      <c r="H49">
        <f t="shared" si="5"/>
        <v>1.3152073214933435E-8</v>
      </c>
      <c r="I49">
        <f t="shared" si="5"/>
        <v>1.3152073214933435E-8</v>
      </c>
      <c r="J49">
        <f t="shared" si="5"/>
        <v>1.3152073214933435E-8</v>
      </c>
      <c r="K49">
        <f t="shared" si="5"/>
        <v>1.3152073214933435E-8</v>
      </c>
      <c r="L49">
        <f t="shared" si="5"/>
        <v>1.3152073214933435E-8</v>
      </c>
      <c r="M49">
        <f t="shared" si="5"/>
        <v>1.3152073214933435E-8</v>
      </c>
      <c r="N49">
        <f t="shared" si="5"/>
        <v>1.3152073214933435E-8</v>
      </c>
      <c r="O49">
        <f t="shared" si="5"/>
        <v>1.3152073214933435E-8</v>
      </c>
      <c r="P49">
        <f t="shared" si="5"/>
        <v>1.3152073214933435E-8</v>
      </c>
      <c r="Q49">
        <f t="shared" si="5"/>
        <v>1.3152073214933435E-8</v>
      </c>
      <c r="R49">
        <f t="shared" si="1"/>
        <v>1.3152073214933435E-8</v>
      </c>
      <c r="S49">
        <f t="shared" si="2"/>
        <v>1.3152073214933435E-8</v>
      </c>
    </row>
    <row r="50" spans="3:19" x14ac:dyDescent="0.3">
      <c r="C50" t="s">
        <v>79</v>
      </c>
      <c r="D50">
        <f>Mult_split!H50</f>
        <v>2.9252829923213131E-8</v>
      </c>
      <c r="E50">
        <f t="shared" si="3"/>
        <v>2.9252829923213131E-8</v>
      </c>
      <c r="F50">
        <f t="shared" si="5"/>
        <v>2.9252829923213131E-8</v>
      </c>
      <c r="G50">
        <f t="shared" si="5"/>
        <v>2.9252829923213131E-8</v>
      </c>
      <c r="H50">
        <f t="shared" si="5"/>
        <v>2.9252829923213131E-8</v>
      </c>
      <c r="I50">
        <f t="shared" si="5"/>
        <v>2.9252829923213131E-8</v>
      </c>
      <c r="J50">
        <f t="shared" si="5"/>
        <v>2.9252829923213131E-8</v>
      </c>
      <c r="K50">
        <f t="shared" si="5"/>
        <v>2.9252829923213131E-8</v>
      </c>
      <c r="L50">
        <f t="shared" si="5"/>
        <v>2.9252829923213131E-8</v>
      </c>
      <c r="M50">
        <f t="shared" si="5"/>
        <v>2.9252829923213131E-8</v>
      </c>
      <c r="N50">
        <f t="shared" si="5"/>
        <v>2.9252829923213131E-8</v>
      </c>
      <c r="O50">
        <f t="shared" si="5"/>
        <v>2.9252829923213131E-8</v>
      </c>
      <c r="P50">
        <f t="shared" si="5"/>
        <v>2.9252829923213131E-8</v>
      </c>
      <c r="Q50">
        <f t="shared" si="5"/>
        <v>2.9252829923213131E-8</v>
      </c>
      <c r="R50">
        <f t="shared" si="1"/>
        <v>2.9252829923213131E-8</v>
      </c>
      <c r="S50">
        <f t="shared" si="2"/>
        <v>2.9252829923213131E-8</v>
      </c>
    </row>
    <row r="51" spans="3:19" x14ac:dyDescent="0.3">
      <c r="C51" t="s">
        <v>80</v>
      </c>
      <c r="D51">
        <f>Mult_split!H51</f>
        <v>1.2584032181120922E-8</v>
      </c>
      <c r="E51">
        <f t="shared" si="3"/>
        <v>1.2584032181120922E-8</v>
      </c>
      <c r="F51">
        <f t="shared" ref="F51:Q66" si="6">E51</f>
        <v>1.2584032181120922E-8</v>
      </c>
      <c r="G51">
        <f t="shared" si="6"/>
        <v>1.2584032181120922E-8</v>
      </c>
      <c r="H51">
        <f t="shared" si="6"/>
        <v>1.2584032181120922E-8</v>
      </c>
      <c r="I51">
        <f t="shared" si="6"/>
        <v>1.2584032181120922E-8</v>
      </c>
      <c r="J51">
        <f t="shared" si="6"/>
        <v>1.2584032181120922E-8</v>
      </c>
      <c r="K51">
        <f t="shared" si="6"/>
        <v>1.2584032181120922E-8</v>
      </c>
      <c r="L51">
        <f t="shared" si="6"/>
        <v>1.2584032181120922E-8</v>
      </c>
      <c r="M51">
        <f t="shared" si="6"/>
        <v>1.2584032181120922E-8</v>
      </c>
      <c r="N51">
        <f t="shared" si="6"/>
        <v>1.2584032181120922E-8</v>
      </c>
      <c r="O51">
        <f t="shared" si="6"/>
        <v>1.2584032181120922E-8</v>
      </c>
      <c r="P51">
        <f t="shared" si="6"/>
        <v>1.2584032181120922E-8</v>
      </c>
      <c r="Q51">
        <f t="shared" si="6"/>
        <v>1.2584032181120922E-8</v>
      </c>
      <c r="R51">
        <f t="shared" si="1"/>
        <v>1.2584032181120922E-8</v>
      </c>
      <c r="S51">
        <f t="shared" si="2"/>
        <v>1.2584032181120922E-8</v>
      </c>
    </row>
    <row r="52" spans="3:19" x14ac:dyDescent="0.3">
      <c r="C52" t="s">
        <v>81</v>
      </c>
      <c r="D52">
        <f>Mult_split!H52</f>
        <v>2.9292762933473556E-8</v>
      </c>
      <c r="E52">
        <f t="shared" si="3"/>
        <v>2.9292762933473556E-8</v>
      </c>
      <c r="F52">
        <f t="shared" si="6"/>
        <v>2.9292762933473556E-8</v>
      </c>
      <c r="G52">
        <f t="shared" si="6"/>
        <v>2.9292762933473556E-8</v>
      </c>
      <c r="H52">
        <f t="shared" si="6"/>
        <v>2.9292762933473556E-8</v>
      </c>
      <c r="I52">
        <f t="shared" si="6"/>
        <v>2.9292762933473556E-8</v>
      </c>
      <c r="J52">
        <f t="shared" si="6"/>
        <v>2.9292762933473556E-8</v>
      </c>
      <c r="K52">
        <f t="shared" si="6"/>
        <v>2.9292762933473556E-8</v>
      </c>
      <c r="L52">
        <f t="shared" si="6"/>
        <v>2.9292762933473556E-8</v>
      </c>
      <c r="M52">
        <f t="shared" si="6"/>
        <v>2.9292762933473556E-8</v>
      </c>
      <c r="N52">
        <f t="shared" si="6"/>
        <v>2.9292762933473556E-8</v>
      </c>
      <c r="O52">
        <f t="shared" si="6"/>
        <v>2.9292762933473556E-8</v>
      </c>
      <c r="P52">
        <f t="shared" si="6"/>
        <v>2.9292762933473556E-8</v>
      </c>
      <c r="Q52">
        <f t="shared" si="6"/>
        <v>2.9292762933473556E-8</v>
      </c>
      <c r="R52">
        <f t="shared" si="1"/>
        <v>2.9292762933473556E-8</v>
      </c>
      <c r="S52">
        <f t="shared" si="2"/>
        <v>2.9292762933473556E-8</v>
      </c>
    </row>
    <row r="53" spans="3:19" x14ac:dyDescent="0.3">
      <c r="C53" t="s">
        <v>82</v>
      </c>
      <c r="D53">
        <f>Mult_split!H53</f>
        <v>3.8399523265347626E-8</v>
      </c>
      <c r="E53">
        <f t="shared" si="3"/>
        <v>3.8399523265347626E-8</v>
      </c>
      <c r="F53">
        <f t="shared" si="6"/>
        <v>3.8399523265347626E-8</v>
      </c>
      <c r="G53">
        <f t="shared" si="6"/>
        <v>3.8399523265347626E-8</v>
      </c>
      <c r="H53">
        <f t="shared" si="6"/>
        <v>3.8399523265347626E-8</v>
      </c>
      <c r="I53">
        <f t="shared" si="6"/>
        <v>3.8399523265347626E-8</v>
      </c>
      <c r="J53">
        <f t="shared" si="6"/>
        <v>3.8399523265347626E-8</v>
      </c>
      <c r="K53">
        <f t="shared" si="6"/>
        <v>3.8399523265347626E-8</v>
      </c>
      <c r="L53">
        <f t="shared" si="6"/>
        <v>3.8399523265347626E-8</v>
      </c>
      <c r="M53">
        <f t="shared" si="6"/>
        <v>3.8399523265347626E-8</v>
      </c>
      <c r="N53">
        <f t="shared" si="6"/>
        <v>3.8399523265347626E-8</v>
      </c>
      <c r="O53">
        <f t="shared" si="6"/>
        <v>3.8399523265347626E-8</v>
      </c>
      <c r="P53">
        <f t="shared" si="6"/>
        <v>3.8399523265347626E-8</v>
      </c>
      <c r="Q53">
        <f t="shared" si="6"/>
        <v>3.8399523265347626E-8</v>
      </c>
      <c r="R53">
        <f t="shared" si="1"/>
        <v>3.8399523265347626E-8</v>
      </c>
      <c r="S53">
        <f t="shared" si="2"/>
        <v>3.8399523265347626E-8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0.61873428836688404</v>
      </c>
      <c r="E55">
        <f t="shared" si="3"/>
        <v>0.61873428836688404</v>
      </c>
      <c r="F55">
        <f t="shared" si="6"/>
        <v>0.61873428836688404</v>
      </c>
      <c r="G55">
        <f t="shared" si="6"/>
        <v>0.61873428836688404</v>
      </c>
      <c r="H55">
        <f t="shared" si="6"/>
        <v>0.61873428836688404</v>
      </c>
      <c r="I55">
        <f t="shared" si="6"/>
        <v>0.61873428836688404</v>
      </c>
      <c r="J55">
        <f t="shared" si="6"/>
        <v>0.61873428836688404</v>
      </c>
      <c r="K55">
        <f t="shared" si="6"/>
        <v>0.61873428836688404</v>
      </c>
      <c r="L55">
        <f t="shared" si="6"/>
        <v>0.61873428836688404</v>
      </c>
      <c r="M55">
        <f t="shared" si="6"/>
        <v>0.61873428836688404</v>
      </c>
      <c r="N55">
        <f t="shared" si="6"/>
        <v>0.61873428836688404</v>
      </c>
      <c r="O55">
        <f t="shared" si="6"/>
        <v>0.61873428836688404</v>
      </c>
      <c r="P55">
        <f t="shared" si="6"/>
        <v>0.61873428836688404</v>
      </c>
      <c r="Q55">
        <f t="shared" si="6"/>
        <v>0.61873428836688404</v>
      </c>
      <c r="R55">
        <f t="shared" si="1"/>
        <v>0.61873428836688404</v>
      </c>
      <c r="S55">
        <f t="shared" si="2"/>
        <v>0.61873428836688404</v>
      </c>
    </row>
    <row r="56" spans="3:19" x14ac:dyDescent="0.3">
      <c r="C56" t="s">
        <v>85</v>
      </c>
      <c r="D56">
        <f>Mult_split!H56</f>
        <v>9.3068052002050362E-8</v>
      </c>
      <c r="E56">
        <f t="shared" si="3"/>
        <v>9.3068052002050362E-8</v>
      </c>
      <c r="F56">
        <f t="shared" si="6"/>
        <v>9.3068052002050362E-8</v>
      </c>
      <c r="G56">
        <f t="shared" si="6"/>
        <v>9.3068052002050362E-8</v>
      </c>
      <c r="H56">
        <f t="shared" si="6"/>
        <v>9.3068052002050362E-8</v>
      </c>
      <c r="I56">
        <f t="shared" si="6"/>
        <v>9.3068052002050362E-8</v>
      </c>
      <c r="J56">
        <f t="shared" si="6"/>
        <v>9.3068052002050362E-8</v>
      </c>
      <c r="K56">
        <f t="shared" si="6"/>
        <v>9.3068052002050362E-8</v>
      </c>
      <c r="L56">
        <f t="shared" si="6"/>
        <v>9.3068052002050362E-8</v>
      </c>
      <c r="M56">
        <f t="shared" si="6"/>
        <v>9.3068052002050362E-8</v>
      </c>
      <c r="N56">
        <f t="shared" si="6"/>
        <v>9.3068052002050362E-8</v>
      </c>
      <c r="O56">
        <f t="shared" si="6"/>
        <v>9.3068052002050362E-8</v>
      </c>
      <c r="P56">
        <f t="shared" si="6"/>
        <v>9.3068052002050362E-8</v>
      </c>
      <c r="Q56">
        <f t="shared" si="6"/>
        <v>9.3068052002050362E-8</v>
      </c>
      <c r="R56">
        <f t="shared" si="1"/>
        <v>9.3068052002050362E-8</v>
      </c>
      <c r="S56">
        <f t="shared" si="2"/>
        <v>9.3068052002050362E-8</v>
      </c>
    </row>
    <row r="57" spans="3:19" x14ac:dyDescent="0.3">
      <c r="C57" t="s">
        <v>86</v>
      </c>
      <c r="D57">
        <f>Mult_split!H57</f>
        <v>0.4994241593369606</v>
      </c>
      <c r="E57">
        <f t="shared" si="3"/>
        <v>0.4994241593369606</v>
      </c>
      <c r="F57">
        <f t="shared" si="6"/>
        <v>0.4994241593369606</v>
      </c>
      <c r="G57">
        <f t="shared" si="6"/>
        <v>0.4994241593369606</v>
      </c>
      <c r="H57">
        <f t="shared" si="6"/>
        <v>0.4994241593369606</v>
      </c>
      <c r="I57">
        <f t="shared" si="6"/>
        <v>0.4994241593369606</v>
      </c>
      <c r="J57">
        <f t="shared" si="6"/>
        <v>0.4994241593369606</v>
      </c>
      <c r="K57">
        <f t="shared" si="6"/>
        <v>0.4994241593369606</v>
      </c>
      <c r="L57">
        <f t="shared" si="6"/>
        <v>0.4994241593369606</v>
      </c>
      <c r="M57">
        <f t="shared" si="6"/>
        <v>0.4994241593369606</v>
      </c>
      <c r="N57">
        <f t="shared" si="6"/>
        <v>0.4994241593369606</v>
      </c>
      <c r="O57">
        <f t="shared" si="6"/>
        <v>0.4994241593369606</v>
      </c>
      <c r="P57">
        <f t="shared" si="6"/>
        <v>0.4994241593369606</v>
      </c>
      <c r="Q57">
        <f t="shared" si="6"/>
        <v>0.4994241593369606</v>
      </c>
      <c r="R57">
        <f t="shared" si="1"/>
        <v>0.4994241593369606</v>
      </c>
      <c r="S57">
        <f t="shared" si="2"/>
        <v>0.4994241593369606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2.6377034345281488E-2</v>
      </c>
      <c r="E59">
        <f t="shared" si="3"/>
        <v>2.6377034345281488E-2</v>
      </c>
      <c r="F59">
        <f t="shared" si="6"/>
        <v>2.6377034345281488E-2</v>
      </c>
      <c r="G59">
        <f t="shared" si="6"/>
        <v>2.6377034345281488E-2</v>
      </c>
      <c r="H59">
        <f t="shared" si="6"/>
        <v>2.6377034345281488E-2</v>
      </c>
      <c r="I59">
        <f t="shared" si="6"/>
        <v>2.6377034345281488E-2</v>
      </c>
      <c r="J59">
        <f t="shared" si="6"/>
        <v>2.6377034345281488E-2</v>
      </c>
      <c r="K59">
        <f t="shared" si="6"/>
        <v>2.6377034345281488E-2</v>
      </c>
      <c r="L59">
        <f t="shared" si="6"/>
        <v>2.6377034345281488E-2</v>
      </c>
      <c r="M59">
        <f t="shared" si="6"/>
        <v>2.6377034345281488E-2</v>
      </c>
      <c r="N59">
        <f t="shared" si="6"/>
        <v>2.6377034345281488E-2</v>
      </c>
      <c r="O59">
        <f t="shared" si="6"/>
        <v>2.6377034345281488E-2</v>
      </c>
      <c r="P59">
        <f t="shared" si="6"/>
        <v>2.6377034345281488E-2</v>
      </c>
      <c r="Q59">
        <f t="shared" si="6"/>
        <v>2.6377034345281488E-2</v>
      </c>
      <c r="R59">
        <f t="shared" si="1"/>
        <v>2.6377034345281488E-2</v>
      </c>
      <c r="S59">
        <f t="shared" si="2"/>
        <v>2.6377034345281488E-2</v>
      </c>
    </row>
    <row r="60" spans="3:19" x14ac:dyDescent="0.3">
      <c r="C60" t="s">
        <v>89</v>
      </c>
      <c r="D60">
        <f>Mult_split!H60</f>
        <v>6.2155505225567873E-8</v>
      </c>
      <c r="E60">
        <f t="shared" si="3"/>
        <v>6.2155505225567873E-8</v>
      </c>
      <c r="F60">
        <f t="shared" si="6"/>
        <v>6.2155505225567873E-8</v>
      </c>
      <c r="G60">
        <f t="shared" si="6"/>
        <v>6.2155505225567873E-8</v>
      </c>
      <c r="H60">
        <f t="shared" si="6"/>
        <v>6.2155505225567873E-8</v>
      </c>
      <c r="I60">
        <f t="shared" si="6"/>
        <v>6.2155505225567873E-8</v>
      </c>
      <c r="J60">
        <f t="shared" si="6"/>
        <v>6.2155505225567873E-8</v>
      </c>
      <c r="K60">
        <f t="shared" si="6"/>
        <v>6.2155505225567873E-8</v>
      </c>
      <c r="L60">
        <f t="shared" si="6"/>
        <v>6.2155505225567873E-8</v>
      </c>
      <c r="M60">
        <f t="shared" si="6"/>
        <v>6.2155505225567873E-8</v>
      </c>
      <c r="N60">
        <f t="shared" si="6"/>
        <v>6.2155505225567873E-8</v>
      </c>
      <c r="O60">
        <f t="shared" si="6"/>
        <v>6.2155505225567873E-8</v>
      </c>
      <c r="P60">
        <f t="shared" si="6"/>
        <v>6.2155505225567873E-8</v>
      </c>
      <c r="Q60">
        <f t="shared" si="6"/>
        <v>6.2155505225567873E-8</v>
      </c>
      <c r="R60">
        <f t="shared" si="1"/>
        <v>6.2155505225567873E-8</v>
      </c>
      <c r="S60">
        <f t="shared" si="2"/>
        <v>6.2155505225567873E-8</v>
      </c>
    </row>
    <row r="61" spans="3:19" x14ac:dyDescent="0.3">
      <c r="C61" t="s">
        <v>90</v>
      </c>
      <c r="D61">
        <f>Mult_split!H61</f>
        <v>1.0197106216602462E-8</v>
      </c>
      <c r="E61">
        <f t="shared" si="3"/>
        <v>1.0197106216602462E-8</v>
      </c>
      <c r="F61">
        <f t="shared" si="6"/>
        <v>1.0197106216602462E-8</v>
      </c>
      <c r="G61">
        <f t="shared" si="6"/>
        <v>1.0197106216602462E-8</v>
      </c>
      <c r="H61">
        <f t="shared" si="6"/>
        <v>1.0197106216602462E-8</v>
      </c>
      <c r="I61">
        <f t="shared" si="6"/>
        <v>1.0197106216602462E-8</v>
      </c>
      <c r="J61">
        <f t="shared" si="6"/>
        <v>1.0197106216602462E-8</v>
      </c>
      <c r="K61">
        <f t="shared" si="6"/>
        <v>1.0197106216602462E-8</v>
      </c>
      <c r="L61">
        <f t="shared" si="6"/>
        <v>1.0197106216602462E-8</v>
      </c>
      <c r="M61">
        <f t="shared" si="6"/>
        <v>1.0197106216602462E-8</v>
      </c>
      <c r="N61">
        <f t="shared" si="6"/>
        <v>1.0197106216602462E-8</v>
      </c>
      <c r="O61">
        <f t="shared" si="6"/>
        <v>1.0197106216602462E-8</v>
      </c>
      <c r="P61">
        <f t="shared" si="6"/>
        <v>1.0197106216602462E-8</v>
      </c>
      <c r="Q61">
        <f t="shared" si="6"/>
        <v>1.0197106216602462E-8</v>
      </c>
      <c r="R61">
        <f t="shared" si="1"/>
        <v>1.0197106216602462E-8</v>
      </c>
      <c r="S61">
        <f t="shared" si="2"/>
        <v>1.0197106216602462E-8</v>
      </c>
    </row>
    <row r="62" spans="3:19" x14ac:dyDescent="0.3">
      <c r="C62" t="s">
        <v>91</v>
      </c>
      <c r="D62">
        <f>Mult_split!H62</f>
        <v>0.49941187535070586</v>
      </c>
      <c r="E62">
        <f t="shared" si="3"/>
        <v>0.49941187535070586</v>
      </c>
      <c r="F62">
        <f t="shared" si="6"/>
        <v>0.49941187535070586</v>
      </c>
      <c r="G62">
        <f t="shared" si="6"/>
        <v>0.49941187535070586</v>
      </c>
      <c r="H62">
        <f t="shared" si="6"/>
        <v>0.49941187535070586</v>
      </c>
      <c r="I62">
        <f t="shared" si="6"/>
        <v>0.49941187535070586</v>
      </c>
      <c r="J62">
        <f t="shared" si="6"/>
        <v>0.49941187535070586</v>
      </c>
      <c r="K62">
        <f t="shared" si="6"/>
        <v>0.49941187535070586</v>
      </c>
      <c r="L62">
        <f t="shared" si="6"/>
        <v>0.49941187535070586</v>
      </c>
      <c r="M62">
        <f t="shared" si="6"/>
        <v>0.49941187535070586</v>
      </c>
      <c r="N62">
        <f t="shared" si="6"/>
        <v>0.49941187535070586</v>
      </c>
      <c r="O62">
        <f t="shared" si="6"/>
        <v>0.49941187535070586</v>
      </c>
      <c r="P62">
        <f t="shared" si="6"/>
        <v>0.49941187535070586</v>
      </c>
      <c r="Q62">
        <f t="shared" si="6"/>
        <v>0.49941187535070586</v>
      </c>
      <c r="R62">
        <f t="shared" si="1"/>
        <v>0.49941187535070586</v>
      </c>
      <c r="S62">
        <f t="shared" si="2"/>
        <v>0.49941187535070586</v>
      </c>
    </row>
    <row r="63" spans="3:19" x14ac:dyDescent="0.3">
      <c r="C63" t="s">
        <v>92</v>
      </c>
      <c r="D63">
        <f>Mult_split!H63</f>
        <v>2.1494625486660435E-8</v>
      </c>
      <c r="E63">
        <f t="shared" si="3"/>
        <v>2.1494625486660435E-8</v>
      </c>
      <c r="F63">
        <f t="shared" si="6"/>
        <v>2.1494625486660435E-8</v>
      </c>
      <c r="G63">
        <f t="shared" si="6"/>
        <v>2.1494625486660435E-8</v>
      </c>
      <c r="H63">
        <f t="shared" si="6"/>
        <v>2.1494625486660435E-8</v>
      </c>
      <c r="I63">
        <f t="shared" si="6"/>
        <v>2.1494625486660435E-8</v>
      </c>
      <c r="J63">
        <f t="shared" si="6"/>
        <v>2.1494625486660435E-8</v>
      </c>
      <c r="K63">
        <f t="shared" si="6"/>
        <v>2.1494625486660435E-8</v>
      </c>
      <c r="L63">
        <f t="shared" si="6"/>
        <v>2.1494625486660435E-8</v>
      </c>
      <c r="M63">
        <f t="shared" si="6"/>
        <v>2.1494625486660435E-8</v>
      </c>
      <c r="N63">
        <f t="shared" si="6"/>
        <v>2.1494625486660435E-8</v>
      </c>
      <c r="O63">
        <f t="shared" si="6"/>
        <v>2.1494625486660435E-8</v>
      </c>
      <c r="P63">
        <f t="shared" si="6"/>
        <v>2.1494625486660435E-8</v>
      </c>
      <c r="Q63">
        <f t="shared" si="6"/>
        <v>2.1494625486660435E-8</v>
      </c>
      <c r="R63">
        <f t="shared" si="1"/>
        <v>2.1494625486660435E-8</v>
      </c>
      <c r="S63">
        <f t="shared" si="2"/>
        <v>2.1494625486660435E-8</v>
      </c>
    </row>
    <row r="64" spans="3:19" x14ac:dyDescent="0.3">
      <c r="C64" t="s">
        <v>93</v>
      </c>
      <c r="D64">
        <f>Mult_split!H64</f>
        <v>2.425479630044813E-2</v>
      </c>
      <c r="E64">
        <f t="shared" si="3"/>
        <v>2.425479630044813E-2</v>
      </c>
      <c r="F64">
        <f t="shared" si="6"/>
        <v>2.425479630044813E-2</v>
      </c>
      <c r="G64">
        <f t="shared" si="6"/>
        <v>2.425479630044813E-2</v>
      </c>
      <c r="H64">
        <f t="shared" si="6"/>
        <v>2.425479630044813E-2</v>
      </c>
      <c r="I64">
        <f t="shared" si="6"/>
        <v>2.425479630044813E-2</v>
      </c>
      <c r="J64">
        <f t="shared" si="6"/>
        <v>2.425479630044813E-2</v>
      </c>
      <c r="K64">
        <f t="shared" si="6"/>
        <v>2.425479630044813E-2</v>
      </c>
      <c r="L64">
        <f t="shared" si="6"/>
        <v>2.425479630044813E-2</v>
      </c>
      <c r="M64">
        <f t="shared" si="6"/>
        <v>2.425479630044813E-2</v>
      </c>
      <c r="N64">
        <f t="shared" si="6"/>
        <v>2.425479630044813E-2</v>
      </c>
      <c r="O64">
        <f t="shared" si="6"/>
        <v>2.425479630044813E-2</v>
      </c>
      <c r="P64">
        <f t="shared" si="6"/>
        <v>2.425479630044813E-2</v>
      </c>
      <c r="Q64">
        <f t="shared" si="6"/>
        <v>2.425479630044813E-2</v>
      </c>
      <c r="R64">
        <f t="shared" si="1"/>
        <v>2.425479630044813E-2</v>
      </c>
      <c r="S64">
        <f t="shared" si="2"/>
        <v>2.425479630044813E-2</v>
      </c>
    </row>
    <row r="65" spans="3:19" x14ac:dyDescent="0.3">
      <c r="C65" t="s">
        <v>94</v>
      </c>
      <c r="D65">
        <f>Mult_split!H65</f>
        <v>1.0197106216602462E-8</v>
      </c>
      <c r="E65">
        <f t="shared" si="3"/>
        <v>1.0197106216602462E-8</v>
      </c>
      <c r="F65">
        <f t="shared" si="6"/>
        <v>1.0197106216602462E-8</v>
      </c>
      <c r="G65">
        <f t="shared" si="6"/>
        <v>1.0197106216602462E-8</v>
      </c>
      <c r="H65">
        <f t="shared" si="6"/>
        <v>1.0197106216602462E-8</v>
      </c>
      <c r="I65">
        <f t="shared" si="6"/>
        <v>1.0197106216602462E-8</v>
      </c>
      <c r="J65">
        <f t="shared" si="6"/>
        <v>1.0197106216602462E-8</v>
      </c>
      <c r="K65">
        <f t="shared" si="6"/>
        <v>1.0197106216602462E-8</v>
      </c>
      <c r="L65">
        <f t="shared" si="6"/>
        <v>1.0197106216602462E-8</v>
      </c>
      <c r="M65">
        <f t="shared" si="6"/>
        <v>1.0197106216602462E-8</v>
      </c>
      <c r="N65">
        <f t="shared" si="6"/>
        <v>1.0197106216602462E-8</v>
      </c>
      <c r="O65">
        <f t="shared" si="6"/>
        <v>1.0197106216602462E-8</v>
      </c>
      <c r="P65">
        <f t="shared" si="6"/>
        <v>1.0197106216602462E-8</v>
      </c>
      <c r="Q65">
        <f t="shared" si="6"/>
        <v>1.0197106216602462E-8</v>
      </c>
      <c r="R65">
        <f t="shared" si="1"/>
        <v>1.0197106216602462E-8</v>
      </c>
      <c r="S65">
        <f t="shared" si="2"/>
        <v>1.0197106216602462E-8</v>
      </c>
    </row>
    <row r="66" spans="3:19" x14ac:dyDescent="0.3">
      <c r="C66" t="s">
        <v>95</v>
      </c>
      <c r="D66">
        <f>Mult_split!H66</f>
        <v>9.0040096201564238E-2</v>
      </c>
      <c r="E66">
        <f t="shared" si="3"/>
        <v>9.0040096201564238E-2</v>
      </c>
      <c r="F66">
        <f t="shared" si="6"/>
        <v>9.0040096201564238E-2</v>
      </c>
      <c r="G66">
        <f t="shared" si="6"/>
        <v>9.0040096201564238E-2</v>
      </c>
      <c r="H66">
        <f t="shared" si="6"/>
        <v>9.0040096201564238E-2</v>
      </c>
      <c r="I66">
        <f t="shared" si="6"/>
        <v>9.0040096201564238E-2</v>
      </c>
      <c r="J66">
        <f t="shared" si="6"/>
        <v>9.0040096201564238E-2</v>
      </c>
      <c r="K66">
        <f t="shared" si="6"/>
        <v>9.0040096201564238E-2</v>
      </c>
      <c r="L66">
        <f t="shared" si="6"/>
        <v>9.0040096201564238E-2</v>
      </c>
      <c r="M66">
        <f t="shared" si="6"/>
        <v>9.0040096201564238E-2</v>
      </c>
      <c r="N66">
        <f t="shared" si="6"/>
        <v>9.0040096201564238E-2</v>
      </c>
      <c r="O66">
        <f t="shared" si="6"/>
        <v>9.0040096201564238E-2</v>
      </c>
      <c r="P66">
        <f t="shared" si="6"/>
        <v>9.0040096201564238E-2</v>
      </c>
      <c r="Q66">
        <f t="shared" si="6"/>
        <v>9.0040096201564238E-2</v>
      </c>
      <c r="R66">
        <f t="shared" si="1"/>
        <v>9.0040096201564238E-2</v>
      </c>
      <c r="S66">
        <f t="shared" si="2"/>
        <v>9.0040096201564238E-2</v>
      </c>
    </row>
    <row r="67" spans="3:19" x14ac:dyDescent="0.3">
      <c r="C67" t="s">
        <v>96</v>
      </c>
      <c r="D67">
        <f>Mult_split!H67</f>
        <v>1.9238100535629303E-4</v>
      </c>
      <c r="E67">
        <f t="shared" si="3"/>
        <v>1.9238100535629303E-4</v>
      </c>
      <c r="F67">
        <f t="shared" ref="F67:Q82" si="7">E67</f>
        <v>1.9238100535629303E-4</v>
      </c>
      <c r="G67">
        <f t="shared" si="7"/>
        <v>1.9238100535629303E-4</v>
      </c>
      <c r="H67">
        <f t="shared" si="7"/>
        <v>1.9238100535629303E-4</v>
      </c>
      <c r="I67">
        <f t="shared" si="7"/>
        <v>1.9238100535629303E-4</v>
      </c>
      <c r="J67">
        <f t="shared" si="7"/>
        <v>1.9238100535629303E-4</v>
      </c>
      <c r="K67">
        <f t="shared" si="7"/>
        <v>1.9238100535629303E-4</v>
      </c>
      <c r="L67">
        <f t="shared" si="7"/>
        <v>1.9238100535629303E-4</v>
      </c>
      <c r="M67">
        <f t="shared" si="7"/>
        <v>1.9238100535629303E-4</v>
      </c>
      <c r="N67">
        <f t="shared" si="7"/>
        <v>1.9238100535629303E-4</v>
      </c>
      <c r="O67">
        <f t="shared" si="7"/>
        <v>1.9238100535629303E-4</v>
      </c>
      <c r="P67">
        <f t="shared" si="7"/>
        <v>1.9238100535629303E-4</v>
      </c>
      <c r="Q67">
        <f t="shared" si="7"/>
        <v>1.9238100535629303E-4</v>
      </c>
      <c r="R67">
        <f t="shared" ref="R67:R115" si="8">Q67</f>
        <v>1.9238100535629303E-4</v>
      </c>
      <c r="S67">
        <f t="shared" ref="S67:S115" si="9">R67</f>
        <v>1.9238100535629303E-4</v>
      </c>
    </row>
    <row r="68" spans="3:19" x14ac:dyDescent="0.3">
      <c r="C68" t="s">
        <v>97</v>
      </c>
      <c r="D68">
        <f>Mult_split!H68</f>
        <v>5.3784349968888492E-2</v>
      </c>
      <c r="E68">
        <f t="shared" ref="E68:E115" si="10">D68</f>
        <v>5.3784349968888492E-2</v>
      </c>
      <c r="F68">
        <f t="shared" si="7"/>
        <v>5.3784349968888492E-2</v>
      </c>
      <c r="G68">
        <f t="shared" si="7"/>
        <v>5.3784349968888492E-2</v>
      </c>
      <c r="H68">
        <f t="shared" si="7"/>
        <v>5.3784349968888492E-2</v>
      </c>
      <c r="I68">
        <f t="shared" si="7"/>
        <v>5.3784349968888492E-2</v>
      </c>
      <c r="J68">
        <f t="shared" si="7"/>
        <v>5.3784349968888492E-2</v>
      </c>
      <c r="K68">
        <f t="shared" si="7"/>
        <v>5.3784349968888492E-2</v>
      </c>
      <c r="L68">
        <f t="shared" si="7"/>
        <v>5.3784349968888492E-2</v>
      </c>
      <c r="M68">
        <f t="shared" si="7"/>
        <v>5.3784349968888492E-2</v>
      </c>
      <c r="N68">
        <f t="shared" si="7"/>
        <v>5.3784349968888492E-2</v>
      </c>
      <c r="O68">
        <f t="shared" si="7"/>
        <v>5.3784349968888492E-2</v>
      </c>
      <c r="P68">
        <f t="shared" si="7"/>
        <v>5.3784349968888492E-2</v>
      </c>
      <c r="Q68">
        <f t="shared" si="7"/>
        <v>5.3784349968888492E-2</v>
      </c>
      <c r="R68">
        <f t="shared" si="8"/>
        <v>5.3784349968888492E-2</v>
      </c>
      <c r="S68">
        <f t="shared" si="9"/>
        <v>5.3784349968888492E-2</v>
      </c>
    </row>
    <row r="69" spans="3:19" x14ac:dyDescent="0.3">
      <c r="C69" t="s">
        <v>98</v>
      </c>
      <c r="D69">
        <f>Mult_split!H69</f>
        <v>2.4198216833817788E-7</v>
      </c>
      <c r="E69">
        <f t="shared" si="10"/>
        <v>2.4198216833817788E-7</v>
      </c>
      <c r="F69">
        <f t="shared" si="7"/>
        <v>2.4198216833817788E-7</v>
      </c>
      <c r="G69">
        <f t="shared" si="7"/>
        <v>2.4198216833817788E-7</v>
      </c>
      <c r="H69">
        <f t="shared" si="7"/>
        <v>2.4198216833817788E-7</v>
      </c>
      <c r="I69">
        <f t="shared" si="7"/>
        <v>2.4198216833817788E-7</v>
      </c>
      <c r="J69">
        <f t="shared" si="7"/>
        <v>2.4198216833817788E-7</v>
      </c>
      <c r="K69">
        <f t="shared" si="7"/>
        <v>2.4198216833817788E-7</v>
      </c>
      <c r="L69">
        <f t="shared" si="7"/>
        <v>2.4198216833817788E-7</v>
      </c>
      <c r="M69">
        <f t="shared" si="7"/>
        <v>2.4198216833817788E-7</v>
      </c>
      <c r="N69">
        <f t="shared" si="7"/>
        <v>2.4198216833817788E-7</v>
      </c>
      <c r="O69">
        <f t="shared" si="7"/>
        <v>2.4198216833817788E-7</v>
      </c>
      <c r="P69">
        <f t="shared" si="7"/>
        <v>2.4198216833817788E-7</v>
      </c>
      <c r="Q69">
        <f t="shared" si="7"/>
        <v>2.4198216833817788E-7</v>
      </c>
      <c r="R69">
        <f t="shared" si="8"/>
        <v>2.4198216833817788E-7</v>
      </c>
      <c r="S69">
        <f t="shared" si="9"/>
        <v>2.4198216833817788E-7</v>
      </c>
    </row>
    <row r="70" spans="3:19" x14ac:dyDescent="0.3">
      <c r="C70" t="s">
        <v>99</v>
      </c>
      <c r="D70">
        <f>Mult_split!H70</f>
        <v>0.37199164728455891</v>
      </c>
      <c r="E70">
        <f t="shared" si="10"/>
        <v>0.37199164728455891</v>
      </c>
      <c r="F70">
        <f t="shared" si="7"/>
        <v>0.37199164728455891</v>
      </c>
      <c r="G70">
        <f t="shared" si="7"/>
        <v>0.37199164728455891</v>
      </c>
      <c r="H70">
        <f t="shared" si="7"/>
        <v>0.37199164728455891</v>
      </c>
      <c r="I70">
        <f t="shared" si="7"/>
        <v>0.37199164728455891</v>
      </c>
      <c r="J70">
        <f t="shared" si="7"/>
        <v>0.37199164728455891</v>
      </c>
      <c r="K70">
        <f t="shared" si="7"/>
        <v>0.37199164728455891</v>
      </c>
      <c r="L70">
        <f t="shared" si="7"/>
        <v>0.37199164728455891</v>
      </c>
      <c r="M70">
        <f t="shared" si="7"/>
        <v>0.37199164728455891</v>
      </c>
      <c r="N70">
        <f t="shared" si="7"/>
        <v>0.37199164728455891</v>
      </c>
      <c r="O70">
        <f t="shared" si="7"/>
        <v>0.37199164728455891</v>
      </c>
      <c r="P70">
        <f t="shared" si="7"/>
        <v>0.37199164728455891</v>
      </c>
      <c r="Q70">
        <f t="shared" si="7"/>
        <v>0.37199164728455891</v>
      </c>
      <c r="R70">
        <f t="shared" si="8"/>
        <v>0.37199164728455891</v>
      </c>
      <c r="S70">
        <f t="shared" si="9"/>
        <v>0.37199164728455891</v>
      </c>
    </row>
    <row r="71" spans="3:19" x14ac:dyDescent="0.3">
      <c r="C71" t="s">
        <v>100</v>
      </c>
      <c r="D71">
        <f>Mult_split!H71</f>
        <v>9.0240365333979042E-2</v>
      </c>
      <c r="E71">
        <f t="shared" si="10"/>
        <v>9.0240365333979042E-2</v>
      </c>
      <c r="F71">
        <f t="shared" si="7"/>
        <v>9.0240365333979042E-2</v>
      </c>
      <c r="G71">
        <f t="shared" si="7"/>
        <v>9.0240365333979042E-2</v>
      </c>
      <c r="H71">
        <f t="shared" si="7"/>
        <v>9.0240365333979042E-2</v>
      </c>
      <c r="I71">
        <f t="shared" si="7"/>
        <v>9.0240365333979042E-2</v>
      </c>
      <c r="J71">
        <f t="shared" si="7"/>
        <v>9.0240365333979042E-2</v>
      </c>
      <c r="K71">
        <f t="shared" si="7"/>
        <v>9.0240365333979042E-2</v>
      </c>
      <c r="L71">
        <f t="shared" si="7"/>
        <v>9.0240365333979042E-2</v>
      </c>
      <c r="M71">
        <f t="shared" si="7"/>
        <v>9.0240365333979042E-2</v>
      </c>
      <c r="N71">
        <f t="shared" si="7"/>
        <v>9.0240365333979042E-2</v>
      </c>
      <c r="O71">
        <f t="shared" si="7"/>
        <v>9.0240365333979042E-2</v>
      </c>
      <c r="P71">
        <f t="shared" si="7"/>
        <v>9.0240365333979042E-2</v>
      </c>
      <c r="Q71">
        <f t="shared" si="7"/>
        <v>9.0240365333979042E-2</v>
      </c>
      <c r="R71">
        <f t="shared" si="8"/>
        <v>9.0240365333979042E-2</v>
      </c>
      <c r="S71">
        <f t="shared" si="9"/>
        <v>9.0240365333979042E-2</v>
      </c>
    </row>
    <row r="72" spans="3:19" x14ac:dyDescent="0.3">
      <c r="C72" t="s">
        <v>101</v>
      </c>
      <c r="D72">
        <f>Mult_split!H72</f>
        <v>8.1469372672100674E-7</v>
      </c>
      <c r="E72">
        <f t="shared" si="10"/>
        <v>8.1469372672100674E-7</v>
      </c>
      <c r="F72">
        <f t="shared" si="7"/>
        <v>8.1469372672100674E-7</v>
      </c>
      <c r="G72">
        <f t="shared" si="7"/>
        <v>8.1469372672100674E-7</v>
      </c>
      <c r="H72">
        <f t="shared" si="7"/>
        <v>8.1469372672100674E-7</v>
      </c>
      <c r="I72">
        <f t="shared" si="7"/>
        <v>8.1469372672100674E-7</v>
      </c>
      <c r="J72">
        <f t="shared" si="7"/>
        <v>8.1469372672100674E-7</v>
      </c>
      <c r="K72">
        <f t="shared" si="7"/>
        <v>8.1469372672100674E-7</v>
      </c>
      <c r="L72">
        <f t="shared" si="7"/>
        <v>8.1469372672100674E-7</v>
      </c>
      <c r="M72">
        <f t="shared" si="7"/>
        <v>8.1469372672100674E-7</v>
      </c>
      <c r="N72">
        <f t="shared" si="7"/>
        <v>8.1469372672100674E-7</v>
      </c>
      <c r="O72">
        <f t="shared" si="7"/>
        <v>8.1469372672100674E-7</v>
      </c>
      <c r="P72">
        <f t="shared" si="7"/>
        <v>8.1469372672100674E-7</v>
      </c>
      <c r="Q72">
        <f t="shared" si="7"/>
        <v>8.1469372672100674E-7</v>
      </c>
      <c r="R72">
        <f t="shared" si="8"/>
        <v>8.1469372672100674E-7</v>
      </c>
      <c r="S72">
        <f t="shared" si="9"/>
        <v>8.1469372672100674E-7</v>
      </c>
    </row>
    <row r="73" spans="3:19" x14ac:dyDescent="0.3">
      <c r="C73" t="s">
        <v>102</v>
      </c>
      <c r="D73">
        <f>Mult_split!H73</f>
        <v>0.50290812797039131</v>
      </c>
      <c r="E73">
        <f t="shared" si="10"/>
        <v>0.50290812797039131</v>
      </c>
      <c r="F73">
        <f t="shared" si="7"/>
        <v>0.50290812797039131</v>
      </c>
      <c r="G73">
        <f t="shared" si="7"/>
        <v>0.50290812797039131</v>
      </c>
      <c r="H73">
        <f t="shared" si="7"/>
        <v>0.50290812797039131</v>
      </c>
      <c r="I73">
        <f t="shared" si="7"/>
        <v>0.50290812797039131</v>
      </c>
      <c r="J73">
        <f t="shared" si="7"/>
        <v>0.50290812797039131</v>
      </c>
      <c r="K73">
        <f t="shared" si="7"/>
        <v>0.50290812797039131</v>
      </c>
      <c r="L73">
        <f t="shared" si="7"/>
        <v>0.50290812797039131</v>
      </c>
      <c r="M73">
        <f t="shared" si="7"/>
        <v>0.50290812797039131</v>
      </c>
      <c r="N73">
        <f t="shared" si="7"/>
        <v>0.50290812797039131</v>
      </c>
      <c r="O73">
        <f t="shared" si="7"/>
        <v>0.50290812797039131</v>
      </c>
      <c r="P73">
        <f t="shared" si="7"/>
        <v>0.50290812797039131</v>
      </c>
      <c r="Q73">
        <f t="shared" si="7"/>
        <v>0.50290812797039131</v>
      </c>
      <c r="R73">
        <f t="shared" si="8"/>
        <v>0.50290812797039131</v>
      </c>
      <c r="S73">
        <f t="shared" si="9"/>
        <v>0.50290812797039131</v>
      </c>
    </row>
    <row r="74" spans="3:19" x14ac:dyDescent="0.3">
      <c r="C74" t="s">
        <v>103</v>
      </c>
      <c r="D74">
        <f>Mult_split!H74</f>
        <v>5.5097909175733915E-6</v>
      </c>
      <c r="E74">
        <f t="shared" si="10"/>
        <v>5.5097909175733915E-6</v>
      </c>
      <c r="F74">
        <f t="shared" si="7"/>
        <v>5.5097909175733915E-6</v>
      </c>
      <c r="G74">
        <f t="shared" si="7"/>
        <v>5.5097909175733915E-6</v>
      </c>
      <c r="H74">
        <f t="shared" si="7"/>
        <v>5.5097909175733915E-6</v>
      </c>
      <c r="I74">
        <f t="shared" si="7"/>
        <v>5.5097909175733915E-6</v>
      </c>
      <c r="J74">
        <f t="shared" si="7"/>
        <v>5.5097909175733915E-6</v>
      </c>
      <c r="K74">
        <f t="shared" si="7"/>
        <v>5.5097909175733915E-6</v>
      </c>
      <c r="L74">
        <f t="shared" si="7"/>
        <v>5.5097909175733915E-6</v>
      </c>
      <c r="M74">
        <f t="shared" si="7"/>
        <v>5.5097909175733915E-6</v>
      </c>
      <c r="N74">
        <f t="shared" si="7"/>
        <v>5.5097909175733915E-6</v>
      </c>
      <c r="O74">
        <f t="shared" si="7"/>
        <v>5.5097909175733915E-6</v>
      </c>
      <c r="P74">
        <f t="shared" si="7"/>
        <v>5.5097909175733915E-6</v>
      </c>
      <c r="Q74">
        <f t="shared" si="7"/>
        <v>5.5097909175733915E-6</v>
      </c>
      <c r="R74">
        <f t="shared" si="8"/>
        <v>5.5097909175733915E-6</v>
      </c>
      <c r="S74">
        <f t="shared" si="9"/>
        <v>5.5097909175733915E-6</v>
      </c>
    </row>
    <row r="75" spans="3:19" x14ac:dyDescent="0.3">
      <c r="C75" t="s">
        <v>104</v>
      </c>
      <c r="D75">
        <f>Mult_split!H75</f>
        <v>2.9139253072375738E-8</v>
      </c>
      <c r="E75">
        <f t="shared" si="10"/>
        <v>2.9139253072375738E-8</v>
      </c>
      <c r="F75">
        <f t="shared" si="7"/>
        <v>2.9139253072375738E-8</v>
      </c>
      <c r="G75">
        <f t="shared" si="7"/>
        <v>2.9139253072375738E-8</v>
      </c>
      <c r="H75">
        <f t="shared" si="7"/>
        <v>2.9139253072375738E-8</v>
      </c>
      <c r="I75">
        <f t="shared" si="7"/>
        <v>2.9139253072375738E-8</v>
      </c>
      <c r="J75">
        <f t="shared" si="7"/>
        <v>2.9139253072375738E-8</v>
      </c>
      <c r="K75">
        <f t="shared" si="7"/>
        <v>2.9139253072375738E-8</v>
      </c>
      <c r="L75">
        <f t="shared" si="7"/>
        <v>2.9139253072375738E-8</v>
      </c>
      <c r="M75">
        <f t="shared" si="7"/>
        <v>2.9139253072375738E-8</v>
      </c>
      <c r="N75">
        <f t="shared" si="7"/>
        <v>2.9139253072375738E-8</v>
      </c>
      <c r="O75">
        <f t="shared" si="7"/>
        <v>2.9139253072375738E-8</v>
      </c>
      <c r="P75">
        <f t="shared" si="7"/>
        <v>2.9139253072375738E-8</v>
      </c>
      <c r="Q75">
        <f t="shared" si="7"/>
        <v>2.9139253072375738E-8</v>
      </c>
      <c r="R75">
        <f t="shared" si="8"/>
        <v>2.9139253072375738E-8</v>
      </c>
      <c r="S75">
        <f t="shared" si="9"/>
        <v>2.9139253072375738E-8</v>
      </c>
    </row>
    <row r="76" spans="3:19" x14ac:dyDescent="0.3">
      <c r="C76" t="s">
        <v>105</v>
      </c>
      <c r="D76">
        <f>Mult_split!H76</f>
        <v>1.538048377692557E-8</v>
      </c>
      <c r="E76">
        <f t="shared" si="10"/>
        <v>1.538048377692557E-8</v>
      </c>
      <c r="F76">
        <f t="shared" si="7"/>
        <v>1.538048377692557E-8</v>
      </c>
      <c r="G76">
        <f t="shared" si="7"/>
        <v>1.538048377692557E-8</v>
      </c>
      <c r="H76">
        <f t="shared" si="7"/>
        <v>1.538048377692557E-8</v>
      </c>
      <c r="I76">
        <f t="shared" si="7"/>
        <v>1.538048377692557E-8</v>
      </c>
      <c r="J76">
        <f t="shared" si="7"/>
        <v>1.538048377692557E-8</v>
      </c>
      <c r="K76">
        <f t="shared" si="7"/>
        <v>1.538048377692557E-8</v>
      </c>
      <c r="L76">
        <f t="shared" si="7"/>
        <v>1.538048377692557E-8</v>
      </c>
      <c r="M76">
        <f t="shared" si="7"/>
        <v>1.538048377692557E-8</v>
      </c>
      <c r="N76">
        <f t="shared" si="7"/>
        <v>1.538048377692557E-8</v>
      </c>
      <c r="O76">
        <f t="shared" si="7"/>
        <v>1.538048377692557E-8</v>
      </c>
      <c r="P76">
        <f t="shared" si="7"/>
        <v>1.538048377692557E-8</v>
      </c>
      <c r="Q76">
        <f t="shared" si="7"/>
        <v>1.538048377692557E-8</v>
      </c>
      <c r="R76">
        <f t="shared" si="8"/>
        <v>1.538048377692557E-8</v>
      </c>
      <c r="S76">
        <f t="shared" si="9"/>
        <v>1.538048377692557E-8</v>
      </c>
    </row>
    <row r="77" spans="3:19" x14ac:dyDescent="0.3">
      <c r="C77" t="s">
        <v>106</v>
      </c>
      <c r="D77">
        <f>Mult_split!H77</f>
        <v>4.6868586291769506E-8</v>
      </c>
      <c r="E77">
        <f t="shared" si="10"/>
        <v>4.6868586291769506E-8</v>
      </c>
      <c r="F77">
        <f t="shared" si="7"/>
        <v>4.6868586291769506E-8</v>
      </c>
      <c r="G77">
        <f t="shared" si="7"/>
        <v>4.6868586291769506E-8</v>
      </c>
      <c r="H77">
        <f t="shared" si="7"/>
        <v>4.6868586291769506E-8</v>
      </c>
      <c r="I77">
        <f t="shared" si="7"/>
        <v>4.6868586291769506E-8</v>
      </c>
      <c r="J77">
        <f t="shared" si="7"/>
        <v>4.6868586291769506E-8</v>
      </c>
      <c r="K77">
        <f t="shared" si="7"/>
        <v>4.6868586291769506E-8</v>
      </c>
      <c r="L77">
        <f t="shared" si="7"/>
        <v>4.6868586291769506E-8</v>
      </c>
      <c r="M77">
        <f t="shared" si="7"/>
        <v>4.6868586291769506E-8</v>
      </c>
      <c r="N77">
        <f t="shared" si="7"/>
        <v>4.6868586291769506E-8</v>
      </c>
      <c r="O77">
        <f t="shared" si="7"/>
        <v>4.6868586291769506E-8</v>
      </c>
      <c r="P77">
        <f t="shared" si="7"/>
        <v>4.6868586291769506E-8</v>
      </c>
      <c r="Q77">
        <f t="shared" si="7"/>
        <v>4.6868586291769506E-8</v>
      </c>
      <c r="R77">
        <f t="shared" si="8"/>
        <v>4.6868586291769506E-8</v>
      </c>
      <c r="S77">
        <f t="shared" si="9"/>
        <v>4.6868586291769506E-8</v>
      </c>
    </row>
    <row r="78" spans="3:19" x14ac:dyDescent="0.3">
      <c r="C78" t="s">
        <v>107</v>
      </c>
      <c r="D78">
        <f>Mult_split!H78</f>
        <v>0.90206049503942853</v>
      </c>
      <c r="E78">
        <f t="shared" si="10"/>
        <v>0.90206049503942853</v>
      </c>
      <c r="F78">
        <f t="shared" si="7"/>
        <v>0.90206049503942853</v>
      </c>
      <c r="G78">
        <f t="shared" si="7"/>
        <v>0.90206049503942853</v>
      </c>
      <c r="H78">
        <f t="shared" si="7"/>
        <v>0.90206049503942853</v>
      </c>
      <c r="I78">
        <f t="shared" si="7"/>
        <v>0.90206049503942853</v>
      </c>
      <c r="J78">
        <f t="shared" si="7"/>
        <v>0.90206049503942853</v>
      </c>
      <c r="K78">
        <f t="shared" si="7"/>
        <v>0.90206049503942853</v>
      </c>
      <c r="L78">
        <f t="shared" si="7"/>
        <v>0.90206049503942853</v>
      </c>
      <c r="M78">
        <f t="shared" si="7"/>
        <v>0.90206049503942853</v>
      </c>
      <c r="N78">
        <f t="shared" si="7"/>
        <v>0.90206049503942853</v>
      </c>
      <c r="O78">
        <f t="shared" si="7"/>
        <v>0.90206049503942853</v>
      </c>
      <c r="P78">
        <f t="shared" si="7"/>
        <v>0.90206049503942853</v>
      </c>
      <c r="Q78">
        <f t="shared" si="7"/>
        <v>0.90206049503942853</v>
      </c>
      <c r="R78">
        <f t="shared" si="8"/>
        <v>0.90206049503942853</v>
      </c>
      <c r="S78">
        <f t="shared" si="9"/>
        <v>0.90206049503942853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0.49942534908030617</v>
      </c>
      <c r="E80">
        <f t="shared" si="10"/>
        <v>0.49942534908030617</v>
      </c>
      <c r="F80">
        <f t="shared" si="7"/>
        <v>0.49942534908030617</v>
      </c>
      <c r="G80">
        <f t="shared" si="7"/>
        <v>0.49942534908030617</v>
      </c>
      <c r="H80">
        <f t="shared" si="7"/>
        <v>0.49942534908030617</v>
      </c>
      <c r="I80">
        <f t="shared" si="7"/>
        <v>0.49942534908030617</v>
      </c>
      <c r="J80">
        <f t="shared" si="7"/>
        <v>0.49942534908030617</v>
      </c>
      <c r="K80">
        <f t="shared" si="7"/>
        <v>0.49942534908030617</v>
      </c>
      <c r="L80">
        <f t="shared" si="7"/>
        <v>0.49942534908030617</v>
      </c>
      <c r="M80">
        <f t="shared" si="7"/>
        <v>0.49942534908030617</v>
      </c>
      <c r="N80">
        <f t="shared" si="7"/>
        <v>0.49942534908030617</v>
      </c>
      <c r="O80">
        <f t="shared" si="7"/>
        <v>0.49942534908030617</v>
      </c>
      <c r="P80">
        <f t="shared" si="7"/>
        <v>0.49942534908030617</v>
      </c>
      <c r="Q80">
        <f t="shared" si="7"/>
        <v>0.49942534908030617</v>
      </c>
      <c r="R80">
        <f t="shared" si="8"/>
        <v>0.49942534908030617</v>
      </c>
      <c r="S80">
        <f t="shared" si="9"/>
        <v>0.49942534908030617</v>
      </c>
    </row>
    <row r="81" spans="3:19" x14ac:dyDescent="0.3">
      <c r="C81" t="s">
        <v>110</v>
      </c>
      <c r="D81">
        <f>Mult_split!H81</f>
        <v>4.1888714022648066E-8</v>
      </c>
      <c r="E81">
        <f t="shared" si="10"/>
        <v>4.1888714022648066E-8</v>
      </c>
      <c r="F81">
        <f t="shared" si="7"/>
        <v>4.1888714022648066E-8</v>
      </c>
      <c r="G81">
        <f t="shared" si="7"/>
        <v>4.1888714022648066E-8</v>
      </c>
      <c r="H81">
        <f t="shared" si="7"/>
        <v>4.1888714022648066E-8</v>
      </c>
      <c r="I81">
        <f t="shared" si="7"/>
        <v>4.1888714022648066E-8</v>
      </c>
      <c r="J81">
        <f t="shared" si="7"/>
        <v>4.1888714022648066E-8</v>
      </c>
      <c r="K81">
        <f t="shared" si="7"/>
        <v>4.1888714022648066E-8</v>
      </c>
      <c r="L81">
        <f t="shared" si="7"/>
        <v>4.1888714022648066E-8</v>
      </c>
      <c r="M81">
        <f t="shared" si="7"/>
        <v>4.1888714022648066E-8</v>
      </c>
      <c r="N81">
        <f t="shared" si="7"/>
        <v>4.1888714022648066E-8</v>
      </c>
      <c r="O81">
        <f t="shared" si="7"/>
        <v>4.1888714022648066E-8</v>
      </c>
      <c r="P81">
        <f t="shared" si="7"/>
        <v>4.1888714022648066E-8</v>
      </c>
      <c r="Q81">
        <f t="shared" si="7"/>
        <v>4.1888714022648066E-8</v>
      </c>
      <c r="R81">
        <f t="shared" si="8"/>
        <v>4.1888714022648066E-8</v>
      </c>
      <c r="S81">
        <f t="shared" si="9"/>
        <v>4.1888714022648066E-8</v>
      </c>
    </row>
    <row r="82" spans="3:19" x14ac:dyDescent="0.3">
      <c r="C82" t="s">
        <v>111</v>
      </c>
      <c r="D82">
        <f>Mult_split!H82</f>
        <v>1.3396851670027359</v>
      </c>
      <c r="E82">
        <f t="shared" si="10"/>
        <v>1.3396851670027359</v>
      </c>
      <c r="F82">
        <f t="shared" si="7"/>
        <v>1.3396851670027359</v>
      </c>
      <c r="G82">
        <f t="shared" si="7"/>
        <v>1.3396851670027359</v>
      </c>
      <c r="H82">
        <f t="shared" si="7"/>
        <v>1.3396851670027359</v>
      </c>
      <c r="I82">
        <f t="shared" si="7"/>
        <v>1.3396851670027359</v>
      </c>
      <c r="J82">
        <f t="shared" si="7"/>
        <v>1.3396851670027359</v>
      </c>
      <c r="K82">
        <f t="shared" si="7"/>
        <v>1.3396851670027359</v>
      </c>
      <c r="L82">
        <f t="shared" si="7"/>
        <v>1.3396851670027359</v>
      </c>
      <c r="M82">
        <f t="shared" si="7"/>
        <v>1.3396851670027359</v>
      </c>
      <c r="N82">
        <f t="shared" si="7"/>
        <v>1.3396851670027359</v>
      </c>
      <c r="O82">
        <f t="shared" si="7"/>
        <v>1.3396851670027359</v>
      </c>
      <c r="P82">
        <f t="shared" si="7"/>
        <v>1.3396851670027359</v>
      </c>
      <c r="Q82">
        <f t="shared" si="7"/>
        <v>1.3396851670027359</v>
      </c>
      <c r="R82">
        <f t="shared" si="8"/>
        <v>1.3396851670027359</v>
      </c>
      <c r="S82">
        <f t="shared" si="9"/>
        <v>1.3396851670027359</v>
      </c>
    </row>
    <row r="83" spans="3:19" x14ac:dyDescent="0.3">
      <c r="C83" t="s">
        <v>112</v>
      </c>
      <c r="D83">
        <f>Mult_split!H83</f>
        <v>0.21776197337281436</v>
      </c>
      <c r="E83">
        <f t="shared" si="10"/>
        <v>0.21776197337281436</v>
      </c>
      <c r="F83">
        <f t="shared" ref="F83:Q98" si="11">E83</f>
        <v>0.21776197337281436</v>
      </c>
      <c r="G83">
        <f t="shared" si="11"/>
        <v>0.21776197337281436</v>
      </c>
      <c r="H83">
        <f t="shared" si="11"/>
        <v>0.21776197337281436</v>
      </c>
      <c r="I83">
        <f t="shared" si="11"/>
        <v>0.21776197337281436</v>
      </c>
      <c r="J83">
        <f t="shared" si="11"/>
        <v>0.21776197337281436</v>
      </c>
      <c r="K83">
        <f t="shared" si="11"/>
        <v>0.21776197337281436</v>
      </c>
      <c r="L83">
        <f t="shared" si="11"/>
        <v>0.21776197337281436</v>
      </c>
      <c r="M83">
        <f t="shared" si="11"/>
        <v>0.21776197337281436</v>
      </c>
      <c r="N83">
        <f t="shared" si="11"/>
        <v>0.21776197337281436</v>
      </c>
      <c r="O83">
        <f t="shared" si="11"/>
        <v>0.21776197337281436</v>
      </c>
      <c r="P83">
        <f t="shared" si="11"/>
        <v>0.21776197337281436</v>
      </c>
      <c r="Q83">
        <f t="shared" si="11"/>
        <v>0.21776197337281436</v>
      </c>
      <c r="R83">
        <f t="shared" si="8"/>
        <v>0.21776197337281436</v>
      </c>
      <c r="S83">
        <f t="shared" si="9"/>
        <v>0.21776197337281436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1.5588206072444004E-7</v>
      </c>
      <c r="E85">
        <f t="shared" si="10"/>
        <v>1.5588206072444004E-7</v>
      </c>
      <c r="F85">
        <f t="shared" si="11"/>
        <v>1.5588206072444004E-7</v>
      </c>
      <c r="G85">
        <f t="shared" si="11"/>
        <v>1.5588206072444004E-7</v>
      </c>
      <c r="H85">
        <f t="shared" si="11"/>
        <v>1.5588206072444004E-7</v>
      </c>
      <c r="I85">
        <f t="shared" si="11"/>
        <v>1.5588206072444004E-7</v>
      </c>
      <c r="J85">
        <f t="shared" si="11"/>
        <v>1.5588206072444004E-7</v>
      </c>
      <c r="K85">
        <f t="shared" si="11"/>
        <v>1.5588206072444004E-7</v>
      </c>
      <c r="L85">
        <f t="shared" si="11"/>
        <v>1.5588206072444004E-7</v>
      </c>
      <c r="M85">
        <f t="shared" si="11"/>
        <v>1.5588206072444004E-7</v>
      </c>
      <c r="N85">
        <f t="shared" si="11"/>
        <v>1.5588206072444004E-7</v>
      </c>
      <c r="O85">
        <f t="shared" si="11"/>
        <v>1.5588206072444004E-7</v>
      </c>
      <c r="P85">
        <f t="shared" si="11"/>
        <v>1.5588206072444004E-7</v>
      </c>
      <c r="Q85">
        <f t="shared" si="11"/>
        <v>1.5588206072444004E-7</v>
      </c>
      <c r="R85">
        <f t="shared" si="8"/>
        <v>1.5588206072444004E-7</v>
      </c>
      <c r="S85">
        <f t="shared" si="9"/>
        <v>1.5588206072444004E-7</v>
      </c>
    </row>
    <row r="86" spans="3:19" x14ac:dyDescent="0.3">
      <c r="C86" t="s">
        <v>115</v>
      </c>
      <c r="D86">
        <f>Mult_split!H86</f>
        <v>1.6509642192372041E-5</v>
      </c>
      <c r="E86">
        <f t="shared" si="10"/>
        <v>1.6509642192372041E-5</v>
      </c>
      <c r="F86">
        <f t="shared" si="11"/>
        <v>1.6509642192372041E-5</v>
      </c>
      <c r="G86">
        <f t="shared" si="11"/>
        <v>1.6509642192372041E-5</v>
      </c>
      <c r="H86">
        <f t="shared" si="11"/>
        <v>1.6509642192372041E-5</v>
      </c>
      <c r="I86">
        <f t="shared" si="11"/>
        <v>1.6509642192372041E-5</v>
      </c>
      <c r="J86">
        <f t="shared" si="11"/>
        <v>1.6509642192372041E-5</v>
      </c>
      <c r="K86">
        <f t="shared" si="11"/>
        <v>1.6509642192372041E-5</v>
      </c>
      <c r="L86">
        <f t="shared" si="11"/>
        <v>1.6509642192372041E-5</v>
      </c>
      <c r="M86">
        <f t="shared" si="11"/>
        <v>1.6509642192372041E-5</v>
      </c>
      <c r="N86">
        <f t="shared" si="11"/>
        <v>1.6509642192372041E-5</v>
      </c>
      <c r="O86">
        <f t="shared" si="11"/>
        <v>1.6509642192372041E-5</v>
      </c>
      <c r="P86">
        <f t="shared" si="11"/>
        <v>1.6509642192372041E-5</v>
      </c>
      <c r="Q86">
        <f t="shared" si="11"/>
        <v>1.6509642192372041E-5</v>
      </c>
      <c r="R86">
        <f t="shared" si="8"/>
        <v>1.6509642192372041E-5</v>
      </c>
      <c r="S86">
        <f t="shared" si="9"/>
        <v>1.6509642192372041E-5</v>
      </c>
    </row>
    <row r="87" spans="3:19" x14ac:dyDescent="0.3">
      <c r="C87" t="s">
        <v>116</v>
      </c>
      <c r="D87">
        <f>Mult_split!H87</f>
        <v>0.20021601360185914</v>
      </c>
      <c r="E87">
        <f t="shared" si="10"/>
        <v>0.20021601360185914</v>
      </c>
      <c r="F87">
        <f t="shared" si="11"/>
        <v>0.20021601360185914</v>
      </c>
      <c r="G87">
        <f t="shared" si="11"/>
        <v>0.20021601360185914</v>
      </c>
      <c r="H87">
        <f t="shared" si="11"/>
        <v>0.20021601360185914</v>
      </c>
      <c r="I87">
        <f t="shared" si="11"/>
        <v>0.20021601360185914</v>
      </c>
      <c r="J87">
        <f t="shared" si="11"/>
        <v>0.20021601360185914</v>
      </c>
      <c r="K87">
        <f t="shared" si="11"/>
        <v>0.20021601360185914</v>
      </c>
      <c r="L87">
        <f t="shared" si="11"/>
        <v>0.20021601360185914</v>
      </c>
      <c r="M87">
        <f t="shared" si="11"/>
        <v>0.20021601360185914</v>
      </c>
      <c r="N87">
        <f t="shared" si="11"/>
        <v>0.20021601360185914</v>
      </c>
      <c r="O87">
        <f t="shared" si="11"/>
        <v>0.20021601360185914</v>
      </c>
      <c r="P87">
        <f t="shared" si="11"/>
        <v>0.20021601360185914</v>
      </c>
      <c r="Q87">
        <f t="shared" si="11"/>
        <v>0.20021601360185914</v>
      </c>
      <c r="R87">
        <f t="shared" si="8"/>
        <v>0.20021601360185914</v>
      </c>
      <c r="S87">
        <f t="shared" si="9"/>
        <v>0.20021601360185914</v>
      </c>
    </row>
    <row r="88" spans="3:19" x14ac:dyDescent="0.3">
      <c r="C88" t="s">
        <v>117</v>
      </c>
      <c r="D88">
        <f>Mult_split!H88</f>
        <v>4.3222984269868547</v>
      </c>
      <c r="E88">
        <f t="shared" si="10"/>
        <v>4.3222984269868547</v>
      </c>
      <c r="F88">
        <f t="shared" si="11"/>
        <v>4.3222984269868547</v>
      </c>
      <c r="G88">
        <f t="shared" si="11"/>
        <v>4.3222984269868547</v>
      </c>
      <c r="H88">
        <f t="shared" si="11"/>
        <v>4.3222984269868547</v>
      </c>
      <c r="I88">
        <f t="shared" si="11"/>
        <v>4.3222984269868547</v>
      </c>
      <c r="J88">
        <f t="shared" si="11"/>
        <v>4.3222984269868547</v>
      </c>
      <c r="K88">
        <f t="shared" si="11"/>
        <v>4.3222984269868547</v>
      </c>
      <c r="L88">
        <f t="shared" si="11"/>
        <v>4.3222984269868547</v>
      </c>
      <c r="M88">
        <f t="shared" si="11"/>
        <v>4.3222984269868547</v>
      </c>
      <c r="N88">
        <f t="shared" si="11"/>
        <v>4.3222984269868547</v>
      </c>
      <c r="O88">
        <f t="shared" si="11"/>
        <v>4.3222984269868547</v>
      </c>
      <c r="P88">
        <f t="shared" si="11"/>
        <v>4.3222984269868547</v>
      </c>
      <c r="Q88">
        <f t="shared" si="11"/>
        <v>4.3222984269868547</v>
      </c>
      <c r="R88">
        <f t="shared" si="8"/>
        <v>4.3222984269868547</v>
      </c>
      <c r="S88">
        <f t="shared" si="9"/>
        <v>4.3222984269868547</v>
      </c>
    </row>
    <row r="89" spans="3:19" x14ac:dyDescent="0.3">
      <c r="C89" t="s">
        <v>146</v>
      </c>
      <c r="D89">
        <f>Mult_split!H89</f>
        <v>1.1537056619984135E-8</v>
      </c>
      <c r="E89">
        <f t="shared" si="10"/>
        <v>1.1537056619984135E-8</v>
      </c>
      <c r="F89">
        <f t="shared" si="11"/>
        <v>1.1537056619984135E-8</v>
      </c>
      <c r="G89">
        <f t="shared" si="11"/>
        <v>1.1537056619984135E-8</v>
      </c>
      <c r="H89">
        <f t="shared" si="11"/>
        <v>1.1537056619984135E-8</v>
      </c>
      <c r="I89">
        <f t="shared" si="11"/>
        <v>1.1537056619984135E-8</v>
      </c>
      <c r="J89">
        <f t="shared" si="11"/>
        <v>1.1537056619984135E-8</v>
      </c>
      <c r="K89">
        <f t="shared" si="11"/>
        <v>1.1537056619984135E-8</v>
      </c>
      <c r="L89">
        <f t="shared" si="11"/>
        <v>1.1537056619984135E-8</v>
      </c>
      <c r="M89">
        <f t="shared" si="11"/>
        <v>1.1537056619984135E-8</v>
      </c>
      <c r="N89">
        <f t="shared" si="11"/>
        <v>1.1537056619984135E-8</v>
      </c>
      <c r="O89">
        <f t="shared" si="11"/>
        <v>1.1537056619984135E-8</v>
      </c>
      <c r="P89">
        <f t="shared" si="11"/>
        <v>1.1537056619984135E-8</v>
      </c>
      <c r="Q89">
        <f t="shared" si="11"/>
        <v>1.1537056619984135E-8</v>
      </c>
      <c r="R89">
        <f t="shared" si="8"/>
        <v>1.1537056619984135E-8</v>
      </c>
      <c r="S89">
        <f t="shared" si="9"/>
        <v>1.1537056619984135E-8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3.1867708632024179E-8</v>
      </c>
      <c r="E91">
        <f t="shared" si="10"/>
        <v>3.1867708632024179E-8</v>
      </c>
      <c r="F91">
        <f t="shared" si="11"/>
        <v>3.1867708632024179E-8</v>
      </c>
      <c r="G91">
        <f t="shared" si="11"/>
        <v>3.1867708632024179E-8</v>
      </c>
      <c r="H91">
        <f t="shared" si="11"/>
        <v>3.1867708632024179E-8</v>
      </c>
      <c r="I91">
        <f t="shared" si="11"/>
        <v>3.1867708632024179E-8</v>
      </c>
      <c r="J91">
        <f t="shared" si="11"/>
        <v>3.1867708632024179E-8</v>
      </c>
      <c r="K91">
        <f t="shared" si="11"/>
        <v>3.1867708632024179E-8</v>
      </c>
      <c r="L91">
        <f t="shared" si="11"/>
        <v>3.1867708632024179E-8</v>
      </c>
      <c r="M91">
        <f t="shared" si="11"/>
        <v>3.1867708632024179E-8</v>
      </c>
      <c r="N91">
        <f t="shared" si="11"/>
        <v>3.1867708632024179E-8</v>
      </c>
      <c r="O91">
        <f t="shared" si="11"/>
        <v>3.1867708632024179E-8</v>
      </c>
      <c r="P91">
        <f t="shared" si="11"/>
        <v>3.1867708632024179E-8</v>
      </c>
      <c r="Q91">
        <f t="shared" si="11"/>
        <v>3.1867708632024179E-8</v>
      </c>
      <c r="R91">
        <f t="shared" si="8"/>
        <v>3.1867708632024179E-8</v>
      </c>
      <c r="S91">
        <f t="shared" si="9"/>
        <v>3.1867708632024179E-8</v>
      </c>
    </row>
    <row r="92" spans="3:19" x14ac:dyDescent="0.3">
      <c r="C92" t="s">
        <v>120</v>
      </c>
      <c r="D92">
        <f>Mult_split!H92</f>
        <v>3.3370773422126729E-8</v>
      </c>
      <c r="E92">
        <f t="shared" si="10"/>
        <v>3.3370773422126729E-8</v>
      </c>
      <c r="F92">
        <f t="shared" si="11"/>
        <v>3.3370773422126729E-8</v>
      </c>
      <c r="G92">
        <f t="shared" si="11"/>
        <v>3.3370773422126729E-8</v>
      </c>
      <c r="H92">
        <f t="shared" si="11"/>
        <v>3.3370773422126729E-8</v>
      </c>
      <c r="I92">
        <f t="shared" si="11"/>
        <v>3.3370773422126729E-8</v>
      </c>
      <c r="J92">
        <f t="shared" si="11"/>
        <v>3.3370773422126729E-8</v>
      </c>
      <c r="K92">
        <f t="shared" si="11"/>
        <v>3.3370773422126729E-8</v>
      </c>
      <c r="L92">
        <f t="shared" si="11"/>
        <v>3.3370773422126729E-8</v>
      </c>
      <c r="M92">
        <f t="shared" si="11"/>
        <v>3.3370773422126729E-8</v>
      </c>
      <c r="N92">
        <f t="shared" si="11"/>
        <v>3.3370773422126729E-8</v>
      </c>
      <c r="O92">
        <f t="shared" si="11"/>
        <v>3.3370773422126729E-8</v>
      </c>
      <c r="P92">
        <f t="shared" si="11"/>
        <v>3.3370773422126729E-8</v>
      </c>
      <c r="Q92">
        <f t="shared" si="11"/>
        <v>3.3370773422126729E-8</v>
      </c>
      <c r="R92">
        <f t="shared" si="8"/>
        <v>3.3370773422126729E-8</v>
      </c>
      <c r="S92">
        <f t="shared" si="9"/>
        <v>3.3370773422126729E-8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3.5557573719828375E-7</v>
      </c>
      <c r="E96">
        <f t="shared" si="10"/>
        <v>3.5557573719828375E-7</v>
      </c>
      <c r="F96">
        <f t="shared" si="11"/>
        <v>3.5557573719828375E-7</v>
      </c>
      <c r="G96">
        <f t="shared" si="11"/>
        <v>3.5557573719828375E-7</v>
      </c>
      <c r="H96">
        <f t="shared" si="11"/>
        <v>3.5557573719828375E-7</v>
      </c>
      <c r="I96">
        <f t="shared" si="11"/>
        <v>3.5557573719828375E-7</v>
      </c>
      <c r="J96">
        <f t="shared" si="11"/>
        <v>3.5557573719828375E-7</v>
      </c>
      <c r="K96">
        <f t="shared" si="11"/>
        <v>3.5557573719828375E-7</v>
      </c>
      <c r="L96">
        <f t="shared" si="11"/>
        <v>3.5557573719828375E-7</v>
      </c>
      <c r="M96">
        <f t="shared" si="11"/>
        <v>3.5557573719828375E-7</v>
      </c>
      <c r="N96">
        <f t="shared" si="11"/>
        <v>3.5557573719828375E-7</v>
      </c>
      <c r="O96">
        <f t="shared" si="11"/>
        <v>3.5557573719828375E-7</v>
      </c>
      <c r="P96">
        <f t="shared" si="11"/>
        <v>3.5557573719828375E-7</v>
      </c>
      <c r="Q96">
        <f t="shared" si="11"/>
        <v>3.5557573719828375E-7</v>
      </c>
      <c r="R96">
        <f t="shared" si="8"/>
        <v>3.5557573719828375E-7</v>
      </c>
      <c r="S96">
        <f t="shared" si="9"/>
        <v>3.5557573719828375E-7</v>
      </c>
    </row>
    <row r="97" spans="3:19" x14ac:dyDescent="0.3">
      <c r="C97" t="s">
        <v>125</v>
      </c>
      <c r="D97">
        <f>Mult_split!H97</f>
        <v>1.1190960169077452E-8</v>
      </c>
      <c r="E97">
        <f t="shared" si="10"/>
        <v>1.1190960169077452E-8</v>
      </c>
      <c r="F97">
        <f t="shared" si="11"/>
        <v>1.1190960169077452E-8</v>
      </c>
      <c r="G97">
        <f t="shared" si="11"/>
        <v>1.1190960169077452E-8</v>
      </c>
      <c r="H97">
        <f t="shared" si="11"/>
        <v>1.1190960169077452E-8</v>
      </c>
      <c r="I97">
        <f t="shared" si="11"/>
        <v>1.1190960169077452E-8</v>
      </c>
      <c r="J97">
        <f t="shared" si="11"/>
        <v>1.1190960169077452E-8</v>
      </c>
      <c r="K97">
        <f t="shared" si="11"/>
        <v>1.1190960169077452E-8</v>
      </c>
      <c r="L97">
        <f t="shared" si="11"/>
        <v>1.1190960169077452E-8</v>
      </c>
      <c r="M97">
        <f t="shared" si="11"/>
        <v>1.1190960169077452E-8</v>
      </c>
      <c r="N97">
        <f t="shared" si="11"/>
        <v>1.1190960169077452E-8</v>
      </c>
      <c r="O97">
        <f t="shared" si="11"/>
        <v>1.1190960169077452E-8</v>
      </c>
      <c r="P97">
        <f t="shared" si="11"/>
        <v>1.1190960169077452E-8</v>
      </c>
      <c r="Q97">
        <f t="shared" si="11"/>
        <v>1.1190960169077452E-8</v>
      </c>
      <c r="R97">
        <f t="shared" si="8"/>
        <v>1.1190960169077452E-8</v>
      </c>
      <c r="S97">
        <f t="shared" si="9"/>
        <v>1.1190960169077452E-8</v>
      </c>
    </row>
    <row r="98" spans="3:19" x14ac:dyDescent="0.3">
      <c r="C98" t="s">
        <v>126</v>
      </c>
      <c r="D98">
        <f>Mult_split!H98</f>
        <v>3.1467429000144716E-5</v>
      </c>
      <c r="E98">
        <f t="shared" si="10"/>
        <v>3.1467429000144716E-5</v>
      </c>
      <c r="F98">
        <f t="shared" si="11"/>
        <v>3.1467429000144716E-5</v>
      </c>
      <c r="G98">
        <f t="shared" si="11"/>
        <v>3.1467429000144716E-5</v>
      </c>
      <c r="H98">
        <f t="shared" si="11"/>
        <v>3.1467429000144716E-5</v>
      </c>
      <c r="I98">
        <f t="shared" si="11"/>
        <v>3.1467429000144716E-5</v>
      </c>
      <c r="J98">
        <f t="shared" si="11"/>
        <v>3.1467429000144716E-5</v>
      </c>
      <c r="K98">
        <f t="shared" si="11"/>
        <v>3.1467429000144716E-5</v>
      </c>
      <c r="L98">
        <f t="shared" si="11"/>
        <v>3.1467429000144716E-5</v>
      </c>
      <c r="M98">
        <f t="shared" si="11"/>
        <v>3.1467429000144716E-5</v>
      </c>
      <c r="N98">
        <f t="shared" si="11"/>
        <v>3.1467429000144716E-5</v>
      </c>
      <c r="O98">
        <f t="shared" si="11"/>
        <v>3.1467429000144716E-5</v>
      </c>
      <c r="P98">
        <f t="shared" si="11"/>
        <v>3.1467429000144716E-5</v>
      </c>
      <c r="Q98">
        <f t="shared" si="11"/>
        <v>3.1467429000144716E-5</v>
      </c>
      <c r="R98">
        <f t="shared" si="8"/>
        <v>3.1467429000144716E-5</v>
      </c>
      <c r="S98">
        <f t="shared" si="9"/>
        <v>3.1467429000144716E-5</v>
      </c>
    </row>
    <row r="99" spans="3:19" x14ac:dyDescent="0.3">
      <c r="C99" t="s">
        <v>127</v>
      </c>
      <c r="D99">
        <f>Mult_split!H99</f>
        <v>17.308272594599327</v>
      </c>
      <c r="E99">
        <f t="shared" si="10"/>
        <v>17.308272594599327</v>
      </c>
      <c r="F99">
        <f t="shared" ref="F99:Q114" si="12">E99</f>
        <v>17.308272594599327</v>
      </c>
      <c r="G99">
        <f t="shared" si="12"/>
        <v>17.308272594599327</v>
      </c>
      <c r="H99">
        <f t="shared" si="12"/>
        <v>17.308272594599327</v>
      </c>
      <c r="I99">
        <f t="shared" si="12"/>
        <v>17.308272594599327</v>
      </c>
      <c r="J99">
        <f t="shared" si="12"/>
        <v>17.308272594599327</v>
      </c>
      <c r="K99">
        <f t="shared" si="12"/>
        <v>17.308272594599327</v>
      </c>
      <c r="L99">
        <f t="shared" si="12"/>
        <v>17.308272594599327</v>
      </c>
      <c r="M99">
        <f t="shared" si="12"/>
        <v>17.308272594599327</v>
      </c>
      <c r="N99">
        <f t="shared" si="12"/>
        <v>17.308272594599327</v>
      </c>
      <c r="O99">
        <f t="shared" si="12"/>
        <v>17.308272594599327</v>
      </c>
      <c r="P99">
        <f t="shared" si="12"/>
        <v>17.308272594599327</v>
      </c>
      <c r="Q99">
        <f t="shared" si="12"/>
        <v>17.308272594599327</v>
      </c>
      <c r="R99">
        <f t="shared" si="8"/>
        <v>17.308272594599327</v>
      </c>
      <c r="S99">
        <f t="shared" si="9"/>
        <v>17.308272594599327</v>
      </c>
    </row>
    <row r="100" spans="3:19" x14ac:dyDescent="0.3">
      <c r="C100" t="s">
        <v>128</v>
      </c>
      <c r="D100">
        <f>Mult_split!H100</f>
        <v>7.8179233193411852E-7</v>
      </c>
      <c r="E100">
        <f t="shared" si="10"/>
        <v>7.8179233193411852E-7</v>
      </c>
      <c r="F100">
        <f t="shared" si="12"/>
        <v>7.8179233193411852E-7</v>
      </c>
      <c r="G100">
        <f t="shared" si="12"/>
        <v>7.8179233193411852E-7</v>
      </c>
      <c r="H100">
        <f t="shared" si="12"/>
        <v>7.8179233193411852E-7</v>
      </c>
      <c r="I100">
        <f t="shared" si="12"/>
        <v>7.8179233193411852E-7</v>
      </c>
      <c r="J100">
        <f t="shared" si="12"/>
        <v>7.8179233193411852E-7</v>
      </c>
      <c r="K100">
        <f t="shared" si="12"/>
        <v>7.8179233193411852E-7</v>
      </c>
      <c r="L100">
        <f t="shared" si="12"/>
        <v>7.8179233193411852E-7</v>
      </c>
      <c r="M100">
        <f t="shared" si="12"/>
        <v>7.8179233193411852E-7</v>
      </c>
      <c r="N100">
        <f t="shared" si="12"/>
        <v>7.8179233193411852E-7</v>
      </c>
      <c r="O100">
        <f t="shared" si="12"/>
        <v>7.8179233193411852E-7</v>
      </c>
      <c r="P100">
        <f t="shared" si="12"/>
        <v>7.8179233193411852E-7</v>
      </c>
      <c r="Q100">
        <f t="shared" si="12"/>
        <v>7.8179233193411852E-7</v>
      </c>
      <c r="R100">
        <f t="shared" si="8"/>
        <v>7.8179233193411852E-7</v>
      </c>
      <c r="S100">
        <f t="shared" si="9"/>
        <v>7.8179233193411852E-7</v>
      </c>
    </row>
    <row r="101" spans="3:19" x14ac:dyDescent="0.3">
      <c r="C101" t="s">
        <v>129</v>
      </c>
      <c r="D101">
        <f>Mult_split!H101</f>
        <v>9.5094927139444344E-6</v>
      </c>
      <c r="E101">
        <f t="shared" si="10"/>
        <v>9.5094927139444344E-6</v>
      </c>
      <c r="F101">
        <f t="shared" si="12"/>
        <v>9.5094927139444344E-6</v>
      </c>
      <c r="G101">
        <f t="shared" si="12"/>
        <v>9.5094927139444344E-6</v>
      </c>
      <c r="H101">
        <f t="shared" si="12"/>
        <v>9.5094927139444344E-6</v>
      </c>
      <c r="I101">
        <f t="shared" si="12"/>
        <v>9.5094927139444344E-6</v>
      </c>
      <c r="J101">
        <f t="shared" si="12"/>
        <v>9.5094927139444344E-6</v>
      </c>
      <c r="K101">
        <f t="shared" si="12"/>
        <v>9.5094927139444344E-6</v>
      </c>
      <c r="L101">
        <f t="shared" si="12"/>
        <v>9.5094927139444344E-6</v>
      </c>
      <c r="M101">
        <f t="shared" si="12"/>
        <v>9.5094927139444344E-6</v>
      </c>
      <c r="N101">
        <f t="shared" si="12"/>
        <v>9.5094927139444344E-6</v>
      </c>
      <c r="O101">
        <f t="shared" si="12"/>
        <v>9.5094927139444344E-6</v>
      </c>
      <c r="P101">
        <f t="shared" si="12"/>
        <v>9.5094927139444344E-6</v>
      </c>
      <c r="Q101">
        <f t="shared" si="12"/>
        <v>9.5094927139444344E-6</v>
      </c>
      <c r="R101">
        <f t="shared" si="8"/>
        <v>9.5094927139444344E-6</v>
      </c>
      <c r="S101">
        <f t="shared" si="9"/>
        <v>9.5094927139444344E-6</v>
      </c>
    </row>
    <row r="102" spans="3:19" x14ac:dyDescent="0.3">
      <c r="C102" t="s">
        <v>130</v>
      </c>
      <c r="D102">
        <f>Mult_split!H102</f>
        <v>9.5094927139444344E-6</v>
      </c>
      <c r="E102">
        <f t="shared" si="10"/>
        <v>9.5094927139444344E-6</v>
      </c>
      <c r="F102">
        <f t="shared" si="12"/>
        <v>9.5094927139444344E-6</v>
      </c>
      <c r="G102">
        <f t="shared" si="12"/>
        <v>9.5094927139444344E-6</v>
      </c>
      <c r="H102">
        <f t="shared" si="12"/>
        <v>9.5094927139444344E-6</v>
      </c>
      <c r="I102">
        <f t="shared" si="12"/>
        <v>9.5094927139444344E-6</v>
      </c>
      <c r="J102">
        <f t="shared" si="12"/>
        <v>9.5094927139444344E-6</v>
      </c>
      <c r="K102">
        <f t="shared" si="12"/>
        <v>9.5094927139444344E-6</v>
      </c>
      <c r="L102">
        <f t="shared" si="12"/>
        <v>9.5094927139444344E-6</v>
      </c>
      <c r="M102">
        <f t="shared" si="12"/>
        <v>9.5094927139444344E-6</v>
      </c>
      <c r="N102">
        <f t="shared" si="12"/>
        <v>9.5094927139444344E-6</v>
      </c>
      <c r="O102">
        <f t="shared" si="12"/>
        <v>9.5094927139444344E-6</v>
      </c>
      <c r="P102">
        <f t="shared" si="12"/>
        <v>9.5094927139444344E-6</v>
      </c>
      <c r="Q102">
        <f t="shared" si="12"/>
        <v>9.5094927139444344E-6</v>
      </c>
      <c r="R102">
        <f t="shared" si="8"/>
        <v>9.5094927139444344E-6</v>
      </c>
      <c r="S102">
        <f t="shared" si="9"/>
        <v>9.5094927139444344E-6</v>
      </c>
    </row>
    <row r="103" spans="3:19" x14ac:dyDescent="0.3">
      <c r="C103" t="s">
        <v>131</v>
      </c>
      <c r="D103">
        <f>Mult_split!H103</f>
        <v>9.6514254410182314E-6</v>
      </c>
      <c r="E103">
        <f t="shared" si="10"/>
        <v>9.6514254410182314E-6</v>
      </c>
      <c r="F103">
        <f t="shared" si="12"/>
        <v>9.6514254410182314E-6</v>
      </c>
      <c r="G103">
        <f t="shared" si="12"/>
        <v>9.6514254410182314E-6</v>
      </c>
      <c r="H103">
        <f t="shared" si="12"/>
        <v>9.6514254410182314E-6</v>
      </c>
      <c r="I103">
        <f t="shared" si="12"/>
        <v>9.6514254410182314E-6</v>
      </c>
      <c r="J103">
        <f t="shared" si="12"/>
        <v>9.6514254410182314E-6</v>
      </c>
      <c r="K103">
        <f t="shared" si="12"/>
        <v>9.6514254410182314E-6</v>
      </c>
      <c r="L103">
        <f t="shared" si="12"/>
        <v>9.6514254410182314E-6</v>
      </c>
      <c r="M103">
        <f t="shared" si="12"/>
        <v>9.6514254410182314E-6</v>
      </c>
      <c r="N103">
        <f t="shared" si="12"/>
        <v>9.6514254410182314E-6</v>
      </c>
      <c r="O103">
        <f t="shared" si="12"/>
        <v>9.6514254410182314E-6</v>
      </c>
      <c r="P103">
        <f t="shared" si="12"/>
        <v>9.6514254410182314E-6</v>
      </c>
      <c r="Q103">
        <f t="shared" si="12"/>
        <v>9.6514254410182314E-6</v>
      </c>
      <c r="R103">
        <f t="shared" si="8"/>
        <v>9.6514254410182314E-6</v>
      </c>
      <c r="S103">
        <f t="shared" si="9"/>
        <v>9.6514254410182314E-6</v>
      </c>
    </row>
    <row r="104" spans="3:19" x14ac:dyDescent="0.3">
      <c r="C104" t="s">
        <v>132</v>
      </c>
      <c r="D104">
        <f>Mult_split!H104</f>
        <v>9.6514254410182314E-6</v>
      </c>
      <c r="E104">
        <f t="shared" si="10"/>
        <v>9.6514254410182314E-6</v>
      </c>
      <c r="F104">
        <f t="shared" si="12"/>
        <v>9.6514254410182314E-6</v>
      </c>
      <c r="G104">
        <f t="shared" si="12"/>
        <v>9.6514254410182314E-6</v>
      </c>
      <c r="H104">
        <f t="shared" si="12"/>
        <v>9.6514254410182314E-6</v>
      </c>
      <c r="I104">
        <f t="shared" si="12"/>
        <v>9.6514254410182314E-6</v>
      </c>
      <c r="J104">
        <f t="shared" si="12"/>
        <v>9.6514254410182314E-6</v>
      </c>
      <c r="K104">
        <f t="shared" si="12"/>
        <v>9.6514254410182314E-6</v>
      </c>
      <c r="L104">
        <f t="shared" si="12"/>
        <v>9.6514254410182314E-6</v>
      </c>
      <c r="M104">
        <f t="shared" si="12"/>
        <v>9.6514254410182314E-6</v>
      </c>
      <c r="N104">
        <f t="shared" si="12"/>
        <v>9.6514254410182314E-6</v>
      </c>
      <c r="O104">
        <f t="shared" si="12"/>
        <v>9.6514254410182314E-6</v>
      </c>
      <c r="P104">
        <f t="shared" si="12"/>
        <v>9.6514254410182314E-6</v>
      </c>
      <c r="Q104">
        <f t="shared" si="12"/>
        <v>9.6514254410182314E-6</v>
      </c>
      <c r="R104">
        <f t="shared" si="8"/>
        <v>9.6514254410182314E-6</v>
      </c>
      <c r="S104">
        <f t="shared" si="9"/>
        <v>9.6514254410182314E-6</v>
      </c>
    </row>
    <row r="105" spans="3:19" x14ac:dyDescent="0.3">
      <c r="C105" t="s">
        <v>133</v>
      </c>
      <c r="D105">
        <f>Mult_split!H105</f>
        <v>9.6514254410182314E-6</v>
      </c>
      <c r="E105">
        <f t="shared" si="10"/>
        <v>9.6514254410182314E-6</v>
      </c>
      <c r="F105">
        <f t="shared" si="12"/>
        <v>9.6514254410182314E-6</v>
      </c>
      <c r="G105">
        <f t="shared" si="12"/>
        <v>9.6514254410182314E-6</v>
      </c>
      <c r="H105">
        <f t="shared" si="12"/>
        <v>9.6514254410182314E-6</v>
      </c>
      <c r="I105">
        <f t="shared" si="12"/>
        <v>9.6514254410182314E-6</v>
      </c>
      <c r="J105">
        <f t="shared" si="12"/>
        <v>9.6514254410182314E-6</v>
      </c>
      <c r="K105">
        <f t="shared" si="12"/>
        <v>9.6514254410182314E-6</v>
      </c>
      <c r="L105">
        <f t="shared" si="12"/>
        <v>9.6514254410182314E-6</v>
      </c>
      <c r="M105">
        <f t="shared" si="12"/>
        <v>9.6514254410182314E-6</v>
      </c>
      <c r="N105">
        <f t="shared" si="12"/>
        <v>9.6514254410182314E-6</v>
      </c>
      <c r="O105">
        <f t="shared" si="12"/>
        <v>9.6514254410182314E-6</v>
      </c>
      <c r="P105">
        <f t="shared" si="12"/>
        <v>9.6514254410182314E-6</v>
      </c>
      <c r="Q105">
        <f t="shared" si="12"/>
        <v>9.6514254410182314E-6</v>
      </c>
      <c r="R105">
        <f t="shared" si="8"/>
        <v>9.6514254410182314E-6</v>
      </c>
      <c r="S105">
        <f t="shared" si="9"/>
        <v>9.6514254410182314E-6</v>
      </c>
    </row>
    <row r="106" spans="3:19" x14ac:dyDescent="0.3">
      <c r="C106" t="s">
        <v>134</v>
      </c>
      <c r="D106">
        <f>Mult_split!H106</f>
        <v>9.6514254410182314E-6</v>
      </c>
      <c r="E106">
        <f t="shared" si="10"/>
        <v>9.6514254410182314E-6</v>
      </c>
      <c r="F106">
        <f t="shared" si="12"/>
        <v>9.6514254410182314E-6</v>
      </c>
      <c r="G106">
        <f t="shared" si="12"/>
        <v>9.6514254410182314E-6</v>
      </c>
      <c r="H106">
        <f t="shared" si="12"/>
        <v>9.6514254410182314E-6</v>
      </c>
      <c r="I106">
        <f t="shared" si="12"/>
        <v>9.6514254410182314E-6</v>
      </c>
      <c r="J106">
        <f t="shared" si="12"/>
        <v>9.6514254410182314E-6</v>
      </c>
      <c r="K106">
        <f t="shared" si="12"/>
        <v>9.6514254410182314E-6</v>
      </c>
      <c r="L106">
        <f t="shared" si="12"/>
        <v>9.6514254410182314E-6</v>
      </c>
      <c r="M106">
        <f t="shared" si="12"/>
        <v>9.6514254410182314E-6</v>
      </c>
      <c r="N106">
        <f t="shared" si="12"/>
        <v>9.6514254410182314E-6</v>
      </c>
      <c r="O106">
        <f t="shared" si="12"/>
        <v>9.6514254410182314E-6</v>
      </c>
      <c r="P106">
        <f t="shared" si="12"/>
        <v>9.6514254410182314E-6</v>
      </c>
      <c r="Q106">
        <f t="shared" si="12"/>
        <v>9.6514254410182314E-6</v>
      </c>
      <c r="R106">
        <f t="shared" si="8"/>
        <v>9.6514254410182314E-6</v>
      </c>
      <c r="S106">
        <f t="shared" si="9"/>
        <v>9.6514254410182314E-6</v>
      </c>
    </row>
    <row r="107" spans="3:19" x14ac:dyDescent="0.3">
      <c r="C107" t="s">
        <v>135</v>
      </c>
      <c r="D107">
        <f>Mult_split!H107</f>
        <v>9.6514254410182314E-6</v>
      </c>
      <c r="E107">
        <f t="shared" si="10"/>
        <v>9.6514254410182314E-6</v>
      </c>
      <c r="F107">
        <f t="shared" si="12"/>
        <v>9.6514254410182314E-6</v>
      </c>
      <c r="G107">
        <f t="shared" si="12"/>
        <v>9.6514254410182314E-6</v>
      </c>
      <c r="H107">
        <f t="shared" si="12"/>
        <v>9.6514254410182314E-6</v>
      </c>
      <c r="I107">
        <f t="shared" si="12"/>
        <v>9.6514254410182314E-6</v>
      </c>
      <c r="J107">
        <f t="shared" si="12"/>
        <v>9.6514254410182314E-6</v>
      </c>
      <c r="K107">
        <f t="shared" si="12"/>
        <v>9.6514254410182314E-6</v>
      </c>
      <c r="L107">
        <f t="shared" si="12"/>
        <v>9.6514254410182314E-6</v>
      </c>
      <c r="M107">
        <f t="shared" si="12"/>
        <v>9.6514254410182314E-6</v>
      </c>
      <c r="N107">
        <f t="shared" si="12"/>
        <v>9.6514254410182314E-6</v>
      </c>
      <c r="O107">
        <f t="shared" si="12"/>
        <v>9.6514254410182314E-6</v>
      </c>
      <c r="P107">
        <f t="shared" si="12"/>
        <v>9.6514254410182314E-6</v>
      </c>
      <c r="Q107">
        <f t="shared" si="12"/>
        <v>9.6514254410182314E-6</v>
      </c>
      <c r="R107">
        <f t="shared" si="8"/>
        <v>9.6514254410182314E-6</v>
      </c>
      <c r="S107">
        <f t="shared" si="9"/>
        <v>9.6514254410182314E-6</v>
      </c>
    </row>
    <row r="108" spans="3:19" x14ac:dyDescent="0.3">
      <c r="C108" t="s">
        <v>136</v>
      </c>
      <c r="D108">
        <f>Mult_split!H108</f>
        <v>9.6514254410182314E-6</v>
      </c>
      <c r="E108">
        <f t="shared" si="10"/>
        <v>9.6514254410182314E-6</v>
      </c>
      <c r="F108">
        <f t="shared" si="12"/>
        <v>9.6514254410182314E-6</v>
      </c>
      <c r="G108">
        <f t="shared" si="12"/>
        <v>9.6514254410182314E-6</v>
      </c>
      <c r="H108">
        <f t="shared" si="12"/>
        <v>9.6514254410182314E-6</v>
      </c>
      <c r="I108">
        <f t="shared" si="12"/>
        <v>9.6514254410182314E-6</v>
      </c>
      <c r="J108">
        <f t="shared" si="12"/>
        <v>9.6514254410182314E-6</v>
      </c>
      <c r="K108">
        <f t="shared" si="12"/>
        <v>9.6514254410182314E-6</v>
      </c>
      <c r="L108">
        <f t="shared" si="12"/>
        <v>9.6514254410182314E-6</v>
      </c>
      <c r="M108">
        <f t="shared" si="12"/>
        <v>9.6514254410182314E-6</v>
      </c>
      <c r="N108">
        <f t="shared" si="12"/>
        <v>9.6514254410182314E-6</v>
      </c>
      <c r="O108">
        <f t="shared" si="12"/>
        <v>9.6514254410182314E-6</v>
      </c>
      <c r="P108">
        <f t="shared" si="12"/>
        <v>9.6514254410182314E-6</v>
      </c>
      <c r="Q108">
        <f t="shared" si="12"/>
        <v>9.6514254410182314E-6</v>
      </c>
      <c r="R108">
        <f t="shared" si="8"/>
        <v>9.6514254410182314E-6</v>
      </c>
      <c r="S108">
        <f t="shared" si="9"/>
        <v>9.6514254410182314E-6</v>
      </c>
    </row>
    <row r="109" spans="3:19" x14ac:dyDescent="0.3">
      <c r="C109" t="s">
        <v>137</v>
      </c>
      <c r="D109">
        <f>Mult_split!H109</f>
        <v>7.8097059487104534</v>
      </c>
      <c r="E109">
        <f t="shared" si="10"/>
        <v>7.8097059487104534</v>
      </c>
      <c r="F109">
        <f t="shared" si="12"/>
        <v>7.8097059487104534</v>
      </c>
      <c r="G109">
        <f t="shared" si="12"/>
        <v>7.8097059487104534</v>
      </c>
      <c r="H109">
        <f t="shared" si="12"/>
        <v>7.8097059487104534</v>
      </c>
      <c r="I109">
        <f t="shared" si="12"/>
        <v>7.8097059487104534</v>
      </c>
      <c r="J109">
        <f t="shared" si="12"/>
        <v>7.8097059487104534</v>
      </c>
      <c r="K109">
        <f t="shared" si="12"/>
        <v>7.8097059487104534</v>
      </c>
      <c r="L109">
        <f t="shared" si="12"/>
        <v>7.8097059487104534</v>
      </c>
      <c r="M109">
        <f t="shared" si="12"/>
        <v>7.8097059487104534</v>
      </c>
      <c r="N109">
        <f t="shared" si="12"/>
        <v>7.8097059487104534</v>
      </c>
      <c r="O109">
        <f t="shared" si="12"/>
        <v>7.8097059487104534</v>
      </c>
      <c r="P109">
        <f t="shared" si="12"/>
        <v>7.8097059487104534</v>
      </c>
      <c r="Q109">
        <f t="shared" si="12"/>
        <v>7.8097059487104534</v>
      </c>
      <c r="R109">
        <f t="shared" si="8"/>
        <v>7.8097059487104534</v>
      </c>
      <c r="S109">
        <f t="shared" si="9"/>
        <v>7.8097059487104534</v>
      </c>
    </row>
    <row r="110" spans="3:19" x14ac:dyDescent="0.3">
      <c r="C110" t="s">
        <v>138</v>
      </c>
      <c r="D110">
        <f>Mult_split!H110</f>
        <v>1.8593187246667478E-5</v>
      </c>
      <c r="E110">
        <f t="shared" si="10"/>
        <v>1.8593187246667478E-5</v>
      </c>
      <c r="F110">
        <f t="shared" si="12"/>
        <v>1.8593187246667478E-5</v>
      </c>
      <c r="G110">
        <f t="shared" si="12"/>
        <v>1.8593187246667478E-5</v>
      </c>
      <c r="H110">
        <f t="shared" si="12"/>
        <v>1.8593187246667478E-5</v>
      </c>
      <c r="I110">
        <f t="shared" si="12"/>
        <v>1.8593187246667478E-5</v>
      </c>
      <c r="J110">
        <f t="shared" si="12"/>
        <v>1.8593187246667478E-5</v>
      </c>
      <c r="K110">
        <f t="shared" si="12"/>
        <v>1.8593187246667478E-5</v>
      </c>
      <c r="L110">
        <f t="shared" si="12"/>
        <v>1.8593187246667478E-5</v>
      </c>
      <c r="M110">
        <f t="shared" si="12"/>
        <v>1.8593187246667478E-5</v>
      </c>
      <c r="N110">
        <f t="shared" si="12"/>
        <v>1.8593187246667478E-5</v>
      </c>
      <c r="O110">
        <f t="shared" si="12"/>
        <v>1.8593187246667478E-5</v>
      </c>
      <c r="P110">
        <f t="shared" si="12"/>
        <v>1.8593187246667478E-5</v>
      </c>
      <c r="Q110">
        <f t="shared" si="12"/>
        <v>1.8593187246667478E-5</v>
      </c>
      <c r="R110">
        <f t="shared" si="8"/>
        <v>1.8593187246667478E-5</v>
      </c>
      <c r="S110">
        <f t="shared" si="9"/>
        <v>1.8593187246667478E-5</v>
      </c>
    </row>
    <row r="111" spans="3:19" x14ac:dyDescent="0.3">
      <c r="C111" t="s">
        <v>139</v>
      </c>
      <c r="D111">
        <f>Mult_split!H111</f>
        <v>4.8682925386312546E-5</v>
      </c>
      <c r="E111">
        <f t="shared" si="10"/>
        <v>4.8682925386312546E-5</v>
      </c>
      <c r="F111">
        <f t="shared" si="12"/>
        <v>4.8682925386312546E-5</v>
      </c>
      <c r="G111">
        <f t="shared" si="12"/>
        <v>4.8682925386312546E-5</v>
      </c>
      <c r="H111">
        <f t="shared" si="12"/>
        <v>4.8682925386312546E-5</v>
      </c>
      <c r="I111">
        <f t="shared" si="12"/>
        <v>4.8682925386312546E-5</v>
      </c>
      <c r="J111">
        <f t="shared" si="12"/>
        <v>4.8682925386312546E-5</v>
      </c>
      <c r="K111">
        <f t="shared" si="12"/>
        <v>4.8682925386312546E-5</v>
      </c>
      <c r="L111">
        <f t="shared" si="12"/>
        <v>4.8682925386312546E-5</v>
      </c>
      <c r="M111">
        <f t="shared" si="12"/>
        <v>4.8682925386312546E-5</v>
      </c>
      <c r="N111">
        <f t="shared" si="12"/>
        <v>4.8682925386312546E-5</v>
      </c>
      <c r="O111">
        <f t="shared" si="12"/>
        <v>4.8682925386312546E-5</v>
      </c>
      <c r="P111">
        <f t="shared" si="12"/>
        <v>4.8682925386312546E-5</v>
      </c>
      <c r="Q111">
        <f t="shared" si="12"/>
        <v>4.8682925386312546E-5</v>
      </c>
      <c r="R111">
        <f t="shared" si="8"/>
        <v>4.8682925386312546E-5</v>
      </c>
      <c r="S111">
        <f t="shared" si="9"/>
        <v>4.8682925386312546E-5</v>
      </c>
    </row>
    <row r="112" spans="3:19" x14ac:dyDescent="0.3">
      <c r="C112" t="s">
        <v>140</v>
      </c>
      <c r="D112">
        <f>Mult_split!H112</f>
        <v>271.88612774137226</v>
      </c>
      <c r="E112">
        <f t="shared" si="10"/>
        <v>271.88612774137226</v>
      </c>
      <c r="F112">
        <f t="shared" si="12"/>
        <v>271.88612774137226</v>
      </c>
      <c r="G112">
        <f t="shared" si="12"/>
        <v>271.88612774137226</v>
      </c>
      <c r="H112">
        <f t="shared" si="12"/>
        <v>271.88612774137226</v>
      </c>
      <c r="I112">
        <f t="shared" si="12"/>
        <v>271.88612774137226</v>
      </c>
      <c r="J112">
        <f t="shared" si="12"/>
        <v>271.88612774137226</v>
      </c>
      <c r="K112">
        <f t="shared" si="12"/>
        <v>271.88612774137226</v>
      </c>
      <c r="L112">
        <f t="shared" si="12"/>
        <v>271.88612774137226</v>
      </c>
      <c r="M112">
        <f t="shared" si="12"/>
        <v>271.88612774137226</v>
      </c>
      <c r="N112">
        <f t="shared" si="12"/>
        <v>271.88612774137226</v>
      </c>
      <c r="O112">
        <f t="shared" si="12"/>
        <v>271.88612774137226</v>
      </c>
      <c r="P112">
        <f t="shared" si="12"/>
        <v>271.88612774137226</v>
      </c>
      <c r="Q112">
        <f t="shared" si="12"/>
        <v>271.88612774137226</v>
      </c>
      <c r="R112">
        <f t="shared" si="8"/>
        <v>271.88612774137226</v>
      </c>
      <c r="S112">
        <f t="shared" si="9"/>
        <v>271.88612774137226</v>
      </c>
    </row>
    <row r="113" spans="3:19" x14ac:dyDescent="0.3">
      <c r="C113" t="s">
        <v>141</v>
      </c>
      <c r="D113">
        <f>Mult_split!H113</f>
        <v>6.6708381724684835E-6</v>
      </c>
      <c r="E113">
        <f t="shared" si="10"/>
        <v>6.6708381724684835E-6</v>
      </c>
      <c r="F113">
        <f t="shared" si="12"/>
        <v>6.6708381724684835E-6</v>
      </c>
      <c r="G113">
        <f t="shared" si="12"/>
        <v>6.6708381724684835E-6</v>
      </c>
      <c r="H113">
        <f t="shared" si="12"/>
        <v>6.6708381724684835E-6</v>
      </c>
      <c r="I113">
        <f t="shared" si="12"/>
        <v>6.6708381724684835E-6</v>
      </c>
      <c r="J113">
        <f t="shared" si="12"/>
        <v>6.6708381724684835E-6</v>
      </c>
      <c r="K113">
        <f t="shared" si="12"/>
        <v>6.6708381724684835E-6</v>
      </c>
      <c r="L113">
        <f t="shared" si="12"/>
        <v>6.6708381724684835E-6</v>
      </c>
      <c r="M113">
        <f t="shared" si="12"/>
        <v>6.6708381724684835E-6</v>
      </c>
      <c r="N113">
        <f t="shared" si="12"/>
        <v>6.6708381724684835E-6</v>
      </c>
      <c r="O113">
        <f t="shared" si="12"/>
        <v>6.6708381724684835E-6</v>
      </c>
      <c r="P113">
        <f t="shared" si="12"/>
        <v>6.6708381724684835E-6</v>
      </c>
      <c r="Q113">
        <f t="shared" si="12"/>
        <v>6.6708381724684835E-6</v>
      </c>
      <c r="R113">
        <f t="shared" si="8"/>
        <v>6.6708381724684835E-6</v>
      </c>
      <c r="S113">
        <f t="shared" si="9"/>
        <v>6.6708381724684835E-6</v>
      </c>
    </row>
    <row r="114" spans="3:19" x14ac:dyDescent="0.3">
      <c r="C114" t="s">
        <v>142</v>
      </c>
      <c r="D114">
        <f>Mult_split!H114</f>
        <v>2.2938439824617082E-8</v>
      </c>
      <c r="E114">
        <f t="shared" si="10"/>
        <v>2.2938439824617082E-8</v>
      </c>
      <c r="F114">
        <f t="shared" si="12"/>
        <v>2.2938439824617082E-8</v>
      </c>
      <c r="G114">
        <f t="shared" si="12"/>
        <v>2.2938439824617082E-8</v>
      </c>
      <c r="H114">
        <f t="shared" si="12"/>
        <v>2.2938439824617082E-8</v>
      </c>
      <c r="I114">
        <f t="shared" si="12"/>
        <v>2.2938439824617082E-8</v>
      </c>
      <c r="J114">
        <f t="shared" si="12"/>
        <v>2.2938439824617082E-8</v>
      </c>
      <c r="K114">
        <f t="shared" si="12"/>
        <v>2.2938439824617082E-8</v>
      </c>
      <c r="L114">
        <f t="shared" si="12"/>
        <v>2.2938439824617082E-8</v>
      </c>
      <c r="M114">
        <f t="shared" si="12"/>
        <v>2.2938439824617082E-8</v>
      </c>
      <c r="N114">
        <f t="shared" si="12"/>
        <v>2.2938439824617082E-8</v>
      </c>
      <c r="O114">
        <f t="shared" si="12"/>
        <v>2.2938439824617082E-8</v>
      </c>
      <c r="P114">
        <f t="shared" si="12"/>
        <v>2.2938439824617082E-8</v>
      </c>
      <c r="Q114">
        <f t="shared" si="12"/>
        <v>2.2938439824617082E-8</v>
      </c>
      <c r="R114">
        <f t="shared" si="8"/>
        <v>2.2938439824617082E-8</v>
      </c>
      <c r="S114">
        <f t="shared" si="9"/>
        <v>2.2938439824617082E-8</v>
      </c>
    </row>
    <row r="115" spans="3:19" x14ac:dyDescent="0.3">
      <c r="C115" t="s">
        <v>143</v>
      </c>
      <c r="D115">
        <f>Mult_split!H115</f>
        <v>2.7831366036555094</v>
      </c>
      <c r="E115">
        <f t="shared" si="10"/>
        <v>2.7831366036555094</v>
      </c>
      <c r="F115">
        <f t="shared" ref="F115:Q115" si="13">E115</f>
        <v>2.7831366036555094</v>
      </c>
      <c r="G115">
        <f t="shared" si="13"/>
        <v>2.7831366036555094</v>
      </c>
      <c r="H115">
        <f t="shared" si="13"/>
        <v>2.7831366036555094</v>
      </c>
      <c r="I115">
        <f t="shared" si="13"/>
        <v>2.7831366036555094</v>
      </c>
      <c r="J115">
        <f t="shared" si="13"/>
        <v>2.7831366036555094</v>
      </c>
      <c r="K115">
        <f t="shared" si="13"/>
        <v>2.7831366036555094</v>
      </c>
      <c r="L115">
        <f t="shared" si="13"/>
        <v>2.7831366036555094</v>
      </c>
      <c r="M115">
        <f t="shared" si="13"/>
        <v>2.7831366036555094</v>
      </c>
      <c r="N115">
        <f t="shared" si="13"/>
        <v>2.7831366036555094</v>
      </c>
      <c r="O115">
        <f t="shared" si="13"/>
        <v>2.7831366036555094</v>
      </c>
      <c r="P115">
        <f t="shared" si="13"/>
        <v>2.7831366036555094</v>
      </c>
      <c r="Q115">
        <f t="shared" si="13"/>
        <v>2.7831366036555094</v>
      </c>
      <c r="R115">
        <f t="shared" si="8"/>
        <v>2.7831366036555094</v>
      </c>
      <c r="S115">
        <f t="shared" si="9"/>
        <v>2.7831366036555094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6.1956962635134985E-4</v>
      </c>
      <c r="E3">
        <f t="shared" ref="E3:Q3" si="0">D3</f>
        <v>6.1956962635134985E-4</v>
      </c>
      <c r="F3">
        <f t="shared" si="0"/>
        <v>6.1956962635134985E-4</v>
      </c>
      <c r="G3">
        <f t="shared" si="0"/>
        <v>6.1956962635134985E-4</v>
      </c>
      <c r="H3">
        <f t="shared" si="0"/>
        <v>6.1956962635134985E-4</v>
      </c>
      <c r="I3">
        <f t="shared" si="0"/>
        <v>6.1956962635134985E-4</v>
      </c>
      <c r="J3">
        <f t="shared" si="0"/>
        <v>6.1956962635134985E-4</v>
      </c>
      <c r="K3">
        <f t="shared" si="0"/>
        <v>6.1956962635134985E-4</v>
      </c>
      <c r="L3">
        <f t="shared" si="0"/>
        <v>6.1956962635134985E-4</v>
      </c>
      <c r="M3">
        <f t="shared" si="0"/>
        <v>6.1956962635134985E-4</v>
      </c>
      <c r="N3">
        <f t="shared" si="0"/>
        <v>6.1956962635134985E-4</v>
      </c>
      <c r="O3">
        <f t="shared" si="0"/>
        <v>6.1956962635134985E-4</v>
      </c>
      <c r="P3">
        <f t="shared" si="0"/>
        <v>6.1956962635134985E-4</v>
      </c>
      <c r="Q3">
        <f t="shared" si="0"/>
        <v>6.1956962635134985E-4</v>
      </c>
      <c r="R3">
        <f t="shared" ref="R3:R66" si="1">Q3</f>
        <v>6.1956962635134985E-4</v>
      </c>
      <c r="S3">
        <f t="shared" ref="S3:S66" si="2">R3</f>
        <v>6.1956962635134985E-4</v>
      </c>
    </row>
    <row r="4" spans="2:19" x14ac:dyDescent="0.3">
      <c r="C4" t="s">
        <v>145</v>
      </c>
      <c r="D4">
        <f>Mult_split!I4</f>
        <v>5.475107096828063E-4</v>
      </c>
      <c r="E4">
        <f t="shared" ref="E4:Q4" si="3">D4</f>
        <v>5.475107096828063E-4</v>
      </c>
      <c r="F4">
        <f t="shared" si="3"/>
        <v>5.475107096828063E-4</v>
      </c>
      <c r="G4">
        <f t="shared" si="3"/>
        <v>5.475107096828063E-4</v>
      </c>
      <c r="H4">
        <f t="shared" si="3"/>
        <v>5.475107096828063E-4</v>
      </c>
      <c r="I4">
        <f t="shared" si="3"/>
        <v>5.475107096828063E-4</v>
      </c>
      <c r="J4">
        <f t="shared" si="3"/>
        <v>5.475107096828063E-4</v>
      </c>
      <c r="K4">
        <f t="shared" si="3"/>
        <v>5.475107096828063E-4</v>
      </c>
      <c r="L4">
        <f t="shared" si="3"/>
        <v>5.475107096828063E-4</v>
      </c>
      <c r="M4">
        <f t="shared" si="3"/>
        <v>5.475107096828063E-4</v>
      </c>
      <c r="N4">
        <f t="shared" si="3"/>
        <v>5.475107096828063E-4</v>
      </c>
      <c r="O4">
        <f t="shared" si="3"/>
        <v>5.475107096828063E-4</v>
      </c>
      <c r="P4">
        <f t="shared" si="3"/>
        <v>5.475107096828063E-4</v>
      </c>
      <c r="Q4">
        <f t="shared" si="3"/>
        <v>5.475107096828063E-4</v>
      </c>
      <c r="R4">
        <f t="shared" si="1"/>
        <v>5.475107096828063E-4</v>
      </c>
      <c r="S4">
        <f t="shared" si="2"/>
        <v>5.475107096828063E-4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4.8330157094351046E-4</v>
      </c>
      <c r="E7">
        <f t="shared" ref="E7:Q7" si="6">D7</f>
        <v>4.8330157094351046E-4</v>
      </c>
      <c r="F7">
        <f t="shared" si="6"/>
        <v>4.8330157094351046E-4</v>
      </c>
      <c r="G7">
        <f t="shared" si="6"/>
        <v>4.8330157094351046E-4</v>
      </c>
      <c r="H7">
        <f t="shared" si="6"/>
        <v>4.8330157094351046E-4</v>
      </c>
      <c r="I7">
        <f t="shared" si="6"/>
        <v>4.8330157094351046E-4</v>
      </c>
      <c r="J7">
        <f t="shared" si="6"/>
        <v>4.8330157094351046E-4</v>
      </c>
      <c r="K7">
        <f t="shared" si="6"/>
        <v>4.8330157094351046E-4</v>
      </c>
      <c r="L7">
        <f t="shared" si="6"/>
        <v>4.8330157094351046E-4</v>
      </c>
      <c r="M7">
        <f t="shared" si="6"/>
        <v>4.8330157094351046E-4</v>
      </c>
      <c r="N7">
        <f t="shared" si="6"/>
        <v>4.8330157094351046E-4</v>
      </c>
      <c r="O7">
        <f t="shared" si="6"/>
        <v>4.8330157094351046E-4</v>
      </c>
      <c r="P7">
        <f t="shared" si="6"/>
        <v>4.8330157094351046E-4</v>
      </c>
      <c r="Q7">
        <f t="shared" si="6"/>
        <v>4.8330157094351046E-4</v>
      </c>
      <c r="R7">
        <f t="shared" si="1"/>
        <v>4.8330157094351046E-4</v>
      </c>
      <c r="S7">
        <f t="shared" si="2"/>
        <v>4.8330157094351046E-4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1.1665808707623921E-2</v>
      </c>
      <c r="E10">
        <f t="shared" ref="E10:Q10" si="9">D10</f>
        <v>1.1665808707623921E-2</v>
      </c>
      <c r="F10">
        <f t="shared" si="9"/>
        <v>1.1665808707623921E-2</v>
      </c>
      <c r="G10">
        <f t="shared" si="9"/>
        <v>1.1665808707623921E-2</v>
      </c>
      <c r="H10">
        <f t="shared" si="9"/>
        <v>1.1665808707623921E-2</v>
      </c>
      <c r="I10">
        <f t="shared" si="9"/>
        <v>1.1665808707623921E-2</v>
      </c>
      <c r="J10">
        <f t="shared" si="9"/>
        <v>1.1665808707623921E-2</v>
      </c>
      <c r="K10">
        <f t="shared" si="9"/>
        <v>1.1665808707623921E-2</v>
      </c>
      <c r="L10">
        <f t="shared" si="9"/>
        <v>1.1665808707623921E-2</v>
      </c>
      <c r="M10">
        <f t="shared" si="9"/>
        <v>1.1665808707623921E-2</v>
      </c>
      <c r="N10">
        <f t="shared" si="9"/>
        <v>1.1665808707623921E-2</v>
      </c>
      <c r="O10">
        <f t="shared" si="9"/>
        <v>1.1665808707623921E-2</v>
      </c>
      <c r="P10">
        <f t="shared" si="9"/>
        <v>1.1665808707623921E-2</v>
      </c>
      <c r="Q10">
        <f t="shared" si="9"/>
        <v>1.1665808707623921E-2</v>
      </c>
      <c r="R10">
        <f t="shared" si="1"/>
        <v>1.1665808707623921E-2</v>
      </c>
      <c r="S10">
        <f t="shared" si="2"/>
        <v>1.1665808707623921E-2</v>
      </c>
    </row>
    <row r="11" spans="2:19" x14ac:dyDescent="0.3">
      <c r="C11" t="s">
        <v>40</v>
      </c>
      <c r="D11">
        <f>Mult_split!I11</f>
        <v>1.5177879360886485E-3</v>
      </c>
      <c r="E11">
        <f t="shared" ref="E11:Q11" si="10">D11</f>
        <v>1.5177879360886485E-3</v>
      </c>
      <c r="F11">
        <f t="shared" si="10"/>
        <v>1.5177879360886485E-3</v>
      </c>
      <c r="G11">
        <f t="shared" si="10"/>
        <v>1.5177879360886485E-3</v>
      </c>
      <c r="H11">
        <f t="shared" si="10"/>
        <v>1.5177879360886485E-3</v>
      </c>
      <c r="I11">
        <f t="shared" si="10"/>
        <v>1.5177879360886485E-3</v>
      </c>
      <c r="J11">
        <f t="shared" si="10"/>
        <v>1.5177879360886485E-3</v>
      </c>
      <c r="K11">
        <f t="shared" si="10"/>
        <v>1.5177879360886485E-3</v>
      </c>
      <c r="L11">
        <f t="shared" si="10"/>
        <v>1.5177879360886485E-3</v>
      </c>
      <c r="M11">
        <f t="shared" si="10"/>
        <v>1.5177879360886485E-3</v>
      </c>
      <c r="N11">
        <f t="shared" si="10"/>
        <v>1.5177879360886485E-3</v>
      </c>
      <c r="O11">
        <f t="shared" si="10"/>
        <v>1.5177879360886485E-3</v>
      </c>
      <c r="P11">
        <f t="shared" si="10"/>
        <v>1.5177879360886485E-3</v>
      </c>
      <c r="Q11">
        <f t="shared" si="10"/>
        <v>1.5177879360886485E-3</v>
      </c>
      <c r="R11">
        <f t="shared" si="1"/>
        <v>1.5177879360886485E-3</v>
      </c>
      <c r="S11">
        <f t="shared" si="2"/>
        <v>1.5177879360886485E-3</v>
      </c>
    </row>
    <row r="12" spans="2:19" x14ac:dyDescent="0.3">
      <c r="C12" t="s">
        <v>41</v>
      </c>
      <c r="D12">
        <f>Mult_split!I12</f>
        <v>12316.211832512008</v>
      </c>
      <c r="E12">
        <f t="shared" ref="E12:Q12" si="11">D12</f>
        <v>12316.211832512008</v>
      </c>
      <c r="F12">
        <f t="shared" si="11"/>
        <v>12316.211832512008</v>
      </c>
      <c r="G12">
        <f t="shared" si="11"/>
        <v>12316.211832512008</v>
      </c>
      <c r="H12">
        <f t="shared" si="11"/>
        <v>12316.211832512008</v>
      </c>
      <c r="I12">
        <f t="shared" si="11"/>
        <v>12316.211832512008</v>
      </c>
      <c r="J12">
        <f t="shared" si="11"/>
        <v>12316.211832512008</v>
      </c>
      <c r="K12">
        <f t="shared" si="11"/>
        <v>12316.211832512008</v>
      </c>
      <c r="L12">
        <f t="shared" si="11"/>
        <v>12316.211832512008</v>
      </c>
      <c r="M12">
        <f t="shared" si="11"/>
        <v>12316.211832512008</v>
      </c>
      <c r="N12">
        <f t="shared" si="11"/>
        <v>12316.211832512008</v>
      </c>
      <c r="O12">
        <f t="shared" si="11"/>
        <v>12316.211832512008</v>
      </c>
      <c r="P12">
        <f t="shared" si="11"/>
        <v>12316.211832512008</v>
      </c>
      <c r="Q12">
        <f t="shared" si="11"/>
        <v>12316.211832512008</v>
      </c>
      <c r="R12">
        <f t="shared" si="1"/>
        <v>12316.211832512008</v>
      </c>
      <c r="S12">
        <f t="shared" si="2"/>
        <v>12316.211832512008</v>
      </c>
    </row>
    <row r="13" spans="2:19" x14ac:dyDescent="0.3">
      <c r="C13" t="s">
        <v>42</v>
      </c>
      <c r="D13">
        <f>Mult_split!I13</f>
        <v>6.9407292260110045E-4</v>
      </c>
      <c r="E13">
        <f t="shared" ref="E13:Q13" si="12">D13</f>
        <v>6.9407292260110045E-4</v>
      </c>
      <c r="F13">
        <f t="shared" si="12"/>
        <v>6.9407292260110045E-4</v>
      </c>
      <c r="G13">
        <f t="shared" si="12"/>
        <v>6.9407292260110045E-4</v>
      </c>
      <c r="H13">
        <f t="shared" si="12"/>
        <v>6.9407292260110045E-4</v>
      </c>
      <c r="I13">
        <f t="shared" si="12"/>
        <v>6.9407292260110045E-4</v>
      </c>
      <c r="J13">
        <f t="shared" si="12"/>
        <v>6.9407292260110045E-4</v>
      </c>
      <c r="K13">
        <f t="shared" si="12"/>
        <v>6.9407292260110045E-4</v>
      </c>
      <c r="L13">
        <f t="shared" si="12"/>
        <v>6.9407292260110045E-4</v>
      </c>
      <c r="M13">
        <f t="shared" si="12"/>
        <v>6.9407292260110045E-4</v>
      </c>
      <c r="N13">
        <f t="shared" si="12"/>
        <v>6.9407292260110045E-4</v>
      </c>
      <c r="O13">
        <f t="shared" si="12"/>
        <v>6.9407292260110045E-4</v>
      </c>
      <c r="P13">
        <f t="shared" si="12"/>
        <v>6.9407292260110045E-4</v>
      </c>
      <c r="Q13">
        <f t="shared" si="12"/>
        <v>6.9407292260110045E-4</v>
      </c>
      <c r="R13">
        <f t="shared" si="1"/>
        <v>6.9407292260110045E-4</v>
      </c>
      <c r="S13">
        <f t="shared" si="2"/>
        <v>6.9407292260110045E-4</v>
      </c>
    </row>
    <row r="14" spans="2:19" x14ac:dyDescent="0.3">
      <c r="C14" t="s">
        <v>43</v>
      </c>
      <c r="D14">
        <f>Mult_split!I14</f>
        <v>15041.31778692586</v>
      </c>
      <c r="E14">
        <f t="shared" ref="E14:Q14" si="13">D14</f>
        <v>15041.31778692586</v>
      </c>
      <c r="F14">
        <f t="shared" si="13"/>
        <v>15041.31778692586</v>
      </c>
      <c r="G14">
        <f t="shared" si="13"/>
        <v>15041.31778692586</v>
      </c>
      <c r="H14">
        <f t="shared" si="13"/>
        <v>15041.31778692586</v>
      </c>
      <c r="I14">
        <f t="shared" si="13"/>
        <v>15041.31778692586</v>
      </c>
      <c r="J14">
        <f t="shared" si="13"/>
        <v>15041.31778692586</v>
      </c>
      <c r="K14">
        <f t="shared" si="13"/>
        <v>15041.31778692586</v>
      </c>
      <c r="L14">
        <f t="shared" si="13"/>
        <v>15041.31778692586</v>
      </c>
      <c r="M14">
        <f t="shared" si="13"/>
        <v>15041.31778692586</v>
      </c>
      <c r="N14">
        <f t="shared" si="13"/>
        <v>15041.31778692586</v>
      </c>
      <c r="O14">
        <f t="shared" si="13"/>
        <v>15041.31778692586</v>
      </c>
      <c r="P14">
        <f t="shared" si="13"/>
        <v>15041.31778692586</v>
      </c>
      <c r="Q14">
        <f t="shared" si="13"/>
        <v>15041.31778692586</v>
      </c>
      <c r="R14">
        <f t="shared" si="1"/>
        <v>15041.31778692586</v>
      </c>
      <c r="S14">
        <f t="shared" si="2"/>
        <v>15041.31778692586</v>
      </c>
    </row>
    <row r="15" spans="2:19" x14ac:dyDescent="0.3">
      <c r="C15" t="s">
        <v>44</v>
      </c>
      <c r="D15">
        <f>Mult_split!I15</f>
        <v>1.9703569952518587E-3</v>
      </c>
      <c r="E15">
        <f t="shared" ref="E15:Q15" si="14">D15</f>
        <v>1.9703569952518587E-3</v>
      </c>
      <c r="F15">
        <f t="shared" si="14"/>
        <v>1.9703569952518587E-3</v>
      </c>
      <c r="G15">
        <f t="shared" si="14"/>
        <v>1.9703569952518587E-3</v>
      </c>
      <c r="H15">
        <f t="shared" si="14"/>
        <v>1.9703569952518587E-3</v>
      </c>
      <c r="I15">
        <f t="shared" si="14"/>
        <v>1.9703569952518587E-3</v>
      </c>
      <c r="J15">
        <f t="shared" si="14"/>
        <v>1.9703569952518587E-3</v>
      </c>
      <c r="K15">
        <f t="shared" si="14"/>
        <v>1.9703569952518587E-3</v>
      </c>
      <c r="L15">
        <f t="shared" si="14"/>
        <v>1.9703569952518587E-3</v>
      </c>
      <c r="M15">
        <f t="shared" si="14"/>
        <v>1.9703569952518587E-3</v>
      </c>
      <c r="N15">
        <f t="shared" si="14"/>
        <v>1.9703569952518587E-3</v>
      </c>
      <c r="O15">
        <f t="shared" si="14"/>
        <v>1.9703569952518587E-3</v>
      </c>
      <c r="P15">
        <f t="shared" si="14"/>
        <v>1.9703569952518587E-3</v>
      </c>
      <c r="Q15">
        <f t="shared" si="14"/>
        <v>1.9703569952518587E-3</v>
      </c>
      <c r="R15">
        <f t="shared" si="1"/>
        <v>1.9703569952518587E-3</v>
      </c>
      <c r="S15">
        <f t="shared" si="2"/>
        <v>1.9703569952518587E-3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660986.38429116912</v>
      </c>
      <c r="E21">
        <f t="shared" ref="E21:Q21" si="20">D21</f>
        <v>660986.38429116912</v>
      </c>
      <c r="F21">
        <f t="shared" si="20"/>
        <v>660986.38429116912</v>
      </c>
      <c r="G21">
        <f t="shared" si="20"/>
        <v>660986.38429116912</v>
      </c>
      <c r="H21">
        <f t="shared" si="20"/>
        <v>660986.38429116912</v>
      </c>
      <c r="I21">
        <f t="shared" si="20"/>
        <v>660986.38429116912</v>
      </c>
      <c r="J21">
        <f t="shared" si="20"/>
        <v>660986.38429116912</v>
      </c>
      <c r="K21">
        <f t="shared" si="20"/>
        <v>660986.38429116912</v>
      </c>
      <c r="L21">
        <f t="shared" si="20"/>
        <v>660986.38429116912</v>
      </c>
      <c r="M21">
        <f t="shared" si="20"/>
        <v>660986.38429116912</v>
      </c>
      <c r="N21">
        <f t="shared" si="20"/>
        <v>660986.38429116912</v>
      </c>
      <c r="O21">
        <f t="shared" si="20"/>
        <v>660986.38429116912</v>
      </c>
      <c r="P21">
        <f t="shared" si="20"/>
        <v>660986.38429116912</v>
      </c>
      <c r="Q21">
        <f t="shared" si="20"/>
        <v>660986.38429116912</v>
      </c>
      <c r="R21">
        <f t="shared" si="1"/>
        <v>660986.38429116912</v>
      </c>
      <c r="S21">
        <f t="shared" si="2"/>
        <v>660986.38429116912</v>
      </c>
    </row>
    <row r="22" spans="3:19" x14ac:dyDescent="0.3">
      <c r="C22" t="s">
        <v>51</v>
      </c>
      <c r="D22">
        <f>Mult_split!I22</f>
        <v>1.1078072167702319E-3</v>
      </c>
      <c r="E22">
        <f t="shared" ref="E22:Q22" si="21">D22</f>
        <v>1.1078072167702319E-3</v>
      </c>
      <c r="F22">
        <f t="shared" si="21"/>
        <v>1.1078072167702319E-3</v>
      </c>
      <c r="G22">
        <f t="shared" si="21"/>
        <v>1.1078072167702319E-3</v>
      </c>
      <c r="H22">
        <f t="shared" si="21"/>
        <v>1.1078072167702319E-3</v>
      </c>
      <c r="I22">
        <f t="shared" si="21"/>
        <v>1.1078072167702319E-3</v>
      </c>
      <c r="J22">
        <f t="shared" si="21"/>
        <v>1.1078072167702319E-3</v>
      </c>
      <c r="K22">
        <f t="shared" si="21"/>
        <v>1.1078072167702319E-3</v>
      </c>
      <c r="L22">
        <f t="shared" si="21"/>
        <v>1.1078072167702319E-3</v>
      </c>
      <c r="M22">
        <f t="shared" si="21"/>
        <v>1.1078072167702319E-3</v>
      </c>
      <c r="N22">
        <f t="shared" si="21"/>
        <v>1.1078072167702319E-3</v>
      </c>
      <c r="O22">
        <f t="shared" si="21"/>
        <v>1.1078072167702319E-3</v>
      </c>
      <c r="P22">
        <f t="shared" si="21"/>
        <v>1.1078072167702319E-3</v>
      </c>
      <c r="Q22">
        <f t="shared" si="21"/>
        <v>1.1078072167702319E-3</v>
      </c>
      <c r="R22">
        <f t="shared" si="1"/>
        <v>1.1078072167702319E-3</v>
      </c>
      <c r="S22">
        <f t="shared" si="2"/>
        <v>1.1078072167702319E-3</v>
      </c>
    </row>
    <row r="23" spans="3:19" x14ac:dyDescent="0.3">
      <c r="C23" t="s">
        <v>52</v>
      </c>
      <c r="D23">
        <f>Mult_split!I23</f>
        <v>1.1148383349570605E-4</v>
      </c>
      <c r="E23">
        <f t="shared" ref="E23:Q23" si="22">D23</f>
        <v>1.1148383349570605E-4</v>
      </c>
      <c r="F23">
        <f t="shared" si="22"/>
        <v>1.1148383349570605E-4</v>
      </c>
      <c r="G23">
        <f t="shared" si="22"/>
        <v>1.1148383349570605E-4</v>
      </c>
      <c r="H23">
        <f t="shared" si="22"/>
        <v>1.1148383349570605E-4</v>
      </c>
      <c r="I23">
        <f t="shared" si="22"/>
        <v>1.1148383349570605E-4</v>
      </c>
      <c r="J23">
        <f t="shared" si="22"/>
        <v>1.1148383349570605E-4</v>
      </c>
      <c r="K23">
        <f t="shared" si="22"/>
        <v>1.1148383349570605E-4</v>
      </c>
      <c r="L23">
        <f t="shared" si="22"/>
        <v>1.1148383349570605E-4</v>
      </c>
      <c r="M23">
        <f t="shared" si="22"/>
        <v>1.1148383349570605E-4</v>
      </c>
      <c r="N23">
        <f t="shared" si="22"/>
        <v>1.1148383349570605E-4</v>
      </c>
      <c r="O23">
        <f t="shared" si="22"/>
        <v>1.1148383349570605E-4</v>
      </c>
      <c r="P23">
        <f t="shared" si="22"/>
        <v>1.1148383349570605E-4</v>
      </c>
      <c r="Q23">
        <f t="shared" si="22"/>
        <v>1.1148383349570605E-4</v>
      </c>
      <c r="R23">
        <f t="shared" si="1"/>
        <v>1.1148383349570605E-4</v>
      </c>
      <c r="S23">
        <f t="shared" si="2"/>
        <v>1.1148383349570605E-4</v>
      </c>
    </row>
    <row r="24" spans="3:19" x14ac:dyDescent="0.3">
      <c r="C24" t="s">
        <v>53</v>
      </c>
      <c r="D24">
        <f>Mult_split!I24</f>
        <v>3.8732459715441455E-4</v>
      </c>
      <c r="E24">
        <f t="shared" ref="E24:Q24" si="23">D24</f>
        <v>3.8732459715441455E-4</v>
      </c>
      <c r="F24">
        <f t="shared" si="23"/>
        <v>3.8732459715441455E-4</v>
      </c>
      <c r="G24">
        <f t="shared" si="23"/>
        <v>3.8732459715441455E-4</v>
      </c>
      <c r="H24">
        <f t="shared" si="23"/>
        <v>3.8732459715441455E-4</v>
      </c>
      <c r="I24">
        <f t="shared" si="23"/>
        <v>3.8732459715441455E-4</v>
      </c>
      <c r="J24">
        <f t="shared" si="23"/>
        <v>3.8732459715441455E-4</v>
      </c>
      <c r="K24">
        <f t="shared" si="23"/>
        <v>3.8732459715441455E-4</v>
      </c>
      <c r="L24">
        <f t="shared" si="23"/>
        <v>3.8732459715441455E-4</v>
      </c>
      <c r="M24">
        <f t="shared" si="23"/>
        <v>3.8732459715441455E-4</v>
      </c>
      <c r="N24">
        <f t="shared" si="23"/>
        <v>3.8732459715441455E-4</v>
      </c>
      <c r="O24">
        <f t="shared" si="23"/>
        <v>3.8732459715441455E-4</v>
      </c>
      <c r="P24">
        <f t="shared" si="23"/>
        <v>3.8732459715441455E-4</v>
      </c>
      <c r="Q24">
        <f t="shared" si="23"/>
        <v>3.8732459715441455E-4</v>
      </c>
      <c r="R24">
        <f t="shared" si="1"/>
        <v>3.8732459715441455E-4</v>
      </c>
      <c r="S24">
        <f t="shared" si="2"/>
        <v>3.8732459715441455E-4</v>
      </c>
    </row>
    <row r="25" spans="3:19" x14ac:dyDescent="0.3">
      <c r="C25" t="s">
        <v>54</v>
      </c>
      <c r="D25">
        <f>Mult_split!I25</f>
        <v>1.1532560616695535E-4</v>
      </c>
      <c r="E25">
        <f t="shared" ref="E25:Q25" si="24">D25</f>
        <v>1.1532560616695535E-4</v>
      </c>
      <c r="F25">
        <f t="shared" si="24"/>
        <v>1.1532560616695535E-4</v>
      </c>
      <c r="G25">
        <f t="shared" si="24"/>
        <v>1.1532560616695535E-4</v>
      </c>
      <c r="H25">
        <f t="shared" si="24"/>
        <v>1.1532560616695535E-4</v>
      </c>
      <c r="I25">
        <f t="shared" si="24"/>
        <v>1.1532560616695535E-4</v>
      </c>
      <c r="J25">
        <f t="shared" si="24"/>
        <v>1.1532560616695535E-4</v>
      </c>
      <c r="K25">
        <f t="shared" si="24"/>
        <v>1.1532560616695535E-4</v>
      </c>
      <c r="L25">
        <f t="shared" si="24"/>
        <v>1.1532560616695535E-4</v>
      </c>
      <c r="M25">
        <f t="shared" si="24"/>
        <v>1.1532560616695535E-4</v>
      </c>
      <c r="N25">
        <f t="shared" si="24"/>
        <v>1.1532560616695535E-4</v>
      </c>
      <c r="O25">
        <f t="shared" si="24"/>
        <v>1.1532560616695535E-4</v>
      </c>
      <c r="P25">
        <f t="shared" si="24"/>
        <v>1.1532560616695535E-4</v>
      </c>
      <c r="Q25">
        <f t="shared" si="24"/>
        <v>1.1532560616695535E-4</v>
      </c>
      <c r="R25">
        <f t="shared" si="1"/>
        <v>1.1532560616695535E-4</v>
      </c>
      <c r="S25">
        <f t="shared" si="2"/>
        <v>1.1532560616695535E-4</v>
      </c>
    </row>
    <row r="26" spans="3:19" x14ac:dyDescent="0.3">
      <c r="C26" t="s">
        <v>55</v>
      </c>
      <c r="D26">
        <f>Mult_split!I26</f>
        <v>1.9009805878472419E-4</v>
      </c>
      <c r="E26">
        <f t="shared" ref="E26:Q26" si="25">D26</f>
        <v>1.9009805878472419E-4</v>
      </c>
      <c r="F26">
        <f t="shared" si="25"/>
        <v>1.9009805878472419E-4</v>
      </c>
      <c r="G26">
        <f t="shared" si="25"/>
        <v>1.9009805878472419E-4</v>
      </c>
      <c r="H26">
        <f t="shared" si="25"/>
        <v>1.9009805878472419E-4</v>
      </c>
      <c r="I26">
        <f t="shared" si="25"/>
        <v>1.9009805878472419E-4</v>
      </c>
      <c r="J26">
        <f t="shared" si="25"/>
        <v>1.9009805878472419E-4</v>
      </c>
      <c r="K26">
        <f t="shared" si="25"/>
        <v>1.9009805878472419E-4</v>
      </c>
      <c r="L26">
        <f t="shared" si="25"/>
        <v>1.9009805878472419E-4</v>
      </c>
      <c r="M26">
        <f t="shared" si="25"/>
        <v>1.9009805878472419E-4</v>
      </c>
      <c r="N26">
        <f t="shared" si="25"/>
        <v>1.9009805878472419E-4</v>
      </c>
      <c r="O26">
        <f t="shared" si="25"/>
        <v>1.9009805878472419E-4</v>
      </c>
      <c r="P26">
        <f t="shared" si="25"/>
        <v>1.9009805878472419E-4</v>
      </c>
      <c r="Q26">
        <f t="shared" si="25"/>
        <v>1.9009805878472419E-4</v>
      </c>
      <c r="R26">
        <f t="shared" si="1"/>
        <v>1.9009805878472419E-4</v>
      </c>
      <c r="S26">
        <f t="shared" si="2"/>
        <v>1.9009805878472419E-4</v>
      </c>
    </row>
    <row r="27" spans="3:19" x14ac:dyDescent="0.3">
      <c r="C27" t="s">
        <v>56</v>
      </c>
      <c r="D27">
        <f>Mult_split!I27</f>
        <v>4.2663368272119316E-4</v>
      </c>
      <c r="E27">
        <f t="shared" ref="E27:Q27" si="26">D27</f>
        <v>4.2663368272119316E-4</v>
      </c>
      <c r="F27">
        <f t="shared" si="26"/>
        <v>4.2663368272119316E-4</v>
      </c>
      <c r="G27">
        <f t="shared" si="26"/>
        <v>4.2663368272119316E-4</v>
      </c>
      <c r="H27">
        <f t="shared" si="26"/>
        <v>4.2663368272119316E-4</v>
      </c>
      <c r="I27">
        <f t="shared" si="26"/>
        <v>4.2663368272119316E-4</v>
      </c>
      <c r="J27">
        <f t="shared" si="26"/>
        <v>4.2663368272119316E-4</v>
      </c>
      <c r="K27">
        <f t="shared" si="26"/>
        <v>4.2663368272119316E-4</v>
      </c>
      <c r="L27">
        <f t="shared" si="26"/>
        <v>4.2663368272119316E-4</v>
      </c>
      <c r="M27">
        <f t="shared" si="26"/>
        <v>4.2663368272119316E-4</v>
      </c>
      <c r="N27">
        <f t="shared" si="26"/>
        <v>4.2663368272119316E-4</v>
      </c>
      <c r="O27">
        <f t="shared" si="26"/>
        <v>4.2663368272119316E-4</v>
      </c>
      <c r="P27">
        <f t="shared" si="26"/>
        <v>4.2663368272119316E-4</v>
      </c>
      <c r="Q27">
        <f t="shared" si="26"/>
        <v>4.2663368272119316E-4</v>
      </c>
      <c r="R27">
        <f t="shared" si="1"/>
        <v>4.2663368272119316E-4</v>
      </c>
      <c r="S27">
        <f t="shared" si="2"/>
        <v>4.2663368272119316E-4</v>
      </c>
    </row>
    <row r="28" spans="3:19" x14ac:dyDescent="0.3">
      <c r="C28" t="s">
        <v>57</v>
      </c>
      <c r="D28">
        <f>Mult_split!I28</f>
        <v>2.0502437524080673E-2</v>
      </c>
      <c r="E28">
        <f t="shared" ref="E28:Q28" si="27">D28</f>
        <v>2.0502437524080673E-2</v>
      </c>
      <c r="F28">
        <f t="shared" si="27"/>
        <v>2.0502437524080673E-2</v>
      </c>
      <c r="G28">
        <f t="shared" si="27"/>
        <v>2.0502437524080673E-2</v>
      </c>
      <c r="H28">
        <f t="shared" si="27"/>
        <v>2.0502437524080673E-2</v>
      </c>
      <c r="I28">
        <f t="shared" si="27"/>
        <v>2.0502437524080673E-2</v>
      </c>
      <c r="J28">
        <f t="shared" si="27"/>
        <v>2.0502437524080673E-2</v>
      </c>
      <c r="K28">
        <f t="shared" si="27"/>
        <v>2.0502437524080673E-2</v>
      </c>
      <c r="L28">
        <f t="shared" si="27"/>
        <v>2.0502437524080673E-2</v>
      </c>
      <c r="M28">
        <f t="shared" si="27"/>
        <v>2.0502437524080673E-2</v>
      </c>
      <c r="N28">
        <f t="shared" si="27"/>
        <v>2.0502437524080673E-2</v>
      </c>
      <c r="O28">
        <f t="shared" si="27"/>
        <v>2.0502437524080673E-2</v>
      </c>
      <c r="P28">
        <f t="shared" si="27"/>
        <v>2.0502437524080673E-2</v>
      </c>
      <c r="Q28">
        <f t="shared" si="27"/>
        <v>2.0502437524080673E-2</v>
      </c>
      <c r="R28">
        <f t="shared" si="1"/>
        <v>2.0502437524080673E-2</v>
      </c>
      <c r="S28">
        <f t="shared" si="2"/>
        <v>2.0502437524080673E-2</v>
      </c>
    </row>
    <row r="29" spans="3:19" x14ac:dyDescent="0.3">
      <c r="C29" t="s">
        <v>58</v>
      </c>
      <c r="D29">
        <f>Mult_split!I29</f>
        <v>2.1014360098136073E-3</v>
      </c>
      <c r="E29">
        <f t="shared" ref="E29:Q29" si="28">D29</f>
        <v>2.1014360098136073E-3</v>
      </c>
      <c r="F29">
        <f t="shared" si="28"/>
        <v>2.1014360098136073E-3</v>
      </c>
      <c r="G29">
        <f t="shared" si="28"/>
        <v>2.1014360098136073E-3</v>
      </c>
      <c r="H29">
        <f t="shared" si="28"/>
        <v>2.1014360098136073E-3</v>
      </c>
      <c r="I29">
        <f t="shared" si="28"/>
        <v>2.1014360098136073E-3</v>
      </c>
      <c r="J29">
        <f t="shared" si="28"/>
        <v>2.1014360098136073E-3</v>
      </c>
      <c r="K29">
        <f t="shared" si="28"/>
        <v>2.1014360098136073E-3</v>
      </c>
      <c r="L29">
        <f t="shared" si="28"/>
        <v>2.1014360098136073E-3</v>
      </c>
      <c r="M29">
        <f t="shared" si="28"/>
        <v>2.1014360098136073E-3</v>
      </c>
      <c r="N29">
        <f t="shared" si="28"/>
        <v>2.1014360098136073E-3</v>
      </c>
      <c r="O29">
        <f t="shared" si="28"/>
        <v>2.1014360098136073E-3</v>
      </c>
      <c r="P29">
        <f t="shared" si="28"/>
        <v>2.1014360098136073E-3</v>
      </c>
      <c r="Q29">
        <f t="shared" si="28"/>
        <v>2.1014360098136073E-3</v>
      </c>
      <c r="R29">
        <f t="shared" si="1"/>
        <v>2.1014360098136073E-3</v>
      </c>
      <c r="S29">
        <f t="shared" si="2"/>
        <v>2.1014360098136073E-3</v>
      </c>
    </row>
    <row r="30" spans="3:19" x14ac:dyDescent="0.3">
      <c r="C30" t="s">
        <v>59</v>
      </c>
      <c r="D30">
        <f>Mult_split!I30</f>
        <v>6.0382165135821426E-4</v>
      </c>
      <c r="E30">
        <f t="shared" ref="E30:Q30" si="29">D30</f>
        <v>6.0382165135821426E-4</v>
      </c>
      <c r="F30">
        <f t="shared" si="29"/>
        <v>6.0382165135821426E-4</v>
      </c>
      <c r="G30">
        <f t="shared" si="29"/>
        <v>6.0382165135821426E-4</v>
      </c>
      <c r="H30">
        <f t="shared" si="29"/>
        <v>6.0382165135821426E-4</v>
      </c>
      <c r="I30">
        <f t="shared" si="29"/>
        <v>6.0382165135821426E-4</v>
      </c>
      <c r="J30">
        <f t="shared" si="29"/>
        <v>6.0382165135821426E-4</v>
      </c>
      <c r="K30">
        <f t="shared" si="29"/>
        <v>6.0382165135821426E-4</v>
      </c>
      <c r="L30">
        <f t="shared" si="29"/>
        <v>6.0382165135821426E-4</v>
      </c>
      <c r="M30">
        <f t="shared" si="29"/>
        <v>6.0382165135821426E-4</v>
      </c>
      <c r="N30">
        <f t="shared" si="29"/>
        <v>6.0382165135821426E-4</v>
      </c>
      <c r="O30">
        <f t="shared" si="29"/>
        <v>6.0382165135821426E-4</v>
      </c>
      <c r="P30">
        <f t="shared" si="29"/>
        <v>6.0382165135821426E-4</v>
      </c>
      <c r="Q30">
        <f t="shared" si="29"/>
        <v>6.0382165135821426E-4</v>
      </c>
      <c r="R30">
        <f t="shared" si="1"/>
        <v>6.0382165135821426E-4</v>
      </c>
      <c r="S30">
        <f t="shared" si="2"/>
        <v>6.0382165135821426E-4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4.4975787830275248E-4</v>
      </c>
      <c r="E34">
        <f t="shared" ref="E34:Q34" si="33">D34</f>
        <v>4.4975787830275248E-4</v>
      </c>
      <c r="F34">
        <f t="shared" si="33"/>
        <v>4.4975787830275248E-4</v>
      </c>
      <c r="G34">
        <f t="shared" si="33"/>
        <v>4.4975787830275248E-4</v>
      </c>
      <c r="H34">
        <f t="shared" si="33"/>
        <v>4.4975787830275248E-4</v>
      </c>
      <c r="I34">
        <f t="shared" si="33"/>
        <v>4.4975787830275248E-4</v>
      </c>
      <c r="J34">
        <f t="shared" si="33"/>
        <v>4.4975787830275248E-4</v>
      </c>
      <c r="K34">
        <f t="shared" si="33"/>
        <v>4.4975787830275248E-4</v>
      </c>
      <c r="L34">
        <f t="shared" si="33"/>
        <v>4.4975787830275248E-4</v>
      </c>
      <c r="M34">
        <f t="shared" si="33"/>
        <v>4.4975787830275248E-4</v>
      </c>
      <c r="N34">
        <f t="shared" si="33"/>
        <v>4.4975787830275248E-4</v>
      </c>
      <c r="O34">
        <f t="shared" si="33"/>
        <v>4.4975787830275248E-4</v>
      </c>
      <c r="P34">
        <f t="shared" si="33"/>
        <v>4.4975787830275248E-4</v>
      </c>
      <c r="Q34">
        <f t="shared" si="33"/>
        <v>4.4975787830275248E-4</v>
      </c>
      <c r="R34">
        <f t="shared" si="1"/>
        <v>4.4975787830275248E-4</v>
      </c>
      <c r="S34">
        <f t="shared" si="2"/>
        <v>4.4975787830275248E-4</v>
      </c>
    </row>
    <row r="35" spans="3:19" x14ac:dyDescent="0.3">
      <c r="C35" t="s">
        <v>64</v>
      </c>
      <c r="D35">
        <f>Mult_split!I35</f>
        <v>3.3265766608097524E-4</v>
      </c>
      <c r="E35">
        <f t="shared" ref="E35:Q35" si="34">D35</f>
        <v>3.3265766608097524E-4</v>
      </c>
      <c r="F35">
        <f t="shared" si="34"/>
        <v>3.3265766608097524E-4</v>
      </c>
      <c r="G35">
        <f t="shared" si="34"/>
        <v>3.3265766608097524E-4</v>
      </c>
      <c r="H35">
        <f t="shared" si="34"/>
        <v>3.3265766608097524E-4</v>
      </c>
      <c r="I35">
        <f t="shared" si="34"/>
        <v>3.3265766608097524E-4</v>
      </c>
      <c r="J35">
        <f t="shared" si="34"/>
        <v>3.3265766608097524E-4</v>
      </c>
      <c r="K35">
        <f t="shared" si="34"/>
        <v>3.3265766608097524E-4</v>
      </c>
      <c r="L35">
        <f t="shared" si="34"/>
        <v>3.3265766608097524E-4</v>
      </c>
      <c r="M35">
        <f t="shared" si="34"/>
        <v>3.3265766608097524E-4</v>
      </c>
      <c r="N35">
        <f t="shared" si="34"/>
        <v>3.3265766608097524E-4</v>
      </c>
      <c r="O35">
        <f t="shared" si="34"/>
        <v>3.3265766608097524E-4</v>
      </c>
      <c r="P35">
        <f t="shared" si="34"/>
        <v>3.3265766608097524E-4</v>
      </c>
      <c r="Q35">
        <f t="shared" si="34"/>
        <v>3.3265766608097524E-4</v>
      </c>
      <c r="R35">
        <f t="shared" si="1"/>
        <v>3.3265766608097524E-4</v>
      </c>
      <c r="S35">
        <f t="shared" si="2"/>
        <v>3.3265766608097524E-4</v>
      </c>
    </row>
    <row r="36" spans="3:19" x14ac:dyDescent="0.3">
      <c r="C36" t="s">
        <v>65</v>
      </c>
      <c r="D36">
        <f>Mult_split!I36</f>
        <v>1.533776598626017E-2</v>
      </c>
      <c r="E36">
        <f t="shared" ref="E36:Q36" si="35">D36</f>
        <v>1.533776598626017E-2</v>
      </c>
      <c r="F36">
        <f t="shared" si="35"/>
        <v>1.533776598626017E-2</v>
      </c>
      <c r="G36">
        <f t="shared" si="35"/>
        <v>1.533776598626017E-2</v>
      </c>
      <c r="H36">
        <f t="shared" si="35"/>
        <v>1.533776598626017E-2</v>
      </c>
      <c r="I36">
        <f t="shared" si="35"/>
        <v>1.533776598626017E-2</v>
      </c>
      <c r="J36">
        <f t="shared" si="35"/>
        <v>1.533776598626017E-2</v>
      </c>
      <c r="K36">
        <f t="shared" si="35"/>
        <v>1.533776598626017E-2</v>
      </c>
      <c r="L36">
        <f t="shared" si="35"/>
        <v>1.533776598626017E-2</v>
      </c>
      <c r="M36">
        <f t="shared" si="35"/>
        <v>1.533776598626017E-2</v>
      </c>
      <c r="N36">
        <f t="shared" si="35"/>
        <v>1.533776598626017E-2</v>
      </c>
      <c r="O36">
        <f t="shared" si="35"/>
        <v>1.533776598626017E-2</v>
      </c>
      <c r="P36">
        <f t="shared" si="35"/>
        <v>1.533776598626017E-2</v>
      </c>
      <c r="Q36">
        <f t="shared" si="35"/>
        <v>1.533776598626017E-2</v>
      </c>
      <c r="R36">
        <f t="shared" si="1"/>
        <v>1.533776598626017E-2</v>
      </c>
      <c r="S36">
        <f t="shared" si="2"/>
        <v>1.533776598626017E-2</v>
      </c>
    </row>
    <row r="37" spans="3:19" x14ac:dyDescent="0.3">
      <c r="C37" t="s">
        <v>66</v>
      </c>
      <c r="D37">
        <f>Mult_split!I37</f>
        <v>2.6214737179441356E-3</v>
      </c>
      <c r="E37">
        <f t="shared" ref="E37:Q37" si="36">D37</f>
        <v>2.6214737179441356E-3</v>
      </c>
      <c r="F37">
        <f t="shared" si="36"/>
        <v>2.6214737179441356E-3</v>
      </c>
      <c r="G37">
        <f t="shared" si="36"/>
        <v>2.6214737179441356E-3</v>
      </c>
      <c r="H37">
        <f t="shared" si="36"/>
        <v>2.6214737179441356E-3</v>
      </c>
      <c r="I37">
        <f t="shared" si="36"/>
        <v>2.6214737179441356E-3</v>
      </c>
      <c r="J37">
        <f t="shared" si="36"/>
        <v>2.6214737179441356E-3</v>
      </c>
      <c r="K37">
        <f t="shared" si="36"/>
        <v>2.6214737179441356E-3</v>
      </c>
      <c r="L37">
        <f t="shared" si="36"/>
        <v>2.6214737179441356E-3</v>
      </c>
      <c r="M37">
        <f t="shared" si="36"/>
        <v>2.6214737179441356E-3</v>
      </c>
      <c r="N37">
        <f t="shared" si="36"/>
        <v>2.6214737179441356E-3</v>
      </c>
      <c r="O37">
        <f t="shared" si="36"/>
        <v>2.6214737179441356E-3</v>
      </c>
      <c r="P37">
        <f t="shared" si="36"/>
        <v>2.6214737179441356E-3</v>
      </c>
      <c r="Q37">
        <f t="shared" si="36"/>
        <v>2.6214737179441356E-3</v>
      </c>
      <c r="R37">
        <f t="shared" si="1"/>
        <v>2.6214737179441356E-3</v>
      </c>
      <c r="S37">
        <f t="shared" si="2"/>
        <v>2.6214737179441356E-3</v>
      </c>
    </row>
    <row r="38" spans="3:19" x14ac:dyDescent="0.3">
      <c r="C38" t="s">
        <v>67</v>
      </c>
      <c r="D38">
        <f>Mult_split!I38</f>
        <v>6.8519656758432926E-3</v>
      </c>
      <c r="E38">
        <f t="shared" ref="E38:Q38" si="37">D38</f>
        <v>6.8519656758432926E-3</v>
      </c>
      <c r="F38">
        <f t="shared" si="37"/>
        <v>6.8519656758432926E-3</v>
      </c>
      <c r="G38">
        <f t="shared" si="37"/>
        <v>6.8519656758432926E-3</v>
      </c>
      <c r="H38">
        <f t="shared" si="37"/>
        <v>6.8519656758432926E-3</v>
      </c>
      <c r="I38">
        <f t="shared" si="37"/>
        <v>6.8519656758432926E-3</v>
      </c>
      <c r="J38">
        <f t="shared" si="37"/>
        <v>6.8519656758432926E-3</v>
      </c>
      <c r="K38">
        <f t="shared" si="37"/>
        <v>6.8519656758432926E-3</v>
      </c>
      <c r="L38">
        <f t="shared" si="37"/>
        <v>6.8519656758432926E-3</v>
      </c>
      <c r="M38">
        <f t="shared" si="37"/>
        <v>6.8519656758432926E-3</v>
      </c>
      <c r="N38">
        <f t="shared" si="37"/>
        <v>6.8519656758432926E-3</v>
      </c>
      <c r="O38">
        <f t="shared" si="37"/>
        <v>6.8519656758432926E-3</v>
      </c>
      <c r="P38">
        <f t="shared" si="37"/>
        <v>6.8519656758432926E-3</v>
      </c>
      <c r="Q38">
        <f t="shared" si="37"/>
        <v>6.8519656758432926E-3</v>
      </c>
      <c r="R38">
        <f t="shared" si="1"/>
        <v>6.8519656758432926E-3</v>
      </c>
      <c r="S38">
        <f t="shared" si="2"/>
        <v>6.8519656758432926E-3</v>
      </c>
    </row>
    <row r="39" spans="3:19" x14ac:dyDescent="0.3">
      <c r="C39" t="s">
        <v>68</v>
      </c>
      <c r="D39">
        <f>Mult_split!I39</f>
        <v>1.357975057440889E-3</v>
      </c>
      <c r="E39">
        <f t="shared" ref="E39:Q39" si="38">D39</f>
        <v>1.357975057440889E-3</v>
      </c>
      <c r="F39">
        <f t="shared" si="38"/>
        <v>1.357975057440889E-3</v>
      </c>
      <c r="G39">
        <f t="shared" si="38"/>
        <v>1.357975057440889E-3</v>
      </c>
      <c r="H39">
        <f t="shared" si="38"/>
        <v>1.357975057440889E-3</v>
      </c>
      <c r="I39">
        <f t="shared" si="38"/>
        <v>1.357975057440889E-3</v>
      </c>
      <c r="J39">
        <f t="shared" si="38"/>
        <v>1.357975057440889E-3</v>
      </c>
      <c r="K39">
        <f t="shared" si="38"/>
        <v>1.357975057440889E-3</v>
      </c>
      <c r="L39">
        <f t="shared" si="38"/>
        <v>1.357975057440889E-3</v>
      </c>
      <c r="M39">
        <f t="shared" si="38"/>
        <v>1.357975057440889E-3</v>
      </c>
      <c r="N39">
        <f t="shared" si="38"/>
        <v>1.357975057440889E-3</v>
      </c>
      <c r="O39">
        <f t="shared" si="38"/>
        <v>1.357975057440889E-3</v>
      </c>
      <c r="P39">
        <f t="shared" si="38"/>
        <v>1.357975057440889E-3</v>
      </c>
      <c r="Q39">
        <f t="shared" si="38"/>
        <v>1.357975057440889E-3</v>
      </c>
      <c r="R39">
        <f t="shared" si="1"/>
        <v>1.357975057440889E-3</v>
      </c>
      <c r="S39">
        <f t="shared" si="2"/>
        <v>1.357975057440889E-3</v>
      </c>
    </row>
    <row r="40" spans="3:19" x14ac:dyDescent="0.3">
      <c r="C40" t="s">
        <v>69</v>
      </c>
      <c r="D40">
        <f>Mult_split!I40</f>
        <v>7.9983367077617984E-4</v>
      </c>
      <c r="E40">
        <f t="shared" ref="E40:Q40" si="39">D40</f>
        <v>7.9983367077617984E-4</v>
      </c>
      <c r="F40">
        <f t="shared" si="39"/>
        <v>7.9983367077617984E-4</v>
      </c>
      <c r="G40">
        <f t="shared" si="39"/>
        <v>7.9983367077617984E-4</v>
      </c>
      <c r="H40">
        <f t="shared" si="39"/>
        <v>7.9983367077617984E-4</v>
      </c>
      <c r="I40">
        <f t="shared" si="39"/>
        <v>7.9983367077617984E-4</v>
      </c>
      <c r="J40">
        <f t="shared" si="39"/>
        <v>7.9983367077617984E-4</v>
      </c>
      <c r="K40">
        <f t="shared" si="39"/>
        <v>7.9983367077617984E-4</v>
      </c>
      <c r="L40">
        <f t="shared" si="39"/>
        <v>7.9983367077617984E-4</v>
      </c>
      <c r="M40">
        <f t="shared" si="39"/>
        <v>7.9983367077617984E-4</v>
      </c>
      <c r="N40">
        <f t="shared" si="39"/>
        <v>7.9983367077617984E-4</v>
      </c>
      <c r="O40">
        <f t="shared" si="39"/>
        <v>7.9983367077617984E-4</v>
      </c>
      <c r="P40">
        <f t="shared" si="39"/>
        <v>7.9983367077617984E-4</v>
      </c>
      <c r="Q40">
        <f t="shared" si="39"/>
        <v>7.9983367077617984E-4</v>
      </c>
      <c r="R40">
        <f t="shared" si="1"/>
        <v>7.9983367077617984E-4</v>
      </c>
      <c r="S40">
        <f t="shared" si="2"/>
        <v>7.9983367077617984E-4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186124.54981486825</v>
      </c>
      <c r="E42">
        <f t="shared" ref="E42:Q42" si="41">D42</f>
        <v>186124.54981486825</v>
      </c>
      <c r="F42">
        <f t="shared" si="41"/>
        <v>186124.54981486825</v>
      </c>
      <c r="G42">
        <f t="shared" si="41"/>
        <v>186124.54981486825</v>
      </c>
      <c r="H42">
        <f t="shared" si="41"/>
        <v>186124.54981486825</v>
      </c>
      <c r="I42">
        <f t="shared" si="41"/>
        <v>186124.54981486825</v>
      </c>
      <c r="J42">
        <f t="shared" si="41"/>
        <v>186124.54981486825</v>
      </c>
      <c r="K42">
        <f t="shared" si="41"/>
        <v>186124.54981486825</v>
      </c>
      <c r="L42">
        <f t="shared" si="41"/>
        <v>186124.54981486825</v>
      </c>
      <c r="M42">
        <f t="shared" si="41"/>
        <v>186124.54981486825</v>
      </c>
      <c r="N42">
        <f t="shared" si="41"/>
        <v>186124.54981486825</v>
      </c>
      <c r="O42">
        <f t="shared" si="41"/>
        <v>186124.54981486825</v>
      </c>
      <c r="P42">
        <f t="shared" si="41"/>
        <v>186124.54981486825</v>
      </c>
      <c r="Q42">
        <f t="shared" si="41"/>
        <v>186124.54981486825</v>
      </c>
      <c r="R42">
        <f t="shared" si="1"/>
        <v>186124.54981486825</v>
      </c>
      <c r="S42">
        <f t="shared" si="2"/>
        <v>186124.54981486825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0.42412125917472215</v>
      </c>
      <c r="E44">
        <f t="shared" ref="E44:Q44" si="43">D44</f>
        <v>0.42412125917472215</v>
      </c>
      <c r="F44">
        <f t="shared" si="43"/>
        <v>0.42412125917472215</v>
      </c>
      <c r="G44">
        <f t="shared" si="43"/>
        <v>0.42412125917472215</v>
      </c>
      <c r="H44">
        <f t="shared" si="43"/>
        <v>0.42412125917472215</v>
      </c>
      <c r="I44">
        <f t="shared" si="43"/>
        <v>0.42412125917472215</v>
      </c>
      <c r="J44">
        <f t="shared" si="43"/>
        <v>0.42412125917472215</v>
      </c>
      <c r="K44">
        <f t="shared" si="43"/>
        <v>0.42412125917472215</v>
      </c>
      <c r="L44">
        <f t="shared" si="43"/>
        <v>0.42412125917472215</v>
      </c>
      <c r="M44">
        <f t="shared" si="43"/>
        <v>0.42412125917472215</v>
      </c>
      <c r="N44">
        <f t="shared" si="43"/>
        <v>0.42412125917472215</v>
      </c>
      <c r="O44">
        <f t="shared" si="43"/>
        <v>0.42412125917472215</v>
      </c>
      <c r="P44">
        <f t="shared" si="43"/>
        <v>0.42412125917472215</v>
      </c>
      <c r="Q44">
        <f t="shared" si="43"/>
        <v>0.42412125917472215</v>
      </c>
      <c r="R44">
        <f t="shared" si="1"/>
        <v>0.42412125917472215</v>
      </c>
      <c r="S44">
        <f t="shared" si="2"/>
        <v>0.42412125917472215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2.9948938608948439E-3</v>
      </c>
      <c r="E46">
        <f t="shared" ref="E46:Q46" si="45">D46</f>
        <v>2.9948938608948439E-3</v>
      </c>
      <c r="F46">
        <f t="shared" si="45"/>
        <v>2.9948938608948439E-3</v>
      </c>
      <c r="G46">
        <f t="shared" si="45"/>
        <v>2.9948938608948439E-3</v>
      </c>
      <c r="H46">
        <f t="shared" si="45"/>
        <v>2.9948938608948439E-3</v>
      </c>
      <c r="I46">
        <f t="shared" si="45"/>
        <v>2.9948938608948439E-3</v>
      </c>
      <c r="J46">
        <f t="shared" si="45"/>
        <v>2.9948938608948439E-3</v>
      </c>
      <c r="K46">
        <f t="shared" si="45"/>
        <v>2.9948938608948439E-3</v>
      </c>
      <c r="L46">
        <f t="shared" si="45"/>
        <v>2.9948938608948439E-3</v>
      </c>
      <c r="M46">
        <f t="shared" si="45"/>
        <v>2.9948938608948439E-3</v>
      </c>
      <c r="N46">
        <f t="shared" si="45"/>
        <v>2.9948938608948439E-3</v>
      </c>
      <c r="O46">
        <f t="shared" si="45"/>
        <v>2.9948938608948439E-3</v>
      </c>
      <c r="P46">
        <f t="shared" si="45"/>
        <v>2.9948938608948439E-3</v>
      </c>
      <c r="Q46">
        <f t="shared" si="45"/>
        <v>2.9948938608948439E-3</v>
      </c>
      <c r="R46">
        <f t="shared" si="1"/>
        <v>2.9948938608948439E-3</v>
      </c>
      <c r="S46">
        <f t="shared" si="2"/>
        <v>2.9948938608948439E-3</v>
      </c>
    </row>
    <row r="47" spans="3:19" x14ac:dyDescent="0.3">
      <c r="C47" t="s">
        <v>76</v>
      </c>
      <c r="D47">
        <f>Mult_split!I47</f>
        <v>1.4260452294155553E-3</v>
      </c>
      <c r="E47">
        <f t="shared" ref="E47:Q47" si="46">D47</f>
        <v>1.4260452294155553E-3</v>
      </c>
      <c r="F47">
        <f t="shared" si="46"/>
        <v>1.4260452294155553E-3</v>
      </c>
      <c r="G47">
        <f t="shared" si="46"/>
        <v>1.4260452294155553E-3</v>
      </c>
      <c r="H47">
        <f t="shared" si="46"/>
        <v>1.4260452294155553E-3</v>
      </c>
      <c r="I47">
        <f t="shared" si="46"/>
        <v>1.4260452294155553E-3</v>
      </c>
      <c r="J47">
        <f t="shared" si="46"/>
        <v>1.4260452294155553E-3</v>
      </c>
      <c r="K47">
        <f t="shared" si="46"/>
        <v>1.4260452294155553E-3</v>
      </c>
      <c r="L47">
        <f t="shared" si="46"/>
        <v>1.4260452294155553E-3</v>
      </c>
      <c r="M47">
        <f t="shared" si="46"/>
        <v>1.4260452294155553E-3</v>
      </c>
      <c r="N47">
        <f t="shared" si="46"/>
        <v>1.4260452294155553E-3</v>
      </c>
      <c r="O47">
        <f t="shared" si="46"/>
        <v>1.4260452294155553E-3</v>
      </c>
      <c r="P47">
        <f t="shared" si="46"/>
        <v>1.4260452294155553E-3</v>
      </c>
      <c r="Q47">
        <f t="shared" si="46"/>
        <v>1.4260452294155553E-3</v>
      </c>
      <c r="R47">
        <f t="shared" si="1"/>
        <v>1.4260452294155553E-3</v>
      </c>
      <c r="S47">
        <f t="shared" si="2"/>
        <v>1.4260452294155553E-3</v>
      </c>
    </row>
    <row r="48" spans="3:19" x14ac:dyDescent="0.3">
      <c r="C48" t="s">
        <v>77</v>
      </c>
      <c r="D48">
        <f>Mult_split!I48</f>
        <v>3.9055777520643096E-3</v>
      </c>
      <c r="E48">
        <f t="shared" ref="E48:Q48" si="47">D48</f>
        <v>3.9055777520643096E-3</v>
      </c>
      <c r="F48">
        <f t="shared" si="47"/>
        <v>3.9055777520643096E-3</v>
      </c>
      <c r="G48">
        <f t="shared" si="47"/>
        <v>3.9055777520643096E-3</v>
      </c>
      <c r="H48">
        <f t="shared" si="47"/>
        <v>3.9055777520643096E-3</v>
      </c>
      <c r="I48">
        <f t="shared" si="47"/>
        <v>3.9055777520643096E-3</v>
      </c>
      <c r="J48">
        <f t="shared" si="47"/>
        <v>3.9055777520643096E-3</v>
      </c>
      <c r="K48">
        <f t="shared" si="47"/>
        <v>3.9055777520643096E-3</v>
      </c>
      <c r="L48">
        <f t="shared" si="47"/>
        <v>3.9055777520643096E-3</v>
      </c>
      <c r="M48">
        <f t="shared" si="47"/>
        <v>3.9055777520643096E-3</v>
      </c>
      <c r="N48">
        <f t="shared" si="47"/>
        <v>3.9055777520643096E-3</v>
      </c>
      <c r="O48">
        <f t="shared" si="47"/>
        <v>3.9055777520643096E-3</v>
      </c>
      <c r="P48">
        <f t="shared" si="47"/>
        <v>3.9055777520643096E-3</v>
      </c>
      <c r="Q48">
        <f t="shared" si="47"/>
        <v>3.9055777520643096E-3</v>
      </c>
      <c r="R48">
        <f t="shared" si="1"/>
        <v>3.9055777520643096E-3</v>
      </c>
      <c r="S48">
        <f t="shared" si="2"/>
        <v>3.9055777520643096E-3</v>
      </c>
    </row>
    <row r="49" spans="3:19" x14ac:dyDescent="0.3">
      <c r="C49" t="s">
        <v>78</v>
      </c>
      <c r="D49">
        <f>Mult_split!I49</f>
        <v>1.1759405354148668E-3</v>
      </c>
      <c r="E49">
        <f t="shared" ref="E49:Q49" si="48">D49</f>
        <v>1.1759405354148668E-3</v>
      </c>
      <c r="F49">
        <f t="shared" si="48"/>
        <v>1.1759405354148668E-3</v>
      </c>
      <c r="G49">
        <f t="shared" si="48"/>
        <v>1.1759405354148668E-3</v>
      </c>
      <c r="H49">
        <f t="shared" si="48"/>
        <v>1.1759405354148668E-3</v>
      </c>
      <c r="I49">
        <f t="shared" si="48"/>
        <v>1.1759405354148668E-3</v>
      </c>
      <c r="J49">
        <f t="shared" si="48"/>
        <v>1.1759405354148668E-3</v>
      </c>
      <c r="K49">
        <f t="shared" si="48"/>
        <v>1.1759405354148668E-3</v>
      </c>
      <c r="L49">
        <f t="shared" si="48"/>
        <v>1.1759405354148668E-3</v>
      </c>
      <c r="M49">
        <f t="shared" si="48"/>
        <v>1.1759405354148668E-3</v>
      </c>
      <c r="N49">
        <f t="shared" si="48"/>
        <v>1.1759405354148668E-3</v>
      </c>
      <c r="O49">
        <f t="shared" si="48"/>
        <v>1.1759405354148668E-3</v>
      </c>
      <c r="P49">
        <f t="shared" si="48"/>
        <v>1.1759405354148668E-3</v>
      </c>
      <c r="Q49">
        <f t="shared" si="48"/>
        <v>1.1759405354148668E-3</v>
      </c>
      <c r="R49">
        <f t="shared" si="1"/>
        <v>1.1759405354148668E-3</v>
      </c>
      <c r="S49">
        <f t="shared" si="2"/>
        <v>1.1759405354148668E-3</v>
      </c>
    </row>
    <row r="50" spans="3:19" x14ac:dyDescent="0.3">
      <c r="C50" t="s">
        <v>79</v>
      </c>
      <c r="D50">
        <f>Mult_split!I50</f>
        <v>1.3428584519777254E-3</v>
      </c>
      <c r="E50">
        <f t="shared" ref="E50:Q50" si="49">D50</f>
        <v>1.3428584519777254E-3</v>
      </c>
      <c r="F50">
        <f t="shared" si="49"/>
        <v>1.3428584519777254E-3</v>
      </c>
      <c r="G50">
        <f t="shared" si="49"/>
        <v>1.3428584519777254E-3</v>
      </c>
      <c r="H50">
        <f t="shared" si="49"/>
        <v>1.3428584519777254E-3</v>
      </c>
      <c r="I50">
        <f t="shared" si="49"/>
        <v>1.3428584519777254E-3</v>
      </c>
      <c r="J50">
        <f t="shared" si="49"/>
        <v>1.3428584519777254E-3</v>
      </c>
      <c r="K50">
        <f t="shared" si="49"/>
        <v>1.3428584519777254E-3</v>
      </c>
      <c r="L50">
        <f t="shared" si="49"/>
        <v>1.3428584519777254E-3</v>
      </c>
      <c r="M50">
        <f t="shared" si="49"/>
        <v>1.3428584519777254E-3</v>
      </c>
      <c r="N50">
        <f t="shared" si="49"/>
        <v>1.3428584519777254E-3</v>
      </c>
      <c r="O50">
        <f t="shared" si="49"/>
        <v>1.3428584519777254E-3</v>
      </c>
      <c r="P50">
        <f t="shared" si="49"/>
        <v>1.3428584519777254E-3</v>
      </c>
      <c r="Q50">
        <f t="shared" si="49"/>
        <v>1.3428584519777254E-3</v>
      </c>
      <c r="R50">
        <f t="shared" si="1"/>
        <v>1.3428584519777254E-3</v>
      </c>
      <c r="S50">
        <f t="shared" si="2"/>
        <v>1.3428584519777254E-3</v>
      </c>
    </row>
    <row r="51" spans="3:19" x14ac:dyDescent="0.3">
      <c r="C51" t="s">
        <v>80</v>
      </c>
      <c r="D51">
        <f>Mult_split!I51</f>
        <v>5.2122892312093049E-4</v>
      </c>
      <c r="E51">
        <f t="shared" ref="E51:Q51" si="50">D51</f>
        <v>5.2122892312093049E-4</v>
      </c>
      <c r="F51">
        <f t="shared" si="50"/>
        <v>5.2122892312093049E-4</v>
      </c>
      <c r="G51">
        <f t="shared" si="50"/>
        <v>5.2122892312093049E-4</v>
      </c>
      <c r="H51">
        <f t="shared" si="50"/>
        <v>5.2122892312093049E-4</v>
      </c>
      <c r="I51">
        <f t="shared" si="50"/>
        <v>5.2122892312093049E-4</v>
      </c>
      <c r="J51">
        <f t="shared" si="50"/>
        <v>5.2122892312093049E-4</v>
      </c>
      <c r="K51">
        <f t="shared" si="50"/>
        <v>5.2122892312093049E-4</v>
      </c>
      <c r="L51">
        <f t="shared" si="50"/>
        <v>5.2122892312093049E-4</v>
      </c>
      <c r="M51">
        <f t="shared" si="50"/>
        <v>5.2122892312093049E-4</v>
      </c>
      <c r="N51">
        <f t="shared" si="50"/>
        <v>5.2122892312093049E-4</v>
      </c>
      <c r="O51">
        <f t="shared" si="50"/>
        <v>5.2122892312093049E-4</v>
      </c>
      <c r="P51">
        <f t="shared" si="50"/>
        <v>5.2122892312093049E-4</v>
      </c>
      <c r="Q51">
        <f t="shared" si="50"/>
        <v>5.2122892312093049E-4</v>
      </c>
      <c r="R51">
        <f t="shared" si="1"/>
        <v>5.2122892312093049E-4</v>
      </c>
      <c r="S51">
        <f t="shared" si="2"/>
        <v>5.2122892312093049E-4</v>
      </c>
    </row>
    <row r="52" spans="3:19" x14ac:dyDescent="0.3">
      <c r="C52" t="s">
        <v>81</v>
      </c>
      <c r="D52">
        <f>Mult_split!I52</f>
        <v>2.8333998352946064E-3</v>
      </c>
      <c r="E52">
        <f t="shared" ref="E52:Q52" si="51">D52</f>
        <v>2.8333998352946064E-3</v>
      </c>
      <c r="F52">
        <f t="shared" si="51"/>
        <v>2.8333998352946064E-3</v>
      </c>
      <c r="G52">
        <f t="shared" si="51"/>
        <v>2.8333998352946064E-3</v>
      </c>
      <c r="H52">
        <f t="shared" si="51"/>
        <v>2.8333998352946064E-3</v>
      </c>
      <c r="I52">
        <f t="shared" si="51"/>
        <v>2.8333998352946064E-3</v>
      </c>
      <c r="J52">
        <f t="shared" si="51"/>
        <v>2.8333998352946064E-3</v>
      </c>
      <c r="K52">
        <f t="shared" si="51"/>
        <v>2.8333998352946064E-3</v>
      </c>
      <c r="L52">
        <f t="shared" si="51"/>
        <v>2.8333998352946064E-3</v>
      </c>
      <c r="M52">
        <f t="shared" si="51"/>
        <v>2.8333998352946064E-3</v>
      </c>
      <c r="N52">
        <f t="shared" si="51"/>
        <v>2.8333998352946064E-3</v>
      </c>
      <c r="O52">
        <f t="shared" si="51"/>
        <v>2.8333998352946064E-3</v>
      </c>
      <c r="P52">
        <f t="shared" si="51"/>
        <v>2.8333998352946064E-3</v>
      </c>
      <c r="Q52">
        <f t="shared" si="51"/>
        <v>2.8333998352946064E-3</v>
      </c>
      <c r="R52">
        <f t="shared" si="1"/>
        <v>2.8333998352946064E-3</v>
      </c>
      <c r="S52">
        <f t="shared" si="2"/>
        <v>2.8333998352946064E-3</v>
      </c>
    </row>
    <row r="53" spans="3:19" x14ac:dyDescent="0.3">
      <c r="C53" t="s">
        <v>82</v>
      </c>
      <c r="D53">
        <f>Mult_split!I53</f>
        <v>1.6427758340242368E-3</v>
      </c>
      <c r="E53">
        <f t="shared" ref="E53:Q53" si="52">D53</f>
        <v>1.6427758340242368E-3</v>
      </c>
      <c r="F53">
        <f t="shared" si="52"/>
        <v>1.6427758340242368E-3</v>
      </c>
      <c r="G53">
        <f t="shared" si="52"/>
        <v>1.6427758340242368E-3</v>
      </c>
      <c r="H53">
        <f t="shared" si="52"/>
        <v>1.6427758340242368E-3</v>
      </c>
      <c r="I53">
        <f t="shared" si="52"/>
        <v>1.6427758340242368E-3</v>
      </c>
      <c r="J53">
        <f t="shared" si="52"/>
        <v>1.6427758340242368E-3</v>
      </c>
      <c r="K53">
        <f t="shared" si="52"/>
        <v>1.6427758340242368E-3</v>
      </c>
      <c r="L53">
        <f t="shared" si="52"/>
        <v>1.6427758340242368E-3</v>
      </c>
      <c r="M53">
        <f t="shared" si="52"/>
        <v>1.6427758340242368E-3</v>
      </c>
      <c r="N53">
        <f t="shared" si="52"/>
        <v>1.6427758340242368E-3</v>
      </c>
      <c r="O53">
        <f t="shared" si="52"/>
        <v>1.6427758340242368E-3</v>
      </c>
      <c r="P53">
        <f t="shared" si="52"/>
        <v>1.6427758340242368E-3</v>
      </c>
      <c r="Q53">
        <f t="shared" si="52"/>
        <v>1.6427758340242368E-3</v>
      </c>
      <c r="R53">
        <f t="shared" si="1"/>
        <v>1.6427758340242368E-3</v>
      </c>
      <c r="S53">
        <f t="shared" si="2"/>
        <v>1.6427758340242368E-3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82967.148828490695</v>
      </c>
      <c r="E55">
        <f t="shared" ref="E55:Q55" si="54">D55</f>
        <v>82967.148828490695</v>
      </c>
      <c r="F55">
        <f t="shared" si="54"/>
        <v>82967.148828490695</v>
      </c>
      <c r="G55">
        <f t="shared" si="54"/>
        <v>82967.148828490695</v>
      </c>
      <c r="H55">
        <f t="shared" si="54"/>
        <v>82967.148828490695</v>
      </c>
      <c r="I55">
        <f t="shared" si="54"/>
        <v>82967.148828490695</v>
      </c>
      <c r="J55">
        <f t="shared" si="54"/>
        <v>82967.148828490695</v>
      </c>
      <c r="K55">
        <f t="shared" si="54"/>
        <v>82967.148828490695</v>
      </c>
      <c r="L55">
        <f t="shared" si="54"/>
        <v>82967.148828490695</v>
      </c>
      <c r="M55">
        <f t="shared" si="54"/>
        <v>82967.148828490695</v>
      </c>
      <c r="N55">
        <f t="shared" si="54"/>
        <v>82967.148828490695</v>
      </c>
      <c r="O55">
        <f t="shared" si="54"/>
        <v>82967.148828490695</v>
      </c>
      <c r="P55">
        <f t="shared" si="54"/>
        <v>82967.148828490695</v>
      </c>
      <c r="Q55">
        <f t="shared" si="54"/>
        <v>82967.148828490695</v>
      </c>
      <c r="R55">
        <f t="shared" si="1"/>
        <v>82967.148828490695</v>
      </c>
      <c r="S55">
        <f t="shared" si="2"/>
        <v>82967.148828490695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1.2753984864502916E-3</v>
      </c>
      <c r="E60">
        <f t="shared" ref="E60:Q60" si="59">D60</f>
        <v>1.2753984864502916E-3</v>
      </c>
      <c r="F60">
        <f t="shared" si="59"/>
        <v>1.2753984864502916E-3</v>
      </c>
      <c r="G60">
        <f t="shared" si="59"/>
        <v>1.2753984864502916E-3</v>
      </c>
      <c r="H60">
        <f t="shared" si="59"/>
        <v>1.2753984864502916E-3</v>
      </c>
      <c r="I60">
        <f t="shared" si="59"/>
        <v>1.2753984864502916E-3</v>
      </c>
      <c r="J60">
        <f t="shared" si="59"/>
        <v>1.2753984864502916E-3</v>
      </c>
      <c r="K60">
        <f t="shared" si="59"/>
        <v>1.2753984864502916E-3</v>
      </c>
      <c r="L60">
        <f t="shared" si="59"/>
        <v>1.2753984864502916E-3</v>
      </c>
      <c r="M60">
        <f t="shared" si="59"/>
        <v>1.2753984864502916E-3</v>
      </c>
      <c r="N60">
        <f t="shared" si="59"/>
        <v>1.2753984864502916E-3</v>
      </c>
      <c r="O60">
        <f t="shared" si="59"/>
        <v>1.2753984864502916E-3</v>
      </c>
      <c r="P60">
        <f t="shared" si="59"/>
        <v>1.2753984864502916E-3</v>
      </c>
      <c r="Q60">
        <f t="shared" si="59"/>
        <v>1.2753984864502916E-3</v>
      </c>
      <c r="R60">
        <f t="shared" si="1"/>
        <v>1.2753984864502916E-3</v>
      </c>
      <c r="S60">
        <f t="shared" si="2"/>
        <v>1.2753984864502916E-3</v>
      </c>
    </row>
    <row r="61" spans="3:19" x14ac:dyDescent="0.3">
      <c r="C61" t="s">
        <v>90</v>
      </c>
      <c r="D61">
        <f>Mult_split!I61</f>
        <v>1.3209025931989026E-3</v>
      </c>
      <c r="E61">
        <f t="shared" ref="E61:Q61" si="60">D61</f>
        <v>1.3209025931989026E-3</v>
      </c>
      <c r="F61">
        <f t="shared" si="60"/>
        <v>1.3209025931989026E-3</v>
      </c>
      <c r="G61">
        <f t="shared" si="60"/>
        <v>1.3209025931989026E-3</v>
      </c>
      <c r="H61">
        <f t="shared" si="60"/>
        <v>1.3209025931989026E-3</v>
      </c>
      <c r="I61">
        <f t="shared" si="60"/>
        <v>1.3209025931989026E-3</v>
      </c>
      <c r="J61">
        <f t="shared" si="60"/>
        <v>1.3209025931989026E-3</v>
      </c>
      <c r="K61">
        <f t="shared" si="60"/>
        <v>1.3209025931989026E-3</v>
      </c>
      <c r="L61">
        <f t="shared" si="60"/>
        <v>1.3209025931989026E-3</v>
      </c>
      <c r="M61">
        <f t="shared" si="60"/>
        <v>1.3209025931989026E-3</v>
      </c>
      <c r="N61">
        <f t="shared" si="60"/>
        <v>1.3209025931989026E-3</v>
      </c>
      <c r="O61">
        <f t="shared" si="60"/>
        <v>1.3209025931989026E-3</v>
      </c>
      <c r="P61">
        <f t="shared" si="60"/>
        <v>1.3209025931989026E-3</v>
      </c>
      <c r="Q61">
        <f t="shared" si="60"/>
        <v>1.3209025931989026E-3</v>
      </c>
      <c r="R61">
        <f t="shared" si="1"/>
        <v>1.3209025931989026E-3</v>
      </c>
      <c r="S61">
        <f t="shared" si="2"/>
        <v>1.3209025931989026E-3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2.8565801578326559E-3</v>
      </c>
      <c r="E65">
        <f t="shared" ref="E65:Q65" si="64">D65</f>
        <v>2.8565801578326559E-3</v>
      </c>
      <c r="F65">
        <f t="shared" si="64"/>
        <v>2.8565801578326559E-3</v>
      </c>
      <c r="G65">
        <f t="shared" si="64"/>
        <v>2.8565801578326559E-3</v>
      </c>
      <c r="H65">
        <f t="shared" si="64"/>
        <v>2.8565801578326559E-3</v>
      </c>
      <c r="I65">
        <f t="shared" si="64"/>
        <v>2.8565801578326559E-3</v>
      </c>
      <c r="J65">
        <f t="shared" si="64"/>
        <v>2.8565801578326559E-3</v>
      </c>
      <c r="K65">
        <f t="shared" si="64"/>
        <v>2.8565801578326559E-3</v>
      </c>
      <c r="L65">
        <f t="shared" si="64"/>
        <v>2.8565801578326559E-3</v>
      </c>
      <c r="M65">
        <f t="shared" si="64"/>
        <v>2.8565801578326559E-3</v>
      </c>
      <c r="N65">
        <f t="shared" si="64"/>
        <v>2.8565801578326559E-3</v>
      </c>
      <c r="O65">
        <f t="shared" si="64"/>
        <v>2.8565801578326559E-3</v>
      </c>
      <c r="P65">
        <f t="shared" si="64"/>
        <v>2.8565801578326559E-3</v>
      </c>
      <c r="Q65">
        <f t="shared" si="64"/>
        <v>2.8565801578326559E-3</v>
      </c>
      <c r="R65">
        <f t="shared" si="1"/>
        <v>2.8565801578326559E-3</v>
      </c>
      <c r="S65">
        <f t="shared" si="2"/>
        <v>2.8565801578326559E-3</v>
      </c>
    </row>
    <row r="66" spans="3:19" x14ac:dyDescent="0.3">
      <c r="C66" t="s">
        <v>95</v>
      </c>
      <c r="D66">
        <f>Mult_split!I66</f>
        <v>10648.179362996352</v>
      </c>
      <c r="E66">
        <f t="shared" ref="E66:Q66" si="65">D66</f>
        <v>10648.179362996352</v>
      </c>
      <c r="F66">
        <f t="shared" si="65"/>
        <v>10648.179362996352</v>
      </c>
      <c r="G66">
        <f t="shared" si="65"/>
        <v>10648.179362996352</v>
      </c>
      <c r="H66">
        <f t="shared" si="65"/>
        <v>10648.179362996352</v>
      </c>
      <c r="I66">
        <f t="shared" si="65"/>
        <v>10648.179362996352</v>
      </c>
      <c r="J66">
        <f t="shared" si="65"/>
        <v>10648.179362996352</v>
      </c>
      <c r="K66">
        <f t="shared" si="65"/>
        <v>10648.179362996352</v>
      </c>
      <c r="L66">
        <f t="shared" si="65"/>
        <v>10648.179362996352</v>
      </c>
      <c r="M66">
        <f t="shared" si="65"/>
        <v>10648.179362996352</v>
      </c>
      <c r="N66">
        <f t="shared" si="65"/>
        <v>10648.179362996352</v>
      </c>
      <c r="O66">
        <f t="shared" si="65"/>
        <v>10648.179362996352</v>
      </c>
      <c r="P66">
        <f t="shared" si="65"/>
        <v>10648.179362996352</v>
      </c>
      <c r="Q66">
        <f t="shared" si="65"/>
        <v>10648.179362996352</v>
      </c>
      <c r="R66">
        <f t="shared" si="1"/>
        <v>10648.179362996352</v>
      </c>
      <c r="S66">
        <f t="shared" si="2"/>
        <v>10648.179362996352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9422.9829192753605</v>
      </c>
      <c r="E68">
        <f t="shared" ref="E68:Q68" si="69">D68</f>
        <v>9422.9829192753605</v>
      </c>
      <c r="F68">
        <f t="shared" si="69"/>
        <v>9422.9829192753605</v>
      </c>
      <c r="G68">
        <f t="shared" si="69"/>
        <v>9422.9829192753605</v>
      </c>
      <c r="H68">
        <f t="shared" si="69"/>
        <v>9422.9829192753605</v>
      </c>
      <c r="I68">
        <f t="shared" si="69"/>
        <v>9422.9829192753605</v>
      </c>
      <c r="J68">
        <f t="shared" si="69"/>
        <v>9422.9829192753605</v>
      </c>
      <c r="K68">
        <f t="shared" si="69"/>
        <v>9422.9829192753605</v>
      </c>
      <c r="L68">
        <f t="shared" si="69"/>
        <v>9422.9829192753605</v>
      </c>
      <c r="M68">
        <f t="shared" si="69"/>
        <v>9422.9829192753605</v>
      </c>
      <c r="N68">
        <f t="shared" si="69"/>
        <v>9422.9829192753605</v>
      </c>
      <c r="O68">
        <f t="shared" si="69"/>
        <v>9422.9829192753605</v>
      </c>
      <c r="P68">
        <f t="shared" si="69"/>
        <v>9422.9829192753605</v>
      </c>
      <c r="Q68">
        <f t="shared" si="69"/>
        <v>9422.9829192753605</v>
      </c>
      <c r="R68">
        <f t="shared" si="67"/>
        <v>9422.9829192753605</v>
      </c>
      <c r="S68">
        <f t="shared" si="68"/>
        <v>9422.9829192753605</v>
      </c>
    </row>
    <row r="69" spans="3:19" x14ac:dyDescent="0.3">
      <c r="C69" t="s">
        <v>98</v>
      </c>
      <c r="D69">
        <f>Mult_split!I69</f>
        <v>4.4402381757176757E-2</v>
      </c>
      <c r="E69">
        <f t="shared" ref="E69:Q69" si="70">D69</f>
        <v>4.4402381757176757E-2</v>
      </c>
      <c r="F69">
        <f t="shared" si="70"/>
        <v>4.4402381757176757E-2</v>
      </c>
      <c r="G69">
        <f t="shared" si="70"/>
        <v>4.4402381757176757E-2</v>
      </c>
      <c r="H69">
        <f t="shared" si="70"/>
        <v>4.4402381757176757E-2</v>
      </c>
      <c r="I69">
        <f t="shared" si="70"/>
        <v>4.4402381757176757E-2</v>
      </c>
      <c r="J69">
        <f t="shared" si="70"/>
        <v>4.4402381757176757E-2</v>
      </c>
      <c r="K69">
        <f t="shared" si="70"/>
        <v>4.4402381757176757E-2</v>
      </c>
      <c r="L69">
        <f t="shared" si="70"/>
        <v>4.4402381757176757E-2</v>
      </c>
      <c r="M69">
        <f t="shared" si="70"/>
        <v>4.4402381757176757E-2</v>
      </c>
      <c r="N69">
        <f t="shared" si="70"/>
        <v>4.4402381757176757E-2</v>
      </c>
      <c r="O69">
        <f t="shared" si="70"/>
        <v>4.4402381757176757E-2</v>
      </c>
      <c r="P69">
        <f t="shared" si="70"/>
        <v>4.4402381757176757E-2</v>
      </c>
      <c r="Q69">
        <f t="shared" si="70"/>
        <v>4.4402381757176757E-2</v>
      </c>
      <c r="R69">
        <f t="shared" si="67"/>
        <v>4.4402381757176757E-2</v>
      </c>
      <c r="S69">
        <f t="shared" si="68"/>
        <v>4.4402381757176757E-2</v>
      </c>
    </row>
    <row r="70" spans="3:19" x14ac:dyDescent="0.3">
      <c r="C70" t="s">
        <v>99</v>
      </c>
      <c r="D70">
        <f>Mult_split!I70</f>
        <v>28700.286310092015</v>
      </c>
      <c r="E70">
        <f t="shared" ref="E70:Q70" si="71">D70</f>
        <v>28700.286310092015</v>
      </c>
      <c r="F70">
        <f t="shared" si="71"/>
        <v>28700.286310092015</v>
      </c>
      <c r="G70">
        <f t="shared" si="71"/>
        <v>28700.286310092015</v>
      </c>
      <c r="H70">
        <f t="shared" si="71"/>
        <v>28700.286310092015</v>
      </c>
      <c r="I70">
        <f t="shared" si="71"/>
        <v>28700.286310092015</v>
      </c>
      <c r="J70">
        <f t="shared" si="71"/>
        <v>28700.286310092015</v>
      </c>
      <c r="K70">
        <f t="shared" si="71"/>
        <v>28700.286310092015</v>
      </c>
      <c r="L70">
        <f t="shared" si="71"/>
        <v>28700.286310092015</v>
      </c>
      <c r="M70">
        <f t="shared" si="71"/>
        <v>28700.286310092015</v>
      </c>
      <c r="N70">
        <f t="shared" si="71"/>
        <v>28700.286310092015</v>
      </c>
      <c r="O70">
        <f t="shared" si="71"/>
        <v>28700.286310092015</v>
      </c>
      <c r="P70">
        <f t="shared" si="71"/>
        <v>28700.286310092015</v>
      </c>
      <c r="Q70">
        <f t="shared" si="71"/>
        <v>28700.286310092015</v>
      </c>
      <c r="R70">
        <f t="shared" si="67"/>
        <v>28700.286310092015</v>
      </c>
      <c r="S70">
        <f t="shared" si="68"/>
        <v>28700.286310092015</v>
      </c>
    </row>
    <row r="71" spans="3:19" x14ac:dyDescent="0.3">
      <c r="C71" t="s">
        <v>100</v>
      </c>
      <c r="D71">
        <f>Mult_split!I71</f>
        <v>11419.415505388684</v>
      </c>
      <c r="E71">
        <f t="shared" ref="E71:Q71" si="72">D71</f>
        <v>11419.415505388684</v>
      </c>
      <c r="F71">
        <f t="shared" si="72"/>
        <v>11419.415505388684</v>
      </c>
      <c r="G71">
        <f t="shared" si="72"/>
        <v>11419.415505388684</v>
      </c>
      <c r="H71">
        <f t="shared" si="72"/>
        <v>11419.415505388684</v>
      </c>
      <c r="I71">
        <f t="shared" si="72"/>
        <v>11419.415505388684</v>
      </c>
      <c r="J71">
        <f t="shared" si="72"/>
        <v>11419.415505388684</v>
      </c>
      <c r="K71">
        <f t="shared" si="72"/>
        <v>11419.415505388684</v>
      </c>
      <c r="L71">
        <f t="shared" si="72"/>
        <v>11419.415505388684</v>
      </c>
      <c r="M71">
        <f t="shared" si="72"/>
        <v>11419.415505388684</v>
      </c>
      <c r="N71">
        <f t="shared" si="72"/>
        <v>11419.415505388684</v>
      </c>
      <c r="O71">
        <f t="shared" si="72"/>
        <v>11419.415505388684</v>
      </c>
      <c r="P71">
        <f t="shared" si="72"/>
        <v>11419.415505388684</v>
      </c>
      <c r="Q71">
        <f t="shared" si="72"/>
        <v>11419.415505388684</v>
      </c>
      <c r="R71">
        <f t="shared" si="67"/>
        <v>11419.415505388684</v>
      </c>
      <c r="S71">
        <f t="shared" si="68"/>
        <v>11419.415505388684</v>
      </c>
    </row>
    <row r="72" spans="3:19" x14ac:dyDescent="0.3">
      <c r="C72" t="s">
        <v>101</v>
      </c>
      <c r="D72">
        <f>Mult_split!I72</f>
        <v>3.6486843026941641E-3</v>
      </c>
      <c r="E72">
        <f t="shared" ref="E72:Q72" si="73">D72</f>
        <v>3.6486843026941641E-3</v>
      </c>
      <c r="F72">
        <f t="shared" si="73"/>
        <v>3.6486843026941641E-3</v>
      </c>
      <c r="G72">
        <f t="shared" si="73"/>
        <v>3.6486843026941641E-3</v>
      </c>
      <c r="H72">
        <f t="shared" si="73"/>
        <v>3.6486843026941641E-3</v>
      </c>
      <c r="I72">
        <f t="shared" si="73"/>
        <v>3.6486843026941641E-3</v>
      </c>
      <c r="J72">
        <f t="shared" si="73"/>
        <v>3.6486843026941641E-3</v>
      </c>
      <c r="K72">
        <f t="shared" si="73"/>
        <v>3.6486843026941641E-3</v>
      </c>
      <c r="L72">
        <f t="shared" si="73"/>
        <v>3.6486843026941641E-3</v>
      </c>
      <c r="M72">
        <f t="shared" si="73"/>
        <v>3.6486843026941641E-3</v>
      </c>
      <c r="N72">
        <f t="shared" si="73"/>
        <v>3.6486843026941641E-3</v>
      </c>
      <c r="O72">
        <f t="shared" si="73"/>
        <v>3.6486843026941641E-3</v>
      </c>
      <c r="P72">
        <f t="shared" si="73"/>
        <v>3.6486843026941641E-3</v>
      </c>
      <c r="Q72">
        <f t="shared" si="73"/>
        <v>3.6486843026941641E-3</v>
      </c>
      <c r="R72">
        <f t="shared" si="67"/>
        <v>3.6486843026941641E-3</v>
      </c>
      <c r="S72">
        <f t="shared" si="68"/>
        <v>3.6486843026941641E-3</v>
      </c>
    </row>
    <row r="73" spans="3:19" x14ac:dyDescent="0.3">
      <c r="C73" t="s">
        <v>102</v>
      </c>
      <c r="D73">
        <f>Mult_split!I73</f>
        <v>31328.02317263477</v>
      </c>
      <c r="E73">
        <f t="shared" ref="E73:Q73" si="74">D73</f>
        <v>31328.02317263477</v>
      </c>
      <c r="F73">
        <f t="shared" si="74"/>
        <v>31328.02317263477</v>
      </c>
      <c r="G73">
        <f t="shared" si="74"/>
        <v>31328.02317263477</v>
      </c>
      <c r="H73">
        <f t="shared" si="74"/>
        <v>31328.02317263477</v>
      </c>
      <c r="I73">
        <f t="shared" si="74"/>
        <v>31328.02317263477</v>
      </c>
      <c r="J73">
        <f t="shared" si="74"/>
        <v>31328.02317263477</v>
      </c>
      <c r="K73">
        <f t="shared" si="74"/>
        <v>31328.02317263477</v>
      </c>
      <c r="L73">
        <f t="shared" si="74"/>
        <v>31328.02317263477</v>
      </c>
      <c r="M73">
        <f t="shared" si="74"/>
        <v>31328.02317263477</v>
      </c>
      <c r="N73">
        <f t="shared" si="74"/>
        <v>31328.02317263477</v>
      </c>
      <c r="O73">
        <f t="shared" si="74"/>
        <v>31328.02317263477</v>
      </c>
      <c r="P73">
        <f t="shared" si="74"/>
        <v>31328.02317263477</v>
      </c>
      <c r="Q73">
        <f t="shared" si="74"/>
        <v>31328.02317263477</v>
      </c>
      <c r="R73">
        <f t="shared" si="67"/>
        <v>31328.02317263477</v>
      </c>
      <c r="S73">
        <f t="shared" si="68"/>
        <v>31328.02317263477</v>
      </c>
    </row>
    <row r="74" spans="3:19" x14ac:dyDescent="0.3">
      <c r="C74" t="s">
        <v>103</v>
      </c>
      <c r="D74">
        <f>Mult_split!I74</f>
        <v>0.40988555485931455</v>
      </c>
      <c r="E74">
        <f t="shared" ref="E74:Q74" si="75">D74</f>
        <v>0.40988555485931455</v>
      </c>
      <c r="F74">
        <f t="shared" si="75"/>
        <v>0.40988555485931455</v>
      </c>
      <c r="G74">
        <f t="shared" si="75"/>
        <v>0.40988555485931455</v>
      </c>
      <c r="H74">
        <f t="shared" si="75"/>
        <v>0.40988555485931455</v>
      </c>
      <c r="I74">
        <f t="shared" si="75"/>
        <v>0.40988555485931455</v>
      </c>
      <c r="J74">
        <f t="shared" si="75"/>
        <v>0.40988555485931455</v>
      </c>
      <c r="K74">
        <f t="shared" si="75"/>
        <v>0.40988555485931455</v>
      </c>
      <c r="L74">
        <f t="shared" si="75"/>
        <v>0.40988555485931455</v>
      </c>
      <c r="M74">
        <f t="shared" si="75"/>
        <v>0.40988555485931455</v>
      </c>
      <c r="N74">
        <f t="shared" si="75"/>
        <v>0.40988555485931455</v>
      </c>
      <c r="O74">
        <f t="shared" si="75"/>
        <v>0.40988555485931455</v>
      </c>
      <c r="P74">
        <f t="shared" si="75"/>
        <v>0.40988555485931455</v>
      </c>
      <c r="Q74">
        <f t="shared" si="75"/>
        <v>0.40988555485931455</v>
      </c>
      <c r="R74">
        <f t="shared" si="67"/>
        <v>0.40988555485931455</v>
      </c>
      <c r="S74">
        <f t="shared" si="68"/>
        <v>0.40988555485931455</v>
      </c>
    </row>
    <row r="75" spans="3:19" x14ac:dyDescent="0.3">
      <c r="C75" t="s">
        <v>104</v>
      </c>
      <c r="D75">
        <f>Mult_split!I75</f>
        <v>2.532031415079951E-3</v>
      </c>
      <c r="E75">
        <f t="shared" ref="E75:Q75" si="76">D75</f>
        <v>2.532031415079951E-3</v>
      </c>
      <c r="F75">
        <f t="shared" si="76"/>
        <v>2.532031415079951E-3</v>
      </c>
      <c r="G75">
        <f t="shared" si="76"/>
        <v>2.532031415079951E-3</v>
      </c>
      <c r="H75">
        <f t="shared" si="76"/>
        <v>2.532031415079951E-3</v>
      </c>
      <c r="I75">
        <f t="shared" si="76"/>
        <v>2.532031415079951E-3</v>
      </c>
      <c r="J75">
        <f t="shared" si="76"/>
        <v>2.532031415079951E-3</v>
      </c>
      <c r="K75">
        <f t="shared" si="76"/>
        <v>2.532031415079951E-3</v>
      </c>
      <c r="L75">
        <f t="shared" si="76"/>
        <v>2.532031415079951E-3</v>
      </c>
      <c r="M75">
        <f t="shared" si="76"/>
        <v>2.532031415079951E-3</v>
      </c>
      <c r="N75">
        <f t="shared" si="76"/>
        <v>2.532031415079951E-3</v>
      </c>
      <c r="O75">
        <f t="shared" si="76"/>
        <v>2.532031415079951E-3</v>
      </c>
      <c r="P75">
        <f t="shared" si="76"/>
        <v>2.532031415079951E-3</v>
      </c>
      <c r="Q75">
        <f t="shared" si="76"/>
        <v>2.532031415079951E-3</v>
      </c>
      <c r="R75">
        <f t="shared" si="67"/>
        <v>2.532031415079951E-3</v>
      </c>
      <c r="S75">
        <f t="shared" si="68"/>
        <v>2.532031415079951E-3</v>
      </c>
    </row>
    <row r="76" spans="3:19" x14ac:dyDescent="0.3">
      <c r="C76" t="s">
        <v>105</v>
      </c>
      <c r="D76">
        <f>Mult_split!I76</f>
        <v>8.1523688114875346E-4</v>
      </c>
      <c r="E76">
        <f t="shared" ref="E76:Q76" si="77">D76</f>
        <v>8.1523688114875346E-4</v>
      </c>
      <c r="F76">
        <f t="shared" si="77"/>
        <v>8.1523688114875346E-4</v>
      </c>
      <c r="G76">
        <f t="shared" si="77"/>
        <v>8.1523688114875346E-4</v>
      </c>
      <c r="H76">
        <f t="shared" si="77"/>
        <v>8.1523688114875346E-4</v>
      </c>
      <c r="I76">
        <f t="shared" si="77"/>
        <v>8.1523688114875346E-4</v>
      </c>
      <c r="J76">
        <f t="shared" si="77"/>
        <v>8.1523688114875346E-4</v>
      </c>
      <c r="K76">
        <f t="shared" si="77"/>
        <v>8.1523688114875346E-4</v>
      </c>
      <c r="L76">
        <f t="shared" si="77"/>
        <v>8.1523688114875346E-4</v>
      </c>
      <c r="M76">
        <f t="shared" si="77"/>
        <v>8.1523688114875346E-4</v>
      </c>
      <c r="N76">
        <f t="shared" si="77"/>
        <v>8.1523688114875346E-4</v>
      </c>
      <c r="O76">
        <f t="shared" si="77"/>
        <v>8.1523688114875346E-4</v>
      </c>
      <c r="P76">
        <f t="shared" si="77"/>
        <v>8.1523688114875346E-4</v>
      </c>
      <c r="Q76">
        <f t="shared" si="77"/>
        <v>8.1523688114875346E-4</v>
      </c>
      <c r="R76">
        <f t="shared" si="67"/>
        <v>8.1523688114875346E-4</v>
      </c>
      <c r="S76">
        <f t="shared" si="68"/>
        <v>8.1523688114875346E-4</v>
      </c>
    </row>
    <row r="77" spans="3:19" x14ac:dyDescent="0.3">
      <c r="C77" t="s">
        <v>106</v>
      </c>
      <c r="D77">
        <f>Mult_split!I77</f>
        <v>3.4486812779346734E-3</v>
      </c>
      <c r="E77">
        <f t="shared" ref="E77:Q77" si="78">D77</f>
        <v>3.4486812779346734E-3</v>
      </c>
      <c r="F77">
        <f t="shared" si="78"/>
        <v>3.4486812779346734E-3</v>
      </c>
      <c r="G77">
        <f t="shared" si="78"/>
        <v>3.4486812779346734E-3</v>
      </c>
      <c r="H77">
        <f t="shared" si="78"/>
        <v>3.4486812779346734E-3</v>
      </c>
      <c r="I77">
        <f t="shared" si="78"/>
        <v>3.4486812779346734E-3</v>
      </c>
      <c r="J77">
        <f t="shared" si="78"/>
        <v>3.4486812779346734E-3</v>
      </c>
      <c r="K77">
        <f t="shared" si="78"/>
        <v>3.4486812779346734E-3</v>
      </c>
      <c r="L77">
        <f t="shared" si="78"/>
        <v>3.4486812779346734E-3</v>
      </c>
      <c r="M77">
        <f t="shared" si="78"/>
        <v>3.4486812779346734E-3</v>
      </c>
      <c r="N77">
        <f t="shared" si="78"/>
        <v>3.4486812779346734E-3</v>
      </c>
      <c r="O77">
        <f t="shared" si="78"/>
        <v>3.4486812779346734E-3</v>
      </c>
      <c r="P77">
        <f t="shared" si="78"/>
        <v>3.4486812779346734E-3</v>
      </c>
      <c r="Q77">
        <f t="shared" si="78"/>
        <v>3.4486812779346734E-3</v>
      </c>
      <c r="R77">
        <f t="shared" si="67"/>
        <v>3.4486812779346734E-3</v>
      </c>
      <c r="S77">
        <f t="shared" si="68"/>
        <v>3.4486812779346734E-3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3.611956650596267E-4</v>
      </c>
      <c r="E79">
        <f t="shared" ref="E79:Q79" si="80">D79</f>
        <v>3.611956650596267E-4</v>
      </c>
      <c r="F79">
        <f t="shared" si="80"/>
        <v>3.611956650596267E-4</v>
      </c>
      <c r="G79">
        <f t="shared" si="80"/>
        <v>3.611956650596267E-4</v>
      </c>
      <c r="H79">
        <f t="shared" si="80"/>
        <v>3.611956650596267E-4</v>
      </c>
      <c r="I79">
        <f t="shared" si="80"/>
        <v>3.611956650596267E-4</v>
      </c>
      <c r="J79">
        <f t="shared" si="80"/>
        <v>3.611956650596267E-4</v>
      </c>
      <c r="K79">
        <f t="shared" si="80"/>
        <v>3.611956650596267E-4</v>
      </c>
      <c r="L79">
        <f t="shared" si="80"/>
        <v>3.611956650596267E-4</v>
      </c>
      <c r="M79">
        <f t="shared" si="80"/>
        <v>3.611956650596267E-4</v>
      </c>
      <c r="N79">
        <f t="shared" si="80"/>
        <v>3.611956650596267E-4</v>
      </c>
      <c r="O79">
        <f t="shared" si="80"/>
        <v>3.611956650596267E-4</v>
      </c>
      <c r="P79">
        <f t="shared" si="80"/>
        <v>3.611956650596267E-4</v>
      </c>
      <c r="Q79">
        <f t="shared" si="80"/>
        <v>3.611956650596267E-4</v>
      </c>
      <c r="R79">
        <f t="shared" si="67"/>
        <v>3.611956650596267E-4</v>
      </c>
      <c r="S79">
        <f t="shared" si="68"/>
        <v>3.611956650596267E-4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2.1670309048724876E-3</v>
      </c>
      <c r="E81">
        <f t="shared" ref="E81:Q81" si="82">D81</f>
        <v>2.1670309048724876E-3</v>
      </c>
      <c r="F81">
        <f t="shared" si="82"/>
        <v>2.1670309048724876E-3</v>
      </c>
      <c r="G81">
        <f t="shared" si="82"/>
        <v>2.1670309048724876E-3</v>
      </c>
      <c r="H81">
        <f t="shared" si="82"/>
        <v>2.1670309048724876E-3</v>
      </c>
      <c r="I81">
        <f t="shared" si="82"/>
        <v>2.1670309048724876E-3</v>
      </c>
      <c r="J81">
        <f t="shared" si="82"/>
        <v>2.1670309048724876E-3</v>
      </c>
      <c r="K81">
        <f t="shared" si="82"/>
        <v>2.1670309048724876E-3</v>
      </c>
      <c r="L81">
        <f t="shared" si="82"/>
        <v>2.1670309048724876E-3</v>
      </c>
      <c r="M81">
        <f t="shared" si="82"/>
        <v>2.1670309048724876E-3</v>
      </c>
      <c r="N81">
        <f t="shared" si="82"/>
        <v>2.1670309048724876E-3</v>
      </c>
      <c r="O81">
        <f t="shared" si="82"/>
        <v>2.1670309048724876E-3</v>
      </c>
      <c r="P81">
        <f t="shared" si="82"/>
        <v>2.1670309048724876E-3</v>
      </c>
      <c r="Q81">
        <f t="shared" si="82"/>
        <v>2.1670309048724876E-3</v>
      </c>
      <c r="R81">
        <f t="shared" si="67"/>
        <v>2.1670309048724876E-3</v>
      </c>
      <c r="S81">
        <f t="shared" si="68"/>
        <v>2.1670309048724876E-3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1.8803419612864636E-3</v>
      </c>
      <c r="E85">
        <f t="shared" ref="E85:Q85" si="86">D85</f>
        <v>1.8803419612864636E-3</v>
      </c>
      <c r="F85">
        <f t="shared" si="86"/>
        <v>1.8803419612864636E-3</v>
      </c>
      <c r="G85">
        <f t="shared" si="86"/>
        <v>1.8803419612864636E-3</v>
      </c>
      <c r="H85">
        <f t="shared" si="86"/>
        <v>1.8803419612864636E-3</v>
      </c>
      <c r="I85">
        <f t="shared" si="86"/>
        <v>1.8803419612864636E-3</v>
      </c>
      <c r="J85">
        <f t="shared" si="86"/>
        <v>1.8803419612864636E-3</v>
      </c>
      <c r="K85">
        <f t="shared" si="86"/>
        <v>1.8803419612864636E-3</v>
      </c>
      <c r="L85">
        <f t="shared" si="86"/>
        <v>1.8803419612864636E-3</v>
      </c>
      <c r="M85">
        <f t="shared" si="86"/>
        <v>1.8803419612864636E-3</v>
      </c>
      <c r="N85">
        <f t="shared" si="86"/>
        <v>1.8803419612864636E-3</v>
      </c>
      <c r="O85">
        <f t="shared" si="86"/>
        <v>1.8803419612864636E-3</v>
      </c>
      <c r="P85">
        <f t="shared" si="86"/>
        <v>1.8803419612864636E-3</v>
      </c>
      <c r="Q85">
        <f t="shared" si="86"/>
        <v>1.8803419612864636E-3</v>
      </c>
      <c r="R85">
        <f t="shared" si="67"/>
        <v>1.8803419612864636E-3</v>
      </c>
      <c r="S85">
        <f t="shared" si="68"/>
        <v>1.8803419612864636E-3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6.1673085971853563E-4</v>
      </c>
      <c r="E89">
        <f t="shared" ref="E89:Q89" si="90">D89</f>
        <v>6.1673085971853563E-4</v>
      </c>
      <c r="F89">
        <f t="shared" si="90"/>
        <v>6.1673085971853563E-4</v>
      </c>
      <c r="G89">
        <f t="shared" si="90"/>
        <v>6.1673085971853563E-4</v>
      </c>
      <c r="H89">
        <f t="shared" si="90"/>
        <v>6.1673085971853563E-4</v>
      </c>
      <c r="I89">
        <f t="shared" si="90"/>
        <v>6.1673085971853563E-4</v>
      </c>
      <c r="J89">
        <f t="shared" si="90"/>
        <v>6.1673085971853563E-4</v>
      </c>
      <c r="K89">
        <f t="shared" si="90"/>
        <v>6.1673085971853563E-4</v>
      </c>
      <c r="L89">
        <f t="shared" si="90"/>
        <v>6.1673085971853563E-4</v>
      </c>
      <c r="M89">
        <f t="shared" si="90"/>
        <v>6.1673085971853563E-4</v>
      </c>
      <c r="N89">
        <f t="shared" si="90"/>
        <v>6.1673085971853563E-4</v>
      </c>
      <c r="O89">
        <f t="shared" si="90"/>
        <v>6.1673085971853563E-4</v>
      </c>
      <c r="P89">
        <f t="shared" si="90"/>
        <v>6.1673085971853563E-4</v>
      </c>
      <c r="Q89">
        <f t="shared" si="90"/>
        <v>6.1673085971853563E-4</v>
      </c>
      <c r="R89">
        <f t="shared" si="67"/>
        <v>6.1673085971853563E-4</v>
      </c>
      <c r="S89">
        <f t="shared" si="68"/>
        <v>6.1673085971853563E-4</v>
      </c>
    </row>
    <row r="90" spans="3:19" x14ac:dyDescent="0.3">
      <c r="C90" t="s">
        <v>118</v>
      </c>
      <c r="D90">
        <f>Mult_split!I90</f>
        <v>1.7368350506133258E-2</v>
      </c>
      <c r="E90">
        <f t="shared" ref="E90:Q90" si="91">D90</f>
        <v>1.7368350506133258E-2</v>
      </c>
      <c r="F90">
        <f t="shared" si="91"/>
        <v>1.7368350506133258E-2</v>
      </c>
      <c r="G90">
        <f t="shared" si="91"/>
        <v>1.7368350506133258E-2</v>
      </c>
      <c r="H90">
        <f t="shared" si="91"/>
        <v>1.7368350506133258E-2</v>
      </c>
      <c r="I90">
        <f t="shared" si="91"/>
        <v>1.7368350506133258E-2</v>
      </c>
      <c r="J90">
        <f t="shared" si="91"/>
        <v>1.7368350506133258E-2</v>
      </c>
      <c r="K90">
        <f t="shared" si="91"/>
        <v>1.7368350506133258E-2</v>
      </c>
      <c r="L90">
        <f t="shared" si="91"/>
        <v>1.7368350506133258E-2</v>
      </c>
      <c r="M90">
        <f t="shared" si="91"/>
        <v>1.7368350506133258E-2</v>
      </c>
      <c r="N90">
        <f t="shared" si="91"/>
        <v>1.7368350506133258E-2</v>
      </c>
      <c r="O90">
        <f t="shared" si="91"/>
        <v>1.7368350506133258E-2</v>
      </c>
      <c r="P90">
        <f t="shared" si="91"/>
        <v>1.7368350506133258E-2</v>
      </c>
      <c r="Q90">
        <f t="shared" si="91"/>
        <v>1.7368350506133258E-2</v>
      </c>
      <c r="R90">
        <f t="shared" si="67"/>
        <v>1.7368350506133258E-2</v>
      </c>
      <c r="S90">
        <f t="shared" si="68"/>
        <v>1.7368350506133258E-2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1.773428056478359E-3</v>
      </c>
      <c r="E92">
        <f t="shared" ref="E92:Q92" si="93">D92</f>
        <v>1.773428056478359E-3</v>
      </c>
      <c r="F92">
        <f t="shared" si="93"/>
        <v>1.773428056478359E-3</v>
      </c>
      <c r="G92">
        <f t="shared" si="93"/>
        <v>1.773428056478359E-3</v>
      </c>
      <c r="H92">
        <f t="shared" si="93"/>
        <v>1.773428056478359E-3</v>
      </c>
      <c r="I92">
        <f t="shared" si="93"/>
        <v>1.773428056478359E-3</v>
      </c>
      <c r="J92">
        <f t="shared" si="93"/>
        <v>1.773428056478359E-3</v>
      </c>
      <c r="K92">
        <f t="shared" si="93"/>
        <v>1.773428056478359E-3</v>
      </c>
      <c r="L92">
        <f t="shared" si="93"/>
        <v>1.773428056478359E-3</v>
      </c>
      <c r="M92">
        <f t="shared" si="93"/>
        <v>1.773428056478359E-3</v>
      </c>
      <c r="N92">
        <f t="shared" si="93"/>
        <v>1.773428056478359E-3</v>
      </c>
      <c r="O92">
        <f t="shared" si="93"/>
        <v>1.773428056478359E-3</v>
      </c>
      <c r="P92">
        <f t="shared" si="93"/>
        <v>1.773428056478359E-3</v>
      </c>
      <c r="Q92">
        <f t="shared" si="93"/>
        <v>1.773428056478359E-3</v>
      </c>
      <c r="R92">
        <f t="shared" si="67"/>
        <v>1.773428056478359E-3</v>
      </c>
      <c r="S92">
        <f t="shared" si="68"/>
        <v>1.773428056478359E-3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4.3127691776860865E-3</v>
      </c>
      <c r="E96">
        <f t="shared" ref="E96:Q96" si="97">D96</f>
        <v>4.3127691776860865E-3</v>
      </c>
      <c r="F96">
        <f t="shared" si="97"/>
        <v>4.3127691776860865E-3</v>
      </c>
      <c r="G96">
        <f t="shared" si="97"/>
        <v>4.3127691776860865E-3</v>
      </c>
      <c r="H96">
        <f t="shared" si="97"/>
        <v>4.3127691776860865E-3</v>
      </c>
      <c r="I96">
        <f t="shared" si="97"/>
        <v>4.3127691776860865E-3</v>
      </c>
      <c r="J96">
        <f t="shared" si="97"/>
        <v>4.3127691776860865E-3</v>
      </c>
      <c r="K96">
        <f t="shared" si="97"/>
        <v>4.3127691776860865E-3</v>
      </c>
      <c r="L96">
        <f t="shared" si="97"/>
        <v>4.3127691776860865E-3</v>
      </c>
      <c r="M96">
        <f t="shared" si="97"/>
        <v>4.3127691776860865E-3</v>
      </c>
      <c r="N96">
        <f t="shared" si="97"/>
        <v>4.3127691776860865E-3</v>
      </c>
      <c r="O96">
        <f t="shared" si="97"/>
        <v>4.3127691776860865E-3</v>
      </c>
      <c r="P96">
        <f t="shared" si="97"/>
        <v>4.3127691776860865E-3</v>
      </c>
      <c r="Q96">
        <f t="shared" si="97"/>
        <v>4.3127691776860865E-3</v>
      </c>
      <c r="R96">
        <f t="shared" si="67"/>
        <v>4.3127691776860865E-3</v>
      </c>
      <c r="S96">
        <f t="shared" si="68"/>
        <v>4.3127691776860865E-3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0.38309605912903644</v>
      </c>
      <c r="E98">
        <f t="shared" ref="E98:Q98" si="99">D98</f>
        <v>0.38309605912903644</v>
      </c>
      <c r="F98">
        <f t="shared" si="99"/>
        <v>0.38309605912903644</v>
      </c>
      <c r="G98">
        <f t="shared" si="99"/>
        <v>0.38309605912903644</v>
      </c>
      <c r="H98">
        <f t="shared" si="99"/>
        <v>0.38309605912903644</v>
      </c>
      <c r="I98">
        <f t="shared" si="99"/>
        <v>0.38309605912903644</v>
      </c>
      <c r="J98">
        <f t="shared" si="99"/>
        <v>0.38309605912903644</v>
      </c>
      <c r="K98">
        <f t="shared" si="99"/>
        <v>0.38309605912903644</v>
      </c>
      <c r="L98">
        <f t="shared" si="99"/>
        <v>0.38309605912903644</v>
      </c>
      <c r="M98">
        <f t="shared" si="99"/>
        <v>0.38309605912903644</v>
      </c>
      <c r="N98">
        <f t="shared" si="99"/>
        <v>0.38309605912903644</v>
      </c>
      <c r="O98">
        <f t="shared" si="99"/>
        <v>0.38309605912903644</v>
      </c>
      <c r="P98">
        <f t="shared" si="99"/>
        <v>0.38309605912903644</v>
      </c>
      <c r="Q98">
        <f t="shared" si="99"/>
        <v>0.38309605912903644</v>
      </c>
      <c r="R98">
        <f t="shared" si="67"/>
        <v>0.38309605912903644</v>
      </c>
      <c r="S98">
        <f t="shared" si="68"/>
        <v>0.38309605912903644</v>
      </c>
    </row>
    <row r="99" spans="3:19" x14ac:dyDescent="0.3">
      <c r="C99" t="s">
        <v>127</v>
      </c>
      <c r="D99">
        <f>Mult_split!I99</f>
        <v>210578.08715632965</v>
      </c>
      <c r="E99">
        <f t="shared" ref="E99:Q99" si="100">D99</f>
        <v>210578.08715632965</v>
      </c>
      <c r="F99">
        <f t="shared" si="100"/>
        <v>210578.08715632965</v>
      </c>
      <c r="G99">
        <f t="shared" si="100"/>
        <v>210578.08715632965</v>
      </c>
      <c r="H99">
        <f t="shared" si="100"/>
        <v>210578.08715632965</v>
      </c>
      <c r="I99">
        <f t="shared" si="100"/>
        <v>210578.08715632965</v>
      </c>
      <c r="J99">
        <f t="shared" si="100"/>
        <v>210578.08715632965</v>
      </c>
      <c r="K99">
        <f t="shared" si="100"/>
        <v>210578.08715632965</v>
      </c>
      <c r="L99">
        <f t="shared" si="100"/>
        <v>210578.08715632965</v>
      </c>
      <c r="M99">
        <f t="shared" si="100"/>
        <v>210578.08715632965</v>
      </c>
      <c r="N99">
        <f t="shared" si="100"/>
        <v>210578.08715632965</v>
      </c>
      <c r="O99">
        <f t="shared" si="100"/>
        <v>210578.08715632965</v>
      </c>
      <c r="P99">
        <f t="shared" si="100"/>
        <v>210578.08715632965</v>
      </c>
      <c r="Q99">
        <f t="shared" si="100"/>
        <v>210578.08715632965</v>
      </c>
      <c r="R99">
        <f t="shared" si="67"/>
        <v>210578.08715632965</v>
      </c>
      <c r="S99">
        <f t="shared" si="68"/>
        <v>210578.08715632965</v>
      </c>
    </row>
    <row r="100" spans="3:19" x14ac:dyDescent="0.3">
      <c r="C100" t="s">
        <v>128</v>
      </c>
      <c r="D100">
        <f>Mult_split!I100</f>
        <v>9.5155878461618063E-3</v>
      </c>
      <c r="E100">
        <f t="shared" ref="E100:Q100" si="101">D100</f>
        <v>9.5155878461618063E-3</v>
      </c>
      <c r="F100">
        <f t="shared" si="101"/>
        <v>9.5155878461618063E-3</v>
      </c>
      <c r="G100">
        <f t="shared" si="101"/>
        <v>9.5155878461618063E-3</v>
      </c>
      <c r="H100">
        <f t="shared" si="101"/>
        <v>9.5155878461618063E-3</v>
      </c>
      <c r="I100">
        <f t="shared" si="101"/>
        <v>9.5155878461618063E-3</v>
      </c>
      <c r="J100">
        <f t="shared" si="101"/>
        <v>9.5155878461618063E-3</v>
      </c>
      <c r="K100">
        <f t="shared" si="101"/>
        <v>9.5155878461618063E-3</v>
      </c>
      <c r="L100">
        <f t="shared" si="101"/>
        <v>9.5155878461618063E-3</v>
      </c>
      <c r="M100">
        <f t="shared" si="101"/>
        <v>9.5155878461618063E-3</v>
      </c>
      <c r="N100">
        <f t="shared" si="101"/>
        <v>9.5155878461618063E-3</v>
      </c>
      <c r="O100">
        <f t="shared" si="101"/>
        <v>9.5155878461618063E-3</v>
      </c>
      <c r="P100">
        <f t="shared" si="101"/>
        <v>9.5155878461618063E-3</v>
      </c>
      <c r="Q100">
        <f t="shared" si="101"/>
        <v>9.5155878461618063E-3</v>
      </c>
      <c r="R100">
        <f t="shared" si="67"/>
        <v>9.5155878461618063E-3</v>
      </c>
      <c r="S100">
        <f t="shared" si="68"/>
        <v>9.5155878461618063E-3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183522.07320406972</v>
      </c>
      <c r="E115">
        <f t="shared" ref="E115:Q115" si="116">D115</f>
        <v>183522.07320406972</v>
      </c>
      <c r="F115">
        <f t="shared" si="116"/>
        <v>183522.07320406972</v>
      </c>
      <c r="G115">
        <f t="shared" si="116"/>
        <v>183522.07320406972</v>
      </c>
      <c r="H115">
        <f t="shared" si="116"/>
        <v>183522.07320406972</v>
      </c>
      <c r="I115">
        <f t="shared" si="116"/>
        <v>183522.07320406972</v>
      </c>
      <c r="J115">
        <f t="shared" si="116"/>
        <v>183522.07320406972</v>
      </c>
      <c r="K115">
        <f t="shared" si="116"/>
        <v>183522.07320406972</v>
      </c>
      <c r="L115">
        <f t="shared" si="116"/>
        <v>183522.07320406972</v>
      </c>
      <c r="M115">
        <f t="shared" si="116"/>
        <v>183522.07320406972</v>
      </c>
      <c r="N115">
        <f t="shared" si="116"/>
        <v>183522.07320406972</v>
      </c>
      <c r="O115">
        <f t="shared" si="116"/>
        <v>183522.07320406972</v>
      </c>
      <c r="P115">
        <f t="shared" si="116"/>
        <v>183522.07320406972</v>
      </c>
      <c r="Q115">
        <f t="shared" si="116"/>
        <v>183522.07320406972</v>
      </c>
      <c r="R115">
        <f t="shared" si="67"/>
        <v>183522.07320406972</v>
      </c>
      <c r="S115">
        <f t="shared" si="68"/>
        <v>183522.07320406972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O1" zoomScale="70" zoomScaleNormal="70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  <col min="27" max="27" width="27.777343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A3" s="12"/>
      <c r="AB3" s="12" t="s">
        <v>160</v>
      </c>
      <c r="AC3" s="12" t="s">
        <v>154</v>
      </c>
      <c r="AD3" s="12" t="s">
        <v>153</v>
      </c>
      <c r="AE3" s="12" t="s">
        <v>161</v>
      </c>
      <c r="AF3" s="12" t="s">
        <v>162</v>
      </c>
    </row>
    <row r="4" spans="1:32" x14ac:dyDescent="0.3">
      <c r="B4" t="s">
        <v>144</v>
      </c>
      <c r="C4">
        <f>LCA_tech_data!D3*Mult_tech!D3</f>
        <v>1.0968602198388968E-6</v>
      </c>
      <c r="D4">
        <f>LCA_tech_data!E3*Mult_tech!E3</f>
        <v>6.7999999999999999E-5</v>
      </c>
      <c r="E4">
        <f>LCA_tech_data!F3*Mult_tech!F3</f>
        <v>9.7741744370227097E-3</v>
      </c>
      <c r="F4">
        <f>LCA_tech_data!G3*Mult_tech!G3</f>
        <v>8.5315254865325168E-8</v>
      </c>
      <c r="G4">
        <f>LCA_tech_data!H3*Mult_tech!H3</f>
        <v>1.0952531338652397E-7</v>
      </c>
      <c r="H4">
        <f>LCA_tech_data!I3*Mult_tech!I3</f>
        <v>1.2811278044357969E-6</v>
      </c>
      <c r="I4">
        <f>LCA_tech_data!J3*Mult_tech!J3</f>
        <v>5.580053595778604E-13</v>
      </c>
      <c r="J4">
        <f>LCA_tech_data!K3*Mult_tech!K3</f>
        <v>1.2014281468194971E-11</v>
      </c>
      <c r="K4">
        <f>LCA_tech_data!L3*Mult_tech!L3</f>
        <v>1.142124181236014E-5</v>
      </c>
      <c r="L4">
        <f>LCA_tech_data!M3*Mult_tech!M3</f>
        <v>1.8930373297972834E-3</v>
      </c>
      <c r="M4">
        <f>LCA_tech_data!N3*Mult_tech!N3</f>
        <v>2.382693012599444E-8</v>
      </c>
      <c r="N4">
        <f>LCA_tech_data!O3*Mult_tech!O3</f>
        <v>8.9567423214478197E-12</v>
      </c>
      <c r="O4">
        <f>LCA_tech_data!P3*Mult_tech!P3</f>
        <v>3.680967052153589E-7</v>
      </c>
      <c r="P4">
        <f>LCA_tech_data!Q3*Mult_tech!Q3</f>
        <v>4.4133072879819644E-5</v>
      </c>
      <c r="Q4">
        <f>LCA_tech_data!R3*Mult_tech!R3</f>
        <v>8.9527401806891414E-4</v>
      </c>
      <c r="R4">
        <f>LCA_tech_data!S3*Mult_tech!S3</f>
        <v>5.3688879620194967E-12</v>
      </c>
      <c r="T4" t="s">
        <v>144</v>
      </c>
      <c r="U4" s="12">
        <f>L4/$L$118</f>
        <v>3.1173031400591971E-9</v>
      </c>
      <c r="V4" s="12">
        <f t="shared" ref="V4:V67" si="0">F4/$F$118</f>
        <v>2.1279775060987038E-9</v>
      </c>
      <c r="W4" s="12">
        <f t="shared" ref="W4:W67" si="1">E4/$E$118</f>
        <v>2.0252873246310767E-9</v>
      </c>
      <c r="X4" s="12">
        <f t="shared" ref="X4:X67" si="2">M4/$M$118</f>
        <v>2.1743567478433285E-9</v>
      </c>
      <c r="Y4" s="12">
        <f t="shared" ref="Y4:Y67" si="3">N4/$N$118</f>
        <v>1.4727929518231281E-9</v>
      </c>
      <c r="AA4" s="12" t="s">
        <v>50</v>
      </c>
      <c r="AB4" s="12">
        <v>0.62721312739732193</v>
      </c>
      <c r="AC4" s="12">
        <v>0.79530035331439075</v>
      </c>
      <c r="AD4" s="12">
        <v>0.64502382090575527</v>
      </c>
      <c r="AE4" s="12">
        <v>0.85567884570874797</v>
      </c>
      <c r="AF4" s="12">
        <v>0.72715324692385164</v>
      </c>
    </row>
    <row r="5" spans="1:32" x14ac:dyDescent="0.3">
      <c r="B5" t="s">
        <v>145</v>
      </c>
      <c r="C5">
        <f>LCA_tech_data!D4*Mult_tech!D4</f>
        <v>8.2264516487917404E-7</v>
      </c>
      <c r="D5">
        <f>LCA_tech_data!E4*Mult_tech!E4</f>
        <v>5.1E-5</v>
      </c>
      <c r="E5">
        <f>LCA_tech_data!F4*Mult_tech!F4</f>
        <v>7.3306308277670392E-3</v>
      </c>
      <c r="F5">
        <f>LCA_tech_data!G4*Mult_tech!G4</f>
        <v>6.3986441148993955E-8</v>
      </c>
      <c r="G5">
        <f>LCA_tech_data!H4*Mult_tech!H4</f>
        <v>8.2143985039893077E-8</v>
      </c>
      <c r="H5">
        <f>LCA_tech_data!I4*Mult_tech!I4</f>
        <v>9.6084585332684881E-7</v>
      </c>
      <c r="I5">
        <f>LCA_tech_data!J4*Mult_tech!J4</f>
        <v>4.1850401968338833E-13</v>
      </c>
      <c r="J5">
        <f>LCA_tech_data!K4*Mult_tech!K4</f>
        <v>9.0107111011454043E-12</v>
      </c>
      <c r="K5">
        <f>LCA_tech_data!L4*Mult_tech!L4</f>
        <v>8.5659313592701175E-6</v>
      </c>
      <c r="L5">
        <f>LCA_tech_data!M4*Mult_tech!M4</f>
        <v>1.419777997347963E-3</v>
      </c>
      <c r="M5">
        <f>LCA_tech_data!N4*Mult_tech!N4</f>
        <v>1.7870197594495842E-8</v>
      </c>
      <c r="N5">
        <f>LCA_tech_data!O4*Mult_tech!O4</f>
        <v>6.7175567410858692E-12</v>
      </c>
      <c r="O5">
        <f>LCA_tech_data!P4*Mult_tech!P4</f>
        <v>2.7607252891151944E-7</v>
      </c>
      <c r="P5">
        <f>LCA_tech_data!Q4*Mult_tech!Q4</f>
        <v>3.309980465986479E-5</v>
      </c>
      <c r="Q5">
        <f>LCA_tech_data!R4*Mult_tech!R4</f>
        <v>6.7145551355168582E-4</v>
      </c>
      <c r="R5">
        <f>LCA_tech_data!S4*Mult_tech!S4</f>
        <v>4.026665971514634E-12</v>
      </c>
      <c r="T5" t="s">
        <v>145</v>
      </c>
      <c r="U5" s="12">
        <f t="shared" ref="U5:U67" si="4">L5/$L$118</f>
        <v>2.3379773550443982E-9</v>
      </c>
      <c r="V5" s="12">
        <f t="shared" si="0"/>
        <v>1.5959831295740299E-9</v>
      </c>
      <c r="W5" s="12">
        <f t="shared" si="1"/>
        <v>1.518965493473309E-9</v>
      </c>
      <c r="X5" s="12">
        <f t="shared" si="2"/>
        <v>1.6307675608824975E-9</v>
      </c>
      <c r="Y5" s="12">
        <f t="shared" si="3"/>
        <v>1.1045947138673468E-9</v>
      </c>
      <c r="AA5" s="12" t="s">
        <v>126</v>
      </c>
      <c r="AB5" s="12">
        <v>9.5468038118119089E-2</v>
      </c>
      <c r="AC5" s="12">
        <v>7.3080689237749921E-2</v>
      </c>
      <c r="AD5" s="12">
        <v>0.24884021207459558</v>
      </c>
      <c r="AE5" s="12">
        <v>5.1349642228275538E-2</v>
      </c>
      <c r="AF5" s="12">
        <v>8.5480868343777758E-2</v>
      </c>
    </row>
    <row r="6" spans="1:32" x14ac:dyDescent="0.3">
      <c r="B6" t="s">
        <v>34</v>
      </c>
      <c r="C6">
        <f>LCA_tech_data!D5*Mult_tech!D5</f>
        <v>4.5304336064078896E-2</v>
      </c>
      <c r="D6">
        <f>LCA_tech_data!E5*Mult_tech!E5</f>
        <v>6.4422210000000009</v>
      </c>
      <c r="E6">
        <f>LCA_tech_data!F5*Mult_tech!F5</f>
        <v>155.63668163211656</v>
      </c>
      <c r="F6">
        <f>LCA_tech_data!G5*Mult_tech!G5</f>
        <v>8.2433604693541525E-4</v>
      </c>
      <c r="G6">
        <f>LCA_tech_data!H5*Mult_tech!H5</f>
        <v>1.2702482862014702E-2</v>
      </c>
      <c r="H6">
        <f>LCA_tech_data!I5*Mult_tech!I5</f>
        <v>0.15499357919681608</v>
      </c>
      <c r="I6">
        <f>LCA_tech_data!J5*Mult_tech!J5</f>
        <v>5.8868057249102109E-9</v>
      </c>
      <c r="J6">
        <f>LCA_tech_data!K5*Mult_tech!K5</f>
        <v>7.086727114184726E-8</v>
      </c>
      <c r="K6">
        <f>LCA_tech_data!L5*Mult_tech!L5</f>
        <v>1.191929361687607</v>
      </c>
      <c r="L6">
        <f>LCA_tech_data!M5*Mult_tech!M5</f>
        <v>21.391313280013129</v>
      </c>
      <c r="M6">
        <f>LCA_tech_data!N5*Mult_tech!N5</f>
        <v>8.984608719785341E-5</v>
      </c>
      <c r="N6">
        <f>LCA_tech_data!O5*Mult_tech!O5</f>
        <v>3.5016390221545657E-7</v>
      </c>
      <c r="O6">
        <f>LCA_tech_data!P5*Mult_tech!P5</f>
        <v>2.7166176880443767E-2</v>
      </c>
      <c r="P6">
        <f>LCA_tech_data!Q5*Mult_tech!Q5</f>
        <v>3.3415291842137878</v>
      </c>
      <c r="Q6">
        <f>LCA_tech_data!R5*Mult_tech!R5</f>
        <v>125.65292420323297</v>
      </c>
      <c r="R6">
        <f>LCA_tech_data!S5*Mult_tech!S5</f>
        <v>6.4213065022659028E-7</v>
      </c>
      <c r="T6" t="s">
        <v>34</v>
      </c>
      <c r="U6" s="12">
        <f t="shared" si="4"/>
        <v>3.5225511408650205E-5</v>
      </c>
      <c r="V6" s="12">
        <f t="shared" si="0"/>
        <v>2.0561018871876323E-5</v>
      </c>
      <c r="W6" s="12">
        <f t="shared" si="1"/>
        <v>3.2249168519360198E-5</v>
      </c>
      <c r="X6" s="12">
        <f t="shared" si="2"/>
        <v>8.1990187125635529E-6</v>
      </c>
      <c r="Y6" s="12">
        <f t="shared" si="3"/>
        <v>5.7578850508054328E-5</v>
      </c>
      <c r="AA6" s="12" t="s">
        <v>117</v>
      </c>
      <c r="AB6" s="12">
        <v>5.7190075607931053E-2</v>
      </c>
      <c r="AC6" s="12">
        <v>4.0514353599106281E-2</v>
      </c>
      <c r="AD6" s="12">
        <v>3.3106769542639414E-2</v>
      </c>
      <c r="AE6" s="12">
        <v>2.9324208789773664E-2</v>
      </c>
      <c r="AF6" s="12">
        <v>5.3849260706877171E-2</v>
      </c>
    </row>
    <row r="7" spans="1:32" x14ac:dyDescent="0.3">
      <c r="B7" t="s">
        <v>35</v>
      </c>
      <c r="C7">
        <f>LCA_tech_data!D6*Mult_tech!D6</f>
        <v>2.7421505495972383E-7</v>
      </c>
      <c r="D7">
        <f>LCA_tech_data!E6*Mult_tech!E6</f>
        <v>1.7E-5</v>
      </c>
      <c r="E7">
        <f>LCA_tech_data!F6*Mult_tech!F6</f>
        <v>2.4435436092556787E-3</v>
      </c>
      <c r="F7">
        <f>LCA_tech_data!G6*Mult_tech!G6</f>
        <v>2.1328813716331295E-8</v>
      </c>
      <c r="G7">
        <f>LCA_tech_data!H6*Mult_tech!H6</f>
        <v>2.738132834663096E-8</v>
      </c>
      <c r="H7">
        <f>LCA_tech_data!I6*Mult_tech!I6</f>
        <v>3.2028195110894934E-7</v>
      </c>
      <c r="I7">
        <f>LCA_tech_data!J6*Mult_tech!J6</f>
        <v>1.3950133989446884E-13</v>
      </c>
      <c r="J7">
        <f>LCA_tech_data!K6*Mult_tech!K6</f>
        <v>3.0035703670491922E-12</v>
      </c>
      <c r="K7">
        <f>LCA_tech_data!L6*Mult_tech!L6</f>
        <v>2.8553104530900355E-6</v>
      </c>
      <c r="L7">
        <f>LCA_tech_data!M6*Mult_tech!M6</f>
        <v>4.7325933244932059E-4</v>
      </c>
      <c r="M7">
        <f>LCA_tech_data!N6*Mult_tech!N6</f>
        <v>5.9567325314986158E-9</v>
      </c>
      <c r="N7">
        <f>LCA_tech_data!O6*Mult_tech!O6</f>
        <v>2.2391855803619537E-12</v>
      </c>
      <c r="O7">
        <f>LCA_tech_data!P6*Mult_tech!P6</f>
        <v>9.2024176303839791E-8</v>
      </c>
      <c r="P7">
        <f>LCA_tech_data!Q6*Mult_tech!Q6</f>
        <v>1.1033268219954904E-5</v>
      </c>
      <c r="Q7">
        <f>LCA_tech_data!R6*Mult_tech!R6</f>
        <v>2.2381850451722854E-4</v>
      </c>
      <c r="R7">
        <f>LCA_tech_data!S6*Mult_tech!S6</f>
        <v>1.3422219905048768E-12</v>
      </c>
      <c r="T7" t="s">
        <v>35</v>
      </c>
      <c r="U7" s="12">
        <f t="shared" si="4"/>
        <v>7.7932578501479875E-10</v>
      </c>
      <c r="V7" s="12">
        <f>F7/$F$118</f>
        <v>5.3199437652467604E-10</v>
      </c>
      <c r="W7" s="12">
        <f t="shared" si="1"/>
        <v>5.063218311577695E-10</v>
      </c>
      <c r="X7" s="12">
        <f t="shared" si="2"/>
        <v>5.4358918696083265E-10</v>
      </c>
      <c r="Y7" s="12">
        <f t="shared" si="3"/>
        <v>3.6819823795578183E-10</v>
      </c>
      <c r="AA7" s="12" t="s">
        <v>71</v>
      </c>
      <c r="AB7" s="12">
        <v>4.3321172555567649E-3</v>
      </c>
      <c r="AC7" s="12">
        <v>1.095378921466921E-2</v>
      </c>
      <c r="AD7" s="12">
        <v>8.5700163779109228E-3</v>
      </c>
      <c r="AE7" s="12">
        <v>1.2237733077690808E-2</v>
      </c>
      <c r="AF7" s="12">
        <v>3.5967783324158255E-3</v>
      </c>
    </row>
    <row r="8" spans="1:32" x14ac:dyDescent="0.3">
      <c r="B8" t="s">
        <v>36</v>
      </c>
      <c r="C8">
        <f>LCA_tech_data!D7*Mult_tech!D7</f>
        <v>3.3006536586601348E-8</v>
      </c>
      <c r="D8">
        <f>LCA_tech_data!E7*Mult_tech!E7</f>
        <v>7.9999999999999996E-6</v>
      </c>
      <c r="E8">
        <f>LCA_tech_data!F7*Mult_tech!F7</f>
        <v>1.8025367398030807E-4</v>
      </c>
      <c r="F8">
        <f>LCA_tech_data!G7*Mult_tech!G7</f>
        <v>1.3314158425252004E-9</v>
      </c>
      <c r="G8">
        <f>LCA_tech_data!H7*Mult_tech!H7</f>
        <v>9.5491481630870529E-9</v>
      </c>
      <c r="H8">
        <f>LCA_tech_data!I7*Mult_tech!I7</f>
        <v>9.3700627844193875E-8</v>
      </c>
      <c r="I8">
        <f>LCA_tech_data!J7*Mult_tech!J7</f>
        <v>1.8701527403757967E-14</v>
      </c>
      <c r="J8">
        <f>LCA_tech_data!K7*Mult_tech!K7</f>
        <v>1.5730049867381078E-13</v>
      </c>
      <c r="K8">
        <f>LCA_tech_data!L7*Mult_tech!L7</f>
        <v>4.5268441603089291E-7</v>
      </c>
      <c r="L8">
        <f>LCA_tech_data!M7*Mult_tech!M7</f>
        <v>8.8476703014485003E-5</v>
      </c>
      <c r="M8">
        <f>LCA_tech_data!N7*Mult_tech!N7</f>
        <v>1.3065312032746178E-10</v>
      </c>
      <c r="N8">
        <f>LCA_tech_data!O7*Mult_tech!O7</f>
        <v>6.1592212799985155E-13</v>
      </c>
      <c r="O8">
        <f>LCA_tech_data!P7*Mult_tech!P7</f>
        <v>2.7159894936702518E-8</v>
      </c>
      <c r="P8">
        <f>LCA_tech_data!Q7*Mult_tech!Q7</f>
        <v>3.3823557904189352E-6</v>
      </c>
      <c r="Q8">
        <f>LCA_tech_data!R7*Mult_tech!R7</f>
        <v>9.2756661256328683E-5</v>
      </c>
      <c r="R8">
        <f>LCA_tech_data!S7*Mult_tech!S7</f>
        <v>1.4902988764178481E-12</v>
      </c>
      <c r="T8" t="s">
        <v>36</v>
      </c>
      <c r="U8" s="12">
        <f t="shared" si="4"/>
        <v>1.4569638949416501E-10</v>
      </c>
      <c r="V8" s="12">
        <f t="shared" si="0"/>
        <v>3.3208867143742102E-11</v>
      </c>
      <c r="W8" s="12">
        <f t="shared" si="1"/>
        <v>3.7350006743045425E-11</v>
      </c>
      <c r="X8" s="12">
        <f t="shared" si="2"/>
        <v>1.1922916309763017E-11</v>
      </c>
      <c r="Y8" s="12">
        <f t="shared" si="3"/>
        <v>1.012785381597816E-10</v>
      </c>
      <c r="AA8" s="12" t="s">
        <v>127</v>
      </c>
      <c r="AB8" s="12">
        <v>1.8272672185486481E-2</v>
      </c>
      <c r="AC8" s="12">
        <v>9.7470677254090574E-3</v>
      </c>
      <c r="AD8" s="12">
        <v>1.1949450019073847E-2</v>
      </c>
      <c r="AE8" s="12">
        <v>1.0894028649275182E-2</v>
      </c>
      <c r="AF8" s="12">
        <v>8.7614529569077712E-3</v>
      </c>
    </row>
    <row r="9" spans="1:32" x14ac:dyDescent="0.3">
      <c r="B9" t="s">
        <v>37</v>
      </c>
      <c r="C9">
        <f>LCA_tech_data!D8*Mult_tech!D8</f>
        <v>9.3893861661179773E-7</v>
      </c>
      <c r="D9">
        <f>LCA_tech_data!E8*Mult_tech!E8</f>
        <v>6.0999999999999999E-5</v>
      </c>
      <c r="E9">
        <f>LCA_tech_data!F8*Mult_tech!F8</f>
        <v>6.1825237671254071E-3</v>
      </c>
      <c r="F9">
        <f>LCA_tech_data!G8*Mult_tech!G8</f>
        <v>5.2645827063203105E-8</v>
      </c>
      <c r="G9">
        <f>LCA_tech_data!H8*Mult_tech!H8</f>
        <v>9.8093613684916404E-8</v>
      </c>
      <c r="H9">
        <f>LCA_tech_data!I8*Mult_tech!I8</f>
        <v>9.5055576290184423E-7</v>
      </c>
      <c r="I9">
        <f>LCA_tech_data!J8*Mult_tech!J8</f>
        <v>6.3582572156762322E-13</v>
      </c>
      <c r="J9">
        <f>LCA_tech_data!K8*Mult_tech!K8</f>
        <v>8.4409454735641592E-12</v>
      </c>
      <c r="K9">
        <f>LCA_tech_data!L8*Mult_tech!L8</f>
        <v>1.5944217678327398E-5</v>
      </c>
      <c r="L9">
        <f>LCA_tech_data!M8*Mult_tech!M8</f>
        <v>6.1602959861262478E-4</v>
      </c>
      <c r="M9">
        <f>LCA_tech_data!N8*Mult_tech!N8</f>
        <v>1.8620520019424299E-8</v>
      </c>
      <c r="N9">
        <f>LCA_tech_data!O8*Mult_tech!O8</f>
        <v>7.0722148598417951E-12</v>
      </c>
      <c r="O9">
        <f>LCA_tech_data!P8*Mult_tech!P8</f>
        <v>2.7256299682685299E-7</v>
      </c>
      <c r="P9">
        <f>LCA_tech_data!Q8*Mult_tech!Q8</f>
        <v>2.2896484244003059E-4</v>
      </c>
      <c r="Q9">
        <f>LCA_tech_data!R8*Mult_tech!R8</f>
        <v>9.8734457822282143E-4</v>
      </c>
      <c r="R9">
        <f>LCA_tech_data!S8*Mult_tech!S8</f>
        <v>8.1461621062646929E-12</v>
      </c>
      <c r="T9" t="s">
        <v>37</v>
      </c>
      <c r="U9" s="12">
        <f t="shared" si="4"/>
        <v>1.0144284911329157E-9</v>
      </c>
      <c r="V9" s="12">
        <f t="shared" si="0"/>
        <v>1.3131196285740781E-9</v>
      </c>
      <c r="W9" s="12">
        <f t="shared" si="1"/>
        <v>1.2810685035823419E-9</v>
      </c>
      <c r="X9" s="12">
        <f t="shared" si="2"/>
        <v>1.6992391860173478E-9</v>
      </c>
      <c r="Y9" s="12">
        <f t="shared" si="3"/>
        <v>1.162912566370459E-9</v>
      </c>
      <c r="AA9" s="12" t="s">
        <v>143</v>
      </c>
      <c r="AB9" s="12">
        <v>6.6784588232727329E-2</v>
      </c>
      <c r="AC9" s="12">
        <v>1.9287049801486534E-2</v>
      </c>
      <c r="AD9" s="12">
        <v>1.458814198721981E-2</v>
      </c>
      <c r="AE9" s="12">
        <v>1.0786426157181884E-2</v>
      </c>
      <c r="AF9" s="12">
        <v>3.5691996507590557E-2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4"/>
        <v>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>
        <f t="shared" si="3"/>
        <v>0</v>
      </c>
      <c r="AA10" s="12" t="s">
        <v>112</v>
      </c>
      <c r="AB10" s="12">
        <v>1.1203042580803867E-2</v>
      </c>
      <c r="AC10" s="12">
        <v>7.2924661516643218E-3</v>
      </c>
      <c r="AD10" s="12">
        <v>5.7027629331478282E-3</v>
      </c>
      <c r="AE10" s="12">
        <v>7.7093964180971137E-3</v>
      </c>
      <c r="AF10" s="12">
        <v>4.761516902464148E-3</v>
      </c>
    </row>
    <row r="11" spans="1:32" x14ac:dyDescent="0.3">
      <c r="B11" t="s">
        <v>39</v>
      </c>
      <c r="C11">
        <f>LCA_tech_data!D10*Mult_tech!D10</f>
        <v>8.4614966547202398E-8</v>
      </c>
      <c r="D11">
        <f>LCA_tech_data!E10*Mult_tech!E10</f>
        <v>1.0000000000000001E-5</v>
      </c>
      <c r="E11">
        <f>LCA_tech_data!F10*Mult_tech!F10</f>
        <v>4.3860760496104674E-4</v>
      </c>
      <c r="F11">
        <f>LCA_tech_data!G10*Mult_tech!G10</f>
        <v>3.7702024264326003E-9</v>
      </c>
      <c r="G11">
        <f>LCA_tech_data!H10*Mult_tech!H10</f>
        <v>2.0324776659432897E-8</v>
      </c>
      <c r="H11">
        <f>LCA_tech_data!I10*Mult_tech!I10</f>
        <v>2.0961336102469712E-7</v>
      </c>
      <c r="I11">
        <f>LCA_tech_data!J10*Mult_tech!J10</f>
        <v>3.1049940882358033E-14</v>
      </c>
      <c r="J11">
        <f>LCA_tech_data!K10*Mult_tech!K10</f>
        <v>4.9320101725922014E-13</v>
      </c>
      <c r="K11">
        <f>LCA_tech_data!L10*Mult_tech!L10</f>
        <v>5.524714147888895E-7</v>
      </c>
      <c r="L11">
        <f>LCA_tech_data!M10*Mult_tech!M10</f>
        <v>1.0763703317818397E-3</v>
      </c>
      <c r="M11">
        <f>LCA_tech_data!N10*Mult_tech!N10</f>
        <v>5.5642795632686512E-10</v>
      </c>
      <c r="N11">
        <f>LCA_tech_data!O10*Mult_tech!O10</f>
        <v>1.6209719443753484E-12</v>
      </c>
      <c r="O11">
        <f>LCA_tech_data!P10*Mult_tech!P10</f>
        <v>6.2133019960695234E-8</v>
      </c>
      <c r="P11">
        <f>LCA_tech_data!Q10*Mult_tech!Q10</f>
        <v>3.4164083881837134E-6</v>
      </c>
      <c r="Q11">
        <f>LCA_tech_data!R10*Mult_tech!R10</f>
        <v>1.017139068974797E-4</v>
      </c>
      <c r="R11">
        <f>LCA_tech_data!S10*Mult_tech!S10</f>
        <v>8.5122423650812523E-13</v>
      </c>
      <c r="T11" t="s">
        <v>39</v>
      </c>
      <c r="U11" s="12">
        <f t="shared" si="4"/>
        <v>1.7724809555073062E-9</v>
      </c>
      <c r="V11" s="12">
        <f t="shared" si="0"/>
        <v>9.403835186980248E-11</v>
      </c>
      <c r="W11" s="12">
        <f t="shared" si="1"/>
        <v>9.0883013039921521E-11</v>
      </c>
      <c r="X11" s="12">
        <f t="shared" si="2"/>
        <v>5.0777539327571974E-11</v>
      </c>
      <c r="Y11" s="12">
        <f t="shared" si="3"/>
        <v>2.6654289797555981E-10</v>
      </c>
      <c r="AA11" s="12" t="s">
        <v>93</v>
      </c>
      <c r="AB11" s="12">
        <v>2.5910240361189064E-3</v>
      </c>
      <c r="AC11" s="12">
        <v>6.075803197603564E-3</v>
      </c>
      <c r="AD11" s="12">
        <v>4.9162253620333067E-3</v>
      </c>
      <c r="AE11" s="12">
        <v>7.2404739440800467E-3</v>
      </c>
      <c r="AF11" s="12">
        <v>1.2416901067467711E-3</v>
      </c>
    </row>
    <row r="12" spans="1:32" x14ac:dyDescent="0.3">
      <c r="B12" t="s">
        <v>40</v>
      </c>
      <c r="C12">
        <f>LCA_tech_data!D11*Mult_tech!D11</f>
        <v>1.0323390304366065E-6</v>
      </c>
      <c r="D12">
        <f>LCA_tech_data!E11*Mult_tech!E11</f>
        <v>6.3999999999999997E-5</v>
      </c>
      <c r="E12">
        <f>LCA_tech_data!F11*Mult_tech!F11</f>
        <v>9.1992229995507806E-3</v>
      </c>
      <c r="F12">
        <f>LCA_tech_data!G11*Mult_tech!G11</f>
        <v>8.0296710461482424E-8</v>
      </c>
      <c r="G12">
        <f>LCA_tech_data!H11*Mult_tech!H11</f>
        <v>1.0308264789319886E-7</v>
      </c>
      <c r="H12">
        <f>LCA_tech_data!I11*Mult_tech!I11</f>
        <v>1.2057673453513382E-6</v>
      </c>
      <c r="I12">
        <f>LCA_tech_data!J11*Mult_tech!J11</f>
        <v>5.2518151489678971E-13</v>
      </c>
      <c r="J12">
        <f>LCA_tech_data!K11*Mult_tech!K11</f>
        <v>1.1307559028887075E-11</v>
      </c>
      <c r="K12">
        <f>LCA_tech_data!L11*Mult_tech!L11</f>
        <v>1.0749404058691887E-5</v>
      </c>
      <c r="L12">
        <f>LCA_tech_data!M11*Mult_tech!M11</f>
        <v>1.7816821927503818E-3</v>
      </c>
      <c r="M12">
        <f>LCA_tech_data!N11*Mult_tech!N11</f>
        <v>2.2425346000935914E-8</v>
      </c>
      <c r="N12">
        <f>LCA_tech_data!O11*Mult_tech!O11</f>
        <v>8.4298751260685284E-12</v>
      </c>
      <c r="O12">
        <f>LCA_tech_data!P11*Mult_tech!P11</f>
        <v>3.464439578497492E-7</v>
      </c>
      <c r="P12">
        <f>LCA_tech_data!Q11*Mult_tech!Q11</f>
        <v>4.1537009769242014E-5</v>
      </c>
      <c r="Q12">
        <f>LCA_tech_data!R11*Mult_tech!R11</f>
        <v>8.4261084053544792E-4</v>
      </c>
      <c r="R12">
        <f>LCA_tech_data!S11*Mult_tech!S11</f>
        <v>5.053071023077172E-12</v>
      </c>
      <c r="T12" t="s">
        <v>40</v>
      </c>
      <c r="U12" s="12">
        <f t="shared" si="4"/>
        <v>2.9339323671145339E-9</v>
      </c>
      <c r="V12" s="12">
        <f t="shared" si="0"/>
        <v>2.0028023586811307E-9</v>
      </c>
      <c r="W12" s="12">
        <f t="shared" si="1"/>
        <v>1.9061527761233652E-9</v>
      </c>
      <c r="X12" s="12">
        <f t="shared" si="2"/>
        <v>2.0464534097348946E-9</v>
      </c>
      <c r="Y12" s="12">
        <f t="shared" si="3"/>
        <v>1.3861580723041192E-9</v>
      </c>
      <c r="AA12" s="12" t="s">
        <v>97</v>
      </c>
      <c r="AB12" s="12">
        <v>6.922364880789943E-3</v>
      </c>
      <c r="AC12" s="12">
        <v>4.5060180052451616E-3</v>
      </c>
      <c r="AD12" s="12">
        <v>3.5237396954587476E-3</v>
      </c>
      <c r="AE12" s="12">
        <v>4.7636393981191046E-3</v>
      </c>
      <c r="AF12" s="12">
        <v>2.9421433639271605E-3</v>
      </c>
    </row>
    <row r="13" spans="1:32" x14ac:dyDescent="0.3">
      <c r="B13" t="s">
        <v>41</v>
      </c>
      <c r="C13">
        <f>LCA_tech_data!D12*Mult_tech!D12</f>
        <v>0.96552543272297897</v>
      </c>
      <c r="D13">
        <f>LCA_tech_data!E12*Mult_tech!E12</f>
        <v>166.819106</v>
      </c>
      <c r="E13">
        <f>LCA_tech_data!F12*Mult_tech!F12</f>
        <v>6528.4721157705653</v>
      </c>
      <c r="F13">
        <f>LCA_tech_data!G12*Mult_tech!G12</f>
        <v>5.6415085622020064E-2</v>
      </c>
      <c r="G13">
        <f>LCA_tech_data!H12*Mult_tech!H12</f>
        <v>0.23595169742342589</v>
      </c>
      <c r="H13">
        <f>LCA_tech_data!I12*Mult_tech!I12</f>
        <v>2.3166475969664617</v>
      </c>
      <c r="I13">
        <f>LCA_tech_data!J12*Mult_tech!J12</f>
        <v>1.0864122489510027E-6</v>
      </c>
      <c r="J13">
        <f>LCA_tech_data!K12*Mult_tech!K12</f>
        <v>1.5141551630617952E-5</v>
      </c>
      <c r="K13">
        <f>LCA_tech_data!L12*Mult_tech!L12</f>
        <v>8.5527050532872799</v>
      </c>
      <c r="L13">
        <f>LCA_tech_data!M12*Mult_tech!M12</f>
        <v>4955.0962685874438</v>
      </c>
      <c r="M13">
        <f>LCA_tech_data!N12*Mult_tech!N12</f>
        <v>7.7445144572928218E-3</v>
      </c>
      <c r="N13">
        <f>LCA_tech_data!O12*Mult_tech!O12</f>
        <v>2.4897137367178392E-5</v>
      </c>
      <c r="O13">
        <f>LCA_tech_data!P12*Mult_tech!P12</f>
        <v>0.76016658162791362</v>
      </c>
      <c r="P13">
        <f>LCA_tech_data!Q12*Mult_tech!Q12</f>
        <v>65.812749589537887</v>
      </c>
      <c r="Q13">
        <f>LCA_tech_data!R12*Mult_tech!R12</f>
        <v>1685.9361766745326</v>
      </c>
      <c r="R13">
        <f>LCA_tech_data!S12*Mult_tech!S12</f>
        <v>1.4558689988024893E-5</v>
      </c>
      <c r="T13" t="s">
        <v>41</v>
      </c>
      <c r="U13" s="12">
        <f t="shared" si="4"/>
        <v>8.1596579815028502E-3</v>
      </c>
      <c r="V13" s="12">
        <f t="shared" si="0"/>
        <v>1.4071344380063881E-3</v>
      </c>
      <c r="W13" s="12">
        <f t="shared" si="1"/>
        <v>1.3527517756584144E-3</v>
      </c>
      <c r="X13" s="12">
        <f t="shared" si="2"/>
        <v>7.0673549550614024E-4</v>
      </c>
      <c r="Y13" s="12">
        <f t="shared" si="3"/>
        <v>4.093935843967127E-3</v>
      </c>
      <c r="AA13" s="12" t="s">
        <v>140</v>
      </c>
      <c r="AB13" s="12">
        <v>7.0487427146050774E-2</v>
      </c>
      <c r="AC13" s="12">
        <v>2.107475201966998E-2</v>
      </c>
      <c r="AD13" s="12">
        <v>1.3767154687621257E-2</v>
      </c>
      <c r="AE13" s="12">
        <v>4.2781885693855496E-3</v>
      </c>
      <c r="AF13" s="12">
        <v>3.6823609530573065E-2</v>
      </c>
    </row>
    <row r="14" spans="1:32" x14ac:dyDescent="0.3">
      <c r="B14" t="s">
        <v>42</v>
      </c>
      <c r="C14">
        <f>LCA_tech_data!D13*Mult_tech!D13</f>
        <v>7.2892779263357549E-9</v>
      </c>
      <c r="D14">
        <f>LCA_tech_data!E13*Mult_tech!E13</f>
        <v>9.9999999999999995E-7</v>
      </c>
      <c r="E14">
        <f>LCA_tech_data!F13*Mult_tech!F13</f>
        <v>4.3790576425752269E-5</v>
      </c>
      <c r="F14">
        <f>LCA_tech_data!G13*Mult_tech!G13</f>
        <v>4.2022940472256971E-10</v>
      </c>
      <c r="G14">
        <f>LCA_tech_data!H13*Mult_tech!H13</f>
        <v>1.2397625900120506E-9</v>
      </c>
      <c r="H14">
        <f>LCA_tech_data!I13*Mult_tech!I13</f>
        <v>1.0811547624134956E-8</v>
      </c>
      <c r="I14">
        <f>LCA_tech_data!J13*Mult_tech!J13</f>
        <v>4.4927365798994884E-15</v>
      </c>
      <c r="J14">
        <f>LCA_tech_data!K13*Mult_tech!K13</f>
        <v>4.5894381811124997E-14</v>
      </c>
      <c r="K14">
        <f>LCA_tech_data!L13*Mult_tech!L13</f>
        <v>5.2183346505586835E-8</v>
      </c>
      <c r="L14">
        <f>LCA_tech_data!M13*Mult_tech!M13</f>
        <v>9.5497285332745957E-6</v>
      </c>
      <c r="M14">
        <f>LCA_tech_data!N13*Mult_tech!N13</f>
        <v>3.717428823388431E-11</v>
      </c>
      <c r="N14">
        <f>LCA_tech_data!O13*Mult_tech!O13</f>
        <v>1.0897311941880243E-13</v>
      </c>
      <c r="O14">
        <f>LCA_tech_data!P13*Mult_tech!P13</f>
        <v>1.7921140790231259E-8</v>
      </c>
      <c r="P14">
        <f>LCA_tech_data!Q13*Mult_tech!Q13</f>
        <v>4.5777431020907427E-7</v>
      </c>
      <c r="Q14">
        <f>LCA_tech_data!R13*Mult_tech!R13</f>
        <v>1.0364771335465928E-5</v>
      </c>
      <c r="R14">
        <f>LCA_tech_data!S13*Mult_tech!S13</f>
        <v>5.5434945727028652E-14</v>
      </c>
      <c r="T14" t="s">
        <v>42</v>
      </c>
      <c r="U14" s="12">
        <f t="shared" si="4"/>
        <v>1.5725732543624839E-11</v>
      </c>
      <c r="V14" s="12">
        <f t="shared" si="0"/>
        <v>1.0481580604341883E-11</v>
      </c>
      <c r="W14" s="12">
        <f t="shared" si="1"/>
        <v>9.0737586017934543E-12</v>
      </c>
      <c r="X14" s="12">
        <f t="shared" si="2"/>
        <v>3.3923868513567346E-12</v>
      </c>
      <c r="Y14" s="12">
        <f t="shared" si="3"/>
        <v>1.7918885735260158E-11</v>
      </c>
      <c r="AA14" s="12" t="s">
        <v>84</v>
      </c>
      <c r="AB14" s="12">
        <v>6.4772881521879598E-4</v>
      </c>
      <c r="AC14" s="12">
        <v>1.6377869045611166E-3</v>
      </c>
      <c r="AD14" s="12">
        <v>1.2813703386605352E-3</v>
      </c>
      <c r="AE14" s="12">
        <v>1.8297594178017676E-3</v>
      </c>
      <c r="AF14" s="12">
        <v>5.3778252767096931E-4</v>
      </c>
    </row>
    <row r="15" spans="1:32" x14ac:dyDescent="0.3">
      <c r="B15" t="s">
        <v>43</v>
      </c>
      <c r="C15">
        <f>LCA_tech_data!D14*Mult_tech!D14</f>
        <v>9.3377414241619203E-2</v>
      </c>
      <c r="D15">
        <f>LCA_tech_data!E14*Mult_tech!E14</f>
        <v>12.810242000000001</v>
      </c>
      <c r="E15">
        <f>LCA_tech_data!F14*Mult_tech!F14</f>
        <v>560.96788133338168</v>
      </c>
      <c r="F15">
        <f>LCA_tech_data!G14*Mult_tech!G14</f>
        <v>5.383240370012061E-3</v>
      </c>
      <c r="G15">
        <f>LCA_tech_data!H14*Mult_tech!H14</f>
        <v>1.5881658800601155E-2</v>
      </c>
      <c r="H15">
        <f>LCA_tech_data!I14*Mult_tech!I14</f>
        <v>0.13849854145969384</v>
      </c>
      <c r="I15">
        <f>LCA_tech_data!J14*Mult_tech!J14</f>
        <v>5.7553042830764792E-8</v>
      </c>
      <c r="J15">
        <f>LCA_tech_data!K14*Mult_tech!K14</f>
        <v>5.8791813744090951E-7</v>
      </c>
      <c r="K15">
        <f>LCA_tech_data!L14*Mult_tech!L14</f>
        <v>0.66848129710642179</v>
      </c>
      <c r="L15">
        <f>LCA_tech_data!M14*Mult_tech!M14</f>
        <v>122.33433354555264</v>
      </c>
      <c r="M15">
        <f>LCA_tech_data!N14*Mult_tech!N14</f>
        <v>4.7621162845381062E-4</v>
      </c>
      <c r="N15">
        <f>LCA_tech_data!O14*Mult_tech!O14</f>
        <v>1.3959720312497586E-6</v>
      </c>
      <c r="O15">
        <f>LCA_tech_data!P14*Mult_tech!P14</f>
        <v>0.22957415043893367</v>
      </c>
      <c r="P15">
        <f>LCA_tech_data!Q14*Mult_tech!Q14</f>
        <v>5.8641996951613127</v>
      </c>
      <c r="Q15">
        <f>LCA_tech_data!R14*Mult_tech!R14</f>
        <v>132.77522908198173</v>
      </c>
      <c r="R15">
        <f>LCA_tech_data!S14*Mult_tech!S14</f>
        <v>7.101350700201031E-7</v>
      </c>
      <c r="T15" t="s">
        <v>43</v>
      </c>
      <c r="U15" s="12">
        <f t="shared" si="4"/>
        <v>2.0145043951110976E-4</v>
      </c>
      <c r="V15" s="12">
        <f t="shared" si="0"/>
        <v>1.3427158408412578E-4</v>
      </c>
      <c r="W15" s="12">
        <f t="shared" si="1"/>
        <v>1.1623704353855581E-4</v>
      </c>
      <c r="X15" s="12">
        <f t="shared" si="2"/>
        <v>4.34572965234978E-5</v>
      </c>
      <c r="Y15" s="12">
        <f t="shared" si="3"/>
        <v>2.2954526263903056E-4</v>
      </c>
      <c r="AA15" s="12" t="s">
        <v>116</v>
      </c>
      <c r="AB15" s="12">
        <v>2.0413379791922745E-2</v>
      </c>
      <c r="AC15" s="12">
        <v>4.8714452908128047E-3</v>
      </c>
      <c r="AD15" s="12">
        <v>4.3651658001387121E-3</v>
      </c>
      <c r="AE15" s="12">
        <v>1.3612910432360512E-3</v>
      </c>
      <c r="AF15" s="12">
        <v>2.8113281671846454E-2</v>
      </c>
    </row>
    <row r="16" spans="1:32" x14ac:dyDescent="0.3">
      <c r="B16" t="s">
        <v>44</v>
      </c>
      <c r="C16">
        <f>LCA_tech_data!D15*Mult_tech!D15</f>
        <v>1.457855585267151E-8</v>
      </c>
      <c r="D16">
        <f>LCA_tech_data!E15*Mult_tech!E15</f>
        <v>1.9999999999999999E-6</v>
      </c>
      <c r="E16">
        <f>LCA_tech_data!F15*Mult_tech!F15</f>
        <v>8.7581152851504539E-5</v>
      </c>
      <c r="F16">
        <f>LCA_tech_data!G15*Mult_tech!G15</f>
        <v>8.4045880944513943E-10</v>
      </c>
      <c r="G16">
        <f>LCA_tech_data!H15*Mult_tech!H15</f>
        <v>2.4795251800241012E-9</v>
      </c>
      <c r="H16">
        <f>LCA_tech_data!I15*Mult_tech!I15</f>
        <v>2.1623095248269911E-8</v>
      </c>
      <c r="I16">
        <f>LCA_tech_data!J15*Mult_tech!J15</f>
        <v>8.9854731597989768E-15</v>
      </c>
      <c r="J16">
        <f>LCA_tech_data!K15*Mult_tech!K15</f>
        <v>9.1788763622249993E-14</v>
      </c>
      <c r="K16">
        <f>LCA_tech_data!L15*Mult_tech!L15</f>
        <v>1.0436669301117367E-7</v>
      </c>
      <c r="L16">
        <f>LCA_tech_data!M15*Mult_tech!M15</f>
        <v>1.9099457066549191E-5</v>
      </c>
      <c r="M16">
        <f>LCA_tech_data!N15*Mult_tech!N15</f>
        <v>7.4348576467768619E-11</v>
      </c>
      <c r="N16">
        <f>LCA_tech_data!O15*Mult_tech!O15</f>
        <v>2.1794623883760486E-13</v>
      </c>
      <c r="O16">
        <f>LCA_tech_data!P15*Mult_tech!P15</f>
        <v>3.5842281580462518E-8</v>
      </c>
      <c r="P16">
        <f>LCA_tech_data!Q15*Mult_tech!Q15</f>
        <v>9.1554862041814855E-7</v>
      </c>
      <c r="Q16">
        <f>LCA_tech_data!R15*Mult_tech!R15</f>
        <v>2.0729542670931857E-5</v>
      </c>
      <c r="R16">
        <f>LCA_tech_data!S15*Mult_tech!S15</f>
        <v>1.108698914540573E-13</v>
      </c>
      <c r="T16" t="s">
        <v>44</v>
      </c>
      <c r="U16" s="12">
        <f t="shared" si="4"/>
        <v>3.1451465087249678E-11</v>
      </c>
      <c r="V16" s="12">
        <f t="shared" si="0"/>
        <v>2.0963161208683765E-11</v>
      </c>
      <c r="W16" s="12">
        <f t="shared" si="1"/>
        <v>1.8147517203586909E-11</v>
      </c>
      <c r="X16" s="12">
        <f t="shared" si="2"/>
        <v>6.7847737027134692E-12</v>
      </c>
      <c r="Y16" s="12">
        <f t="shared" si="3"/>
        <v>3.5837771470520316E-11</v>
      </c>
      <c r="AA16" s="12" t="s">
        <v>95</v>
      </c>
      <c r="AB16" s="12">
        <v>2.3524224904239188E-3</v>
      </c>
      <c r="AC16" s="12">
        <v>1.5754941959758135E-3</v>
      </c>
      <c r="AD16" s="12">
        <v>1.3790727768078223E-3</v>
      </c>
      <c r="AE16" s="12">
        <v>1.0309160459182319E-3</v>
      </c>
      <c r="AF16" s="12">
        <v>2.2318793684360985E-3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4"/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  <c r="Y17" s="12">
        <f t="shared" si="3"/>
        <v>0</v>
      </c>
      <c r="AA17" s="12" t="s">
        <v>41</v>
      </c>
      <c r="AB17" s="12">
        <v>9.0343153689903394E-3</v>
      </c>
      <c r="AC17" s="12">
        <v>1.485625423685221E-3</v>
      </c>
      <c r="AD17" s="12">
        <v>1.1735000918683559E-3</v>
      </c>
      <c r="AE17" s="12">
        <v>7.719920414036973E-4</v>
      </c>
      <c r="AF17" s="12">
        <v>4.0776599678389539E-3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4"/>
        <v>0</v>
      </c>
      <c r="V18" s="12">
        <f t="shared" si="0"/>
        <v>0</v>
      </c>
      <c r="W18" s="12">
        <f t="shared" si="1"/>
        <v>0</v>
      </c>
      <c r="X18" s="12">
        <f t="shared" si="2"/>
        <v>0</v>
      </c>
      <c r="Y18" s="12">
        <f t="shared" si="3"/>
        <v>0</v>
      </c>
      <c r="AA18" s="12" t="s">
        <v>121</v>
      </c>
      <c r="AB18" s="12">
        <v>1.5781615696191531E-3</v>
      </c>
      <c r="AC18" s="12">
        <v>1.0913975830114837E-3</v>
      </c>
      <c r="AD18" s="12">
        <v>7.5096539257150019E-4</v>
      </c>
      <c r="AE18" s="12">
        <v>2.3234741474843096E-4</v>
      </c>
      <c r="AF18" s="12">
        <v>1.9850145797609417E-3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4"/>
        <v>0</v>
      </c>
      <c r="V19" s="12">
        <f t="shared" si="0"/>
        <v>0</v>
      </c>
      <c r="W19" s="12">
        <f t="shared" si="1"/>
        <v>0</v>
      </c>
      <c r="X19" s="12">
        <f t="shared" si="2"/>
        <v>0</v>
      </c>
      <c r="Y19" s="12">
        <f t="shared" si="3"/>
        <v>0</v>
      </c>
      <c r="AA19" s="12" t="s">
        <v>99</v>
      </c>
      <c r="AB19" s="12">
        <v>1.7915635626795153E-3</v>
      </c>
      <c r="AC19" s="12">
        <v>3.1503328912446384E-4</v>
      </c>
      <c r="AD19" s="12">
        <v>2.4455694992184148E-4</v>
      </c>
      <c r="AE19" s="12">
        <v>1.8419508852804303E-4</v>
      </c>
      <c r="AF19" s="12">
        <v>6.763563335790005E-4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4"/>
        <v>0</v>
      </c>
      <c r="V20" s="12">
        <f t="shared" si="0"/>
        <v>0</v>
      </c>
      <c r="W20" s="12">
        <f t="shared" si="1"/>
        <v>0</v>
      </c>
      <c r="X20" s="12">
        <f t="shared" si="2"/>
        <v>0</v>
      </c>
      <c r="Y20" s="12">
        <f t="shared" si="3"/>
        <v>0</v>
      </c>
      <c r="AA20" s="12" t="s">
        <v>102</v>
      </c>
      <c r="AB20" s="12">
        <v>1.4246955915230997E-3</v>
      </c>
      <c r="AC20" s="12">
        <v>4.1401845468737504E-4</v>
      </c>
      <c r="AD20" s="12">
        <v>2.9642491572007561E-4</v>
      </c>
      <c r="AE20" s="12">
        <v>1.379163834531921E-4</v>
      </c>
      <c r="AF20" s="12">
        <v>7.4481346856848283E-4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4"/>
        <v>0</v>
      </c>
      <c r="V21" s="12">
        <f t="shared" si="0"/>
        <v>0</v>
      </c>
      <c r="W21" s="12">
        <f t="shared" si="1"/>
        <v>0</v>
      </c>
      <c r="X21" s="12">
        <f t="shared" si="2"/>
        <v>0</v>
      </c>
      <c r="Y21" s="12">
        <f t="shared" si="3"/>
        <v>0</v>
      </c>
      <c r="AA21" s="12" t="s">
        <v>137</v>
      </c>
      <c r="AB21" s="12">
        <v>2.0278703719682949E-3</v>
      </c>
      <c r="AC21" s="12">
        <v>6.0630479714795745E-4</v>
      </c>
      <c r="AD21" s="12">
        <v>3.9607070690046806E-4</v>
      </c>
      <c r="AE21" s="12">
        <v>1.2308027398381862E-4</v>
      </c>
      <c r="AF21" s="12">
        <v>1.059387606831699E-3</v>
      </c>
    </row>
    <row r="22" spans="2:32" x14ac:dyDescent="0.3">
      <c r="B22" t="s">
        <v>50</v>
      </c>
      <c r="C22">
        <f>LCA_tech_data!D21*Mult_tech!D21</f>
        <v>386.84562315420987</v>
      </c>
      <c r="D22">
        <f>LCA_tech_data!E21*Mult_tech!E21</f>
        <v>41336.959675999999</v>
      </c>
      <c r="E22">
        <f>LCA_tech_data!F21*Mult_tech!F21</f>
        <v>3588430.8983774632</v>
      </c>
      <c r="F22">
        <f>LCA_tech_data!G21*Mult_tech!G21</f>
        <v>30.20073499403669</v>
      </c>
      <c r="G22">
        <f>LCA_tech_data!H21*Mult_tech!H21</f>
        <v>56.792443159775573</v>
      </c>
      <c r="H22">
        <f>LCA_tech_data!I21*Mult_tech!I21</f>
        <v>520.60824040566297</v>
      </c>
      <c r="I22">
        <f>LCA_tech_data!J21*Mult_tech!J21</f>
        <v>1.8049531012430208E-4</v>
      </c>
      <c r="J22">
        <f>LCA_tech_data!K21*Mult_tech!K21</f>
        <v>3.5503521193414852E-3</v>
      </c>
      <c r="K22">
        <f>LCA_tech_data!L21*Mult_tech!L21</f>
        <v>4990.6618921365771</v>
      </c>
      <c r="L22">
        <f>LCA_tech_data!M21*Mult_tech!M21</f>
        <v>344011.05373950285</v>
      </c>
      <c r="M22">
        <f>LCA_tech_data!N21*Mult_tech!N21</f>
        <v>8.5840566585614759</v>
      </c>
      <c r="N22">
        <f>LCA_tech_data!O21*Mult_tech!O21</f>
        <v>4.4398138745746487E-3</v>
      </c>
      <c r="O22">
        <f>LCA_tech_data!P21*Mult_tech!P21</f>
        <v>185.18301965220829</v>
      </c>
      <c r="P22">
        <f>LCA_tech_data!Q21*Mult_tech!Q21</f>
        <v>39303.16528617419</v>
      </c>
      <c r="Q22">
        <f>LCA_tech_data!R21*Mult_tech!R21</f>
        <v>509965.71544099785</v>
      </c>
      <c r="R22">
        <f>LCA_tech_data!S21*Mult_tech!S21</f>
        <v>3.5987125605994961E-3</v>
      </c>
      <c r="T22" t="s">
        <v>50</v>
      </c>
      <c r="U22" s="12">
        <f t="shared" si="4"/>
        <v>0.56649001113573516</v>
      </c>
      <c r="V22" s="12">
        <f t="shared" si="0"/>
        <v>0.75328245618449174</v>
      </c>
      <c r="W22" s="12">
        <f t="shared" si="1"/>
        <v>0.7435516585697598</v>
      </c>
      <c r="X22" s="12">
        <f t="shared" si="2"/>
        <v>0.78334898456137592</v>
      </c>
      <c r="Y22" s="12">
        <f t="shared" si="3"/>
        <v>0.73005634718573509</v>
      </c>
      <c r="AA22" s="12" t="s">
        <v>43</v>
      </c>
      <c r="AB22" s="12">
        <v>2.2304349719216155E-4</v>
      </c>
      <c r="AC22" s="12">
        <v>1.4176071621966566E-4</v>
      </c>
      <c r="AD22" s="12">
        <v>1.0083414630642373E-4</v>
      </c>
      <c r="AE22" s="12">
        <v>4.7469721050954156E-5</v>
      </c>
      <c r="AF22" s="12">
        <v>2.2863165730260246E-4</v>
      </c>
    </row>
    <row r="23" spans="2:32" x14ac:dyDescent="0.3">
      <c r="B23" t="s">
        <v>51</v>
      </c>
      <c r="C23">
        <f>LCA_tech_data!D22*Mult_tech!D22</f>
        <v>3.059379374605436E-7</v>
      </c>
      <c r="D23">
        <f>LCA_tech_data!E22*Mult_tech!E22</f>
        <v>4.6E-5</v>
      </c>
      <c r="E23">
        <f>LCA_tech_data!F22*Mult_tech!F22</f>
        <v>3.1909383424402475E-3</v>
      </c>
      <c r="F23">
        <f>LCA_tech_data!G22*Mult_tech!G22</f>
        <v>2.347718292214114E-8</v>
      </c>
      <c r="G23">
        <f>LCA_tech_data!H22*Mult_tech!H22</f>
        <v>5.3688069195263822E-8</v>
      </c>
      <c r="H23">
        <f>LCA_tech_data!I22*Mult_tech!I22</f>
        <v>4.9523844010092221E-7</v>
      </c>
      <c r="I23">
        <f>LCA_tech_data!J22*Mult_tech!J22</f>
        <v>1.6213591338253297E-13</v>
      </c>
      <c r="J23">
        <f>LCA_tech_data!K22*Mult_tech!K22</f>
        <v>2.240484645085703E-12</v>
      </c>
      <c r="K23">
        <f>LCA_tech_data!L22*Mult_tech!L22</f>
        <v>4.1052832682716165E-6</v>
      </c>
      <c r="L23">
        <f>LCA_tech_data!M22*Mult_tech!M22</f>
        <v>2.9213122861533386E-4</v>
      </c>
      <c r="M23">
        <f>LCA_tech_data!N22*Mult_tech!N22</f>
        <v>5.3457077817209776E-9</v>
      </c>
      <c r="N23">
        <f>LCA_tech_data!O22*Mult_tech!O22</f>
        <v>4.5038324233700475E-12</v>
      </c>
      <c r="O23">
        <f>LCA_tech_data!P22*Mult_tech!P22</f>
        <v>2.0920171569249191E-7</v>
      </c>
      <c r="P23">
        <f>LCA_tech_data!Q22*Mult_tech!Q22</f>
        <v>2.4546539606921891E-5</v>
      </c>
      <c r="Q23">
        <f>LCA_tech_data!R22*Mult_tech!R22</f>
        <v>5.3946413883482701E-4</v>
      </c>
      <c r="R23">
        <f>LCA_tech_data!S22*Mult_tech!S22</f>
        <v>3.2432750058324083E-12</v>
      </c>
      <c r="T23" t="s">
        <v>51</v>
      </c>
      <c r="U23" s="12">
        <f t="shared" si="4"/>
        <v>4.8105844609490609E-10</v>
      </c>
      <c r="V23" s="12">
        <f t="shared" si="0"/>
        <v>5.8558011980089481E-10</v>
      </c>
      <c r="W23" s="12">
        <f t="shared" si="1"/>
        <v>6.6118801339830393E-10</v>
      </c>
      <c r="X23" s="12">
        <f t="shared" si="2"/>
        <v>4.8782934795711458E-10</v>
      </c>
      <c r="Y23" s="12">
        <f t="shared" si="3"/>
        <v>7.4058317313070294E-10</v>
      </c>
      <c r="AA23" s="12" t="s">
        <v>107</v>
      </c>
      <c r="AB23" s="12">
        <v>2.0599099366967288E-5</v>
      </c>
      <c r="AC23" s="12">
        <v>1.2424253297621493E-5</v>
      </c>
      <c r="AD23" s="12">
        <v>1.1092717161922533E-5</v>
      </c>
      <c r="AE23" s="12">
        <v>9.0510679752157088E-6</v>
      </c>
      <c r="AF23" s="12">
        <v>1.932965722906221E-5</v>
      </c>
    </row>
    <row r="24" spans="2:32" x14ac:dyDescent="0.3">
      <c r="B24" t="s">
        <v>52</v>
      </c>
      <c r="C24">
        <f>LCA_tech_data!D23*Mult_tech!D23</f>
        <v>4.1426547792115259E-7</v>
      </c>
      <c r="D24">
        <f>LCA_tech_data!E23*Mult_tech!E23</f>
        <v>1.2E-5</v>
      </c>
      <c r="E24">
        <f>LCA_tech_data!F23*Mult_tech!F23</f>
        <v>5.6010396587364616E-3</v>
      </c>
      <c r="F24">
        <f>LCA_tech_data!G23*Mult_tech!G23</f>
        <v>8.4095846917698346E-9</v>
      </c>
      <c r="G24">
        <f>LCA_tech_data!H23*Mult_tech!H23</f>
        <v>3.8491004442423756E-8</v>
      </c>
      <c r="H24">
        <f>LCA_tech_data!I23*Mult_tech!I23</f>
        <v>5.3256598052600221E-7</v>
      </c>
      <c r="I24">
        <f>LCA_tech_data!J23*Mult_tech!J23</f>
        <v>3.9888282484268679E-14</v>
      </c>
      <c r="J24">
        <f>LCA_tech_data!K23*Mult_tech!K23</f>
        <v>4.4605358834000924E-13</v>
      </c>
      <c r="K24">
        <f>LCA_tech_data!L23*Mult_tech!L23</f>
        <v>1.3448573695285976E-6</v>
      </c>
      <c r="L24">
        <f>LCA_tech_data!M23*Mult_tech!M23</f>
        <v>1.053239611425201E-4</v>
      </c>
      <c r="M24">
        <f>LCA_tech_data!N23*Mult_tech!N23</f>
        <v>1.0391653107613073E-9</v>
      </c>
      <c r="N24">
        <f>LCA_tech_data!O23*Mult_tech!O23</f>
        <v>1.9107645270404999E-12</v>
      </c>
      <c r="O24">
        <f>LCA_tech_data!P23*Mult_tech!P23</f>
        <v>1.3584048769516444E-7</v>
      </c>
      <c r="P24">
        <f>LCA_tech_data!Q23*Mult_tech!Q23</f>
        <v>7.5057622572959474E-6</v>
      </c>
      <c r="Q24">
        <f>LCA_tech_data!R23*Mult_tech!R23</f>
        <v>1.6421772379405226E-4</v>
      </c>
      <c r="R24">
        <f>LCA_tech_data!S23*Mult_tech!S23</f>
        <v>2.8616273485337456E-11</v>
      </c>
      <c r="T24" t="s">
        <v>52</v>
      </c>
      <c r="U24" s="12">
        <f t="shared" si="4"/>
        <v>1.734391127026585E-10</v>
      </c>
      <c r="V24" s="12">
        <f t="shared" si="0"/>
        <v>2.0975623981862443E-10</v>
      </c>
      <c r="W24" s="12">
        <f t="shared" si="1"/>
        <v>1.1605803332736828E-9</v>
      </c>
      <c r="X24" s="12">
        <f t="shared" si="2"/>
        <v>9.4830349257351293E-11</v>
      </c>
      <c r="Y24" s="12">
        <f t="shared" si="3"/>
        <v>3.141946510262008E-10</v>
      </c>
      <c r="AA24" s="12" t="s">
        <v>111</v>
      </c>
      <c r="AB24" s="12">
        <v>9.6039205515195499E-6</v>
      </c>
      <c r="AC24" s="12">
        <v>6.2515397080820714E-6</v>
      </c>
      <c r="AD24" s="12">
        <v>4.8887506888483547E-6</v>
      </c>
      <c r="AE24" s="12">
        <v>6.6089573582841231E-6</v>
      </c>
      <c r="AF24" s="12">
        <v>4.0818580940091256E-6</v>
      </c>
    </row>
    <row r="25" spans="2:32" x14ac:dyDescent="0.3">
      <c r="B25" t="s">
        <v>53</v>
      </c>
      <c r="C25">
        <f>LCA_tech_data!D24*Mult_tech!D24</f>
        <v>9.9089714932814201E-8</v>
      </c>
      <c r="D25">
        <f>LCA_tech_data!E24*Mult_tech!E24</f>
        <v>1.5E-5</v>
      </c>
      <c r="E25">
        <f>LCA_tech_data!F24*Mult_tech!F24</f>
        <v>1.0311413915610377E-3</v>
      </c>
      <c r="F25">
        <f>LCA_tech_data!G24*Mult_tech!G24</f>
        <v>7.6877137276167338E-9</v>
      </c>
      <c r="G25">
        <f>LCA_tech_data!H24*Mult_tech!H24</f>
        <v>1.7503217583326048E-8</v>
      </c>
      <c r="H25">
        <f>LCA_tech_data!I24*Mult_tech!I24</f>
        <v>1.6102934165023805E-7</v>
      </c>
      <c r="I25">
        <f>LCA_tech_data!J24*Mult_tech!J24</f>
        <v>5.2933681127767416E-14</v>
      </c>
      <c r="J25">
        <f>LCA_tech_data!K24*Mult_tech!K24</f>
        <v>7.3103556622946571E-13</v>
      </c>
      <c r="K25">
        <f>LCA_tech_data!L24*Mult_tech!L24</f>
        <v>1.3428180046436309E-6</v>
      </c>
      <c r="L25">
        <f>LCA_tech_data!M24*Mult_tech!M24</f>
        <v>9.5462605488259169E-5</v>
      </c>
      <c r="M25">
        <f>LCA_tech_data!N24*Mult_tech!N24</f>
        <v>1.7607723856523759E-9</v>
      </c>
      <c r="N25">
        <f>LCA_tech_data!O24*Mult_tech!O24</f>
        <v>1.4685193231445805E-12</v>
      </c>
      <c r="O25">
        <f>LCA_tech_data!P24*Mult_tech!P24</f>
        <v>6.814788655711405E-8</v>
      </c>
      <c r="P25">
        <f>LCA_tech_data!Q24*Mult_tech!Q24</f>
        <v>8.0204092567246342E-6</v>
      </c>
      <c r="Q25">
        <f>LCA_tech_data!R24*Mult_tech!R24</f>
        <v>1.760466029871487E-4</v>
      </c>
      <c r="R25">
        <f>LCA_tech_data!S24*Mult_tech!S24</f>
        <v>1.0561445252936182E-12</v>
      </c>
      <c r="T25" t="s">
        <v>53</v>
      </c>
      <c r="U25" s="12">
        <f t="shared" si="4"/>
        <v>1.5720021742975861E-10</v>
      </c>
      <c r="V25" s="12">
        <f t="shared" si="0"/>
        <v>1.9175095838978217E-10</v>
      </c>
      <c r="W25" s="12">
        <f t="shared" si="1"/>
        <v>2.1366076528373782E-10</v>
      </c>
      <c r="X25" s="12">
        <f t="shared" si="2"/>
        <v>1.6068151868136019E-10</v>
      </c>
      <c r="Y25" s="12">
        <f t="shared" si="3"/>
        <v>2.4147450391246683E-10</v>
      </c>
      <c r="AA25" s="12" t="s">
        <v>100</v>
      </c>
      <c r="AB25" s="12">
        <v>9.0336752559960634E-6</v>
      </c>
      <c r="AC25" s="12">
        <v>7.245914716218249E-6</v>
      </c>
      <c r="AD25" s="12">
        <v>4.9981896051565259E-6</v>
      </c>
      <c r="AE25" s="12">
        <v>7.1963575806991089E-7</v>
      </c>
      <c r="AF25" s="12">
        <v>1.5216667386143805E-5</v>
      </c>
    </row>
    <row r="26" spans="2:32" x14ac:dyDescent="0.3">
      <c r="B26" t="s">
        <v>54</v>
      </c>
      <c r="C26">
        <f>LCA_tech_data!D25*Mult_tech!D25</f>
        <v>3.5112647111100701E-8</v>
      </c>
      <c r="D26">
        <f>LCA_tech_data!E25*Mult_tech!E25</f>
        <v>5.0000000000000004E-6</v>
      </c>
      <c r="E26">
        <f>LCA_tech_data!F25*Mult_tech!F25</f>
        <v>3.7135810237244713E-4</v>
      </c>
      <c r="F26">
        <f>LCA_tech_data!G25*Mult_tech!G25</f>
        <v>2.8761597217684866E-9</v>
      </c>
      <c r="G26">
        <f>LCA_tech_data!H25*Mult_tech!H25</f>
        <v>6.1255662988467783E-9</v>
      </c>
      <c r="H26">
        <f>LCA_tech_data!I25*Mult_tech!I25</f>
        <v>5.5310881995134365E-8</v>
      </c>
      <c r="I26">
        <f>LCA_tech_data!J25*Mult_tech!J25</f>
        <v>1.7894583270911952E-14</v>
      </c>
      <c r="J26">
        <f>LCA_tech_data!K25*Mult_tech!K25</f>
        <v>2.7337911320480174E-13</v>
      </c>
      <c r="K26">
        <f>LCA_tech_data!L25*Mult_tech!L25</f>
        <v>4.6993007281638832E-7</v>
      </c>
      <c r="L26">
        <f>LCA_tech_data!M25*Mult_tech!M25</f>
        <v>3.3305027748143573E-5</v>
      </c>
      <c r="M26">
        <f>LCA_tech_data!N25*Mult_tech!N25</f>
        <v>7.0196148077450286E-10</v>
      </c>
      <c r="N26">
        <f>LCA_tech_data!O25*Mult_tech!O25</f>
        <v>4.8997918875924741E-13</v>
      </c>
      <c r="O26">
        <f>LCA_tech_data!P25*Mult_tech!P25</f>
        <v>2.2841706224188421E-8</v>
      </c>
      <c r="P26">
        <f>LCA_tech_data!Q25*Mult_tech!Q25</f>
        <v>2.8002631183355169E-6</v>
      </c>
      <c r="Q26">
        <f>LCA_tech_data!R25*Mult_tech!R25</f>
        <v>5.8681541569596422E-5</v>
      </c>
      <c r="R26">
        <f>LCA_tech_data!S25*Mult_tech!S25</f>
        <v>3.6243502361026238E-13</v>
      </c>
      <c r="T26" t="s">
        <v>54</v>
      </c>
      <c r="U26" s="12">
        <f t="shared" si="4"/>
        <v>5.4844067755475508E-11</v>
      </c>
      <c r="V26" s="12">
        <f t="shared" si="0"/>
        <v>7.1738673248199749E-11</v>
      </c>
      <c r="W26" s="12">
        <f t="shared" si="1"/>
        <v>7.6948376814836605E-11</v>
      </c>
      <c r="X26" s="12">
        <f t="shared" si="2"/>
        <v>6.4058385800316476E-11</v>
      </c>
      <c r="Y26" s="12">
        <f t="shared" si="3"/>
        <v>8.0569237100480064E-11</v>
      </c>
      <c r="AA26" s="12" t="s">
        <v>91</v>
      </c>
      <c r="AB26" s="12">
        <v>3.5353397928384709E-7</v>
      </c>
      <c r="AC26" s="12">
        <v>5.98935701849627E-7</v>
      </c>
      <c r="AD26" s="12">
        <v>4.4590148487598482E-7</v>
      </c>
      <c r="AE26" s="12">
        <v>5.5259223483415583E-7</v>
      </c>
      <c r="AF26" s="12">
        <v>3.3140061557886726E-7</v>
      </c>
    </row>
    <row r="27" spans="2:32" x14ac:dyDescent="0.3">
      <c r="B27" t="s">
        <v>55</v>
      </c>
      <c r="C27">
        <f>LCA_tech_data!D26*Mult_tech!D26</f>
        <v>4.6241866968646618E-8</v>
      </c>
      <c r="D27">
        <f>LCA_tech_data!E26*Mult_tech!E26</f>
        <v>6.999999999999999E-6</v>
      </c>
      <c r="E27">
        <f>LCA_tech_data!F26*Mult_tech!F26</f>
        <v>4.8119931606181748E-4</v>
      </c>
      <c r="F27">
        <f>LCA_tech_data!G26*Mult_tech!G26</f>
        <v>3.5875997395544755E-9</v>
      </c>
      <c r="G27">
        <f>LCA_tech_data!H26*Mult_tech!H26</f>
        <v>8.1681682055521552E-9</v>
      </c>
      <c r="H27">
        <f>LCA_tech_data!I26*Mult_tech!I26</f>
        <v>7.5147026103444408E-8</v>
      </c>
      <c r="I27">
        <f>LCA_tech_data!J26*Mult_tech!J26</f>
        <v>2.4702384526291457E-14</v>
      </c>
      <c r="J27">
        <f>LCA_tech_data!K26*Mult_tech!K26</f>
        <v>3.4114993090708393E-13</v>
      </c>
      <c r="K27">
        <f>LCA_tech_data!L26*Mult_tech!L26</f>
        <v>6.2664840216702769E-7</v>
      </c>
      <c r="L27">
        <f>LCA_tech_data!M26*Mult_tech!M26</f>
        <v>4.4549215894520939E-5</v>
      </c>
      <c r="M27">
        <f>LCA_tech_data!N26*Mult_tech!N26</f>
        <v>8.2169377997110872E-10</v>
      </c>
      <c r="N27">
        <f>LCA_tech_data!O26*Mult_tech!O26</f>
        <v>6.8530901746747077E-13</v>
      </c>
      <c r="O27">
        <f>LCA_tech_data!P26*Mult_tech!P26</f>
        <v>3.1802347059986553E-8</v>
      </c>
      <c r="P27">
        <f>LCA_tech_data!Q26*Mult_tech!Q26</f>
        <v>3.7428576531381619E-6</v>
      </c>
      <c r="Q27">
        <f>LCA_tech_data!R26*Mult_tech!R26</f>
        <v>8.2155081394002705E-5</v>
      </c>
      <c r="R27">
        <f>LCA_tech_data!S26*Mult_tech!S26</f>
        <v>4.9286744513702168E-13</v>
      </c>
      <c r="T27" t="s">
        <v>55</v>
      </c>
      <c r="U27" s="12">
        <f t="shared" si="4"/>
        <v>7.3360101467220683E-11</v>
      </c>
      <c r="V27" s="12">
        <f t="shared" si="0"/>
        <v>8.9483780581898344E-11</v>
      </c>
      <c r="W27" s="12">
        <f t="shared" si="1"/>
        <v>9.9708357132410961E-11</v>
      </c>
      <c r="X27" s="12">
        <f t="shared" si="2"/>
        <v>7.4984708717968085E-11</v>
      </c>
      <c r="Y27" s="12">
        <f t="shared" si="3"/>
        <v>1.1268810182581784E-10</v>
      </c>
      <c r="AA27" s="12" t="s">
        <v>86</v>
      </c>
      <c r="AB27" s="12">
        <v>3.4169906250796347E-7</v>
      </c>
      <c r="AC27" s="12">
        <v>5.7888570778723402E-7</v>
      </c>
      <c r="AD27" s="12">
        <v>4.3097447001184111E-7</v>
      </c>
      <c r="AE27" s="12">
        <v>5.3409363641510289E-7</v>
      </c>
      <c r="AF27" s="12">
        <v>3.2030663611811701E-7</v>
      </c>
    </row>
    <row r="28" spans="2:32" x14ac:dyDescent="0.3">
      <c r="B28" t="s">
        <v>56</v>
      </c>
      <c r="C28">
        <f>LCA_tech_data!D27*Mult_tech!D27</f>
        <v>1.184627852780614E-7</v>
      </c>
      <c r="D28">
        <f>LCA_tech_data!E27*Mult_tech!E27</f>
        <v>1.8E-5</v>
      </c>
      <c r="E28">
        <f>LCA_tech_data!F27*Mult_tech!F27</f>
        <v>1.2255278692831944E-3</v>
      </c>
      <c r="F28">
        <f>LCA_tech_data!G27*Mult_tech!G27</f>
        <v>9.1103182080471413E-9</v>
      </c>
      <c r="G28">
        <f>LCA_tech_data!H27*Mult_tech!H27</f>
        <v>2.0975672629298718E-8</v>
      </c>
      <c r="H28">
        <f>LCA_tech_data!I27*Mult_tech!I27</f>
        <v>1.9316172500056256E-7</v>
      </c>
      <c r="I28">
        <f>LCA_tech_data!J27*Mult_tech!J27</f>
        <v>7.8619599549949748E-14</v>
      </c>
      <c r="J28">
        <f>LCA_tech_data!K27*Mult_tech!K27</f>
        <v>8.7133732293312674E-13</v>
      </c>
      <c r="K28">
        <f>LCA_tech_data!L27*Mult_tech!L27</f>
        <v>1.6439156071288185E-6</v>
      </c>
      <c r="L28">
        <f>LCA_tech_data!M27*Mult_tech!M27</f>
        <v>1.1638284376822053E-4</v>
      </c>
      <c r="M28">
        <f>LCA_tech_data!N27*Mult_tech!N27</f>
        <v>2.0742726378939712E-9</v>
      </c>
      <c r="N28">
        <f>LCA_tech_data!O27*Mult_tech!O27</f>
        <v>1.7662490736248045E-12</v>
      </c>
      <c r="O28">
        <f>LCA_tech_data!P27*Mult_tech!P27</f>
        <v>8.1065949314337626E-8</v>
      </c>
      <c r="P28">
        <f>LCA_tech_data!Q27*Mult_tech!Q27</f>
        <v>9.5626546196345062E-6</v>
      </c>
      <c r="Q28">
        <f>LCA_tech_data!R27*Mult_tech!R27</f>
        <v>2.0796770232913721E-4</v>
      </c>
      <c r="R28">
        <f>LCA_tech_data!S27*Mult_tech!S27</f>
        <v>1.276688608345483E-12</v>
      </c>
      <c r="T28" t="s">
        <v>56</v>
      </c>
      <c r="U28" s="12">
        <f t="shared" si="4"/>
        <v>1.9165000003805706E-10</v>
      </c>
      <c r="V28" s="12">
        <f t="shared" si="0"/>
        <v>2.2723430001737097E-10</v>
      </c>
      <c r="W28" s="12">
        <f t="shared" si="1"/>
        <v>2.5393920229619264E-10</v>
      </c>
      <c r="X28" s="12">
        <f t="shared" si="2"/>
        <v>1.89290382068609E-10</v>
      </c>
      <c r="Y28" s="12">
        <f t="shared" si="3"/>
        <v>2.9043139720226417E-10</v>
      </c>
      <c r="AA28" s="12" t="s">
        <v>109</v>
      </c>
      <c r="AB28" s="12">
        <v>2.7764756798555366E-7</v>
      </c>
      <c r="AC28" s="12">
        <v>4.7037357295932197E-7</v>
      </c>
      <c r="AD28" s="12">
        <v>3.5018829897978425E-7</v>
      </c>
      <c r="AE28" s="12">
        <v>4.3397777605479404E-7</v>
      </c>
      <c r="AF28" s="12">
        <v>2.6026515225149729E-7</v>
      </c>
    </row>
    <row r="29" spans="2:32" x14ac:dyDescent="0.3">
      <c r="B29" t="s">
        <v>57</v>
      </c>
      <c r="C29">
        <f>LCA_tech_data!D28*Mult_tech!D28</f>
        <v>1.4936044796188674E-5</v>
      </c>
      <c r="D29">
        <f>LCA_tech_data!E28*Mult_tech!E28</f>
        <v>1.8859999999999999E-3</v>
      </c>
      <c r="E29">
        <f>LCA_tech_data!F28*Mult_tech!F28</f>
        <v>0.15257155500527766</v>
      </c>
      <c r="F29">
        <f>LCA_tech_data!G28*Mult_tech!G28</f>
        <v>1.2007456643559138E-6</v>
      </c>
      <c r="G29">
        <f>LCA_tech_data!H28*Mult_tech!H28</f>
        <v>2.4634245127955956E-6</v>
      </c>
      <c r="H29">
        <f>LCA_tech_data!I28*Mult_tech!I28</f>
        <v>2.197291403537324E-5</v>
      </c>
      <c r="I29">
        <f>LCA_tech_data!J28*Mult_tech!J28</f>
        <v>7.1786290922507143E-12</v>
      </c>
      <c r="J29">
        <f>LCA_tech_data!K28*Mult_tech!K28</f>
        <v>1.2393520130778316E-10</v>
      </c>
      <c r="K29">
        <f>LCA_tech_data!L28*Mult_tech!L28</f>
        <v>1.9218783121017623E-4</v>
      </c>
      <c r="L29">
        <f>LCA_tech_data!M28*Mult_tech!M28</f>
        <v>1.3739134690316674E-2</v>
      </c>
      <c r="M29">
        <f>LCA_tech_data!N28*Mult_tech!N28</f>
        <v>3.1025678330715083E-7</v>
      </c>
      <c r="N29">
        <f>LCA_tech_data!O28*Mult_tech!O28</f>
        <v>1.8919139983187699E-10</v>
      </c>
      <c r="O29">
        <f>LCA_tech_data!P28*Mult_tech!P28</f>
        <v>8.5762736054636966E-6</v>
      </c>
      <c r="P29">
        <f>LCA_tech_data!Q28*Mult_tech!Q28</f>
        <v>1.2572095094722348E-3</v>
      </c>
      <c r="Q29">
        <f>LCA_tech_data!R28*Mult_tech!R28</f>
        <v>2.2511373587269231E-2</v>
      </c>
      <c r="R29">
        <f>LCA_tech_data!S28*Mult_tech!S28</f>
        <v>1.4499590266126027E-10</v>
      </c>
      <c r="T29" t="s">
        <v>57</v>
      </c>
      <c r="U29" s="12">
        <f t="shared" si="4"/>
        <v>2.2624513018138303E-8</v>
      </c>
      <c r="V29" s="12">
        <f t="shared" si="0"/>
        <v>2.994962352662943E-8</v>
      </c>
      <c r="W29" s="12">
        <f t="shared" si="1"/>
        <v>3.1614049702346644E-8</v>
      </c>
      <c r="X29" s="12">
        <f t="shared" si="2"/>
        <v>2.8312876513289952E-8</v>
      </c>
      <c r="Y29" s="12">
        <f t="shared" si="3"/>
        <v>3.1109498321807124E-8</v>
      </c>
      <c r="AA29" s="12" t="s">
        <v>34</v>
      </c>
      <c r="AB29" s="12">
        <v>1.1733012608691151E-6</v>
      </c>
      <c r="AC29" s="12">
        <v>6.5305130484660637E-7</v>
      </c>
      <c r="AD29" s="12">
        <v>8.4161307887763341E-7</v>
      </c>
      <c r="AE29" s="12">
        <v>2.6943048666530188E-7</v>
      </c>
      <c r="AF29" s="12">
        <v>1.7252892027396667E-6</v>
      </c>
    </row>
    <row r="30" spans="2:32" x14ac:dyDescent="0.3">
      <c r="B30" t="s">
        <v>58</v>
      </c>
      <c r="C30">
        <f>LCA_tech_data!D29*Mult_tech!D29</f>
        <v>1.1656949323663937E-7</v>
      </c>
      <c r="D30">
        <f>LCA_tech_data!E29*Mult_tech!E29</f>
        <v>7.9999999999999996E-6</v>
      </c>
      <c r="E30">
        <f>LCA_tech_data!F29*Mult_tech!F29</f>
        <v>4.7414090285862544E-4</v>
      </c>
      <c r="F30">
        <f>LCA_tech_data!G29*Mult_tech!G29</f>
        <v>3.6630050779420873E-9</v>
      </c>
      <c r="G30">
        <f>LCA_tech_data!H29*Mult_tech!H29</f>
        <v>1.6842919306226248E-8</v>
      </c>
      <c r="H30">
        <f>LCA_tech_data!I29*Mult_tech!I29</f>
        <v>1.8057402988092966E-7</v>
      </c>
      <c r="I30">
        <f>LCA_tech_data!J29*Mult_tech!J29</f>
        <v>5.8126075248469924E-14</v>
      </c>
      <c r="J30">
        <f>LCA_tech_data!K29*Mult_tech!K29</f>
        <v>8.945391277836907E-13</v>
      </c>
      <c r="K30">
        <f>LCA_tech_data!L29*Mult_tech!L29</f>
        <v>6.1541825679877866E-7</v>
      </c>
      <c r="L30">
        <f>LCA_tech_data!M29*Mult_tech!M29</f>
        <v>1.0475070492829287E-4</v>
      </c>
      <c r="M30">
        <f>LCA_tech_data!N29*Mult_tech!N29</f>
        <v>1.4160031213931625E-9</v>
      </c>
      <c r="N30">
        <f>LCA_tech_data!O29*Mult_tech!O29</f>
        <v>1.3444376663066031E-12</v>
      </c>
      <c r="O30">
        <f>LCA_tech_data!P29*Mult_tech!P29</f>
        <v>5.7800687914240047E-8</v>
      </c>
      <c r="P30">
        <f>LCA_tech_data!Q29*Mult_tech!Q29</f>
        <v>3.3734427454152936E-6</v>
      </c>
      <c r="Q30">
        <f>LCA_tech_data!R29*Mult_tech!R29</f>
        <v>1.0645396682923961E-4</v>
      </c>
      <c r="R30">
        <f>LCA_tech_data!S29*Mult_tech!S29</f>
        <v>1.0390234082723519E-12</v>
      </c>
      <c r="T30" t="s">
        <v>58</v>
      </c>
      <c r="U30" s="12">
        <f t="shared" si="4"/>
        <v>1.7249512001506562E-10</v>
      </c>
      <c r="V30" s="12">
        <f t="shared" si="0"/>
        <v>9.1364579791628127E-11</v>
      </c>
      <c r="W30" s="12">
        <f t="shared" si="1"/>
        <v>9.8245797313723311E-11</v>
      </c>
      <c r="X30" s="12">
        <f t="shared" si="2"/>
        <v>1.2921916191836476E-10</v>
      </c>
      <c r="Y30" s="12">
        <f t="shared" si="3"/>
        <v>2.2107126096062886E-10</v>
      </c>
      <c r="AA30" s="12" t="s">
        <v>88</v>
      </c>
      <c r="AB30" s="12">
        <v>8.6791177760871529E-7</v>
      </c>
      <c r="AC30" s="12">
        <v>4.8307364677956856E-7</v>
      </c>
      <c r="AD30" s="12">
        <v>6.2255613942352559E-7</v>
      </c>
      <c r="AE30" s="12">
        <v>1.9930251540891226E-7</v>
      </c>
      <c r="AF30" s="12">
        <v>1.2762270601582002E-6</v>
      </c>
    </row>
    <row r="31" spans="2:32" x14ac:dyDescent="0.3">
      <c r="B31" t="s">
        <v>59</v>
      </c>
      <c r="C31">
        <f>LCA_tech_data!D30*Mult_tech!D30</f>
        <v>1.1656949323663934E-7</v>
      </c>
      <c r="D31">
        <f>LCA_tech_data!E30*Mult_tech!E30</f>
        <v>7.9999999999999996E-6</v>
      </c>
      <c r="E31">
        <f>LCA_tech_data!F30*Mult_tech!F30</f>
        <v>4.7414090285862571E-4</v>
      </c>
      <c r="F31">
        <f>LCA_tech_data!G30*Mult_tech!G30</f>
        <v>3.6630050779420877E-9</v>
      </c>
      <c r="G31">
        <f>LCA_tech_data!H30*Mult_tech!H30</f>
        <v>1.6842919306226261E-8</v>
      </c>
      <c r="H31">
        <f>LCA_tech_data!I30*Mult_tech!I30</f>
        <v>1.805740298809296E-7</v>
      </c>
      <c r="I31">
        <f>LCA_tech_data!J30*Mult_tech!J30</f>
        <v>5.8126075248469167E-14</v>
      </c>
      <c r="J31">
        <f>LCA_tech_data!K30*Mult_tech!K30</f>
        <v>8.9453912778360164E-13</v>
      </c>
      <c r="K31">
        <f>LCA_tech_data!L30*Mult_tech!L30</f>
        <v>6.1541825679877845E-7</v>
      </c>
      <c r="L31">
        <f>LCA_tech_data!M30*Mult_tech!M30</f>
        <v>1.0475070492829274E-4</v>
      </c>
      <c r="M31">
        <f>LCA_tech_data!N30*Mult_tech!N30</f>
        <v>1.4160031213931627E-9</v>
      </c>
      <c r="N31">
        <f>LCA_tech_data!O30*Mult_tech!O30</f>
        <v>1.3444376663066041E-12</v>
      </c>
      <c r="O31">
        <f>LCA_tech_data!P30*Mult_tech!P30</f>
        <v>5.780068791424006E-8</v>
      </c>
      <c r="P31">
        <f>LCA_tech_data!Q30*Mult_tech!Q30</f>
        <v>3.3734427454152851E-6</v>
      </c>
      <c r="Q31">
        <f>LCA_tech_data!R30*Mult_tech!R30</f>
        <v>1.064539668292396E-4</v>
      </c>
      <c r="R31">
        <f>LCA_tech_data!S30*Mult_tech!S30</f>
        <v>1.0390234082723529E-12</v>
      </c>
      <c r="T31" t="s">
        <v>59</v>
      </c>
      <c r="U31" s="12">
        <f t="shared" si="4"/>
        <v>1.7249512001506539E-10</v>
      </c>
      <c r="V31" s="12">
        <f t="shared" si="0"/>
        <v>9.136457979162814E-11</v>
      </c>
      <c r="W31" s="12">
        <f t="shared" si="1"/>
        <v>9.8245797313723363E-11</v>
      </c>
      <c r="X31" s="12">
        <f t="shared" si="2"/>
        <v>1.2921916191836478E-10</v>
      </c>
      <c r="Y31" s="12">
        <f t="shared" si="3"/>
        <v>2.2107126096062904E-10</v>
      </c>
      <c r="AA31" s="12" t="s">
        <v>72</v>
      </c>
      <c r="AB31" s="12">
        <v>1.6976611319820711E-8</v>
      </c>
      <c r="AC31" s="12">
        <v>3.1099419944778171E-8</v>
      </c>
      <c r="AD31" s="12">
        <v>2.50539417811946E-8</v>
      </c>
      <c r="AE31" s="12">
        <v>3.3433038577537998E-8</v>
      </c>
      <c r="AF31" s="12">
        <v>1.4898790571667297E-8</v>
      </c>
    </row>
    <row r="32" spans="2:32" x14ac:dyDescent="0.3">
      <c r="B32" t="s">
        <v>60</v>
      </c>
      <c r="C32">
        <f>LCA_tech_data!D31*Mult_tech!D31</f>
        <v>4.3952559280486107E-6</v>
      </c>
      <c r="D32">
        <f>LCA_tech_data!E31*Mult_tech!E31</f>
        <v>6.2500000000000001E-4</v>
      </c>
      <c r="E32">
        <f>LCA_tech_data!F31*Mult_tech!F31</f>
        <v>1.509928424064819E-2</v>
      </c>
      <c r="F32">
        <f>LCA_tech_data!G31*Mult_tech!G31</f>
        <v>7.997397626294333E-8</v>
      </c>
      <c r="G32">
        <f>LCA_tech_data!H31*Mult_tech!H31</f>
        <v>1.2323470102561217E-6</v>
      </c>
      <c r="H32">
        <f>LCA_tech_data!I31*Mult_tech!I31</f>
        <v>1.5036892866297219E-5</v>
      </c>
      <c r="I32">
        <f>LCA_tech_data!J31*Mult_tech!J31</f>
        <v>5.711157034303665E-13</v>
      </c>
      <c r="J32">
        <f>LCA_tech_data!K31*Mult_tech!K31</f>
        <v>6.8752755398569526E-12</v>
      </c>
      <c r="K32">
        <f>LCA_tech_data!L31*Mult_tech!L31</f>
        <v>1.1563649416168061E-4</v>
      </c>
      <c r="L32">
        <f>LCA_tech_data!M31*Mult_tech!M31</f>
        <v>2.0753045882791355E-3</v>
      </c>
      <c r="M32">
        <f>LCA_tech_data!N31*Mult_tech!N31</f>
        <v>8.7165287404232411E-9</v>
      </c>
      <c r="N32">
        <f>LCA_tech_data!O31*Mult_tech!O31</f>
        <v>3.3971581987742827E-11</v>
      </c>
      <c r="O32">
        <f>LCA_tech_data!P31*Mult_tech!P31</f>
        <v>2.6355600887143307E-6</v>
      </c>
      <c r="P32">
        <f>LCA_tech_data!Q31*Mult_tech!Q31</f>
        <v>3.2418256687152163E-4</v>
      </c>
      <c r="Q32">
        <f>LCA_tech_data!R31*Mult_tech!R31</f>
        <v>1.2190373106886671E-2</v>
      </c>
      <c r="R32">
        <f>LCA_tech_data!S31*Mult_tech!S31</f>
        <v>6.2297095425838567E-11</v>
      </c>
      <c r="T32" t="s">
        <v>60</v>
      </c>
      <c r="U32" s="12">
        <f t="shared" si="4"/>
        <v>3.4174463481470704E-9</v>
      </c>
      <c r="V32" s="12">
        <f t="shared" si="0"/>
        <v>1.9947525542701366E-9</v>
      </c>
      <c r="W32" s="12">
        <f t="shared" si="1"/>
        <v>3.12869277918285E-9</v>
      </c>
      <c r="X32" s="12">
        <f t="shared" si="2"/>
        <v>7.954378925144293E-10</v>
      </c>
      <c r="Y32" s="12">
        <f t="shared" si="3"/>
        <v>5.5860830554452666E-9</v>
      </c>
      <c r="AA32" s="12" t="s">
        <v>115</v>
      </c>
      <c r="AB32" s="12">
        <v>8.1751822965774035E-9</v>
      </c>
      <c r="AC32" s="12">
        <v>1.0090919464609703E-8</v>
      </c>
      <c r="AD32" s="12">
        <v>8.088911520270685E-9</v>
      </c>
      <c r="AE32" s="12">
        <v>1.3510242665738581E-8</v>
      </c>
      <c r="AF32" s="12">
        <v>8.4308187838290538E-9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4"/>
        <v>0</v>
      </c>
      <c r="V33" s="12">
        <f t="shared" si="0"/>
        <v>0</v>
      </c>
      <c r="W33" s="12">
        <f t="shared" si="1"/>
        <v>0</v>
      </c>
      <c r="X33" s="12">
        <f t="shared" si="2"/>
        <v>0</v>
      </c>
      <c r="Y33" s="12">
        <f t="shared" si="3"/>
        <v>0</v>
      </c>
      <c r="AA33" s="12" t="s">
        <v>73</v>
      </c>
      <c r="AB33" s="12">
        <v>1.3521071879255954E-8</v>
      </c>
      <c r="AC33" s="12">
        <v>1.3605750048560972E-8</v>
      </c>
      <c r="AD33" s="12">
        <v>1.0754452756968298E-8</v>
      </c>
      <c r="AE33" s="12">
        <v>1.1017918946179216E-8</v>
      </c>
      <c r="AF33" s="12">
        <v>2.3650645458612881E-8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4"/>
        <v>0</v>
      </c>
      <c r="V34" s="12">
        <f t="shared" si="0"/>
        <v>0</v>
      </c>
      <c r="W34" s="12">
        <f t="shared" si="1"/>
        <v>0</v>
      </c>
      <c r="X34" s="12">
        <f t="shared" si="2"/>
        <v>0</v>
      </c>
      <c r="Y34" s="12">
        <f t="shared" si="3"/>
        <v>0</v>
      </c>
      <c r="AA34" s="12" t="s">
        <v>57</v>
      </c>
      <c r="AB34" s="12">
        <v>7.4909953570295463E-9</v>
      </c>
      <c r="AC34" s="12">
        <v>9.4558831084698559E-9</v>
      </c>
      <c r="AD34" s="12">
        <v>8.2012895182581192E-9</v>
      </c>
      <c r="AE34" s="12">
        <v>9.2486194540815499E-9</v>
      </c>
      <c r="AF34" s="12">
        <v>9.2661639284998737E-9</v>
      </c>
    </row>
    <row r="35" spans="2:32" x14ac:dyDescent="0.3">
      <c r="B35" t="s">
        <v>63</v>
      </c>
      <c r="C35">
        <f>LCA_tech_data!D34*Mult_tech!D34</f>
        <v>2.0815785588871762E-7</v>
      </c>
      <c r="D35">
        <f>LCA_tech_data!E34*Mult_tech!E34</f>
        <v>1.9000000000000001E-5</v>
      </c>
      <c r="E35">
        <f>LCA_tech_data!F34*Mult_tech!F34</f>
        <v>1.822286651413487E-3</v>
      </c>
      <c r="F35">
        <f>LCA_tech_data!G34*Mult_tech!G34</f>
        <v>1.1106753804059593E-8</v>
      </c>
      <c r="G35">
        <f>LCA_tech_data!H34*Mult_tech!H34</f>
        <v>1.6321774555023064E-7</v>
      </c>
      <c r="H35">
        <f>LCA_tech_data!I34*Mult_tech!I34</f>
        <v>2.8584977873594396E-7</v>
      </c>
      <c r="I35">
        <f>LCA_tech_data!J34*Mult_tech!J34</f>
        <v>1.4842399349273648E-13</v>
      </c>
      <c r="J35">
        <f>LCA_tech_data!K34*Mult_tech!K34</f>
        <v>1.3894677926128458E-12</v>
      </c>
      <c r="K35">
        <f>LCA_tech_data!L34*Mult_tech!L34</f>
        <v>4.6571161475248818E-6</v>
      </c>
      <c r="L35">
        <f>LCA_tech_data!M34*Mult_tech!M34</f>
        <v>2.926375265773896E-4</v>
      </c>
      <c r="M35">
        <f>LCA_tech_data!N34*Mult_tech!N34</f>
        <v>2.0138311090862831E-9</v>
      </c>
      <c r="N35">
        <f>LCA_tech_data!O34*Mult_tech!O34</f>
        <v>1.9610816165227535E-12</v>
      </c>
      <c r="O35">
        <f>LCA_tech_data!P34*Mult_tech!P34</f>
        <v>9.6008764155614577E-8</v>
      </c>
      <c r="P35">
        <f>LCA_tech_data!Q34*Mult_tech!Q34</f>
        <v>1.4200027994838633E-5</v>
      </c>
      <c r="Q35">
        <f>LCA_tech_data!R34*Mult_tech!R34</f>
        <v>2.3630714034654453E-4</v>
      </c>
      <c r="R35">
        <f>LCA_tech_data!S34*Mult_tech!S34</f>
        <v>1.6061018217613034E-12</v>
      </c>
      <c r="T35" t="s">
        <v>63</v>
      </c>
      <c r="U35" s="12">
        <f t="shared" si="4"/>
        <v>4.8189217726442869E-10</v>
      </c>
      <c r="V35" s="12">
        <f t="shared" si="0"/>
        <v>2.7703043609403797E-10</v>
      </c>
      <c r="W35" s="12">
        <f t="shared" si="1"/>
        <v>3.7759240749506686E-10</v>
      </c>
      <c r="X35" s="12">
        <f t="shared" si="2"/>
        <v>1.8377471364980641E-10</v>
      </c>
      <c r="Y35" s="12">
        <f t="shared" si="3"/>
        <v>3.224684912335115E-10</v>
      </c>
      <c r="AA35" s="12" t="s">
        <v>85</v>
      </c>
      <c r="AB35" s="12">
        <v>1.1708007806772904E-9</v>
      </c>
      <c r="AC35" s="12">
        <v>2.1447875823984945E-9</v>
      </c>
      <c r="AD35" s="12">
        <v>1.7278580538754897E-9</v>
      </c>
      <c r="AE35" s="12">
        <v>2.3057267984508965E-9</v>
      </c>
      <c r="AF35" s="12">
        <v>1.0275027980460204E-9</v>
      </c>
    </row>
    <row r="36" spans="2:32" x14ac:dyDescent="0.3">
      <c r="B36" t="s">
        <v>64</v>
      </c>
      <c r="C36">
        <f>LCA_tech_data!D35*Mult_tech!D35</f>
        <v>1.8624650263727364E-7</v>
      </c>
      <c r="D36">
        <f>LCA_tech_data!E35*Mult_tech!E35</f>
        <v>1.7E-5</v>
      </c>
      <c r="E36">
        <f>LCA_tech_data!F35*Mult_tech!F35</f>
        <v>1.6304670038962776E-3</v>
      </c>
      <c r="F36">
        <f>LCA_tech_data!G35*Mult_tech!G35</f>
        <v>9.9376218246848988E-9</v>
      </c>
      <c r="G36">
        <f>LCA_tech_data!H35*Mult_tech!H35</f>
        <v>1.4603693022915374E-7</v>
      </c>
      <c r="H36">
        <f>LCA_tech_data!I35*Mult_tech!I35</f>
        <v>2.5576032834268669E-7</v>
      </c>
      <c r="I36">
        <f>LCA_tech_data!J35*Mult_tech!J35</f>
        <v>1.3280041523034315E-13</v>
      </c>
      <c r="J36">
        <f>LCA_tech_data!K35*Mult_tech!K35</f>
        <v>1.2432080249693882E-12</v>
      </c>
      <c r="K36">
        <f>LCA_tech_data!L35*Mult_tech!L35</f>
        <v>4.1668933951538412E-6</v>
      </c>
      <c r="L36">
        <f>LCA_tech_data!M35*Mult_tech!M35</f>
        <v>2.6183357641134855E-4</v>
      </c>
      <c r="M36">
        <f>LCA_tech_data!N35*Mult_tech!N35</f>
        <v>1.8018488870772007E-9</v>
      </c>
      <c r="N36">
        <f>LCA_tech_data!O35*Mult_tech!O35</f>
        <v>1.754651972678253E-12</v>
      </c>
      <c r="O36">
        <f>LCA_tech_data!P35*Mult_tech!P35</f>
        <v>8.5902578455023561E-8</v>
      </c>
      <c r="P36">
        <f>LCA_tech_data!Q35*Mult_tech!Q35</f>
        <v>1.270528820590825E-5</v>
      </c>
      <c r="Q36">
        <f>LCA_tech_data!R35*Mult_tech!R35</f>
        <v>2.1143270452059245E-4</v>
      </c>
      <c r="R36">
        <f>LCA_tech_data!S35*Mult_tech!S35</f>
        <v>1.4370384721022187E-12</v>
      </c>
      <c r="T36" t="s">
        <v>64</v>
      </c>
      <c r="U36" s="12">
        <f t="shared" si="4"/>
        <v>4.3116668492080458E-10</v>
      </c>
      <c r="V36" s="12">
        <f t="shared" si="0"/>
        <v>2.4786933755782343E-10</v>
      </c>
      <c r="W36" s="12">
        <f t="shared" si="1"/>
        <v>3.3784583828505974E-10</v>
      </c>
      <c r="X36" s="12">
        <f t="shared" si="2"/>
        <v>1.644300069498268E-10</v>
      </c>
      <c r="Y36" s="12">
        <f t="shared" si="3"/>
        <v>2.8852443952472082E-10</v>
      </c>
      <c r="AA36" s="12" t="s">
        <v>114</v>
      </c>
      <c r="AB36" s="12">
        <v>2.4363194592021729E-9</v>
      </c>
      <c r="AC36" s="12">
        <v>1.5858885711383356E-9</v>
      </c>
      <c r="AD36" s="12">
        <v>1.2401766935217683E-9</v>
      </c>
      <c r="AE36" s="12">
        <v>1.6765581650378591E-9</v>
      </c>
      <c r="AF36" s="12">
        <v>1.0354844410455742E-9</v>
      </c>
    </row>
    <row r="37" spans="2:32" x14ac:dyDescent="0.3">
      <c r="B37" t="s">
        <v>65</v>
      </c>
      <c r="C37">
        <f>LCA_tech_data!D36*Mult_tech!D36</f>
        <v>3.1625451135666069E-7</v>
      </c>
      <c r="D37">
        <f>LCA_tech_data!E36*Mult_tech!E36</f>
        <v>2.4000000000000001E-5</v>
      </c>
      <c r="E37">
        <f>LCA_tech_data!F36*Mult_tech!F36</f>
        <v>2.7150862527195621E-3</v>
      </c>
      <c r="F37">
        <f>LCA_tech_data!G36*Mult_tech!G36</f>
        <v>2.4331121394032326E-8</v>
      </c>
      <c r="G37">
        <f>LCA_tech_data!H36*Mult_tech!H36</f>
        <v>3.3725821781758828E-8</v>
      </c>
      <c r="H37">
        <f>LCA_tech_data!I36*Mult_tech!I36</f>
        <v>3.4998966681195639E-7</v>
      </c>
      <c r="I37">
        <f>LCA_tech_data!J36*Mult_tech!J36</f>
        <v>2.1119933767100979E-13</v>
      </c>
      <c r="J37">
        <f>LCA_tech_data!K36*Mult_tech!K36</f>
        <v>3.6158370128874703E-12</v>
      </c>
      <c r="K37">
        <f>LCA_tech_data!L36*Mult_tech!L36</f>
        <v>2.029206027670382E-6</v>
      </c>
      <c r="L37">
        <f>LCA_tech_data!M36*Mult_tech!M36</f>
        <v>2.2358401586075326E-4</v>
      </c>
      <c r="M37">
        <f>LCA_tech_data!N36*Mult_tech!N36</f>
        <v>5.6039533593250321E-9</v>
      </c>
      <c r="N37">
        <f>LCA_tech_data!O36*Mult_tech!O36</f>
        <v>2.5882388175926711E-12</v>
      </c>
      <c r="O37">
        <f>LCA_tech_data!P36*Mult_tech!P36</f>
        <v>1.2408851912593408E-7</v>
      </c>
      <c r="P37">
        <f>LCA_tech_data!Q36*Mult_tech!Q36</f>
        <v>1.5021279020879122E-5</v>
      </c>
      <c r="Q37">
        <f>LCA_tech_data!R36*Mult_tech!R36</f>
        <v>2.7802436703501916E-4</v>
      </c>
      <c r="R37">
        <f>LCA_tech_data!S36*Mult_tech!S36</f>
        <v>1.4752947951785367E-12</v>
      </c>
      <c r="T37" t="s">
        <v>65</v>
      </c>
      <c r="U37" s="12">
        <f t="shared" si="4"/>
        <v>3.6818035425873387E-10</v>
      </c>
      <c r="V37" s="12">
        <f t="shared" si="0"/>
        <v>6.0687949776847198E-10</v>
      </c>
      <c r="W37" s="12">
        <f t="shared" si="1"/>
        <v>5.6258764444437355E-10</v>
      </c>
      <c r="X37" s="12">
        <f t="shared" si="2"/>
        <v>5.1139587588558974E-10</v>
      </c>
      <c r="Y37" s="12">
        <f t="shared" si="3"/>
        <v>4.2559445737960327E-10</v>
      </c>
      <c r="AA37" s="12" t="s">
        <v>96</v>
      </c>
      <c r="AB37" s="12">
        <v>5.7089501767218578E-9</v>
      </c>
      <c r="AC37" s="12">
        <v>3.1775618816354238E-9</v>
      </c>
      <c r="AD37" s="12">
        <v>4.09504983556466E-9</v>
      </c>
      <c r="AE37" s="12">
        <v>1.3109721055977958E-9</v>
      </c>
      <c r="AF37" s="12">
        <v>8.3947664827196429E-9</v>
      </c>
    </row>
    <row r="38" spans="2:32" x14ac:dyDescent="0.3">
      <c r="B38" t="s">
        <v>66</v>
      </c>
      <c r="C38">
        <f>LCA_tech_data!D37*Mult_tech!D37</f>
        <v>1.844817982913854E-7</v>
      </c>
      <c r="D38">
        <f>LCA_tech_data!E37*Mult_tech!E37</f>
        <v>1.4E-5</v>
      </c>
      <c r="E38">
        <f>LCA_tech_data!F37*Mult_tech!F37</f>
        <v>1.5838003140864112E-3</v>
      </c>
      <c r="F38">
        <f>LCA_tech_data!G37*Mult_tech!G37</f>
        <v>1.4193154146518855E-8</v>
      </c>
      <c r="G38">
        <f>LCA_tech_data!H37*Mult_tech!H37</f>
        <v>1.9673396039359316E-8</v>
      </c>
      <c r="H38">
        <f>LCA_tech_data!I37*Mult_tech!I37</f>
        <v>2.0416063897364125E-7</v>
      </c>
      <c r="I38">
        <f>LCA_tech_data!J37*Mult_tech!J37</f>
        <v>1.2319961364142238E-13</v>
      </c>
      <c r="J38">
        <f>LCA_tech_data!K37*Mult_tech!K37</f>
        <v>2.1092382575176911E-12</v>
      </c>
      <c r="K38">
        <f>LCA_tech_data!L37*Mult_tech!L37</f>
        <v>1.1837035161410562E-6</v>
      </c>
      <c r="L38">
        <f>LCA_tech_data!M37*Mult_tech!M37</f>
        <v>1.3042400925210608E-4</v>
      </c>
      <c r="M38">
        <f>LCA_tech_data!N37*Mult_tech!N37</f>
        <v>3.2689727929396022E-9</v>
      </c>
      <c r="N38">
        <f>LCA_tech_data!O37*Mult_tech!O37</f>
        <v>1.5098059769290582E-12</v>
      </c>
      <c r="O38">
        <f>LCA_tech_data!P37*Mult_tech!P37</f>
        <v>7.2384969490128206E-8</v>
      </c>
      <c r="P38">
        <f>LCA_tech_data!Q37*Mult_tech!Q37</f>
        <v>8.7624127621794876E-6</v>
      </c>
      <c r="Q38">
        <f>LCA_tech_data!R37*Mult_tech!R37</f>
        <v>1.6218088077042783E-4</v>
      </c>
      <c r="R38">
        <f>LCA_tech_data!S37*Mult_tech!S37</f>
        <v>8.6058863052081302E-13</v>
      </c>
      <c r="T38" t="s">
        <v>66</v>
      </c>
      <c r="U38" s="12">
        <f t="shared" si="4"/>
        <v>2.1477187331759477E-10</v>
      </c>
      <c r="V38" s="12">
        <f t="shared" si="0"/>
        <v>3.5401304036494195E-10</v>
      </c>
      <c r="W38" s="12">
        <f t="shared" si="1"/>
        <v>3.2817612592588456E-10</v>
      </c>
      <c r="X38" s="12">
        <f t="shared" si="2"/>
        <v>2.9831426093326072E-10</v>
      </c>
      <c r="Y38" s="12">
        <f t="shared" si="3"/>
        <v>2.4826343347143524E-10</v>
      </c>
      <c r="AA38" s="12" t="s">
        <v>120</v>
      </c>
      <c r="AB38" s="12">
        <v>1.3196730404011747E-9</v>
      </c>
      <c r="AC38" s="12">
        <v>8.5902297603326306E-10</v>
      </c>
      <c r="AD38" s="12">
        <v>6.7176237565762337E-10</v>
      </c>
      <c r="AE38" s="12">
        <v>9.0813567272883852E-10</v>
      </c>
      <c r="AF38" s="12">
        <v>5.6088740556635178E-10</v>
      </c>
    </row>
    <row r="39" spans="2:32" x14ac:dyDescent="0.3">
      <c r="B39" t="s">
        <v>67</v>
      </c>
      <c r="C39">
        <f>LCA_tech_data!D38*Mult_tech!D38</f>
        <v>2.9495985263672603E-7</v>
      </c>
      <c r="D39">
        <f>LCA_tech_data!E38*Mult_tech!E38</f>
        <v>6.3999999999999997E-5</v>
      </c>
      <c r="E39">
        <f>LCA_tech_data!F38*Mult_tech!F38</f>
        <v>1.5809323432975904E-3</v>
      </c>
      <c r="F39">
        <f>LCA_tech_data!G38*Mult_tech!G38</f>
        <v>1.0308556002936735E-8</v>
      </c>
      <c r="G39">
        <f>LCA_tech_data!H38*Mult_tech!H38</f>
        <v>9.2187363099711035E-8</v>
      </c>
      <c r="H39">
        <f>LCA_tech_data!I38*Mult_tech!I38</f>
        <v>8.9328556650438073E-7</v>
      </c>
      <c r="I39">
        <f>LCA_tech_data!J38*Mult_tech!J38</f>
        <v>8.2274076844400573E-14</v>
      </c>
      <c r="J39">
        <f>LCA_tech_data!K38*Mult_tech!K38</f>
        <v>1.4983676330741859E-12</v>
      </c>
      <c r="K39">
        <f>LCA_tech_data!L38*Mult_tech!L38</f>
        <v>3.2255831916440523E-6</v>
      </c>
      <c r="L39">
        <f>LCA_tech_data!M38*Mult_tech!M38</f>
        <v>3.0425725873893432E-3</v>
      </c>
      <c r="M39">
        <f>LCA_tech_data!N38*Mult_tech!N38</f>
        <v>1.2820290257759E-9</v>
      </c>
      <c r="N39">
        <f>LCA_tech_data!O38*Mult_tech!O38</f>
        <v>5.631952375464883E-12</v>
      </c>
      <c r="O39">
        <f>LCA_tech_data!P38*Mult_tech!P38</f>
        <v>2.378470121116577E-7</v>
      </c>
      <c r="P39">
        <f>LCA_tech_data!Q38*Mult_tech!Q38</f>
        <v>2.2629531243950519E-5</v>
      </c>
      <c r="Q39">
        <f>LCA_tech_data!R38*Mult_tech!R38</f>
        <v>5.3516040977606748E-4</v>
      </c>
      <c r="R39">
        <f>LCA_tech_data!S38*Mult_tech!S38</f>
        <v>5.6152361613473788E-12</v>
      </c>
      <c r="T39" t="s">
        <v>67</v>
      </c>
      <c r="U39" s="12">
        <f t="shared" si="4"/>
        <v>5.0102662695735107E-9</v>
      </c>
      <c r="V39" s="12">
        <f t="shared" si="0"/>
        <v>2.5712137095805329E-10</v>
      </c>
      <c r="W39" s="12">
        <f t="shared" si="1"/>
        <v>3.2758185937954489E-10</v>
      </c>
      <c r="X39" s="12">
        <f t="shared" si="2"/>
        <v>1.1699318579382011E-10</v>
      </c>
      <c r="Y39" s="12">
        <f t="shared" si="3"/>
        <v>9.2608444743639786E-10</v>
      </c>
      <c r="AA39" s="12" t="s">
        <v>144</v>
      </c>
      <c r="AB39" s="12">
        <v>1.0658897634009503E-9</v>
      </c>
      <c r="AC39" s="12">
        <v>6.9382624987302086E-10</v>
      </c>
      <c r="AD39" s="12">
        <v>5.4257730341577303E-10</v>
      </c>
      <c r="AE39" s="12">
        <v>7.3349419720406295E-10</v>
      </c>
      <c r="AF39" s="12">
        <v>4.5302444295743847E-10</v>
      </c>
    </row>
    <row r="40" spans="2:32" x14ac:dyDescent="0.3">
      <c r="B40" t="s">
        <v>68</v>
      </c>
      <c r="C40">
        <f>LCA_tech_data!D39*Mult_tech!D39</f>
        <v>2.1943442682571637E-7</v>
      </c>
      <c r="D40">
        <f>LCA_tech_data!E39*Mult_tech!E39</f>
        <v>2.9E-5</v>
      </c>
      <c r="E40">
        <f>LCA_tech_data!F39*Mult_tech!F39</f>
        <v>1.3495196248387703E-3</v>
      </c>
      <c r="F40">
        <f>LCA_tech_data!G39*Mult_tech!G39</f>
        <v>1.2378069935580053E-8</v>
      </c>
      <c r="G40">
        <f>LCA_tech_data!H39*Mult_tech!H39</f>
        <v>3.1871237977751433E-8</v>
      </c>
      <c r="H40">
        <f>LCA_tech_data!I39*Mult_tech!I39</f>
        <v>3.3202329785139901E-7</v>
      </c>
      <c r="I40">
        <f>LCA_tech_data!J39*Mult_tech!J39</f>
        <v>9.5022645043515731E-14</v>
      </c>
      <c r="J40">
        <f>LCA_tech_data!K39*Mult_tech!K39</f>
        <v>1.3217866465580001E-12</v>
      </c>
      <c r="K40">
        <f>LCA_tech_data!L39*Mult_tech!L39</f>
        <v>3.2699624811452575E-6</v>
      </c>
      <c r="L40">
        <f>LCA_tech_data!M39*Mult_tech!M39</f>
        <v>1.8134040625162562E-4</v>
      </c>
      <c r="M40">
        <f>LCA_tech_data!N39*Mult_tech!N39</f>
        <v>1.4082133430598307E-9</v>
      </c>
      <c r="N40">
        <f>LCA_tech_data!O39*Mult_tech!O39</f>
        <v>2.7031708666728917E-12</v>
      </c>
      <c r="O40">
        <f>LCA_tech_data!P39*Mult_tech!P39</f>
        <v>1.1282756193448266E-7</v>
      </c>
      <c r="P40">
        <f>LCA_tech_data!Q39*Mult_tech!Q39</f>
        <v>1.0195496544992824E-5</v>
      </c>
      <c r="Q40">
        <f>LCA_tech_data!R39*Mult_tech!R39</f>
        <v>3.5247690927380285E-4</v>
      </c>
      <c r="R40">
        <f>LCA_tech_data!S39*Mult_tech!S39</f>
        <v>1.9685489139076371E-12</v>
      </c>
      <c r="T40" t="s">
        <v>68</v>
      </c>
      <c r="U40" s="12">
        <f t="shared" si="4"/>
        <v>2.9861694163650624E-10</v>
      </c>
      <c r="V40" s="12">
        <f t="shared" si="0"/>
        <v>3.0874026495508368E-10</v>
      </c>
      <c r="W40" s="12">
        <f t="shared" si="1"/>
        <v>2.7963128836478909E-10</v>
      </c>
      <c r="X40" s="12">
        <f t="shared" si="2"/>
        <v>1.2850829581040545E-10</v>
      </c>
      <c r="Y40" s="12">
        <f t="shared" si="3"/>
        <v>4.4449319374478842E-10</v>
      </c>
      <c r="AA40" s="12" t="s">
        <v>40</v>
      </c>
      <c r="AB40" s="12">
        <v>1.0658897634009488E-9</v>
      </c>
      <c r="AC40" s="12">
        <v>6.9382624987302004E-10</v>
      </c>
      <c r="AD40" s="12">
        <v>5.4257730341577272E-10</v>
      </c>
      <c r="AE40" s="12">
        <v>7.3349419720406182E-10</v>
      </c>
      <c r="AF40" s="12">
        <v>4.5302444295743795E-10</v>
      </c>
    </row>
    <row r="41" spans="2:32" x14ac:dyDescent="0.3">
      <c r="B41" t="s">
        <v>69</v>
      </c>
      <c r="C41">
        <f>LCA_tech_data!D40*Mult_tech!D40</f>
        <v>2.1186772245241581E-7</v>
      </c>
      <c r="D41">
        <f>LCA_tech_data!E40*Mult_tech!E40</f>
        <v>2.8000000000000003E-5</v>
      </c>
      <c r="E41">
        <f>LCA_tech_data!F40*Mult_tech!F40</f>
        <v>1.3029844653615714E-3</v>
      </c>
      <c r="F41">
        <f>LCA_tech_data!G40*Mult_tech!G40</f>
        <v>1.1951239937801432E-8</v>
      </c>
      <c r="G41">
        <f>LCA_tech_data!H40*Mult_tech!H40</f>
        <v>3.0772229771622077E-8</v>
      </c>
      <c r="H41">
        <f>LCA_tech_data!I40*Mult_tech!I40</f>
        <v>3.2057421861514388E-7</v>
      </c>
      <c r="I41">
        <f>LCA_tech_data!J40*Mult_tech!J40</f>
        <v>9.1746002110980702E-14</v>
      </c>
      <c r="J41">
        <f>LCA_tech_data!K40*Mult_tech!K40</f>
        <v>1.2762077966766898E-12</v>
      </c>
      <c r="K41">
        <f>LCA_tech_data!L40*Mult_tech!L40</f>
        <v>3.1572051542092145E-6</v>
      </c>
      <c r="L41">
        <f>LCA_tech_data!M40*Mult_tech!M40</f>
        <v>1.75087288794673E-4</v>
      </c>
      <c r="M41">
        <f>LCA_tech_data!N40*Mult_tech!N40</f>
        <v>1.3596542622646641E-9</v>
      </c>
      <c r="N41">
        <f>LCA_tech_data!O40*Mult_tech!O40</f>
        <v>2.6099580781669301E-12</v>
      </c>
      <c r="O41">
        <f>LCA_tech_data!P40*Mult_tech!P40</f>
        <v>1.0893695635053499E-7</v>
      </c>
      <c r="P41">
        <f>LCA_tech_data!Q40*Mult_tech!Q40</f>
        <v>9.843927698613762E-6</v>
      </c>
      <c r="Q41">
        <f>LCA_tech_data!R40*Mult_tech!R40</f>
        <v>3.4032253309194759E-4</v>
      </c>
      <c r="R41">
        <f>LCA_tech_data!S40*Mult_tech!S40</f>
        <v>1.9006679168763394E-12</v>
      </c>
      <c r="T41" t="s">
        <v>69</v>
      </c>
      <c r="U41" s="12">
        <f t="shared" si="4"/>
        <v>2.8831980571800601E-10</v>
      </c>
      <c r="V41" s="12">
        <f t="shared" si="0"/>
        <v>2.980940489221498E-10</v>
      </c>
      <c r="W41" s="12">
        <f t="shared" si="1"/>
        <v>2.6998883014531364E-10</v>
      </c>
      <c r="X41" s="12">
        <f t="shared" si="2"/>
        <v>1.2407697526521907E-10</v>
      </c>
      <c r="Y41" s="12">
        <f t="shared" si="3"/>
        <v>4.2916584223634747E-10</v>
      </c>
      <c r="AA41" s="12" t="s">
        <v>89</v>
      </c>
      <c r="AB41" s="12">
        <v>1.0151331080009052E-9</v>
      </c>
      <c r="AC41" s="12">
        <v>6.6078690464097302E-10</v>
      </c>
      <c r="AD41" s="12">
        <v>5.1674028896740342E-10</v>
      </c>
      <c r="AE41" s="12">
        <v>6.9856590209910784E-10</v>
      </c>
      <c r="AF41" s="12">
        <v>4.3145185043565588E-10</v>
      </c>
    </row>
    <row r="42" spans="2:32" x14ac:dyDescent="0.3">
      <c r="B42" t="s">
        <v>70</v>
      </c>
      <c r="C42">
        <f>LCA_tech_data!D41*Mult_tech!D41</f>
        <v>1.9777634743148912E-8</v>
      </c>
      <c r="D42">
        <f>LCA_tech_data!E41*Mult_tech!E41</f>
        <v>3.0000000000000001E-6</v>
      </c>
      <c r="E42">
        <f>LCA_tech_data!F41*Mult_tech!F41</f>
        <v>1.5198066452416263E-4</v>
      </c>
      <c r="F42">
        <f>LCA_tech_data!G41*Mult_tech!G41</f>
        <v>1.1619252766262012E-9</v>
      </c>
      <c r="G42">
        <f>LCA_tech_data!H41*Mult_tech!H41</f>
        <v>2.9079087850406369E-9</v>
      </c>
      <c r="H42">
        <f>LCA_tech_data!I41*Mult_tech!I41</f>
        <v>3.1889082866456215E-8</v>
      </c>
      <c r="I42">
        <f>LCA_tech_data!J41*Mult_tech!J41</f>
        <v>7.0108499730452157E-14</v>
      </c>
      <c r="J42">
        <f>LCA_tech_data!K41*Mult_tech!K41</f>
        <v>2.1174787612461148E-13</v>
      </c>
      <c r="K42">
        <f>LCA_tech_data!L41*Mult_tech!L41</f>
        <v>3.2319869451513125E-7</v>
      </c>
      <c r="L42">
        <f>LCA_tech_data!M41*Mult_tech!M41</f>
        <v>2.7824479960541417E-5</v>
      </c>
      <c r="M42">
        <f>LCA_tech_data!N41*Mult_tech!N41</f>
        <v>2.2361615317083882E-10</v>
      </c>
      <c r="N42">
        <f>LCA_tech_data!O41*Mult_tech!O41</f>
        <v>2.9065950834979961E-13</v>
      </c>
      <c r="O42">
        <f>LCA_tech_data!P41*Mult_tech!P41</f>
        <v>1.0510205751871833E-8</v>
      </c>
      <c r="P42">
        <f>LCA_tech_data!Q41*Mult_tech!Q41</f>
        <v>1.3247053354561924E-6</v>
      </c>
      <c r="Q42">
        <f>LCA_tech_data!R41*Mult_tech!R41</f>
        <v>3.1658646281374771E-5</v>
      </c>
      <c r="R42">
        <f>LCA_tech_data!S41*Mult_tech!S41</f>
        <v>1.5764526273111835E-13</v>
      </c>
      <c r="T42" t="s">
        <v>70</v>
      </c>
      <c r="U42" s="12">
        <f t="shared" si="4"/>
        <v>4.5819138051967657E-11</v>
      </c>
      <c r="V42" s="12">
        <f t="shared" si="0"/>
        <v>2.8981345204103628E-11</v>
      </c>
      <c r="W42" s="12">
        <f t="shared" si="1"/>
        <v>3.1491612456177344E-11</v>
      </c>
      <c r="X42" s="12">
        <f t="shared" si="2"/>
        <v>2.0406375852981935E-11</v>
      </c>
      <c r="Y42" s="12">
        <f t="shared" si="3"/>
        <v>4.7794305107212573E-11</v>
      </c>
      <c r="AA42" s="12" t="s">
        <v>37</v>
      </c>
      <c r="AB42" s="12">
        <v>3.8666402754082306E-10</v>
      </c>
      <c r="AC42" s="12">
        <v>4.7727321792072925E-10</v>
      </c>
      <c r="AD42" s="12">
        <v>3.8258365298577554E-10</v>
      </c>
      <c r="AE42" s="12">
        <v>6.3899796392006804E-10</v>
      </c>
      <c r="AF42" s="12">
        <v>3.9875494247840122E-10</v>
      </c>
    </row>
    <row r="43" spans="2:32" x14ac:dyDescent="0.3">
      <c r="B43" t="s">
        <v>71</v>
      </c>
      <c r="C43">
        <f>LCA_tech_data!D42*Mult_tech!D42</f>
        <v>5.3787820578099277</v>
      </c>
      <c r="D43">
        <f>LCA_tech_data!E42*Mult_tech!E42</f>
        <v>528.97804299999996</v>
      </c>
      <c r="E43">
        <f>LCA_tech_data!F42*Mult_tech!F42</f>
        <v>47677.086523083053</v>
      </c>
      <c r="F43">
        <f>LCA_tech_data!G42*Mult_tech!G42</f>
        <v>0.4159584384451937</v>
      </c>
      <c r="G43">
        <f>LCA_tech_data!H42*Mult_tech!H42</f>
        <v>0.33252390768073825</v>
      </c>
      <c r="H43">
        <f>LCA_tech_data!I42*Mult_tech!I42</f>
        <v>4.1012829587756849</v>
      </c>
      <c r="I43">
        <f>LCA_tech_data!J42*Mult_tech!J42</f>
        <v>1.4838584018430681E-6</v>
      </c>
      <c r="J43">
        <f>LCA_tech_data!K42*Mult_tech!K42</f>
        <v>6.9943409430425169E-5</v>
      </c>
      <c r="K43">
        <f>LCA_tech_data!L42*Mult_tech!L42</f>
        <v>19.021322306125523</v>
      </c>
      <c r="L43">
        <f>LCA_tech_data!M42*Mult_tech!M42</f>
        <v>2376.0560630897921</v>
      </c>
      <c r="M43">
        <f>LCA_tech_data!N42*Mult_tech!N42</f>
        <v>0.12276709490636882</v>
      </c>
      <c r="N43">
        <f>LCA_tech_data!O42*Mult_tech!O42</f>
        <v>2.1960979786794625E-5</v>
      </c>
      <c r="O43">
        <f>LCA_tech_data!P42*Mult_tech!P42</f>
        <v>1.3480486552243074</v>
      </c>
      <c r="P43">
        <f>LCA_tech_data!Q42*Mult_tech!Q42</f>
        <v>127.62591708482074</v>
      </c>
      <c r="Q43">
        <f>LCA_tech_data!R42*Mult_tech!R42</f>
        <v>2234.8688037410216</v>
      </c>
      <c r="R43">
        <f>LCA_tech_data!S42*Mult_tech!S42</f>
        <v>1.0056636101849683E-3</v>
      </c>
      <c r="T43" t="s">
        <v>71</v>
      </c>
      <c r="U43" s="12">
        <f t="shared" si="4"/>
        <v>3.9126999292822566E-3</v>
      </c>
      <c r="V43" s="12">
        <f t="shared" si="0"/>
        <v>1.0375051939779971E-2</v>
      </c>
      <c r="W43" s="12">
        <f t="shared" si="1"/>
        <v>9.8790746607497742E-3</v>
      </c>
      <c r="X43" s="12">
        <f t="shared" si="2"/>
        <v>1.1203267051661126E-2</v>
      </c>
      <c r="Y43" s="12">
        <f t="shared" si="3"/>
        <v>3.6111317133317995E-3</v>
      </c>
      <c r="AA43" s="12" t="s">
        <v>145</v>
      </c>
      <c r="AB43" s="12">
        <v>8.1210648640072424E-10</v>
      </c>
      <c r="AC43" s="12">
        <v>5.2862952371277846E-10</v>
      </c>
      <c r="AD43" s="12">
        <v>4.1339223117392269E-10</v>
      </c>
      <c r="AE43" s="12">
        <v>5.5885272167928625E-10</v>
      </c>
      <c r="AF43" s="12">
        <v>3.4516148034852469E-10</v>
      </c>
    </row>
    <row r="44" spans="2:32" x14ac:dyDescent="0.3">
      <c r="B44" t="s">
        <v>72</v>
      </c>
      <c r="C44">
        <f>LCA_tech_data!D43*Mult_tech!D43</f>
        <v>5.6073682217236984E-5</v>
      </c>
      <c r="D44">
        <f>LCA_tech_data!E43*Mult_tech!E43</f>
        <v>2.5590000000000001E-3</v>
      </c>
      <c r="E44">
        <f>LCA_tech_data!F43*Mult_tech!F43</f>
        <v>0.45552627508196136</v>
      </c>
      <c r="F44">
        <f>LCA_tech_data!G43*Mult_tech!G43</f>
        <v>3.8596432155728315E-6</v>
      </c>
      <c r="G44">
        <f>LCA_tech_data!H43*Mult_tech!H43</f>
        <v>4.205232786686417E-6</v>
      </c>
      <c r="H44">
        <f>LCA_tech_data!I43*Mult_tech!I43</f>
        <v>4.9839662197706779E-5</v>
      </c>
      <c r="I44">
        <f>LCA_tech_data!J43*Mult_tech!J43</f>
        <v>2.2722999539150552E-11</v>
      </c>
      <c r="J44">
        <f>LCA_tech_data!K43*Mult_tech!K43</f>
        <v>6.3047132643408768E-10</v>
      </c>
      <c r="K44">
        <f>LCA_tech_data!L43*Mult_tech!L43</f>
        <v>1.9907437908897103E-4</v>
      </c>
      <c r="L44">
        <f>LCA_tech_data!M43*Mult_tech!M43</f>
        <v>3.0431040232431737E-2</v>
      </c>
      <c r="M44">
        <f>LCA_tech_data!N43*Mult_tech!N43</f>
        <v>1.0961403481384395E-6</v>
      </c>
      <c r="N44">
        <f>LCA_tech_data!O43*Mult_tech!O43</f>
        <v>2.9730236662260073E-10</v>
      </c>
      <c r="O44">
        <f>LCA_tech_data!P43*Mult_tech!P43</f>
        <v>1.4592990433792969E-5</v>
      </c>
      <c r="P44">
        <f>LCA_tech_data!Q43*Mult_tech!Q43</f>
        <v>1.4790266169429833E-3</v>
      </c>
      <c r="Q44">
        <f>LCA_tech_data!R43*Mult_tech!R43</f>
        <v>2.9010762582235866E-2</v>
      </c>
      <c r="R44">
        <f>LCA_tech_data!S43*Mult_tech!S43</f>
        <v>1.979096269509107E-10</v>
      </c>
      <c r="T44" t="s">
        <v>72</v>
      </c>
      <c r="U44" s="12">
        <f t="shared" si="4"/>
        <v>5.0111413958215829E-8</v>
      </c>
      <c r="V44" s="12">
        <f t="shared" si="0"/>
        <v>9.6269230599738555E-8</v>
      </c>
      <c r="W44" s="12">
        <f t="shared" si="1"/>
        <v>9.438869716355584E-8</v>
      </c>
      <c r="X44" s="12">
        <f t="shared" si="2"/>
        <v>1.0002967860127041E-7</v>
      </c>
      <c r="Y44" s="12">
        <f t="shared" si="3"/>
        <v>4.8886616853271599E-8</v>
      </c>
      <c r="AA44" s="12" t="s">
        <v>60</v>
      </c>
      <c r="AB44" s="12">
        <v>1.5013994102089236E-9</v>
      </c>
      <c r="AC44" s="12">
        <v>8.3566844819255721E-10</v>
      </c>
      <c r="AD44" s="12">
        <v>1.0769590235631334E-9</v>
      </c>
      <c r="AE44" s="12">
        <v>3.4477315184331995E-10</v>
      </c>
      <c r="AF44" s="12">
        <v>2.2077434652327547E-9</v>
      </c>
    </row>
    <row r="45" spans="2:32" x14ac:dyDescent="0.3">
      <c r="B45" t="s">
        <v>73</v>
      </c>
      <c r="C45">
        <f>LCA_tech_data!D44*Mult_tech!D44</f>
        <v>3.287798189502677E-5</v>
      </c>
      <c r="D45">
        <f>LCA_tech_data!E44*Mult_tech!E44</f>
        <v>2.797E-3</v>
      </c>
      <c r="E45">
        <f>LCA_tech_data!F44*Mult_tech!F44</f>
        <v>0.17093340165897139</v>
      </c>
      <c r="F45">
        <f>LCA_tech_data!G44*Mult_tech!G44</f>
        <v>1.4761096202270676E-6</v>
      </c>
      <c r="G45">
        <f>LCA_tech_data!H44*Mult_tech!H44</f>
        <v>4.7788187377334564E-6</v>
      </c>
      <c r="H45">
        <f>LCA_tech_data!I44*Mult_tech!I44</f>
        <v>9.316045073779203E-5</v>
      </c>
      <c r="I45">
        <f>LCA_tech_data!J44*Mult_tech!J44</f>
        <v>1.6441419704113995E-11</v>
      </c>
      <c r="J45">
        <f>LCA_tech_data!K44*Mult_tech!K44</f>
        <v>1.7337346722832954E-10</v>
      </c>
      <c r="K45">
        <f>LCA_tech_data!L44*Mult_tech!L44</f>
        <v>2.2755921071016262E-4</v>
      </c>
      <c r="L45">
        <f>LCA_tech_data!M44*Mult_tech!M44</f>
        <v>2.1187424351323807E-2</v>
      </c>
      <c r="M45">
        <f>LCA_tech_data!N44*Mult_tech!N44</f>
        <v>3.1578473944674622E-7</v>
      </c>
      <c r="N45">
        <f>LCA_tech_data!O44*Mult_tech!O44</f>
        <v>4.1256425674666373E-10</v>
      </c>
      <c r="O45">
        <f>LCA_tech_data!P44*Mult_tech!P44</f>
        <v>1.5270237311558257E-5</v>
      </c>
      <c r="P45">
        <f>LCA_tech_data!Q44*Mult_tech!Q44</f>
        <v>1.4228142553546275E-3</v>
      </c>
      <c r="Q45">
        <f>LCA_tech_data!R44*Mult_tech!R44</f>
        <v>3.580761690945386E-2</v>
      </c>
      <c r="R45">
        <f>LCA_tech_data!S44*Mult_tech!S44</f>
        <v>2.4429109577869083E-10</v>
      </c>
      <c r="T45" t="s">
        <v>73</v>
      </c>
      <c r="U45" s="12">
        <f t="shared" si="4"/>
        <v>3.4889763355707903E-8</v>
      </c>
      <c r="V45" s="12">
        <f t="shared" si="0"/>
        <v>3.6817894681760532E-8</v>
      </c>
      <c r="W45" s="12">
        <f t="shared" si="1"/>
        <v>3.5418771576726573E-8</v>
      </c>
      <c r="X45" s="12">
        <f t="shared" si="2"/>
        <v>2.8817337166439642E-8</v>
      </c>
      <c r="Y45" s="12">
        <f t="shared" si="3"/>
        <v>6.7839590300105255E-8</v>
      </c>
      <c r="AA45" s="12" t="s">
        <v>124</v>
      </c>
      <c r="AB45" s="12">
        <v>5.3305043774101165E-10</v>
      </c>
      <c r="AC45" s="12">
        <v>2.8484270732275358E-10</v>
      </c>
      <c r="AD45" s="12">
        <v>3.4558903242231438E-10</v>
      </c>
      <c r="AE45" s="12">
        <v>2.9255234602680296E-10</v>
      </c>
      <c r="AF45" s="12">
        <v>2.5561871216611381E-10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4"/>
        <v>0</v>
      </c>
      <c r="V46" s="12">
        <f t="shared" si="0"/>
        <v>0</v>
      </c>
      <c r="W46" s="12">
        <f t="shared" si="1"/>
        <v>0</v>
      </c>
      <c r="X46" s="12">
        <f t="shared" si="2"/>
        <v>0</v>
      </c>
      <c r="Y46" s="12">
        <f t="shared" si="3"/>
        <v>0</v>
      </c>
      <c r="AA46" s="12" t="s">
        <v>139</v>
      </c>
      <c r="AB46" s="12">
        <v>4.7910491497375675E-9</v>
      </c>
      <c r="AC46" s="12">
        <v>1.4324564937738272E-9</v>
      </c>
      <c r="AD46" s="12">
        <v>9.3575716168169029E-10</v>
      </c>
      <c r="AE46" s="12">
        <v>2.9078961366119347E-10</v>
      </c>
      <c r="AF46" s="12">
        <v>2.5029105228393184E-9</v>
      </c>
    </row>
    <row r="47" spans="2:32" x14ac:dyDescent="0.3">
      <c r="B47" t="s">
        <v>75</v>
      </c>
      <c r="C47">
        <f>LCA_tech_data!D46*Mult_tech!D46</f>
        <v>8.8294562052362608E-9</v>
      </c>
      <c r="D47">
        <f>LCA_tech_data!E46*Mult_tech!E46</f>
        <v>1.9999999999999999E-6</v>
      </c>
      <c r="E47">
        <f>LCA_tech_data!F46*Mult_tech!F46</f>
        <v>6.2771123786954292E-5</v>
      </c>
      <c r="F47">
        <f>LCA_tech_data!G46*Mult_tech!G46</f>
        <v>6.2115201461991966E-10</v>
      </c>
      <c r="G47">
        <f>LCA_tech_data!H46*Mult_tech!H46</f>
        <v>1.925603474701049E-9</v>
      </c>
      <c r="H47">
        <f>LCA_tech_data!I46*Mult_tech!I46</f>
        <v>1.9216875070924205E-8</v>
      </c>
      <c r="I47">
        <f>LCA_tech_data!J46*Mult_tech!J46</f>
        <v>2.7296807226657861E-14</v>
      </c>
      <c r="J47">
        <f>LCA_tech_data!K46*Mult_tech!K46</f>
        <v>2.9464625839164222E-13</v>
      </c>
      <c r="K47">
        <f>LCA_tech_data!L46*Mult_tech!L46</f>
        <v>1.4689104989376892E-7</v>
      </c>
      <c r="L47">
        <f>LCA_tech_data!M46*Mult_tech!M46</f>
        <v>1.1185105258196319E-5</v>
      </c>
      <c r="M47">
        <f>LCA_tech_data!N46*Mult_tech!N46</f>
        <v>1.6297194846932649E-11</v>
      </c>
      <c r="N47">
        <f>LCA_tech_data!O46*Mult_tech!O46</f>
        <v>2.0973779936954723E-13</v>
      </c>
      <c r="O47">
        <f>LCA_tech_data!P46*Mult_tech!P46</f>
        <v>8.3381067311611585E-9</v>
      </c>
      <c r="P47">
        <f>LCA_tech_data!Q46*Mult_tech!Q46</f>
        <v>5.9681442161034648E-7</v>
      </c>
      <c r="Q47">
        <f>LCA_tech_data!R46*Mult_tech!R46</f>
        <v>2.311198340562924E-5</v>
      </c>
      <c r="R47">
        <f>LCA_tech_data!S46*Mult_tech!S46</f>
        <v>1.1116483431054818E-13</v>
      </c>
      <c r="T47" t="s">
        <v>75</v>
      </c>
      <c r="U47" s="12">
        <f t="shared" si="4"/>
        <v>1.8418740716012084E-11</v>
      </c>
      <c r="V47" s="12">
        <f t="shared" si="0"/>
        <v>1.5493096950429467E-11</v>
      </c>
      <c r="W47" s="12">
        <f t="shared" si="1"/>
        <v>1.3006680224267765E-11</v>
      </c>
      <c r="X47" s="12">
        <f t="shared" si="2"/>
        <v>1.4872211988268704E-12</v>
      </c>
      <c r="Y47" s="12">
        <f t="shared" si="3"/>
        <v>3.4488024948833185E-11</v>
      </c>
      <c r="AA47" s="12" t="s">
        <v>103</v>
      </c>
      <c r="AB47" s="12">
        <v>2.7716933388879284E-9</v>
      </c>
      <c r="AC47" s="12">
        <v>8.0545781138192194E-10</v>
      </c>
      <c r="AD47" s="12">
        <v>5.7668386795764567E-10</v>
      </c>
      <c r="AE47" s="12">
        <v>2.6831129654304645E-10</v>
      </c>
      <c r="AF47" s="12">
        <v>1.4490074524188605E-9</v>
      </c>
    </row>
    <row r="48" spans="2:32" x14ac:dyDescent="0.3">
      <c r="B48" t="s">
        <v>76</v>
      </c>
      <c r="C48">
        <f>LCA_tech_data!D47*Mult_tech!D47</f>
        <v>8.8294562052362608E-9</v>
      </c>
      <c r="D48">
        <f>LCA_tech_data!E47*Mult_tech!E47</f>
        <v>1.9999999999999999E-6</v>
      </c>
      <c r="E48">
        <f>LCA_tech_data!F47*Mult_tech!F47</f>
        <v>6.2771123786954292E-5</v>
      </c>
      <c r="F48">
        <f>LCA_tech_data!G47*Mult_tech!G47</f>
        <v>6.2115201461991966E-10</v>
      </c>
      <c r="G48">
        <f>LCA_tech_data!H47*Mult_tech!H47</f>
        <v>1.925603474701049E-9</v>
      </c>
      <c r="H48">
        <f>LCA_tech_data!I47*Mult_tech!I47</f>
        <v>1.9216875070924205E-8</v>
      </c>
      <c r="I48">
        <f>LCA_tech_data!J47*Mult_tech!J47</f>
        <v>2.7296807226657861E-14</v>
      </c>
      <c r="J48">
        <f>LCA_tech_data!K47*Mult_tech!K47</f>
        <v>2.9464625839164222E-13</v>
      </c>
      <c r="K48">
        <f>LCA_tech_data!L47*Mult_tech!L47</f>
        <v>1.4689104989376892E-7</v>
      </c>
      <c r="L48">
        <f>LCA_tech_data!M47*Mult_tech!M47</f>
        <v>1.1185105258196319E-5</v>
      </c>
      <c r="M48">
        <f>LCA_tech_data!N47*Mult_tech!N47</f>
        <v>1.6297194846932649E-11</v>
      </c>
      <c r="N48">
        <f>LCA_tech_data!O47*Mult_tech!O47</f>
        <v>2.0973779936954723E-13</v>
      </c>
      <c r="O48">
        <f>LCA_tech_data!P47*Mult_tech!P47</f>
        <v>8.3381067311611585E-9</v>
      </c>
      <c r="P48">
        <f>LCA_tech_data!Q47*Mult_tech!Q47</f>
        <v>5.9681442161034648E-7</v>
      </c>
      <c r="Q48">
        <f>LCA_tech_data!R47*Mult_tech!R47</f>
        <v>2.311198340562924E-5</v>
      </c>
      <c r="R48">
        <f>LCA_tech_data!S47*Mult_tech!S47</f>
        <v>1.1116483431054818E-13</v>
      </c>
      <c r="T48" t="s">
        <v>76</v>
      </c>
      <c r="U48" s="12">
        <f t="shared" si="4"/>
        <v>1.8418740716012084E-11</v>
      </c>
      <c r="V48" s="12">
        <f t="shared" si="0"/>
        <v>1.5493096950429467E-11</v>
      </c>
      <c r="W48" s="12">
        <f t="shared" si="1"/>
        <v>1.3006680224267765E-11</v>
      </c>
      <c r="X48" s="12">
        <f t="shared" si="2"/>
        <v>1.4872211988268704E-12</v>
      </c>
      <c r="Y48" s="12">
        <f t="shared" si="3"/>
        <v>3.4488024948833185E-11</v>
      </c>
      <c r="AA48" s="12" t="s">
        <v>35</v>
      </c>
      <c r="AB48" s="12">
        <v>3.0453993240027136E-10</v>
      </c>
      <c r="AC48" s="12">
        <v>1.9823607139229172E-10</v>
      </c>
      <c r="AD48" s="12">
        <v>1.5502208669022096E-10</v>
      </c>
      <c r="AE48" s="12">
        <v>2.0956977062973246E-10</v>
      </c>
      <c r="AF48" s="12">
        <v>1.294355551306966E-10</v>
      </c>
    </row>
    <row r="49" spans="2:32" x14ac:dyDescent="0.3">
      <c r="B49" t="s">
        <v>77</v>
      </c>
      <c r="C49">
        <f>LCA_tech_data!D48*Mult_tech!D48</f>
        <v>9.2524666480406537E-8</v>
      </c>
      <c r="D49">
        <f>LCA_tech_data!E48*Mult_tech!E48</f>
        <v>1.2E-5</v>
      </c>
      <c r="E49">
        <f>LCA_tech_data!F48*Mult_tech!F48</f>
        <v>4.3084516402157157E-4</v>
      </c>
      <c r="F49">
        <f>LCA_tech_data!G48*Mult_tech!G48</f>
        <v>4.170308559509161E-9</v>
      </c>
      <c r="G49">
        <f>LCA_tech_data!H48*Mult_tech!H48</f>
        <v>1.6438645961547608E-8</v>
      </c>
      <c r="H49">
        <f>LCA_tech_data!I48*Mult_tech!I48</f>
        <v>1.5181864631544884E-7</v>
      </c>
      <c r="I49">
        <f>LCA_tech_data!J48*Mult_tech!J48</f>
        <v>8.5447085549801359E-14</v>
      </c>
      <c r="J49">
        <f>LCA_tech_data!K48*Mult_tech!K48</f>
        <v>4.9288512120781153E-13</v>
      </c>
      <c r="K49">
        <f>LCA_tech_data!L48*Mult_tech!L48</f>
        <v>8.8474978799925022E-7</v>
      </c>
      <c r="L49">
        <f>LCA_tech_data!M48*Mult_tech!M48</f>
        <v>2.2819000812091903E-4</v>
      </c>
      <c r="M49">
        <f>LCA_tech_data!N48*Mult_tech!N48</f>
        <v>2.9108919219620737E-10</v>
      </c>
      <c r="N49">
        <f>LCA_tech_data!O48*Mult_tech!O48</f>
        <v>1.2643841922217904E-12</v>
      </c>
      <c r="O49">
        <f>LCA_tech_data!P48*Mult_tech!P48</f>
        <v>5.8606044510575463E-8</v>
      </c>
      <c r="P49">
        <f>LCA_tech_data!Q48*Mult_tech!Q48</f>
        <v>7.9345243551121009E-6</v>
      </c>
      <c r="Q49">
        <f>LCA_tech_data!R48*Mult_tech!R48</f>
        <v>1.4052629140155629E-4</v>
      </c>
      <c r="R49">
        <f>LCA_tech_data!S48*Mult_tech!S48</f>
        <v>9.5962920239793537E-13</v>
      </c>
      <c r="T49" t="s">
        <v>77</v>
      </c>
      <c r="U49" s="12">
        <f t="shared" si="4"/>
        <v>3.7576513555686107E-10</v>
      </c>
      <c r="V49" s="12">
        <f t="shared" si="0"/>
        <v>1.0401800735560117E-10</v>
      </c>
      <c r="W49" s="12">
        <f t="shared" si="1"/>
        <v>8.9274573028520905E-11</v>
      </c>
      <c r="X49" s="12">
        <f t="shared" si="2"/>
        <v>2.6563713660518028E-11</v>
      </c>
      <c r="Y49" s="12">
        <f t="shared" si="3"/>
        <v>2.0790774813758617E-10</v>
      </c>
      <c r="AA49" s="12" t="s">
        <v>65</v>
      </c>
      <c r="AB49" s="12">
        <v>1.358820933571354E-10</v>
      </c>
      <c r="AC49" s="12">
        <v>2.1357702019594643E-10</v>
      </c>
      <c r="AD49" s="12">
        <v>1.6267976312002181E-10</v>
      </c>
      <c r="AE49" s="12">
        <v>1.862050548750724E-10</v>
      </c>
      <c r="AF49" s="12">
        <v>1.4130068412095841E-10</v>
      </c>
    </row>
    <row r="50" spans="2:32" x14ac:dyDescent="0.3">
      <c r="B50" t="s">
        <v>78</v>
      </c>
      <c r="C50">
        <f>LCA_tech_data!D49*Mult_tech!D49</f>
        <v>3.9700117246407574E-8</v>
      </c>
      <c r="D50">
        <f>LCA_tech_data!E49*Mult_tech!E49</f>
        <v>3.9999999999999998E-6</v>
      </c>
      <c r="E50">
        <f>LCA_tech_data!F49*Mult_tech!F49</f>
        <v>2.2163822771246143E-4</v>
      </c>
      <c r="F50">
        <f>LCA_tech_data!G49*Mult_tech!G49</f>
        <v>1.924242199474499E-9</v>
      </c>
      <c r="G50">
        <f>LCA_tech_data!H49*Mult_tech!H49</f>
        <v>8.0659180620326427E-9</v>
      </c>
      <c r="H50">
        <f>LCA_tech_data!I49*Mult_tech!I49</f>
        <v>8.4865459102964634E-8</v>
      </c>
      <c r="I50">
        <f>LCA_tech_data!J49*Mult_tech!J49</f>
        <v>2.0132793750493649E-14</v>
      </c>
      <c r="J50">
        <f>LCA_tech_data!K49*Mult_tech!K49</f>
        <v>2.5091359771388639E-13</v>
      </c>
      <c r="K50">
        <f>LCA_tech_data!L49*Mult_tech!L49</f>
        <v>2.2164860659154706E-7</v>
      </c>
      <c r="L50">
        <f>LCA_tech_data!M49*Mult_tech!M49</f>
        <v>1.8467920580992304E-4</v>
      </c>
      <c r="M50">
        <f>LCA_tech_data!N49*Mult_tech!N49</f>
        <v>3.4513620121849214E-10</v>
      </c>
      <c r="N50">
        <f>LCA_tech_data!O49*Mult_tech!O49</f>
        <v>6.2125826245303935E-13</v>
      </c>
      <c r="O50">
        <f>LCA_tech_data!P49*Mult_tech!P49</f>
        <v>2.5727149879724853E-8</v>
      </c>
      <c r="P50">
        <f>LCA_tech_data!Q49*Mult_tech!Q49</f>
        <v>1.4765280180517496E-6</v>
      </c>
      <c r="Q50">
        <f>LCA_tech_data!R49*Mult_tech!R49</f>
        <v>4.4311082981959482E-5</v>
      </c>
      <c r="R50">
        <f>LCA_tech_data!S49*Mult_tech!S49</f>
        <v>3.2077942393130425E-13</v>
      </c>
      <c r="T50" t="s">
        <v>78</v>
      </c>
      <c r="U50" s="12">
        <f t="shared" si="4"/>
        <v>3.041150108944555E-10</v>
      </c>
      <c r="V50" s="12">
        <f t="shared" si="0"/>
        <v>4.7995450792843653E-11</v>
      </c>
      <c r="W50" s="12">
        <f t="shared" si="1"/>
        <v>4.5925218148293769E-11</v>
      </c>
      <c r="X50" s="12">
        <f t="shared" si="2"/>
        <v>3.1495842060900848E-11</v>
      </c>
      <c r="Y50" s="12">
        <f t="shared" si="3"/>
        <v>1.0215598008348375E-10</v>
      </c>
      <c r="AA50" s="12" t="s">
        <v>81</v>
      </c>
      <c r="AB50" s="12">
        <v>1.7017435959099789E-9</v>
      </c>
      <c r="AC50" s="12">
        <v>3.2850784191179739E-10</v>
      </c>
      <c r="AD50" s="12">
        <v>2.5704572724445496E-10</v>
      </c>
      <c r="AE50" s="12">
        <v>1.7050740077337997E-10</v>
      </c>
      <c r="AF50" s="12">
        <v>8.1454281544245931E-10</v>
      </c>
    </row>
    <row r="51" spans="2:32" x14ac:dyDescent="0.3">
      <c r="B51" t="s">
        <v>79</v>
      </c>
      <c r="C51">
        <f>LCA_tech_data!D50*Mult_tech!D50</f>
        <v>7.2855933272899678E-8</v>
      </c>
      <c r="D51">
        <f>LCA_tech_data!E50*Mult_tech!E50</f>
        <v>5.0000000000000004E-6</v>
      </c>
      <c r="E51">
        <f>LCA_tech_data!F50*Mult_tech!F50</f>
        <v>2.9633806428664111E-4</v>
      </c>
      <c r="F51">
        <f>LCA_tech_data!G50*Mult_tech!G50</f>
        <v>2.2893781737138062E-9</v>
      </c>
      <c r="G51">
        <f>LCA_tech_data!H50*Mult_tech!H50</f>
        <v>1.0526824566391416E-8</v>
      </c>
      <c r="H51">
        <f>LCA_tech_data!I50*Mult_tech!I50</f>
        <v>1.1285876867558097E-7</v>
      </c>
      <c r="I51">
        <f>LCA_tech_data!J50*Mult_tech!J50</f>
        <v>3.6328797030291738E-14</v>
      </c>
      <c r="J51">
        <f>LCA_tech_data!K50*Mult_tech!K50</f>
        <v>5.5908695486457128E-13</v>
      </c>
      <c r="K51">
        <f>LCA_tech_data!L50*Mult_tech!L50</f>
        <v>3.8463641049923654E-7</v>
      </c>
      <c r="L51">
        <f>LCA_tech_data!M50*Mult_tech!M50</f>
        <v>6.5469190580183029E-5</v>
      </c>
      <c r="M51">
        <f>LCA_tech_data!N50*Mult_tech!N50</f>
        <v>8.8500195087072551E-10</v>
      </c>
      <c r="N51">
        <f>LCA_tech_data!O50*Mult_tech!O50</f>
        <v>8.4027354144162774E-13</v>
      </c>
      <c r="O51">
        <f>LCA_tech_data!P50*Mult_tech!P50</f>
        <v>3.6125429946400052E-8</v>
      </c>
      <c r="P51">
        <f>LCA_tech_data!Q50*Mult_tech!Q50</f>
        <v>2.1084017158845582E-6</v>
      </c>
      <c r="Q51">
        <f>LCA_tech_data!R50*Mult_tech!R50</f>
        <v>6.6533729268274751E-5</v>
      </c>
      <c r="R51">
        <f>LCA_tech_data!S50*Mult_tech!S50</f>
        <v>6.4938963017022043E-13</v>
      </c>
      <c r="T51" t="s">
        <v>79</v>
      </c>
      <c r="U51" s="12">
        <f t="shared" si="4"/>
        <v>1.0780945000941598E-10</v>
      </c>
      <c r="V51" s="12">
        <f t="shared" si="0"/>
        <v>5.7102862369767621E-11</v>
      </c>
      <c r="W51" s="12">
        <f t="shared" si="1"/>
        <v>6.1403623321077115E-11</v>
      </c>
      <c r="X51" s="12">
        <f t="shared" si="2"/>
        <v>8.0761976198977874E-11</v>
      </c>
      <c r="Y51" s="12">
        <f t="shared" si="3"/>
        <v>1.3816953810039316E-10</v>
      </c>
      <c r="AA51" s="12" t="s">
        <v>44</v>
      </c>
      <c r="AB51" s="12">
        <v>7.4869031126242223E-10</v>
      </c>
      <c r="AC51" s="12">
        <v>4.7584832594265528E-10</v>
      </c>
      <c r="AD51" s="12">
        <v>3.3847007123904658E-10</v>
      </c>
      <c r="AE51" s="12">
        <v>1.5934165611902996E-10</v>
      </c>
      <c r="AF51" s="12">
        <v>7.6744809342213123E-10</v>
      </c>
    </row>
    <row r="52" spans="2:32" x14ac:dyDescent="0.3">
      <c r="B52" t="s">
        <v>80</v>
      </c>
      <c r="C52">
        <f>LCA_tech_data!D51*Mult_tech!D51</f>
        <v>3.5425634877490748E-8</v>
      </c>
      <c r="D52">
        <f>LCA_tech_data!E51*Mult_tech!E51</f>
        <v>9.0000000000000002E-6</v>
      </c>
      <c r="E52">
        <f>LCA_tech_data!F51*Mult_tech!F51</f>
        <v>2.1686615965483907E-4</v>
      </c>
      <c r="F52">
        <f>LCA_tech_data!G51*Mult_tech!G51</f>
        <v>2.1774246053470431E-9</v>
      </c>
      <c r="G52">
        <f>LCA_tech_data!H51*Mult_tech!H51</f>
        <v>1.0216160888989025E-8</v>
      </c>
      <c r="H52">
        <f>LCA_tech_data!I51*Mult_tech!I51</f>
        <v>9.850261781007312E-8</v>
      </c>
      <c r="I52">
        <f>LCA_tech_data!J51*Mult_tech!J51</f>
        <v>3.8377587163910884E-14</v>
      </c>
      <c r="J52">
        <f>LCA_tech_data!K51*Mult_tech!K51</f>
        <v>1.8584514391177514E-13</v>
      </c>
      <c r="K52">
        <f>LCA_tech_data!L51*Mult_tech!L51</f>
        <v>4.7449915604561964E-7</v>
      </c>
      <c r="L52">
        <f>LCA_tech_data!M51*Mult_tech!M51</f>
        <v>8.7198075833258253E-5</v>
      </c>
      <c r="M52">
        <f>LCA_tech_data!N51*Mult_tech!N51</f>
        <v>7.5866288540770277E-11</v>
      </c>
      <c r="N52">
        <f>LCA_tech_data!O51*Mult_tech!O51</f>
        <v>9.6324905661461461E-13</v>
      </c>
      <c r="O52">
        <f>LCA_tech_data!P51*Mult_tech!P51</f>
        <v>3.5553675660386902E-8</v>
      </c>
      <c r="P52">
        <f>LCA_tech_data!Q51*Mult_tech!Q51</f>
        <v>3.6259805103110342E-6</v>
      </c>
      <c r="Q52">
        <f>LCA_tech_data!R51*Mult_tech!R51</f>
        <v>9.4237899048859325E-5</v>
      </c>
      <c r="R52">
        <f>LCA_tech_data!S51*Mult_tech!S51</f>
        <v>9.2444079359397902E-13</v>
      </c>
      <c r="T52" t="s">
        <v>80</v>
      </c>
      <c r="U52" s="12">
        <f t="shared" si="4"/>
        <v>1.4359084806385945E-10</v>
      </c>
      <c r="V52" s="12">
        <f t="shared" si="0"/>
        <v>5.4310458179121739E-11</v>
      </c>
      <c r="W52" s="12">
        <f t="shared" si="1"/>
        <v>4.4936407378478676E-11</v>
      </c>
      <c r="X52" s="12">
        <f t="shared" si="2"/>
        <v>6.9232744440915704E-12</v>
      </c>
      <c r="Y52" s="12">
        <f t="shared" si="3"/>
        <v>1.5839089375555021E-10</v>
      </c>
      <c r="AA52" s="12" t="s">
        <v>146</v>
      </c>
      <c r="AB52" s="12">
        <v>3.594090621450563E-10</v>
      </c>
      <c r="AC52" s="12">
        <v>1.4841945308088984E-10</v>
      </c>
      <c r="AD52" s="12">
        <v>1.1615222749163959E-10</v>
      </c>
      <c r="AE52" s="12">
        <v>1.5331210102233566E-10</v>
      </c>
      <c r="AF52" s="12">
        <v>1.1147541490268543E-10</v>
      </c>
    </row>
    <row r="53" spans="2:32" x14ac:dyDescent="0.3">
      <c r="B53" t="s">
        <v>81</v>
      </c>
      <c r="C53">
        <f>LCA_tech_data!D52*Mult_tech!D52</f>
        <v>7.7456211758542309E-7</v>
      </c>
      <c r="D53">
        <f>LCA_tech_data!E52*Mult_tech!E52</f>
        <v>1.27E-4</v>
      </c>
      <c r="E53">
        <f>LCA_tech_data!F52*Mult_tech!F52</f>
        <v>5.1888953332986229E-3</v>
      </c>
      <c r="F53">
        <f>LCA_tech_data!G52*Mult_tech!G52</f>
        <v>4.5265546246747987E-8</v>
      </c>
      <c r="G53">
        <f>LCA_tech_data!H52*Mult_tech!H52</f>
        <v>1.7477824667984696E-7</v>
      </c>
      <c r="H53">
        <f>LCA_tech_data!I52*Mult_tech!I52</f>
        <v>1.7290340111533177E-6</v>
      </c>
      <c r="I53">
        <f>LCA_tech_data!J52*Mult_tech!J52</f>
        <v>7.7892854429650856E-13</v>
      </c>
      <c r="J53">
        <f>LCA_tech_data!K52*Mult_tech!K52</f>
        <v>1.0969203943428376E-11</v>
      </c>
      <c r="K53">
        <f>LCA_tech_data!L52*Mult_tech!L52</f>
        <v>7.5127227241712683E-6</v>
      </c>
      <c r="L53">
        <f>LCA_tech_data!M52*Mult_tech!M52</f>
        <v>3.3867806540634378E-3</v>
      </c>
      <c r="M53">
        <f>LCA_tech_data!N52*Mult_tech!N52</f>
        <v>6.2066992446704512E-9</v>
      </c>
      <c r="N53">
        <f>LCA_tech_data!O52*Mult_tech!O52</f>
        <v>1.8046310318589741E-11</v>
      </c>
      <c r="O53">
        <f>LCA_tech_data!P52*Mult_tech!P52</f>
        <v>5.6949189493069401E-7</v>
      </c>
      <c r="P53">
        <f>LCA_tech_data!Q52*Mult_tech!Q52</f>
        <v>4.9455237576665846E-5</v>
      </c>
      <c r="Q53">
        <f>LCA_tech_data!R52*Mult_tech!R52</f>
        <v>1.3172433024127056E-3</v>
      </c>
      <c r="R53">
        <f>LCA_tech_data!S52*Mult_tech!S52</f>
        <v>1.0760757328161994E-11</v>
      </c>
      <c r="T53" t="s">
        <v>81</v>
      </c>
      <c r="U53" s="12">
        <f t="shared" si="4"/>
        <v>5.577080705922615E-9</v>
      </c>
      <c r="V53" s="12">
        <f t="shared" si="0"/>
        <v>1.1290368219189308E-9</v>
      </c>
      <c r="W53" s="12">
        <f t="shared" si="1"/>
        <v>1.0751807239658977E-9</v>
      </c>
      <c r="X53" s="12">
        <f t="shared" si="2"/>
        <v>5.6640021660868644E-10</v>
      </c>
      <c r="Y53" s="12">
        <f t="shared" si="3"/>
        <v>2.9674269605799782E-9</v>
      </c>
      <c r="AA53" s="12" t="s">
        <v>66</v>
      </c>
      <c r="AB53" s="12">
        <v>8.492630834820964E-11</v>
      </c>
      <c r="AC53" s="12">
        <v>1.3348563762246655E-10</v>
      </c>
      <c r="AD53" s="12">
        <v>1.0167485195001365E-10</v>
      </c>
      <c r="AE53" s="12">
        <v>1.1637815929692027E-10</v>
      </c>
      <c r="AF53" s="12">
        <v>8.8312927575599012E-11</v>
      </c>
    </row>
    <row r="54" spans="2:32" x14ac:dyDescent="0.3">
      <c r="B54" t="s">
        <v>82</v>
      </c>
      <c r="C54">
        <f>LCA_tech_data!D53*Mult_tech!D53</f>
        <v>2.3793799072886494E-8</v>
      </c>
      <c r="D54">
        <f>LCA_tech_data!E53*Mult_tech!E53</f>
        <v>3.9999999999999998E-6</v>
      </c>
      <c r="E54">
        <f>LCA_tech_data!F53*Mult_tech!F53</f>
        <v>1.4678699629571741E-4</v>
      </c>
      <c r="F54">
        <f>LCA_tech_data!G53*Mult_tech!G53</f>
        <v>1.4750784548378417E-9</v>
      </c>
      <c r="G54">
        <f>LCA_tech_data!H53*Mult_tech!H53</f>
        <v>4.9141866352416107E-9</v>
      </c>
      <c r="H54">
        <f>LCA_tech_data!I53*Mult_tech!I53</f>
        <v>4.5058256022649298E-8</v>
      </c>
      <c r="I54">
        <f>LCA_tech_data!J53*Mult_tech!J53</f>
        <v>4.0127766696825665E-14</v>
      </c>
      <c r="J54">
        <f>LCA_tech_data!K53*Mult_tech!K53</f>
        <v>1.662754041210621E-13</v>
      </c>
      <c r="K54">
        <f>LCA_tech_data!L53*Mult_tech!L53</f>
        <v>2.9607293259136592E-7</v>
      </c>
      <c r="L54">
        <f>LCA_tech_data!M53*Mult_tech!M53</f>
        <v>6.0596114007566768E-5</v>
      </c>
      <c r="M54">
        <f>LCA_tech_data!N53*Mult_tech!N53</f>
        <v>1.0461549093479349E-10</v>
      </c>
      <c r="N54">
        <f>LCA_tech_data!O53*Mult_tech!O53</f>
        <v>4.0605092147679715E-13</v>
      </c>
      <c r="O54">
        <f>LCA_tech_data!P53*Mult_tech!P53</f>
        <v>1.8293020784187573E-8</v>
      </c>
      <c r="P54">
        <f>LCA_tech_data!Q53*Mult_tech!Q53</f>
        <v>2.5140076696998048E-6</v>
      </c>
      <c r="Q54">
        <f>LCA_tech_data!R53*Mult_tech!R53</f>
        <v>4.5624689151062025E-5</v>
      </c>
      <c r="R54">
        <f>LCA_tech_data!S53*Mult_tech!S53</f>
        <v>1.2546573565137703E-11</v>
      </c>
      <c r="T54" t="s">
        <v>82</v>
      </c>
      <c r="U54" s="12">
        <f t="shared" si="4"/>
        <v>9.9784855532352874E-11</v>
      </c>
      <c r="V54" s="12">
        <f t="shared" si="0"/>
        <v>3.6792174817747889E-11</v>
      </c>
      <c r="W54" s="12">
        <f t="shared" si="1"/>
        <v>3.0415442750062159E-11</v>
      </c>
      <c r="X54" s="12">
        <f t="shared" si="2"/>
        <v>9.5468193947002259E-12</v>
      </c>
      <c r="Y54" s="12">
        <f t="shared" si="3"/>
        <v>6.6768576539292961E-11</v>
      </c>
      <c r="AA54" s="12" t="s">
        <v>138</v>
      </c>
      <c r="AB54" s="12">
        <v>1.6584400902937737E-9</v>
      </c>
      <c r="AC54" s="12">
        <v>4.9585032476786324E-10</v>
      </c>
      <c r="AD54" s="12">
        <v>3.2391594058212361E-10</v>
      </c>
      <c r="AE54" s="12">
        <v>1.0065794319041313E-10</v>
      </c>
      <c r="AF54" s="12">
        <v>8.6639210405976408E-10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4"/>
        <v>0</v>
      </c>
      <c r="V55" s="12">
        <f t="shared" si="0"/>
        <v>0</v>
      </c>
      <c r="W55" s="12">
        <f t="shared" si="1"/>
        <v>0</v>
      </c>
      <c r="X55" s="12">
        <f t="shared" si="2"/>
        <v>0</v>
      </c>
      <c r="Y55" s="12">
        <f t="shared" si="3"/>
        <v>0</v>
      </c>
      <c r="AA55" s="12" t="s">
        <v>98</v>
      </c>
      <c r="AB55" s="12">
        <v>1.4723093640675419E-9</v>
      </c>
      <c r="AC55" s="12">
        <v>4.0403446166998358E-10</v>
      </c>
      <c r="AD55" s="12">
        <v>3.2859772656627329E-10</v>
      </c>
      <c r="AE55" s="12">
        <v>9.7297451541305194E-11</v>
      </c>
      <c r="AF55" s="12">
        <v>2.0418399125476959E-9</v>
      </c>
    </row>
    <row r="56" spans="2:32" x14ac:dyDescent="0.3">
      <c r="B56" t="s">
        <v>84</v>
      </c>
      <c r="C56">
        <f>LCA_tech_data!D55*Mult_tech!D55</f>
        <v>0.81262579604699881</v>
      </c>
      <c r="D56">
        <f>LCA_tech_data!E55*Mult_tech!E55</f>
        <v>79.917944000000006</v>
      </c>
      <c r="E56">
        <f>LCA_tech_data!F55*Mult_tech!F55</f>
        <v>7203.0489379592382</v>
      </c>
      <c r="F56">
        <f>LCA_tech_data!G55*Mult_tech!G55</f>
        <v>6.2842954693282882E-2</v>
      </c>
      <c r="G56">
        <f>LCA_tech_data!H55*Mult_tech!H55</f>
        <v>5.0237675049757048E-2</v>
      </c>
      <c r="H56">
        <f>LCA_tech_data!I55*Mult_tech!I55</f>
        <v>0.61962137401530959</v>
      </c>
      <c r="I56">
        <f>LCA_tech_data!J55*Mult_tech!J55</f>
        <v>2.2418116258640969E-7</v>
      </c>
      <c r="J56">
        <f>LCA_tech_data!K55*Mult_tech!K55</f>
        <v>1.0567042530401949E-5</v>
      </c>
      <c r="K56">
        <f>LCA_tech_data!L55*Mult_tech!L55</f>
        <v>2.8737392619279105</v>
      </c>
      <c r="L56">
        <f>LCA_tech_data!M55*Mult_tech!M55</f>
        <v>358.9742861800986</v>
      </c>
      <c r="M56">
        <f>LCA_tech_data!N55*Mult_tech!N55</f>
        <v>1.8547639066693492E-2</v>
      </c>
      <c r="N56">
        <f>LCA_tech_data!O55*Mult_tech!O55</f>
        <v>3.3178623876949559E-6</v>
      </c>
      <c r="O56">
        <f>LCA_tech_data!P55*Mult_tech!P55</f>
        <v>0.20366304114723249</v>
      </c>
      <c r="P56">
        <f>LCA_tech_data!Q55*Mult_tech!Q55</f>
        <v>19.281709381902168</v>
      </c>
      <c r="Q56">
        <f>LCA_tech_data!R55*Mult_tech!R55</f>
        <v>337.64373071477746</v>
      </c>
      <c r="R56">
        <f>LCA_tech_data!S55*Mult_tech!S55</f>
        <v>1.5193554656029481E-4</v>
      </c>
      <c r="T56" t="s">
        <v>84</v>
      </c>
      <c r="U56" s="12">
        <f t="shared" si="4"/>
        <v>5.9113027085924501E-4</v>
      </c>
      <c r="V56" s="12">
        <f t="shared" si="0"/>
        <v>1.5674616950413333E-3</v>
      </c>
      <c r="W56" s="12">
        <f t="shared" si="1"/>
        <v>1.492529502797566E-3</v>
      </c>
      <c r="X56" s="12">
        <f t="shared" si="2"/>
        <v>1.6925883421813389E-3</v>
      </c>
      <c r="Y56" s="12">
        <f t="shared" si="3"/>
        <v>5.4556937827885397E-4</v>
      </c>
      <c r="AA56" s="12" t="s">
        <v>128</v>
      </c>
      <c r="AB56" s="12">
        <v>1.5765897590611653E-10</v>
      </c>
      <c r="AC56" s="12">
        <v>8.2995036185724176E-11</v>
      </c>
      <c r="AD56" s="12">
        <v>1.0168674221889468E-10</v>
      </c>
      <c r="AE56" s="12">
        <v>9.2569795768260009E-11</v>
      </c>
      <c r="AF56" s="12">
        <v>7.5180410672319073E-11</v>
      </c>
    </row>
    <row r="57" spans="2:32" x14ac:dyDescent="0.3">
      <c r="B57" t="s">
        <v>85</v>
      </c>
      <c r="C57">
        <f>LCA_tech_data!D56*Mult_tech!D56</f>
        <v>3.9442214924199521E-6</v>
      </c>
      <c r="D57">
        <f>LCA_tech_data!E56*Mult_tech!E56</f>
        <v>1.8000000000000001E-4</v>
      </c>
      <c r="E57">
        <f>LCA_tech_data!F56*Mult_tech!F56</f>
        <v>3.2041707508695991E-2</v>
      </c>
      <c r="F57">
        <f>LCA_tech_data!G56*Mult_tech!G56</f>
        <v>2.714872132876552E-7</v>
      </c>
      <c r="G57">
        <f>LCA_tech_data!H56*Mult_tech!H56</f>
        <v>2.9579597561686402E-7</v>
      </c>
      <c r="H57">
        <f>LCA_tech_data!I56*Mult_tech!I56</f>
        <v>3.5057206704131377E-6</v>
      </c>
      <c r="I57">
        <f>LCA_tech_data!J56*Mult_tech!J56</f>
        <v>1.5983352548054316E-12</v>
      </c>
      <c r="J57">
        <f>LCA_tech_data!K56*Mult_tech!K56</f>
        <v>4.4347338318927623E-11</v>
      </c>
      <c r="K57">
        <f>LCA_tech_data!L56*Mult_tech!L56</f>
        <v>1.400288715748917E-5</v>
      </c>
      <c r="L57">
        <f>LCA_tech_data!M56*Mult_tech!M56</f>
        <v>2.1405186564430298E-3</v>
      </c>
      <c r="M57">
        <f>LCA_tech_data!N56*Mult_tech!N56</f>
        <v>7.710248638722904E-8</v>
      </c>
      <c r="N57">
        <f>LCA_tech_data!O56*Mult_tech!O56</f>
        <v>2.091224149748657E-11</v>
      </c>
      <c r="O57">
        <f>LCA_tech_data!P56*Mult_tech!P56</f>
        <v>1.026470604956129E-6</v>
      </c>
      <c r="P57">
        <f>LCA_tech_data!Q56*Mult_tech!Q56</f>
        <v>1.0403469755753692E-4</v>
      </c>
      <c r="Q57">
        <f>LCA_tech_data!R56*Mult_tech!R56</f>
        <v>2.0406163598290176E-3</v>
      </c>
      <c r="R57">
        <f>LCA_tech_data!S56*Mult_tech!S56</f>
        <v>1.3920958519407552E-11</v>
      </c>
      <c r="T57" t="s">
        <v>85</v>
      </c>
      <c r="U57" s="12">
        <f t="shared" si="4"/>
        <v>3.5248356828756742E-9</v>
      </c>
      <c r="V57" s="12">
        <f t="shared" si="0"/>
        <v>6.7715754231938024E-9</v>
      </c>
      <c r="W57" s="12">
        <f t="shared" si="1"/>
        <v>6.6392987453849352E-9</v>
      </c>
      <c r="X57" s="12">
        <f t="shared" si="2"/>
        <v>7.0360852474516112E-9</v>
      </c>
      <c r="Y57" s="12">
        <f t="shared" si="3"/>
        <v>3.4386834832312964E-9</v>
      </c>
      <c r="AA57" s="12" t="s">
        <v>55</v>
      </c>
      <c r="AB57" s="12">
        <v>8.1223704966501542E-11</v>
      </c>
      <c r="AC57" s="12">
        <v>9.4475159975700604E-11</v>
      </c>
      <c r="AD57" s="12">
        <v>8.6496026421307092E-11</v>
      </c>
      <c r="AE57" s="12">
        <v>8.1908355894197408E-11</v>
      </c>
      <c r="AF57" s="12">
        <v>1.1223999000117189E-10</v>
      </c>
    </row>
    <row r="58" spans="2:32" x14ac:dyDescent="0.3">
      <c r="B58" t="s">
        <v>86</v>
      </c>
      <c r="C58">
        <f>LCA_tech_data!D57*Mult_tech!D57</f>
        <v>2.7098333440991315E-4</v>
      </c>
      <c r="D58">
        <f>LCA_tech_data!E57*Mult_tech!E57</f>
        <v>1.6247000000000001E-2</v>
      </c>
      <c r="E58">
        <f>LCA_tech_data!F57*Mult_tech!F57</f>
        <v>2.3964401966996887</v>
      </c>
      <c r="F58">
        <f>LCA_tech_data!G57*Mult_tech!G57</f>
        <v>2.1971787080075889E-5</v>
      </c>
      <c r="G58">
        <f>LCA_tech_data!H57*Mult_tech!H57</f>
        <v>2.7240857036267817E-5</v>
      </c>
      <c r="H58">
        <f>LCA_tech_data!I57*Mult_tech!I57</f>
        <v>2.8316479728109176E-4</v>
      </c>
      <c r="I58">
        <f>LCA_tech_data!J57*Mult_tech!J57</f>
        <v>1.6774051686682918E-10</v>
      </c>
      <c r="J58">
        <f>LCA_tech_data!K57*Mult_tech!K57</f>
        <v>3.4659702530237081E-9</v>
      </c>
      <c r="K58">
        <f>LCA_tech_data!L57*Mult_tech!L57</f>
        <v>1.1895399441089109E-3</v>
      </c>
      <c r="L58">
        <f>LCA_tech_data!M57*Mult_tech!M57</f>
        <v>0.1873213429625811</v>
      </c>
      <c r="M58">
        <f>LCA_tech_data!N57*Mult_tech!N57</f>
        <v>5.3553196835815132E-6</v>
      </c>
      <c r="N58">
        <f>LCA_tech_data!O57*Mult_tech!O57</f>
        <v>1.9547488675194725E-9</v>
      </c>
      <c r="O58">
        <f>LCA_tech_data!P57*Mult_tech!P57</f>
        <v>1.0299151389826669E-4</v>
      </c>
      <c r="P58">
        <f>LCA_tech_data!Q57*Mult_tech!Q57</f>
        <v>1.2310287718842098E-2</v>
      </c>
      <c r="Q58">
        <f>LCA_tech_data!R57*Mult_tech!R57</f>
        <v>0.17966721936372518</v>
      </c>
      <c r="R58">
        <f>LCA_tech_data!S57*Mult_tech!S57</f>
        <v>1.068186187605502E-9</v>
      </c>
      <c r="T58" t="s">
        <v>86</v>
      </c>
      <c r="U58" s="12">
        <f t="shared" si="4"/>
        <v>3.0846587197511366E-7</v>
      </c>
      <c r="V58" s="12">
        <f t="shared" si="0"/>
        <v>5.4803175292622277E-7</v>
      </c>
      <c r="W58" s="12">
        <f t="shared" si="1"/>
        <v>4.9656162634342058E-7</v>
      </c>
      <c r="X58" s="12">
        <f t="shared" si="2"/>
        <v>4.8870649426003946E-7</v>
      </c>
      <c r="Y58" s="12">
        <f t="shared" si="3"/>
        <v>3.2142717199455527E-7</v>
      </c>
      <c r="AA58" s="12" t="s">
        <v>63</v>
      </c>
      <c r="AB58" s="12">
        <v>1.9656997737169328E-10</v>
      </c>
      <c r="AC58" s="12">
        <v>1.0775693661759195E-10</v>
      </c>
      <c r="AD58" s="12">
        <v>1.2067916268972854E-10</v>
      </c>
      <c r="AE58" s="12">
        <v>7.3958091169445337E-11</v>
      </c>
      <c r="AF58" s="12">
        <v>1.1833174815554198E-10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4"/>
        <v>0</v>
      </c>
      <c r="V59" s="12">
        <f t="shared" si="0"/>
        <v>0</v>
      </c>
      <c r="W59" s="12">
        <f t="shared" si="1"/>
        <v>0</v>
      </c>
      <c r="X59" s="12">
        <f t="shared" si="2"/>
        <v>0</v>
      </c>
      <c r="Y59" s="12">
        <f t="shared" si="3"/>
        <v>0</v>
      </c>
      <c r="AA59" s="12" t="s">
        <v>64</v>
      </c>
      <c r="AB59" s="12">
        <v>1.6848855203287993E-10</v>
      </c>
      <c r="AC59" s="12">
        <v>9.2363088529364525E-11</v>
      </c>
      <c r="AD59" s="12">
        <v>1.0343928230548159E-10</v>
      </c>
      <c r="AE59" s="12">
        <v>6.339264957381029E-11</v>
      </c>
      <c r="AF59" s="12">
        <v>1.0142721270475028E-10</v>
      </c>
    </row>
    <row r="60" spans="2:32" x14ac:dyDescent="0.3">
      <c r="B60" t="s">
        <v>88</v>
      </c>
      <c r="C60">
        <f>LCA_tech_data!D59*Mult_tech!D59</f>
        <v>5.6080019761252783E-3</v>
      </c>
      <c r="D60">
        <f>LCA_tech_data!E59*Mult_tech!E59</f>
        <v>0.79745100000000002</v>
      </c>
      <c r="E60">
        <f>LCA_tech_data!F59*Mult_tech!F59</f>
        <v>19.265502907182626</v>
      </c>
      <c r="F60">
        <f>LCA_tech_data!G59*Mult_tech!G59</f>
        <v>1.0204052375177651E-4</v>
      </c>
      <c r="G60">
        <f>LCA_tech_data!H59*Mult_tech!H59</f>
        <v>1.5723781690812058E-3</v>
      </c>
      <c r="H60">
        <f>LCA_tech_data!I59*Mult_tech!I59</f>
        <v>1.9185896404994515E-2</v>
      </c>
      <c r="I60">
        <f>LCA_tech_data!J59*Mult_tech!J59</f>
        <v>7.2869886210600377E-10</v>
      </c>
      <c r="J60">
        <f>LCA_tech_data!K59*Mult_tech!K59</f>
        <v>8.7723125672557803E-9</v>
      </c>
      <c r="K60">
        <f>LCA_tech_data!L59*Mult_tech!L59</f>
        <v>0.14754310064916212</v>
      </c>
      <c r="L60">
        <f>LCA_tech_data!M59*Mult_tech!M59</f>
        <v>2.6479259507644546</v>
      </c>
      <c r="M60">
        <f>LCA_tech_data!N59*Mult_tech!N59</f>
        <v>1.1121607296926821E-5</v>
      </c>
      <c r="N60">
        <f>LCA_tech_data!O59*Mult_tech!O59</f>
        <v>4.3345075244332122E-8</v>
      </c>
      <c r="O60">
        <f>LCA_tech_data!P59*Mult_tech!P59</f>
        <v>3.3627680452885341E-3</v>
      </c>
      <c r="P60">
        <f>LCA_tech_data!Q59*Mult_tech!Q59</f>
        <v>0.41363153941481806</v>
      </c>
      <c r="Q60">
        <f>LCA_tech_data!R59*Mult_tech!R59</f>
        <v>15.553960359135786</v>
      </c>
      <c r="R60">
        <f>LCA_tech_data!S59*Mult_tech!S59</f>
        <v>7.9486209671107915E-8</v>
      </c>
      <c r="T60" t="s">
        <v>88</v>
      </c>
      <c r="U60" s="12">
        <f t="shared" si="4"/>
        <v>4.3603936124419656E-6</v>
      </c>
      <c r="V60" s="12">
        <f t="shared" si="0"/>
        <v>2.5451478706484353E-6</v>
      </c>
      <c r="W60" s="12">
        <f t="shared" si="1"/>
        <v>3.9919666967234292E-6</v>
      </c>
      <c r="X60" s="12">
        <f t="shared" si="2"/>
        <v>1.01491638851764E-6</v>
      </c>
      <c r="Y60" s="12">
        <f t="shared" si="3"/>
        <v>7.1274040298366321E-6</v>
      </c>
      <c r="AA60" s="12" t="s">
        <v>132</v>
      </c>
      <c r="AB60" s="12">
        <v>9.2135560571876316E-10</v>
      </c>
      <c r="AC60" s="12">
        <v>2.7547240264881293E-10</v>
      </c>
      <c r="AD60" s="12">
        <v>1.79953300323402E-10</v>
      </c>
      <c r="AE60" s="12">
        <v>5.5921079550229507E-11</v>
      </c>
      <c r="AF60" s="12">
        <v>4.8132894669986897E-10</v>
      </c>
    </row>
    <row r="61" spans="2:32" x14ac:dyDescent="0.3">
      <c r="B61" t="s">
        <v>89</v>
      </c>
      <c r="C61">
        <f>LCA_tech_data!D60*Mult_tech!D60</f>
        <v>1.0162087330860386E-6</v>
      </c>
      <c r="D61">
        <f>LCA_tech_data!E60*Mult_tech!E60</f>
        <v>6.3E-5</v>
      </c>
      <c r="E61">
        <f>LCA_tech_data!F60*Mult_tech!F60</f>
        <v>9.0554851401828135E-3</v>
      </c>
      <c r="F61">
        <f>LCA_tech_data!G60*Mult_tech!G60</f>
        <v>7.904207436052195E-8</v>
      </c>
      <c r="G61">
        <f>LCA_tech_data!H60*Mult_tech!H60</f>
        <v>1.0147198151986793E-7</v>
      </c>
      <c r="H61">
        <f>LCA_tech_data!I60*Mult_tech!I60</f>
        <v>1.1869272305802251E-6</v>
      </c>
      <c r="I61">
        <f>LCA_tech_data!J60*Mult_tech!J60</f>
        <v>5.1697555372653857E-13</v>
      </c>
      <c r="J61">
        <f>LCA_tech_data!K60*Mult_tech!K60</f>
        <v>1.1130878419061971E-11</v>
      </c>
      <c r="K61">
        <f>LCA_tech_data!L60*Mult_tech!L60</f>
        <v>1.0581444620274852E-5</v>
      </c>
      <c r="L61">
        <f>LCA_tech_data!M60*Mult_tech!M60</f>
        <v>1.7538434084886602E-3</v>
      </c>
      <c r="M61">
        <f>LCA_tech_data!N60*Mult_tech!N60</f>
        <v>2.2074949969671335E-8</v>
      </c>
      <c r="N61">
        <f>LCA_tech_data!O60*Mult_tech!O60</f>
        <v>8.2981583272237221E-12</v>
      </c>
      <c r="O61">
        <f>LCA_tech_data!P60*Mult_tech!P60</f>
        <v>3.4103077100834753E-7</v>
      </c>
      <c r="P61">
        <f>LCA_tech_data!Q60*Mult_tech!Q60</f>
        <v>4.0887993991597686E-5</v>
      </c>
      <c r="Q61">
        <f>LCA_tech_data!R60*Mult_tech!R60</f>
        <v>8.2944504615208253E-4</v>
      </c>
      <c r="R61">
        <f>LCA_tech_data!S60*Mult_tech!S60</f>
        <v>4.9741167883416074E-12</v>
      </c>
      <c r="T61" t="s">
        <v>89</v>
      </c>
      <c r="U61" s="12">
        <f t="shared" si="4"/>
        <v>2.8880896738783745E-9</v>
      </c>
      <c r="V61" s="12">
        <f t="shared" si="0"/>
        <v>1.9715085718267428E-9</v>
      </c>
      <c r="W61" s="12">
        <f t="shared" si="1"/>
        <v>1.8763691389964406E-9</v>
      </c>
      <c r="X61" s="12">
        <f t="shared" si="2"/>
        <v>2.014477575207791E-9</v>
      </c>
      <c r="Y61" s="12">
        <f t="shared" si="3"/>
        <v>1.3644993524243698E-9</v>
      </c>
      <c r="AA61" s="12" t="s">
        <v>134</v>
      </c>
      <c r="AB61" s="12">
        <v>9.2135560571876316E-10</v>
      </c>
      <c r="AC61" s="12">
        <v>2.7547240264881293E-10</v>
      </c>
      <c r="AD61" s="12">
        <v>1.79953300323402E-10</v>
      </c>
      <c r="AE61" s="12">
        <v>5.5921079550229507E-11</v>
      </c>
      <c r="AF61" s="12">
        <v>4.8132894669986897E-10</v>
      </c>
    </row>
    <row r="62" spans="2:32" x14ac:dyDescent="0.3">
      <c r="B62" t="s">
        <v>90</v>
      </c>
      <c r="C62">
        <f>LCA_tech_data!D61*Mult_tech!D61</f>
        <v>8.4614966547202391E-9</v>
      </c>
      <c r="D62">
        <f>LCA_tech_data!E61*Mult_tech!E61</f>
        <v>9.9999999999999995E-7</v>
      </c>
      <c r="E62">
        <f>LCA_tech_data!F61*Mult_tech!F61</f>
        <v>4.3860760496104672E-5</v>
      </c>
      <c r="F62">
        <f>LCA_tech_data!G61*Mult_tech!G61</f>
        <v>3.7702024264325998E-10</v>
      </c>
      <c r="G62">
        <f>LCA_tech_data!H61*Mult_tech!H61</f>
        <v>2.0324776659432897E-9</v>
      </c>
      <c r="H62">
        <f>LCA_tech_data!I61*Mult_tech!I61</f>
        <v>2.0961336102469711E-8</v>
      </c>
      <c r="I62">
        <f>LCA_tech_data!J61*Mult_tech!J61</f>
        <v>3.1049940882358033E-15</v>
      </c>
      <c r="J62">
        <f>LCA_tech_data!K61*Mult_tech!K61</f>
        <v>4.9320101725922003E-14</v>
      </c>
      <c r="K62">
        <f>LCA_tech_data!L61*Mult_tech!L61</f>
        <v>5.5247141478888943E-8</v>
      </c>
      <c r="L62">
        <f>LCA_tech_data!M61*Mult_tech!M61</f>
        <v>1.0763703317818397E-4</v>
      </c>
      <c r="M62">
        <f>LCA_tech_data!N61*Mult_tech!N61</f>
        <v>5.5642795632686507E-11</v>
      </c>
      <c r="N62">
        <f>LCA_tech_data!O61*Mult_tech!O61</f>
        <v>1.6209719443753482E-13</v>
      </c>
      <c r="O62">
        <f>LCA_tech_data!P61*Mult_tech!P61</f>
        <v>6.2133019960695225E-9</v>
      </c>
      <c r="P62">
        <f>LCA_tech_data!Q61*Mult_tech!Q61</f>
        <v>3.4164083881837131E-7</v>
      </c>
      <c r="Q62">
        <f>LCA_tech_data!R61*Mult_tech!R61</f>
        <v>1.0171390689747968E-5</v>
      </c>
      <c r="R62">
        <f>LCA_tech_data!S61*Mult_tech!S61</f>
        <v>8.5122423650812513E-14</v>
      </c>
      <c r="T62" t="s">
        <v>90</v>
      </c>
      <c r="U62" s="12">
        <f t="shared" si="4"/>
        <v>1.7724809555073062E-10</v>
      </c>
      <c r="V62" s="12">
        <f t="shared" si="0"/>
        <v>9.4038351869802467E-12</v>
      </c>
      <c r="W62" s="12">
        <f t="shared" si="1"/>
        <v>9.0883013039921525E-12</v>
      </c>
      <c r="X62" s="12">
        <f t="shared" si="2"/>
        <v>5.0777539327571965E-12</v>
      </c>
      <c r="Y62" s="12">
        <f t="shared" si="3"/>
        <v>2.6654289797555976E-11</v>
      </c>
      <c r="AA62" s="12" t="s">
        <v>136</v>
      </c>
      <c r="AB62" s="12">
        <v>9.2135560571876316E-10</v>
      </c>
      <c r="AC62" s="12">
        <v>2.7547240264881293E-10</v>
      </c>
      <c r="AD62" s="12">
        <v>1.79953300323402E-10</v>
      </c>
      <c r="AE62" s="12">
        <v>5.5921079550229507E-11</v>
      </c>
      <c r="AF62" s="12">
        <v>4.8132894669986897E-10</v>
      </c>
    </row>
    <row r="63" spans="2:32" x14ac:dyDescent="0.3">
      <c r="B63" t="s">
        <v>91</v>
      </c>
      <c r="C63">
        <f>LCA_tech_data!D62*Mult_tech!D62</f>
        <v>2.8035691931410216E-4</v>
      </c>
      <c r="D63">
        <f>LCA_tech_data!E62*Mult_tech!E62</f>
        <v>1.6809000000000001E-2</v>
      </c>
      <c r="E63">
        <f>LCA_tech_data!F62*Mult_tech!F62</f>
        <v>2.4793354629362345</v>
      </c>
      <c r="F63">
        <f>LCA_tech_data!G62*Mult_tech!G62</f>
        <v>2.273181319806703E-5</v>
      </c>
      <c r="G63">
        <f>LCA_tech_data!H62*Mult_tech!H62</f>
        <v>2.8183145560572735E-5</v>
      </c>
      <c r="H63">
        <f>LCA_tech_data!I62*Mult_tech!I62</f>
        <v>2.9295975118470328E-4</v>
      </c>
      <c r="I63">
        <f>LCA_tech_data!J62*Mult_tech!J62</f>
        <v>1.7354282932324063E-10</v>
      </c>
      <c r="J63">
        <f>LCA_tech_data!K62*Mult_tech!K62</f>
        <v>3.5858616349537939E-9</v>
      </c>
      <c r="K63">
        <f>LCA_tech_data!L62*Mult_tech!L62</f>
        <v>1.2306873219995497E-3</v>
      </c>
      <c r="L63">
        <f>LCA_tech_data!M62*Mult_tech!M62</f>
        <v>0.19380097580218059</v>
      </c>
      <c r="M63">
        <f>LCA_tech_data!N62*Mult_tech!N62</f>
        <v>5.5405655543375191E-6</v>
      </c>
      <c r="N63">
        <f>LCA_tech_data!O62*Mult_tech!O62</f>
        <v>2.0223655883630686E-9</v>
      </c>
      <c r="O63">
        <f>LCA_tech_data!P62*Mult_tech!P62</f>
        <v>1.0655409350132109E-4</v>
      </c>
      <c r="P63">
        <f>LCA_tech_data!Q62*Mult_tech!Q62</f>
        <v>1.273611289875155E-2</v>
      </c>
      <c r="Q63">
        <f>LCA_tech_data!R62*Mult_tech!R62</f>
        <v>0.18588208840308088</v>
      </c>
      <c r="R63">
        <f>LCA_tech_data!S62*Mult_tech!S62</f>
        <v>1.1051358175331342E-9</v>
      </c>
      <c r="T63" t="s">
        <v>91</v>
      </c>
      <c r="U63" s="12">
        <f t="shared" si="4"/>
        <v>3.1913601538928351E-7</v>
      </c>
      <c r="V63" s="12">
        <f t="shared" si="0"/>
        <v>5.6698872006751179E-7</v>
      </c>
      <c r="W63" s="12">
        <f t="shared" si="1"/>
        <v>5.1373819026322046E-7</v>
      </c>
      <c r="X63" s="12">
        <f t="shared" si="2"/>
        <v>5.0561134129482393E-7</v>
      </c>
      <c r="Y63" s="12">
        <f t="shared" si="3"/>
        <v>3.3254565975604565E-7</v>
      </c>
      <c r="AA63" s="12" t="s">
        <v>129</v>
      </c>
      <c r="AB63" s="12">
        <v>8.8450138149001258E-10</v>
      </c>
      <c r="AC63" s="12">
        <v>2.6445350654286038E-10</v>
      </c>
      <c r="AD63" s="12">
        <v>1.7275516831046591E-10</v>
      </c>
      <c r="AE63" s="12">
        <v>5.3684236368220333E-11</v>
      </c>
      <c r="AF63" s="12">
        <v>4.6207578883187418E-10</v>
      </c>
    </row>
    <row r="64" spans="2:32" x14ac:dyDescent="0.3">
      <c r="B64" t="s">
        <v>92</v>
      </c>
      <c r="C64">
        <f>LCA_tech_data!D63*Mult_tech!D63</f>
        <v>8.9973394553905816E-7</v>
      </c>
      <c r="D64">
        <f>LCA_tech_data!E63*Mult_tech!E63</f>
        <v>2.12E-4</v>
      </c>
      <c r="E64">
        <f>LCA_tech_data!F63*Mult_tech!F63</f>
        <v>0.11010339965475767</v>
      </c>
      <c r="F64">
        <f>LCA_tech_data!G63*Mult_tech!G63</f>
        <v>8.7704662337215286E-8</v>
      </c>
      <c r="G64">
        <f>LCA_tech_data!H63*Mult_tech!H63</f>
        <v>1.9704012187125416E-7</v>
      </c>
      <c r="H64">
        <f>LCA_tech_data!I63*Mult_tech!I63</f>
        <v>1.9017741983466622E-6</v>
      </c>
      <c r="I64">
        <f>LCA_tech_data!J63*Mult_tech!J63</f>
        <v>6.827942825957231E-13</v>
      </c>
      <c r="J64">
        <f>LCA_tech_data!K63*Mult_tech!K63</f>
        <v>5.7731440174447331E-12</v>
      </c>
      <c r="K64">
        <f>LCA_tech_data!L63*Mult_tech!L63</f>
        <v>4.6591278117014968E-5</v>
      </c>
      <c r="L64">
        <f>LCA_tech_data!M63*Mult_tech!M63</f>
        <v>2.2452638932902299E-3</v>
      </c>
      <c r="M64">
        <f>LCA_tech_data!N63*Mult_tech!N63</f>
        <v>2.0829820290307291E-9</v>
      </c>
      <c r="N64">
        <f>LCA_tech_data!O63*Mult_tech!O63</f>
        <v>1.2153986913661783E-11</v>
      </c>
      <c r="O64">
        <f>LCA_tech_data!P63*Mult_tech!P63</f>
        <v>6.8174164720623744E-7</v>
      </c>
      <c r="P64">
        <f>LCA_tech_data!Q63*Mult_tech!Q63</f>
        <v>1.5759701084211702E-4</v>
      </c>
      <c r="Q64">
        <f>LCA_tech_data!R63*Mult_tech!R63</f>
        <v>2.9172909703511205E-3</v>
      </c>
      <c r="R64">
        <f>LCA_tech_data!S63*Mult_tech!S63</f>
        <v>1.0959316105024907E-11</v>
      </c>
      <c r="T64" t="s">
        <v>92</v>
      </c>
      <c r="U64" s="12">
        <f t="shared" si="4"/>
        <v>3.6973217984901964E-9</v>
      </c>
      <c r="V64" s="12">
        <f t="shared" si="0"/>
        <v>2.1875753513036753E-9</v>
      </c>
      <c r="W64" s="12">
        <f t="shared" si="1"/>
        <v>2.2814307352130211E-8</v>
      </c>
      <c r="X64" s="12">
        <f t="shared" si="2"/>
        <v>1.9008516861004249E-10</v>
      </c>
      <c r="Y64" s="12">
        <f t="shared" si="3"/>
        <v>1.9985286637226936E-9</v>
      </c>
      <c r="AA64" s="12" t="s">
        <v>130</v>
      </c>
      <c r="AB64" s="12">
        <v>8.8450138149001258E-10</v>
      </c>
      <c r="AC64" s="12">
        <v>2.6445350654286038E-10</v>
      </c>
      <c r="AD64" s="12">
        <v>1.7275516831046591E-10</v>
      </c>
      <c r="AE64" s="12">
        <v>5.3684236368220333E-11</v>
      </c>
      <c r="AF64" s="12">
        <v>4.6207578883187418E-10</v>
      </c>
    </row>
    <row r="65" spans="2:32" x14ac:dyDescent="0.3">
      <c r="B65" t="s">
        <v>93</v>
      </c>
      <c r="C65">
        <f>LCA_tech_data!D64*Mult_tech!D64</f>
        <v>2.6046587433096375</v>
      </c>
      <c r="D65">
        <f>LCA_tech_data!E64*Mult_tech!E64</f>
        <v>38.710794999999997</v>
      </c>
      <c r="E65">
        <f>LCA_tech_data!F64*Mult_tech!F64</f>
        <v>24163.975435230619</v>
      </c>
      <c r="F65">
        <f>LCA_tech_data!G64*Mult_tech!G64</f>
        <v>0.20384393946067569</v>
      </c>
      <c r="G65">
        <f>LCA_tech_data!H64*Mult_tech!H64</f>
        <v>0.12692361383236628</v>
      </c>
      <c r="H65">
        <f>LCA_tech_data!I64*Mult_tech!I64</f>
        <v>1.7535165989736088</v>
      </c>
      <c r="I65">
        <f>LCA_tech_data!J64*Mult_tech!J64</f>
        <v>1.0679371846548538E-6</v>
      </c>
      <c r="J65">
        <f>LCA_tech_data!K64*Mult_tech!K64</f>
        <v>3.5791449222624448E-5</v>
      </c>
      <c r="K65">
        <f>LCA_tech_data!L64*Mult_tech!L64</f>
        <v>4.283548363559901</v>
      </c>
      <c r="L65">
        <f>LCA_tech_data!M64*Mult_tech!M64</f>
        <v>1255.5571007943929</v>
      </c>
      <c r="M65">
        <f>LCA_tech_data!N64*Mult_tech!N64</f>
        <v>6.4173620805133377E-2</v>
      </c>
      <c r="N65">
        <f>LCA_tech_data!O64*Mult_tech!O64</f>
        <v>6.6982261416915409E-6</v>
      </c>
      <c r="O65">
        <f>LCA_tech_data!P64*Mult_tech!P64</f>
        <v>0.50998248612650932</v>
      </c>
      <c r="P65">
        <f>LCA_tech_data!Q64*Mult_tech!Q64</f>
        <v>41.763624823929881</v>
      </c>
      <c r="Q65">
        <f>LCA_tech_data!R64*Mult_tech!R64</f>
        <v>469.20329743061495</v>
      </c>
      <c r="R65">
        <f>LCA_tech_data!S64*Mult_tech!S64</f>
        <v>4.4605804068685234E-6</v>
      </c>
      <c r="T65" t="s">
        <v>93</v>
      </c>
      <c r="U65" s="12">
        <f t="shared" si="4"/>
        <v>2.0675514588236405E-3</v>
      </c>
      <c r="V65" s="12">
        <f t="shared" si="0"/>
        <v>5.0843816690415104E-3</v>
      </c>
      <c r="W65" s="12">
        <f t="shared" si="1"/>
        <v>5.0069694864762898E-3</v>
      </c>
      <c r="X65" s="12">
        <f t="shared" si="2"/>
        <v>5.8562452104961252E-3</v>
      </c>
      <c r="Y65" s="12">
        <f t="shared" si="3"/>
        <v>1.1014161061190465E-3</v>
      </c>
      <c r="AA65" s="12" t="s">
        <v>131</v>
      </c>
      <c r="AB65" s="12">
        <v>8.8450138149001258E-10</v>
      </c>
      <c r="AC65" s="12">
        <v>2.6445350654286038E-10</v>
      </c>
      <c r="AD65" s="12">
        <v>1.7275516831046591E-10</v>
      </c>
      <c r="AE65" s="12">
        <v>5.3684236368220333E-11</v>
      </c>
      <c r="AF65" s="12">
        <v>4.6207578883187418E-10</v>
      </c>
    </row>
    <row r="66" spans="2:32" x14ac:dyDescent="0.3">
      <c r="B66" t="s">
        <v>94</v>
      </c>
      <c r="C66">
        <f>LCA_tech_data!D65*Mult_tech!D65</f>
        <v>8.4614966547202391E-9</v>
      </c>
      <c r="D66">
        <f>LCA_tech_data!E65*Mult_tech!E65</f>
        <v>9.9999999999999995E-7</v>
      </c>
      <c r="E66">
        <f>LCA_tech_data!F65*Mult_tech!F65</f>
        <v>4.3860760496104672E-5</v>
      </c>
      <c r="F66">
        <f>LCA_tech_data!G65*Mult_tech!G65</f>
        <v>3.7702024264325998E-10</v>
      </c>
      <c r="G66">
        <f>LCA_tech_data!H65*Mult_tech!H65</f>
        <v>2.0324776659432897E-9</v>
      </c>
      <c r="H66">
        <f>LCA_tech_data!I65*Mult_tech!I65</f>
        <v>2.0961336102469711E-8</v>
      </c>
      <c r="I66">
        <f>LCA_tech_data!J65*Mult_tech!J65</f>
        <v>3.1049940882358033E-15</v>
      </c>
      <c r="J66">
        <f>LCA_tech_data!K65*Mult_tech!K65</f>
        <v>4.9320101725922003E-14</v>
      </c>
      <c r="K66">
        <f>LCA_tech_data!L65*Mult_tech!L65</f>
        <v>5.5247141478888943E-8</v>
      </c>
      <c r="L66">
        <f>LCA_tech_data!M65*Mult_tech!M65</f>
        <v>1.0763703317818397E-4</v>
      </c>
      <c r="M66">
        <f>LCA_tech_data!N65*Mult_tech!N65</f>
        <v>5.5642795632686507E-11</v>
      </c>
      <c r="N66">
        <f>LCA_tech_data!O65*Mult_tech!O65</f>
        <v>1.6209719443753482E-13</v>
      </c>
      <c r="O66">
        <f>LCA_tech_data!P65*Mult_tech!P65</f>
        <v>6.2133019960695225E-9</v>
      </c>
      <c r="P66">
        <f>LCA_tech_data!Q65*Mult_tech!Q65</f>
        <v>3.4164083881837131E-7</v>
      </c>
      <c r="Q66">
        <f>LCA_tech_data!R65*Mult_tech!R65</f>
        <v>1.0171390689747968E-5</v>
      </c>
      <c r="R66">
        <f>LCA_tech_data!S65*Mult_tech!S65</f>
        <v>8.5122423650812513E-14</v>
      </c>
      <c r="T66" t="s">
        <v>94</v>
      </c>
      <c r="U66" s="12">
        <f t="shared" si="4"/>
        <v>1.7724809555073062E-10</v>
      </c>
      <c r="V66" s="12">
        <f t="shared" si="0"/>
        <v>9.4038351869802467E-12</v>
      </c>
      <c r="W66" s="12">
        <f t="shared" si="1"/>
        <v>9.0883013039921525E-12</v>
      </c>
      <c r="X66" s="12">
        <f t="shared" si="2"/>
        <v>5.0777539327571965E-12</v>
      </c>
      <c r="Y66" s="12">
        <f t="shared" si="3"/>
        <v>2.6654289797555976E-11</v>
      </c>
      <c r="AA66" s="12" t="s">
        <v>133</v>
      </c>
      <c r="AB66" s="12">
        <v>8.8450138149001258E-10</v>
      </c>
      <c r="AC66" s="12">
        <v>2.6445350654286038E-10</v>
      </c>
      <c r="AD66" s="12">
        <v>1.7275516831046591E-10</v>
      </c>
      <c r="AE66" s="12">
        <v>5.3684236368220333E-11</v>
      </c>
      <c r="AF66" s="12">
        <v>4.6207578883187418E-10</v>
      </c>
    </row>
    <row r="67" spans="2:32" x14ac:dyDescent="0.3">
      <c r="B67" t="s">
        <v>95</v>
      </c>
      <c r="C67">
        <f>LCA_tech_data!D66*Mult_tech!D66</f>
        <v>0.13899510938029022</v>
      </c>
      <c r="D67">
        <f>LCA_tech_data!E66*Mult_tech!E66</f>
        <v>16.625620000000001</v>
      </c>
      <c r="E67">
        <f>LCA_tech_data!F66*Mult_tech!F66</f>
        <v>927.87299442398978</v>
      </c>
      <c r="F67">
        <f>LCA_tech_data!G66*Mult_tech!G66</f>
        <v>7.2356184928898436E-3</v>
      </c>
      <c r="G67">
        <f>LCA_tech_data!H66*Mult_tech!H66</f>
        <v>2.7418294391022991E-2</v>
      </c>
      <c r="H67">
        <f>LCA_tech_data!I66*Mult_tech!I66</f>
        <v>0.19540479058915311</v>
      </c>
      <c r="I67">
        <f>LCA_tech_data!J66*Mult_tech!J66</f>
        <v>3.382134597282179E-7</v>
      </c>
      <c r="J67">
        <f>LCA_tech_data!K66*Mult_tech!K66</f>
        <v>9.6288219837969875E-7</v>
      </c>
      <c r="K67">
        <f>LCA_tech_data!L66*Mult_tech!L66</f>
        <v>4.4975042082464096</v>
      </c>
      <c r="L67">
        <f>LCA_tech_data!M66*Mult_tech!M66</f>
        <v>156.04328925641622</v>
      </c>
      <c r="M67">
        <f>LCA_tech_data!N66*Mult_tech!N66</f>
        <v>1.2507703996826286E-3</v>
      </c>
      <c r="N67">
        <f>LCA_tech_data!O66*Mult_tech!O66</f>
        <v>1.648094269396642E-6</v>
      </c>
      <c r="O67">
        <f>LCA_tech_data!P66*Mult_tech!P66</f>
        <v>7.1771733520222619E-2</v>
      </c>
      <c r="P67">
        <f>LCA_tech_data!Q66*Mult_tech!Q66</f>
        <v>11.579832356025783</v>
      </c>
      <c r="Q67">
        <f>LCA_tech_data!R66*Mult_tech!R66</f>
        <v>253.36746313738649</v>
      </c>
      <c r="R67">
        <f>LCA_tech_data!S66*Mult_tech!S66</f>
        <v>1.1473843362922308E-6</v>
      </c>
      <c r="T67" t="s">
        <v>95</v>
      </c>
      <c r="U67" s="12">
        <f t="shared" si="4"/>
        <v>2.5695966367249702E-4</v>
      </c>
      <c r="V67" s="12">
        <f t="shared" si="0"/>
        <v>1.8047456366258031E-4</v>
      </c>
      <c r="W67" s="12">
        <f t="shared" si="1"/>
        <v>1.9226272526468334E-4</v>
      </c>
      <c r="X67" s="12">
        <f t="shared" si="2"/>
        <v>1.1414064019878072E-4</v>
      </c>
      <c r="Y67" s="12">
        <f t="shared" si="3"/>
        <v>2.7100273032250181E-4</v>
      </c>
      <c r="AA67" s="12" t="s">
        <v>135</v>
      </c>
      <c r="AB67" s="12">
        <v>8.8450138149001258E-10</v>
      </c>
      <c r="AC67" s="12">
        <v>2.6445350654286038E-10</v>
      </c>
      <c r="AD67" s="12">
        <v>1.7275516831046591E-10</v>
      </c>
      <c r="AE67" s="12">
        <v>5.3684236368220333E-11</v>
      </c>
      <c r="AF67" s="12">
        <v>4.6207578883187418E-10</v>
      </c>
    </row>
    <row r="68" spans="2:32" x14ac:dyDescent="0.3">
      <c r="B68" t="s">
        <v>96</v>
      </c>
      <c r="C68">
        <f>LCA_tech_data!D67*Mult_tech!D67</f>
        <v>1.6076088082430577E-5</v>
      </c>
      <c r="D68">
        <f>LCA_tech_data!E67*Mult_tech!E67</f>
        <v>2.2859999999999998E-3</v>
      </c>
      <c r="E68">
        <f>LCA_tech_data!F67*Mult_tech!F67</f>
        <v>5.522714203859487E-2</v>
      </c>
      <c r="F68">
        <f>LCA_tech_data!G67*Mult_tech!G67</f>
        <v>2.9251281557934281E-7</v>
      </c>
      <c r="G68">
        <f>LCA_tech_data!H67*Mult_tech!H67</f>
        <v>4.5074324247127792E-6</v>
      </c>
      <c r="H68">
        <f>LCA_tech_data!I67*Mult_tech!I67</f>
        <v>5.4998939347768634E-5</v>
      </c>
      <c r="I68">
        <f>LCA_tech_data!J67*Mult_tech!J67</f>
        <v>2.0889127968668311E-12</v>
      </c>
      <c r="J68">
        <f>LCA_tech_data!K67*Mult_tech!K67</f>
        <v>2.5147007814570896E-11</v>
      </c>
      <c r="K68">
        <f>LCA_tech_data!L67*Mult_tech!L67</f>
        <v>4.2295204104576351E-4</v>
      </c>
      <c r="L68">
        <f>LCA_tech_data!M67*Mult_tech!M67</f>
        <v>7.5906340620897957E-3</v>
      </c>
      <c r="M68">
        <f>LCA_tech_data!N67*Mult_tech!N67</f>
        <v>3.1881575520972307E-8</v>
      </c>
      <c r="N68">
        <f>LCA_tech_data!O67*Mult_tech!O67</f>
        <v>1.242544582783672E-10</v>
      </c>
      <c r="O68">
        <f>LCA_tech_data!P67*Mult_tech!P67</f>
        <v>9.6398245804815224E-6</v>
      </c>
      <c r="P68">
        <f>LCA_tech_data!Q67*Mult_tech!Q67</f>
        <v>1.1857301565892794E-3</v>
      </c>
      <c r="Q68">
        <f>LCA_tech_data!R67*Mult_tech!R67</f>
        <v>4.458750867574874E-2</v>
      </c>
      <c r="R68">
        <f>LCA_tech_data!S67*Mult_tech!S67</f>
        <v>2.2785785622943202E-10</v>
      </c>
      <c r="T68" t="s">
        <v>96</v>
      </c>
      <c r="U68" s="12">
        <f t="shared" ref="U68:U116" si="5">L68/$L$118</f>
        <v>1.2499651762982774E-8</v>
      </c>
      <c r="V68" s="12">
        <f t="shared" ref="V68:V116" si="6">F68/$F$118</f>
        <v>7.2960069424984837E-9</v>
      </c>
      <c r="W68" s="12">
        <f t="shared" ref="W68:W116" si="7">E68/$E$118</f>
        <v>1.1443506709139204E-8</v>
      </c>
      <c r="X68" s="12">
        <f t="shared" ref="X68:X116" si="8">M68/$M$118</f>
        <v>2.9093936356608005E-9</v>
      </c>
      <c r="Y68" s="12">
        <f t="shared" ref="Y68:Y116" si="9">N68/$N$118</f>
        <v>2.043165738359645E-8</v>
      </c>
      <c r="AA68" s="12" t="s">
        <v>59</v>
      </c>
      <c r="AB68" s="12">
        <v>7.1619445325426556E-11</v>
      </c>
      <c r="AC68" s="12">
        <v>3.6172826107967464E-11</v>
      </c>
      <c r="AD68" s="12">
        <v>3.1960226271248659E-11</v>
      </c>
      <c r="AE68" s="12">
        <v>5.2931437374293321E-11</v>
      </c>
      <c r="AF68" s="12">
        <v>8.257205857718129E-11</v>
      </c>
    </row>
    <row r="69" spans="2:32" x14ac:dyDescent="0.3">
      <c r="B69" t="s">
        <v>97</v>
      </c>
      <c r="C69">
        <f>LCA_tech_data!D68*Mult_tech!D68</f>
        <v>2.1999050537667597</v>
      </c>
      <c r="D69">
        <f>LCA_tech_data!E68*Mult_tech!E68</f>
        <v>136.38341600000001</v>
      </c>
      <c r="E69">
        <f>LCA_tech_data!F68*Mult_tech!F68</f>
        <v>19603.460269132873</v>
      </c>
      <c r="F69">
        <f>LCA_tech_data!G68*Mult_tech!G68</f>
        <v>0.17111155728593622</v>
      </c>
      <c r="G69">
        <f>LCA_tech_data!H68*Mult_tech!H68</f>
        <v>0.219668182031245</v>
      </c>
      <c r="H69">
        <f>LCA_tech_data!I68*Mult_tech!I68</f>
        <v>2.5694792103166799</v>
      </c>
      <c r="I69">
        <f>LCA_tech_data!J68*Mult_tech!J68</f>
        <v>1.1191570159637558E-6</v>
      </c>
      <c r="J69">
        <f>LCA_tech_data!K68*Mult_tech!K68</f>
        <v>2.4096305109084527E-5</v>
      </c>
      <c r="K69">
        <f>LCA_tech_data!L68*Mult_tech!L68</f>
        <v>22.906881960760405</v>
      </c>
      <c r="L69">
        <f>LCA_tech_data!M68*Mult_tech!M68</f>
        <v>3796.7484949010595</v>
      </c>
      <c r="M69">
        <f>LCA_tech_data!N68*Mult_tech!N68</f>
        <v>4.7788207696712236E-2</v>
      </c>
      <c r="N69">
        <f>LCA_tech_data!O68*Mult_tech!O68</f>
        <v>1.7963986971041513E-5</v>
      </c>
      <c r="O69">
        <f>LCA_tech_data!P68*Mult_tech!P68</f>
        <v>0.73826891287670116</v>
      </c>
      <c r="P69">
        <f>LCA_tech_data!Q68*Mult_tech!Q68</f>
        <v>88.514988793040757</v>
      </c>
      <c r="Q69">
        <f>LCA_tech_data!R68*Mult_tech!R68</f>
        <v>1795.5960123571222</v>
      </c>
      <c r="R69">
        <f>LCA_tech_data!S68*Mult_tech!S68</f>
        <v>1.0768048240904407E-5</v>
      </c>
      <c r="T69" t="s">
        <v>97</v>
      </c>
      <c r="U69" s="12">
        <f t="shared" si="5"/>
        <v>6.2521831021882298E-3</v>
      </c>
      <c r="V69" s="12">
        <f t="shared" si="6"/>
        <v>4.2679535507779698E-3</v>
      </c>
      <c r="W69" s="12">
        <f t="shared" si="7"/>
        <v>4.0619941722748153E-3</v>
      </c>
      <c r="X69" s="12">
        <f t="shared" si="8"/>
        <v>4.3609735422577029E-3</v>
      </c>
      <c r="Y69" s="12">
        <f t="shared" si="9"/>
        <v>2.9538902033876689E-3</v>
      </c>
      <c r="AA69" s="12" t="s">
        <v>58</v>
      </c>
      <c r="AB69" s="12">
        <v>7.1619445325426634E-11</v>
      </c>
      <c r="AC69" s="12">
        <v>3.6172826107967458E-11</v>
      </c>
      <c r="AD69" s="12">
        <v>3.196022627124864E-11</v>
      </c>
      <c r="AE69" s="12">
        <v>5.2931437374293315E-11</v>
      </c>
      <c r="AF69" s="12">
        <v>8.2572058577181226E-11</v>
      </c>
    </row>
    <row r="70" spans="2:32" x14ac:dyDescent="0.3">
      <c r="B70" t="s">
        <v>98</v>
      </c>
      <c r="C70">
        <f>LCA_tech_data!D69*Mult_tech!D69</f>
        <v>1.4767581787001762E-6</v>
      </c>
      <c r="D70">
        <f>LCA_tech_data!E69*Mult_tech!E69</f>
        <v>2.8400000000000002E-4</v>
      </c>
      <c r="E70">
        <f>LCA_tech_data!F69*Mult_tech!F69</f>
        <v>6.4896571296937404E-3</v>
      </c>
      <c r="F70">
        <f>LCA_tech_data!G69*Mult_tech!G69</f>
        <v>5.4466956720691002E-8</v>
      </c>
      <c r="G70">
        <f>LCA_tech_data!H69*Mult_tech!H69</f>
        <v>5.1452792596893928E-7</v>
      </c>
      <c r="H70">
        <f>LCA_tech_data!I69*Mult_tech!I69</f>
        <v>5.1458758874900048E-6</v>
      </c>
      <c r="I70">
        <f>LCA_tech_data!J69*Mult_tech!J69</f>
        <v>1.0416929642367332E-12</v>
      </c>
      <c r="J70">
        <f>LCA_tech_data!K69*Mult_tech!K69</f>
        <v>6.0587579200679275E-12</v>
      </c>
      <c r="K70">
        <f>LCA_tech_data!L69*Mult_tech!L69</f>
        <v>1.6670492453334321E-5</v>
      </c>
      <c r="L70">
        <f>LCA_tech_data!M69*Mult_tech!M69</f>
        <v>2.8667161700391916E-3</v>
      </c>
      <c r="M70">
        <f>LCA_tech_data!N69*Mult_tech!N69</f>
        <v>3.4650667813232322E-9</v>
      </c>
      <c r="N70">
        <f>LCA_tech_data!O69*Mult_tech!O69</f>
        <v>4.4257702893519304E-11</v>
      </c>
      <c r="O70">
        <f>LCA_tech_data!P69*Mult_tech!P69</f>
        <v>1.4984909638013862E-6</v>
      </c>
      <c r="P70">
        <f>LCA_tech_data!Q69*Mult_tech!Q69</f>
        <v>1.069155608620582E-4</v>
      </c>
      <c r="Q70">
        <f>LCA_tech_data!R69*Mult_tech!R69</f>
        <v>2.6277654191208424E-3</v>
      </c>
      <c r="R70">
        <f>LCA_tech_data!S69*Mult_tech!S69</f>
        <v>2.5315212268247142E-11</v>
      </c>
      <c r="T70" t="s">
        <v>98</v>
      </c>
      <c r="U70" s="12">
        <f t="shared" si="5"/>
        <v>4.7206799241928345E-9</v>
      </c>
      <c r="V70" s="12">
        <f t="shared" si="6"/>
        <v>1.3585431926593157E-9</v>
      </c>
      <c r="W70" s="12">
        <f t="shared" si="7"/>
        <v>1.344708999277285E-9</v>
      </c>
      <c r="X70" s="12">
        <f t="shared" si="8"/>
        <v>3.1620906670969988E-10</v>
      </c>
      <c r="Y70" s="12">
        <f t="shared" si="9"/>
        <v>7.2774710431683857E-9</v>
      </c>
      <c r="AA70" s="12" t="s">
        <v>92</v>
      </c>
      <c r="AB70" s="12">
        <v>9.6548219029718438E-10</v>
      </c>
      <c r="AC70" s="12">
        <v>5.4471643196899879E-10</v>
      </c>
      <c r="AD70" s="12">
        <v>4.6677332325453188E-9</v>
      </c>
      <c r="AE70" s="12">
        <v>4.8970876318364449E-11</v>
      </c>
      <c r="AF70" s="12">
        <v>4.6947674054777396E-10</v>
      </c>
    </row>
    <row r="71" spans="2:32" x14ac:dyDescent="0.3">
      <c r="B71" t="s">
        <v>99</v>
      </c>
      <c r="C71">
        <f>LCA_tech_data!D70*Mult_tech!D70</f>
        <v>0.30697000570679545</v>
      </c>
      <c r="D71">
        <f>LCA_tech_data!E70*Mult_tech!E70</f>
        <v>34.514488999999998</v>
      </c>
      <c r="E71">
        <f>LCA_tech_data!F70*Mult_tech!F70</f>
        <v>1602.5898042407357</v>
      </c>
      <c r="F71">
        <f>LCA_tech_data!G70*Mult_tech!G70</f>
        <v>1.4091470530128035E-2</v>
      </c>
      <c r="G71">
        <f>LCA_tech_data!H70*Mult_tech!H70</f>
        <v>7.5439438505731704E-2</v>
      </c>
      <c r="H71">
        <f>LCA_tech_data!I70*Mult_tech!I70</f>
        <v>0.75848563926108226</v>
      </c>
      <c r="I71">
        <f>LCA_tech_data!J70*Mult_tech!J70</f>
        <v>1.0077493147105163E-7</v>
      </c>
      <c r="J71">
        <f>LCA_tech_data!K70*Mult_tech!K70</f>
        <v>1.69041596528317E-6</v>
      </c>
      <c r="K71">
        <f>LCA_tech_data!L70*Mult_tech!L70</f>
        <v>1.9605717819555684</v>
      </c>
      <c r="L71">
        <f>LCA_tech_data!M70*Mult_tech!M70</f>
        <v>1157.4520574831722</v>
      </c>
      <c r="M71">
        <f>LCA_tech_data!N70*Mult_tech!N70</f>
        <v>2.1765736037898543E-3</v>
      </c>
      <c r="N71">
        <f>LCA_tech_data!O70*Mult_tech!O70</f>
        <v>4.8643846539805496E-6</v>
      </c>
      <c r="O71">
        <f>LCA_tech_data!P70*Mult_tech!P70</f>
        <v>0.218681610647359</v>
      </c>
      <c r="P71">
        <f>LCA_tech_data!Q70*Mult_tech!Q70</f>
        <v>14.666602033915741</v>
      </c>
      <c r="Q71">
        <f>LCA_tech_data!R70*Mult_tech!R70</f>
        <v>349.38388586259532</v>
      </c>
      <c r="R71">
        <f>LCA_tech_data!S70*Mult_tech!S70</f>
        <v>2.9604692207158428E-6</v>
      </c>
      <c r="T71" t="s">
        <v>99</v>
      </c>
      <c r="U71" s="12">
        <f t="shared" si="5"/>
        <v>1.9059998851933093E-3</v>
      </c>
      <c r="V71" s="12">
        <f t="shared" si="6"/>
        <v>3.5147679466351374E-4</v>
      </c>
      <c r="W71" s="12">
        <f t="shared" si="7"/>
        <v>3.320694589629636E-4</v>
      </c>
      <c r="X71" s="12">
        <f t="shared" si="8"/>
        <v>1.9862598654347711E-4</v>
      </c>
      <c r="Y71" s="12">
        <f t="shared" si="9"/>
        <v>7.9987021801259891E-4</v>
      </c>
      <c r="AA71" s="12" t="s">
        <v>68</v>
      </c>
      <c r="AB71" s="12">
        <v>1.1400904757716852E-10</v>
      </c>
      <c r="AC71" s="12">
        <v>1.1240058883372263E-10</v>
      </c>
      <c r="AD71" s="12">
        <v>8.3647383720355392E-11</v>
      </c>
      <c r="AE71" s="12">
        <v>4.8404826330867905E-11</v>
      </c>
      <c r="AF71" s="12">
        <v>1.5266401263116467E-10</v>
      </c>
    </row>
    <row r="72" spans="2:32" x14ac:dyDescent="0.3">
      <c r="B72" t="s">
        <v>100</v>
      </c>
      <c r="C72">
        <f>LCA_tech_data!D71*Mult_tech!D71</f>
        <v>3.9120141841167992E-3</v>
      </c>
      <c r="D72">
        <f>LCA_tech_data!E71*Mult_tech!E71</f>
        <v>0.88612800000000003</v>
      </c>
      <c r="E72">
        <f>LCA_tech_data!F71*Mult_tech!F71</f>
        <v>27.811625189543122</v>
      </c>
      <c r="F72">
        <f>LCA_tech_data!G71*Mult_tech!G71</f>
        <v>2.7521009620556014E-4</v>
      </c>
      <c r="G72">
        <f>LCA_tech_data!H71*Mult_tech!H71</f>
        <v>8.5316557791494574E-4</v>
      </c>
      <c r="H72">
        <f>LCA_tech_data!I71*Mult_tech!I71</f>
        <v>8.5143055364239623E-3</v>
      </c>
      <c r="I72">
        <f>LCA_tech_data!J71*Mult_tech!J71</f>
        <v>1.209423259707194E-8</v>
      </c>
      <c r="J72">
        <f>LCA_tech_data!K71*Mult_tech!K71</f>
        <v>1.305471498280346E-7</v>
      </c>
      <c r="K72">
        <f>LCA_tech_data!L71*Mult_tech!L71</f>
        <v>6.5082136130132848E-2</v>
      </c>
      <c r="L72">
        <f>LCA_tech_data!M71*Mult_tech!M71</f>
        <v>4.9557174761174947</v>
      </c>
      <c r="M72">
        <f>LCA_tech_data!N71*Mult_tech!N71</f>
        <v>7.2207003376613676E-6</v>
      </c>
      <c r="N72">
        <f>LCA_tech_data!O71*Mult_tech!O71</f>
        <v>9.2927268339869087E-8</v>
      </c>
      <c r="O72">
        <f>LCA_tech_data!P71*Mult_tech!P71</f>
        <v>3.6943149207351875E-3</v>
      </c>
      <c r="P72">
        <f>LCA_tech_data!Q71*Mult_tech!Q71</f>
        <v>0.26442698489636657</v>
      </c>
      <c r="Q72">
        <f>LCA_tech_data!R71*Mult_tech!R71</f>
        <v>10.240087815631716</v>
      </c>
      <c r="R72">
        <f>LCA_tech_data!S71*Mult_tech!S71</f>
        <v>4.9253136148968718E-8</v>
      </c>
      <c r="T72" t="s">
        <v>100</v>
      </c>
      <c r="U72" s="12">
        <f t="shared" si="5"/>
        <v>8.16068093659918E-6</v>
      </c>
      <c r="V72" s="12">
        <f t="shared" si="6"/>
        <v>6.8644335072450835E-6</v>
      </c>
      <c r="W72" s="12">
        <f t="shared" si="7"/>
        <v>5.7627917668849742E-6</v>
      </c>
      <c r="X72" s="12">
        <f t="shared" si="8"/>
        <v>6.5893417323702855E-7</v>
      </c>
      <c r="Y72" s="12">
        <f t="shared" si="9"/>
        <v>1.5280402285929828E-5</v>
      </c>
      <c r="AA72" s="12" t="s">
        <v>56</v>
      </c>
      <c r="AB72" s="12">
        <v>4.7154069820838829E-11</v>
      </c>
      <c r="AC72" s="12">
        <v>5.3313191896663294E-11</v>
      </c>
      <c r="AD72" s="12">
        <v>4.8953284208995278E-11</v>
      </c>
      <c r="AE72" s="12">
        <v>4.5948520695923922E-11</v>
      </c>
      <c r="AF72" s="12">
        <v>6.4283661598976587E-11</v>
      </c>
    </row>
    <row r="73" spans="2:32" x14ac:dyDescent="0.3">
      <c r="B73" t="s">
        <v>101</v>
      </c>
      <c r="C73">
        <f>LCA_tech_data!D72*Mult_tech!D72</f>
        <v>3.5317824820945043E-8</v>
      </c>
      <c r="D73">
        <f>LCA_tech_data!E72*Mult_tech!E72</f>
        <v>7.9999999999999996E-6</v>
      </c>
      <c r="E73">
        <f>LCA_tech_data!F72*Mult_tech!F72</f>
        <v>2.5108449514781717E-4</v>
      </c>
      <c r="F73">
        <f>LCA_tech_data!G72*Mult_tech!G72</f>
        <v>2.4846080584796786E-9</v>
      </c>
      <c r="G73">
        <f>LCA_tech_data!H72*Mult_tech!H72</f>
        <v>7.7024138988041959E-9</v>
      </c>
      <c r="H73">
        <f>LCA_tech_data!I72*Mult_tech!I72</f>
        <v>7.6867500283696821E-8</v>
      </c>
      <c r="I73">
        <f>LCA_tech_data!J72*Mult_tech!J72</f>
        <v>1.0918722890663145E-13</v>
      </c>
      <c r="J73">
        <f>LCA_tech_data!K72*Mult_tech!K72</f>
        <v>1.1785850335665689E-12</v>
      </c>
      <c r="K73">
        <f>LCA_tech_data!L72*Mult_tech!L72</f>
        <v>5.875641995750757E-7</v>
      </c>
      <c r="L73">
        <f>LCA_tech_data!M72*Mult_tech!M72</f>
        <v>4.4740421032785278E-5</v>
      </c>
      <c r="M73">
        <f>LCA_tech_data!N72*Mult_tech!N72</f>
        <v>6.5188779387730594E-11</v>
      </c>
      <c r="N73">
        <f>LCA_tech_data!O72*Mult_tech!O72</f>
        <v>8.3895119747818891E-13</v>
      </c>
      <c r="O73">
        <f>LCA_tech_data!P72*Mult_tech!P72</f>
        <v>3.3352426924644634E-8</v>
      </c>
      <c r="P73">
        <f>LCA_tech_data!Q72*Mult_tech!Q72</f>
        <v>2.3872576864413859E-6</v>
      </c>
      <c r="Q73">
        <f>LCA_tech_data!R72*Mult_tech!R72</f>
        <v>9.2447933622516961E-5</v>
      </c>
      <c r="R73">
        <f>LCA_tech_data!S72*Mult_tech!S72</f>
        <v>4.446593372421927E-13</v>
      </c>
      <c r="T73" t="s">
        <v>101</v>
      </c>
      <c r="U73" s="12">
        <f t="shared" si="5"/>
        <v>7.3674962864048334E-11</v>
      </c>
      <c r="V73" s="12">
        <f t="shared" si="6"/>
        <v>6.1972387801717869E-11</v>
      </c>
      <c r="W73" s="12">
        <f t="shared" si="7"/>
        <v>5.2026720897071061E-11</v>
      </c>
      <c r="X73" s="12">
        <f t="shared" si="8"/>
        <v>5.9488847953074815E-12</v>
      </c>
      <c r="Y73" s="12">
        <f t="shared" si="9"/>
        <v>1.3795209979533274E-10</v>
      </c>
      <c r="AA73" s="12" t="s">
        <v>69</v>
      </c>
      <c r="AB73" s="12">
        <v>1.0260814281945166E-10</v>
      </c>
      <c r="AC73" s="12">
        <v>1.0116052995035036E-10</v>
      </c>
      <c r="AD73" s="12">
        <v>7.5282645348319855E-11</v>
      </c>
      <c r="AE73" s="12">
        <v>4.3564343697781107E-11</v>
      </c>
      <c r="AF73" s="12">
        <v>1.3739761136804821E-10</v>
      </c>
    </row>
    <row r="74" spans="2:32" x14ac:dyDescent="0.3">
      <c r="B74" t="s">
        <v>102</v>
      </c>
      <c r="C74">
        <f>LCA_tech_data!D73*Mult_tech!D73</f>
        <v>0.29748634778312927</v>
      </c>
      <c r="D74">
        <f>LCA_tech_data!E73*Mult_tech!E73</f>
        <v>38.000669000000002</v>
      </c>
      <c r="E74">
        <f>LCA_tech_data!F73*Mult_tech!F73</f>
        <v>1468.8579476586031</v>
      </c>
      <c r="F74">
        <f>LCA_tech_data!G73*Mult_tech!G73</f>
        <v>1.4003683787931853E-2</v>
      </c>
      <c r="G74">
        <f>LCA_tech_data!H73*Mult_tech!H73</f>
        <v>5.1637843925209051E-2</v>
      </c>
      <c r="H74">
        <f>LCA_tech_data!I73*Mult_tech!I73</f>
        <v>0.48138058528345662</v>
      </c>
      <c r="I74">
        <f>LCA_tech_data!J73*Mult_tech!J73</f>
        <v>3.1004838093906948E-7</v>
      </c>
      <c r="J74">
        <f>LCA_tech_data!K73*Mult_tech!K73</f>
        <v>1.6907600413365391E-6</v>
      </c>
      <c r="K74">
        <f>LCA_tech_data!L73*Mult_tech!L73</f>
        <v>2.8699561884333749</v>
      </c>
      <c r="L74">
        <f>LCA_tech_data!M73*Mult_tech!M73</f>
        <v>696.01018835110051</v>
      </c>
      <c r="M74">
        <f>LCA_tech_data!N73*Mult_tech!N73</f>
        <v>1.2323495157495095E-3</v>
      </c>
      <c r="N74">
        <f>LCA_tech_data!O73*Mult_tech!O73</f>
        <v>4.050630199095158E-6</v>
      </c>
      <c r="O74">
        <f>LCA_tech_data!P73*Mult_tech!P73</f>
        <v>0.18450623128006269</v>
      </c>
      <c r="P74">
        <f>LCA_tech_data!Q73*Mult_tech!Q73</f>
        <v>25.073415434501882</v>
      </c>
      <c r="Q74">
        <f>LCA_tech_data!R73*Mult_tech!R73</f>
        <v>445.72681038801011</v>
      </c>
      <c r="R74">
        <f>LCA_tech_data!S73*Mult_tech!S73</f>
        <v>2.9954200161750981E-6</v>
      </c>
      <c r="T74" t="s">
        <v>102</v>
      </c>
      <c r="U74" s="12">
        <f t="shared" si="5"/>
        <v>1.1461341577941409E-3</v>
      </c>
      <c r="V74" s="12">
        <f t="shared" si="6"/>
        <v>3.4928717203363299E-4</v>
      </c>
      <c r="W74" s="12">
        <f t="shared" si="7"/>
        <v>3.043591458536269E-4</v>
      </c>
      <c r="X74" s="12">
        <f t="shared" si="8"/>
        <v>1.1245961905718099E-4</v>
      </c>
      <c r="Y74" s="12">
        <f t="shared" si="9"/>
        <v>6.6606131934639895E-4</v>
      </c>
      <c r="AA74" s="12" t="s">
        <v>67</v>
      </c>
      <c r="AB74" s="12">
        <v>1.7335393368819608E-9</v>
      </c>
      <c r="AC74" s="12">
        <v>8.4832352077065555E-11</v>
      </c>
      <c r="AD74" s="12">
        <v>8.8804395322670443E-11</v>
      </c>
      <c r="AE74" s="12">
        <v>3.9936140243767187E-11</v>
      </c>
      <c r="AF74" s="12">
        <v>2.8825056571069952E-10</v>
      </c>
    </row>
    <row r="75" spans="2:32" x14ac:dyDescent="0.3">
      <c r="B75" t="s">
        <v>103</v>
      </c>
      <c r="C75">
        <f>LCA_tech_data!D74*Mult_tech!D74</f>
        <v>3.092237859663367E-6</v>
      </c>
      <c r="D75">
        <f>LCA_tech_data!E74*Mult_tech!E74</f>
        <v>3.9500000000000001E-4</v>
      </c>
      <c r="E75">
        <f>LCA_tech_data!F74*Mult_tech!F74</f>
        <v>1.5268123025022236E-2</v>
      </c>
      <c r="F75">
        <f>LCA_tech_data!G74*Mult_tech!G74</f>
        <v>1.4556204513749713E-7</v>
      </c>
      <c r="G75">
        <f>LCA_tech_data!H74*Mult_tech!H74</f>
        <v>5.3675234902989649E-7</v>
      </c>
      <c r="H75">
        <f>LCA_tech_data!I74*Mult_tech!I74</f>
        <v>5.0037364128238187E-6</v>
      </c>
      <c r="I75">
        <f>LCA_tech_data!J74*Mult_tech!J74</f>
        <v>3.2228145896834126E-12</v>
      </c>
      <c r="J75">
        <f>LCA_tech_data!K74*Mult_tech!K74</f>
        <v>1.7574696285680835E-11</v>
      </c>
      <c r="K75">
        <f>LCA_tech_data!L74*Mult_tech!L74</f>
        <v>2.9831914128437628E-5</v>
      </c>
      <c r="L75">
        <f>LCA_tech_data!M74*Mult_tech!M74</f>
        <v>7.2347153782657252E-3</v>
      </c>
      <c r="M75">
        <f>LCA_tech_data!N74*Mult_tech!N74</f>
        <v>1.2809723395160679E-8</v>
      </c>
      <c r="N75">
        <f>LCA_tech_data!O74*Mult_tech!O74</f>
        <v>4.2104493703586792E-11</v>
      </c>
      <c r="O75">
        <f>LCA_tech_data!P74*Mult_tech!P74</f>
        <v>1.9178599554556457E-6</v>
      </c>
      <c r="P75">
        <f>LCA_tech_data!Q74*Mult_tech!Q74</f>
        <v>2.6062696676809101E-4</v>
      </c>
      <c r="Q75">
        <f>LCA_tech_data!R74*Mult_tech!R74</f>
        <v>4.6331313299580023E-3</v>
      </c>
      <c r="R75">
        <f>LCA_tech_data!S74*Mult_tech!S74</f>
        <v>3.1136054641279136E-11</v>
      </c>
      <c r="T75" t="s">
        <v>103</v>
      </c>
      <c r="U75" s="12">
        <f t="shared" si="5"/>
        <v>1.1913553214778591E-8</v>
      </c>
      <c r="V75" s="12">
        <f t="shared" si="6"/>
        <v>3.6306843164599333E-9</v>
      </c>
      <c r="W75" s="12">
        <f t="shared" si="7"/>
        <v>3.163677529260938E-9</v>
      </c>
      <c r="X75" s="12">
        <f t="shared" si="8"/>
        <v>1.1689675654811912E-9</v>
      </c>
      <c r="Y75" s="12">
        <f t="shared" si="9"/>
        <v>6.9234102468518989E-9</v>
      </c>
      <c r="AA75" s="12" t="s">
        <v>142</v>
      </c>
      <c r="AB75" s="12">
        <v>7.1841937894520424E-11</v>
      </c>
      <c r="AC75" s="12">
        <v>5.4113476540943652E-11</v>
      </c>
      <c r="AD75" s="12">
        <v>4.1859945577127525E-11</v>
      </c>
      <c r="AE75" s="12">
        <v>3.9877296450136534E-11</v>
      </c>
      <c r="AF75" s="12">
        <v>8.2792299482527327E-11</v>
      </c>
    </row>
    <row r="76" spans="2:32" x14ac:dyDescent="0.3">
      <c r="B76" t="s">
        <v>104</v>
      </c>
      <c r="C76">
        <f>LCA_tech_data!D75*Mult_tech!D75</f>
        <v>8.991018820772625E-8</v>
      </c>
      <c r="D76">
        <f>LCA_tech_data!E75*Mult_tech!E75</f>
        <v>1.1E-5</v>
      </c>
      <c r="E76">
        <f>LCA_tech_data!F75*Mult_tech!F75</f>
        <v>5.75804685944565E-4</v>
      </c>
      <c r="F76">
        <f>LCA_tech_data!G75*Mult_tech!G75</f>
        <v>5.2589370389614649E-9</v>
      </c>
      <c r="G76">
        <f>LCA_tech_data!H75*Mult_tech!H75</f>
        <v>1.2334818639875662E-8</v>
      </c>
      <c r="H76">
        <f>LCA_tech_data!I75*Mult_tech!I75</f>
        <v>1.2974771969465047E-7</v>
      </c>
      <c r="I76">
        <f>LCA_tech_data!J75*Mult_tech!J75</f>
        <v>3.9642799716004896E-14</v>
      </c>
      <c r="J76">
        <f>LCA_tech_data!K75*Mult_tech!K75</f>
        <v>6.276563680651926E-13</v>
      </c>
      <c r="K76">
        <f>LCA_tech_data!L75*Mult_tech!L75</f>
        <v>1.229300831937986E-6</v>
      </c>
      <c r="L76">
        <f>LCA_tech_data!M75*Mult_tech!M75</f>
        <v>7.0603324124751847E-5</v>
      </c>
      <c r="M76">
        <f>LCA_tech_data!N75*Mult_tech!N75</f>
        <v>7.1712607511715573E-10</v>
      </c>
      <c r="N76">
        <f>LCA_tech_data!O75*Mult_tech!O75</f>
        <v>1.0385160178639074E-12</v>
      </c>
      <c r="O76">
        <f>LCA_tech_data!P75*Mult_tech!P75</f>
        <v>4.3996218777666874E-8</v>
      </c>
      <c r="P76">
        <f>LCA_tech_data!Q75*Mult_tech!Q75</f>
        <v>3.9090192865293042E-6</v>
      </c>
      <c r="Q76">
        <f>LCA_tech_data!R75*Mult_tech!R75</f>
        <v>1.3358055011876099E-4</v>
      </c>
      <c r="R76">
        <f>LCA_tech_data!S75*Mult_tech!S75</f>
        <v>7.4553169637974502E-13</v>
      </c>
      <c r="T76" t="s">
        <v>104</v>
      </c>
      <c r="U76" s="12">
        <f t="shared" si="5"/>
        <v>1.1626393232101493E-10</v>
      </c>
      <c r="V76" s="12">
        <f t="shared" si="6"/>
        <v>1.3117114568273601E-10</v>
      </c>
      <c r="W76" s="12">
        <f t="shared" si="7"/>
        <v>1.1931134843363098E-10</v>
      </c>
      <c r="X76" s="12">
        <f t="shared" si="8"/>
        <v>6.5442250102721152E-11</v>
      </c>
      <c r="Y76" s="12">
        <f t="shared" si="9"/>
        <v>1.7076734113504611E-10</v>
      </c>
      <c r="AA76" s="12" t="s">
        <v>141</v>
      </c>
      <c r="AB76" s="12">
        <v>6.265218118887589E-10</v>
      </c>
      <c r="AC76" s="12">
        <v>1.8732123380119278E-10</v>
      </c>
      <c r="AD76" s="12">
        <v>1.2236824421991337E-10</v>
      </c>
      <c r="AE76" s="12">
        <v>3.8026334094156069E-11</v>
      </c>
      <c r="AF76" s="12">
        <v>3.2730368375591087E-10</v>
      </c>
    </row>
    <row r="77" spans="2:32" x14ac:dyDescent="0.3">
      <c r="B77" t="s">
        <v>105</v>
      </c>
      <c r="C77">
        <f>LCA_tech_data!D76*Mult_tech!D76</f>
        <v>4.3297998183599805E-8</v>
      </c>
      <c r="D77">
        <f>LCA_tech_data!E76*Mult_tech!E76</f>
        <v>1.1E-5</v>
      </c>
      <c r="E77">
        <f>LCA_tech_data!F76*Mult_tech!F76</f>
        <v>2.6505863957813664E-4</v>
      </c>
      <c r="F77">
        <f>LCA_tech_data!G76*Mult_tech!G76</f>
        <v>2.661296739868608E-9</v>
      </c>
      <c r="G77">
        <f>LCA_tech_data!H76*Mult_tech!H76</f>
        <v>1.2486418864319918E-8</v>
      </c>
      <c r="H77">
        <f>LCA_tech_data!I76*Mult_tech!I76</f>
        <v>1.2039208843453382E-7</v>
      </c>
      <c r="I77">
        <f>LCA_tech_data!J76*Mult_tech!J76</f>
        <v>4.6905939867002189E-14</v>
      </c>
      <c r="J77">
        <f>LCA_tech_data!K76*Mult_tech!K76</f>
        <v>2.2714406478105848E-13</v>
      </c>
      <c r="K77">
        <f>LCA_tech_data!L76*Mult_tech!L76</f>
        <v>5.7994341294464617E-7</v>
      </c>
      <c r="L77">
        <f>LCA_tech_data!M76*Mult_tech!M76</f>
        <v>1.0657542601842674E-4</v>
      </c>
      <c r="M77">
        <f>LCA_tech_data!N76*Mult_tech!N76</f>
        <v>9.2725463772052551E-11</v>
      </c>
      <c r="N77">
        <f>LCA_tech_data!O76*Mult_tech!O76</f>
        <v>1.1773044025289734E-12</v>
      </c>
      <c r="O77">
        <f>LCA_tech_data!P76*Mult_tech!P76</f>
        <v>4.3454492473806214E-8</v>
      </c>
      <c r="P77">
        <f>LCA_tech_data!Q76*Mult_tech!Q76</f>
        <v>4.4317539570468191E-6</v>
      </c>
      <c r="Q77">
        <f>LCA_tech_data!R76*Mult_tech!R76</f>
        <v>1.1517965439305028E-4</v>
      </c>
      <c r="R77">
        <f>LCA_tech_data!S76*Mult_tech!S76</f>
        <v>1.1298720810593077E-12</v>
      </c>
      <c r="T77" t="s">
        <v>105</v>
      </c>
      <c r="U77" s="12">
        <f t="shared" si="5"/>
        <v>1.7549992541138377E-10</v>
      </c>
      <c r="V77" s="12">
        <f t="shared" si="6"/>
        <v>6.6379448885593237E-11</v>
      </c>
      <c r="W77" s="12">
        <f t="shared" si="7"/>
        <v>5.4922275684807272E-11</v>
      </c>
      <c r="X77" s="12">
        <f t="shared" si="8"/>
        <v>8.461779876111918E-12</v>
      </c>
      <c r="Y77" s="12">
        <f t="shared" si="9"/>
        <v>1.9358887014567246E-10</v>
      </c>
      <c r="AA77" s="12" t="s">
        <v>79</v>
      </c>
      <c r="AB77" s="12">
        <v>4.7746296883617741E-11</v>
      </c>
      <c r="AC77" s="12">
        <v>2.4115217405311651E-11</v>
      </c>
      <c r="AD77" s="12">
        <v>2.1306817514165769E-11</v>
      </c>
      <c r="AE77" s="12">
        <v>3.5287624916195496E-11</v>
      </c>
      <c r="AF77" s="12">
        <v>5.5048039051454187E-11</v>
      </c>
    </row>
    <row r="78" spans="2:32" x14ac:dyDescent="0.3">
      <c r="B78" t="s">
        <v>106</v>
      </c>
      <c r="C78">
        <f>LCA_tech_data!D77*Mult_tech!D77</f>
        <v>5.8371946709882965E-8</v>
      </c>
      <c r="D78">
        <f>LCA_tech_data!E77*Mult_tech!E77</f>
        <v>9.0000000000000002E-6</v>
      </c>
      <c r="E78">
        <f>LCA_tech_data!F77*Mult_tech!F77</f>
        <v>3.2880489383442898E-4</v>
      </c>
      <c r="F78">
        <f>LCA_tech_data!G77*Mult_tech!G77</f>
        <v>3.2745854535994865E-9</v>
      </c>
      <c r="G78">
        <f>LCA_tech_data!H77*Mult_tech!H77</f>
        <v>1.1066551567637359E-8</v>
      </c>
      <c r="H78">
        <f>LCA_tech_data!I77*Mult_tech!I77</f>
        <v>1.0134383981235478E-7</v>
      </c>
      <c r="I78">
        <f>LCA_tech_data!J77*Mult_tech!J77</f>
        <v>7.3629762560855027E-14</v>
      </c>
      <c r="J78">
        <f>LCA_tech_data!K77*Mult_tech!K77</f>
        <v>3.7460026710529054E-13</v>
      </c>
      <c r="K78">
        <f>LCA_tech_data!L77*Mult_tech!L77</f>
        <v>6.4551915454453252E-7</v>
      </c>
      <c r="L78">
        <f>LCA_tech_data!M77*Mult_tech!M77</f>
        <v>1.2306530609200052E-4</v>
      </c>
      <c r="M78">
        <f>LCA_tech_data!N77*Mult_tech!N77</f>
        <v>2.4781086423822365E-10</v>
      </c>
      <c r="N78">
        <f>LCA_tech_data!O77*Mult_tech!O77</f>
        <v>8.9476297044081787E-13</v>
      </c>
      <c r="O78">
        <f>LCA_tech_data!P77*Mult_tech!P77</f>
        <v>4.1042725885832212E-8</v>
      </c>
      <c r="P78">
        <f>LCA_tech_data!Q77*Mult_tech!Q77</f>
        <v>5.7433589111457994E-6</v>
      </c>
      <c r="Q78">
        <f>LCA_tech_data!R77*Mult_tech!R77</f>
        <v>9.9827190371736067E-5</v>
      </c>
      <c r="R78">
        <f>LCA_tech_data!S77*Mult_tech!S77</f>
        <v>3.8062542019791178E-11</v>
      </c>
      <c r="T78" t="s">
        <v>106</v>
      </c>
      <c r="U78" s="12">
        <f t="shared" si="5"/>
        <v>2.0265414689631122E-10</v>
      </c>
      <c r="V78" s="12">
        <f t="shared" si="6"/>
        <v>8.1676415291233505E-11</v>
      </c>
      <c r="W78" s="12">
        <f t="shared" si="7"/>
        <v>6.8131010762110117E-11</v>
      </c>
      <c r="X78" s="12">
        <f t="shared" si="8"/>
        <v>2.2614294917389405E-11</v>
      </c>
      <c r="Y78" s="12">
        <f t="shared" si="9"/>
        <v>1.4712945277681558E-10</v>
      </c>
      <c r="AA78" s="12" t="s">
        <v>54</v>
      </c>
      <c r="AB78" s="12">
        <v>2.4289161489363632E-11</v>
      </c>
      <c r="AC78" s="12">
        <v>3.0296094275387414E-11</v>
      </c>
      <c r="AD78" s="12">
        <v>2.6700786274972349E-11</v>
      </c>
      <c r="AE78" s="12">
        <v>2.7989264221188287E-11</v>
      </c>
      <c r="AF78" s="12">
        <v>3.2099539241641846E-11</v>
      </c>
    </row>
    <row r="79" spans="2:32" x14ac:dyDescent="0.3">
      <c r="B79" t="s">
        <v>107</v>
      </c>
      <c r="C79">
        <f>LCA_tech_data!D78*Mult_tech!D78</f>
        <v>6.9063368672177697E-3</v>
      </c>
      <c r="D79">
        <f>LCA_tech_data!E78*Mult_tech!E78</f>
        <v>1.047598</v>
      </c>
      <c r="E79">
        <f>LCA_tech_data!F78*Mult_tech!F78</f>
        <v>53.071546731394569</v>
      </c>
      <c r="F79">
        <f>LCA_tech_data!G78*Mult_tech!G78</f>
        <v>4.0574353198101834E-4</v>
      </c>
      <c r="G79">
        <f>LCA_tech_data!H78*Mult_tech!H78</f>
        <v>1.0154398091303336E-3</v>
      </c>
      <c r="H79">
        <f>LCA_tech_data!I78*Mult_tech!I78</f>
        <v>1.1135646477577933E-2</v>
      </c>
      <c r="I79">
        <f>LCA_tech_data!J78*Mult_tech!J78</f>
        <v>2.448184136687407E-8</v>
      </c>
      <c r="J79">
        <f>LCA_tech_data!K78*Mult_tech!K78</f>
        <v>7.3942217177463574E-8</v>
      </c>
      <c r="K79">
        <f>LCA_tech_data!L78*Mult_tech!L78</f>
        <v>0.11286076865888749</v>
      </c>
      <c r="L79">
        <f>LCA_tech_data!M78*Mult_tech!M78</f>
        <v>9.7162898525677548</v>
      </c>
      <c r="M79">
        <f>LCA_tech_data!N78*Mult_tech!N78</f>
        <v>7.8086611609821474E-5</v>
      </c>
      <c r="N79">
        <f>LCA_tech_data!O78*Mult_tech!O78</f>
        <v>1.0149810654274445E-7</v>
      </c>
      <c r="O79">
        <f>LCA_tech_data!P78*Mult_tech!P78</f>
        <v>3.6701568417498096E-3</v>
      </c>
      <c r="P79">
        <f>LCA_tech_data!Q78*Mult_tech!Q78</f>
        <v>0.46258622000441202</v>
      </c>
      <c r="Q79">
        <f>LCA_tech_data!R78*Mult_tech!R78</f>
        <v>11.055178175691882</v>
      </c>
      <c r="R79">
        <f>LCA_tech_data!S78*Mult_tech!S78</f>
        <v>5.504962064886471E-8</v>
      </c>
      <c r="T79" t="s">
        <v>107</v>
      </c>
      <c r="U79" s="12">
        <f t="shared" si="5"/>
        <v>1.6000012461655069E-5</v>
      </c>
      <c r="V79" s="12">
        <f t="shared" si="6"/>
        <v>1.0120266424376182E-5</v>
      </c>
      <c r="W79" s="12">
        <f t="shared" si="7"/>
        <v>1.0996850075288823E-5</v>
      </c>
      <c r="X79" s="12">
        <f t="shared" si="8"/>
        <v>7.1258928436107228E-6</v>
      </c>
      <c r="Y79" s="12">
        <f t="shared" si="9"/>
        <v>1.6689739480568558E-5</v>
      </c>
      <c r="AA79" s="12" t="s">
        <v>104</v>
      </c>
      <c r="AB79" s="12">
        <v>4.6809627617575477E-11</v>
      </c>
      <c r="AC79" s="12">
        <v>5.0359212451632212E-11</v>
      </c>
      <c r="AD79" s="12">
        <v>3.7636883637537549E-11</v>
      </c>
      <c r="AE79" s="12">
        <v>2.5994473727081689E-11</v>
      </c>
      <c r="AF79" s="12">
        <v>6.1850281201666232E-11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5"/>
        <v>0</v>
      </c>
      <c r="V80" s="12">
        <f t="shared" si="6"/>
        <v>0</v>
      </c>
      <c r="W80" s="12">
        <f t="shared" si="7"/>
        <v>0</v>
      </c>
      <c r="X80" s="12">
        <f t="shared" si="8"/>
        <v>0</v>
      </c>
      <c r="Y80" s="12">
        <f t="shared" si="9"/>
        <v>0</v>
      </c>
      <c r="AA80" s="12" t="s">
        <v>53</v>
      </c>
      <c r="AB80" s="12">
        <v>2.3206772847571869E-11</v>
      </c>
      <c r="AC80" s="12">
        <v>2.6992902850200174E-11</v>
      </c>
      <c r="AD80" s="12">
        <v>2.471315040608774E-11</v>
      </c>
      <c r="AE80" s="12">
        <v>2.3402387398342117E-11</v>
      </c>
      <c r="AF80" s="12">
        <v>3.2068568571763401E-11</v>
      </c>
    </row>
    <row r="81" spans="2:32" x14ac:dyDescent="0.3">
      <c r="B81" t="s">
        <v>109</v>
      </c>
      <c r="C81">
        <f>LCA_tech_data!D80*Mult_tech!D80</f>
        <v>2.2017917138827218E-4</v>
      </c>
      <c r="D81">
        <f>LCA_tech_data!E80*Mult_tech!E80</f>
        <v>1.3200999999999999E-2</v>
      </c>
      <c r="E81">
        <f>LCA_tech_data!F80*Mult_tech!F80</f>
        <v>1.9471537537165362</v>
      </c>
      <c r="F81">
        <f>LCA_tech_data!G80*Mult_tech!G80</f>
        <v>1.7852499614949311E-5</v>
      </c>
      <c r="G81">
        <f>LCA_tech_data!H80*Mult_tech!H80</f>
        <v>2.2133720301333857E-5</v>
      </c>
      <c r="H81">
        <f>LCA_tech_data!I80*Mult_tech!I80</f>
        <v>2.300768442732625E-4</v>
      </c>
      <c r="I81">
        <f>LCA_tech_data!J80*Mult_tech!J80</f>
        <v>1.3629239632911011E-10</v>
      </c>
      <c r="J81">
        <f>LCA_tech_data!K80*Mult_tech!K80</f>
        <v>2.81616749616364E-9</v>
      </c>
      <c r="K81">
        <f>LCA_tech_data!L80*Mult_tech!L80</f>
        <v>9.6652408458064432E-4</v>
      </c>
      <c r="L81">
        <f>LCA_tech_data!M80*Mult_tech!M80</f>
        <v>0.1522021941557844</v>
      </c>
      <c r="M81">
        <f>LCA_tech_data!N80*Mult_tech!N80</f>
        <v>4.3513002488434502E-6</v>
      </c>
      <c r="N81">
        <f>LCA_tech_data!O80*Mult_tech!O80</f>
        <v>1.5882710531251643E-9</v>
      </c>
      <c r="O81">
        <f>LCA_tech_data!P80*Mult_tech!P80</f>
        <v>8.3682586014096057E-5</v>
      </c>
      <c r="P81">
        <f>LCA_tech_data!Q80*Mult_tech!Q80</f>
        <v>1.0002345551574733E-2</v>
      </c>
      <c r="Q81">
        <f>LCA_tech_data!R80*Mult_tech!R80</f>
        <v>0.14598307150985013</v>
      </c>
      <c r="R81">
        <f>LCA_tech_data!S80*Mult_tech!S80</f>
        <v>8.6792182326461778E-10</v>
      </c>
      <c r="T81" t="s">
        <v>109</v>
      </c>
      <c r="U81" s="12">
        <f t="shared" si="5"/>
        <v>2.506344541111263E-7</v>
      </c>
      <c r="V81" s="12">
        <f t="shared" si="6"/>
        <v>4.4528634027076128E-7</v>
      </c>
      <c r="W81" s="12">
        <f t="shared" si="7"/>
        <v>4.0346587242934015E-7</v>
      </c>
      <c r="X81" s="12">
        <f t="shared" si="8"/>
        <v>3.9708342652346762E-7</v>
      </c>
      <c r="Y81" s="12">
        <f t="shared" si="9"/>
        <v>2.6116575967871747E-7</v>
      </c>
      <c r="AA81" s="12" t="s">
        <v>51</v>
      </c>
      <c r="AB81" s="12">
        <v>2.31575643955842E-11</v>
      </c>
      <c r="AC81" s="12">
        <v>2.6880156933869458E-11</v>
      </c>
      <c r="AD81" s="12">
        <v>2.4938006384919317E-11</v>
      </c>
      <c r="AE81" s="12">
        <v>2.316837574142744E-11</v>
      </c>
      <c r="AF81" s="12">
        <v>3.2071225838102377E-11</v>
      </c>
    </row>
    <row r="82" spans="2:32" x14ac:dyDescent="0.3">
      <c r="B82" t="s">
        <v>110</v>
      </c>
      <c r="C82">
        <f>LCA_tech_data!D81*Mult_tech!D81</f>
        <v>2.1097228454633351E-8</v>
      </c>
      <c r="D82">
        <f>LCA_tech_data!E81*Mult_tech!E81</f>
        <v>3.0000000000000001E-6</v>
      </c>
      <c r="E82">
        <f>LCA_tech_data!F81*Mult_tech!F81</f>
        <v>7.2476564355111121E-5</v>
      </c>
      <c r="F82">
        <f>LCA_tech_data!G81*Mult_tech!G81</f>
        <v>3.8387508606212539E-10</v>
      </c>
      <c r="G82">
        <f>LCA_tech_data!H81*Mult_tech!H81</f>
        <v>5.9152656492293694E-9</v>
      </c>
      <c r="H82">
        <f>LCA_tech_data!I81*Mult_tech!I81</f>
        <v>7.2177085758226482E-8</v>
      </c>
      <c r="I82">
        <f>LCA_tech_data!J81*Mult_tech!J81</f>
        <v>2.7413553764657573E-15</v>
      </c>
      <c r="J82">
        <f>LCA_tech_data!K81*Mult_tech!K81</f>
        <v>3.3001322591314988E-14</v>
      </c>
      <c r="K82">
        <f>LCA_tech_data!L81*Mult_tech!L81</f>
        <v>5.5505517197606455E-7</v>
      </c>
      <c r="L82">
        <f>LCA_tech_data!M81*Mult_tech!M81</f>
        <v>9.961462023739781E-6</v>
      </c>
      <c r="M82">
        <f>LCA_tech_data!N81*Mult_tech!N81</f>
        <v>4.183933795403135E-11</v>
      </c>
      <c r="N82">
        <f>LCA_tech_data!O81*Mult_tech!O81</f>
        <v>1.6306359354116675E-13</v>
      </c>
      <c r="O82">
        <f>LCA_tech_data!P81*Mult_tech!P81</f>
        <v>1.2650688425828799E-8</v>
      </c>
      <c r="P82">
        <f>LCA_tech_data!Q81*Mult_tech!Q81</f>
        <v>1.5560763209832982E-6</v>
      </c>
      <c r="Q82">
        <f>LCA_tech_data!R81*Mult_tech!R81</f>
        <v>5.8513790913055894E-5</v>
      </c>
      <c r="R82">
        <f>LCA_tech_data!S81*Mult_tech!S81</f>
        <v>2.9902605804424945E-13</v>
      </c>
      <c r="T82" t="s">
        <v>110</v>
      </c>
      <c r="U82" s="12">
        <f t="shared" si="5"/>
        <v>1.6403742471105823E-11</v>
      </c>
      <c r="V82" s="12">
        <f t="shared" si="6"/>
        <v>9.5748122604965905E-12</v>
      </c>
      <c r="W82" s="12">
        <f t="shared" si="7"/>
        <v>1.501772534007764E-11</v>
      </c>
      <c r="X82" s="12">
        <f t="shared" si="8"/>
        <v>3.8181018840692421E-12</v>
      </c>
      <c r="Y82" s="12">
        <f t="shared" si="9"/>
        <v>2.6813198666137475E-11</v>
      </c>
      <c r="AA82" s="12" t="s">
        <v>78</v>
      </c>
      <c r="AB82" s="12">
        <v>1.6835682766750873E-10</v>
      </c>
      <c r="AC82" s="12">
        <v>2.5336311576653641E-11</v>
      </c>
      <c r="AD82" s="12">
        <v>1.9919839202063572E-11</v>
      </c>
      <c r="AE82" s="12">
        <v>1.7201991478120693E-11</v>
      </c>
      <c r="AF82" s="12">
        <v>5.0874874975057801E-11</v>
      </c>
    </row>
    <row r="83" spans="2:32" x14ac:dyDescent="0.3">
      <c r="B83" t="s">
        <v>111</v>
      </c>
      <c r="C83">
        <f>LCA_tech_data!D82*Mult_tech!D82</f>
        <v>52.452219370249693</v>
      </c>
      <c r="D83">
        <f>LCA_tech_data!E82*Mult_tech!E82</f>
        <v>3251.7825449999996</v>
      </c>
      <c r="E83">
        <f>LCA_tech_data!F82*Mult_tech!F82</f>
        <v>467404.26214846515</v>
      </c>
      <c r="F83">
        <f>LCA_tech_data!G82*Mult_tech!G82</f>
        <v>4.0798037734307409</v>
      </c>
      <c r="G83">
        <f>LCA_tech_data!H82*Mult_tech!H82</f>
        <v>5.2375367986169543</v>
      </c>
      <c r="H83">
        <f>LCA_tech_data!I82*Mult_tech!I82</f>
        <v>61.263956358507322</v>
      </c>
      <c r="I83">
        <f>LCA_tech_data!J82*Mult_tech!J82</f>
        <v>2.6684001298406844E-5</v>
      </c>
      <c r="J83">
        <f>LCA_tech_data!K82*Mult_tech!K82</f>
        <v>5.7452692307331473E-4</v>
      </c>
      <c r="K83">
        <f>LCA_tech_data!L82*Mult_tech!L82</f>
        <v>546.16757011260052</v>
      </c>
      <c r="L83">
        <f>LCA_tech_data!M82*Mult_tech!M82</f>
        <v>90525.672736297143</v>
      </c>
      <c r="M83">
        <f>LCA_tech_data!N82*Mult_tech!N82</f>
        <v>1.1394116983035776</v>
      </c>
      <c r="N83">
        <f>LCA_tech_data!O82*Mult_tech!O82</f>
        <v>4.2831438736686429E-4</v>
      </c>
      <c r="O83">
        <f>LCA_tech_data!P82*Mult_tech!P82</f>
        <v>17.602506483695784</v>
      </c>
      <c r="P83">
        <f>LCA_tech_data!Q82*Mult_tech!Q82</f>
        <v>2110.4581771736821</v>
      </c>
      <c r="Q83">
        <f>LCA_tech_data!R82*Mult_tech!R82</f>
        <v>42812.300366889809</v>
      </c>
      <c r="R83">
        <f>LCA_tech_data!S82*Mult_tech!S82</f>
        <v>2.5674200236699437E-4</v>
      </c>
      <c r="T83" t="s">
        <v>111</v>
      </c>
      <c r="U83" s="12">
        <f t="shared" si="5"/>
        <v>0.14907046968114959</v>
      </c>
      <c r="V83" s="12">
        <f t="shared" si="6"/>
        <v>0.10176058986006453</v>
      </c>
      <c r="W83" s="12">
        <f t="shared" si="7"/>
        <v>9.6849911335957051E-2</v>
      </c>
      <c r="X83" s="12">
        <f t="shared" si="8"/>
        <v>0.10397846057705726</v>
      </c>
      <c r="Y83" s="12">
        <f t="shared" si="9"/>
        <v>7.0429447252021604E-2</v>
      </c>
      <c r="AA83" s="12" t="s">
        <v>39</v>
      </c>
      <c r="AB83" s="12">
        <v>5.8874292964219868E-10</v>
      </c>
      <c r="AC83" s="12">
        <v>2.9785135179731158E-11</v>
      </c>
      <c r="AD83" s="12">
        <v>2.3652037973235535E-11</v>
      </c>
      <c r="AE83" s="12">
        <v>1.6639811638067024E-11</v>
      </c>
      <c r="AF83" s="12">
        <v>7.9644891658311737E-11</v>
      </c>
    </row>
    <row r="84" spans="2:32" x14ac:dyDescent="0.3">
      <c r="B84" t="s">
        <v>112</v>
      </c>
      <c r="C84">
        <f>LCA_tech_data!D83*Mult_tech!D83</f>
        <v>3.5602899256054039</v>
      </c>
      <c r="D84">
        <f>LCA_tech_data!E83*Mult_tech!E83</f>
        <v>220.720663</v>
      </c>
      <c r="E84">
        <f>LCA_tech_data!F83*Mult_tech!F83</f>
        <v>31725.915617901563</v>
      </c>
      <c r="F84">
        <f>LCA_tech_data!G83*Mult_tech!G83</f>
        <v>0.27692411202777306</v>
      </c>
      <c r="G84">
        <f>LCA_tech_data!H83*Mult_tech!H83</f>
        <v>0.35550734979347615</v>
      </c>
      <c r="H84">
        <f>LCA_tech_data!I83*Mult_tech!I83</f>
        <v>4.1584026232765261</v>
      </c>
      <c r="I84">
        <f>LCA_tech_data!J83*Mult_tech!J83</f>
        <v>1.8112251900525984E-6</v>
      </c>
      <c r="J84">
        <f>LCA_tech_data!K83*Mult_tech!K83</f>
        <v>3.8997061340123017E-5</v>
      </c>
      <c r="K84">
        <f>LCA_tech_data!L83*Mult_tech!L83</f>
        <v>37.0721186045214</v>
      </c>
      <c r="L84">
        <f>LCA_tech_data!M83*Mult_tech!M83</f>
        <v>6144.5949193618553</v>
      </c>
      <c r="M84">
        <f>LCA_tech_data!N83*Mult_tech!N83</f>
        <v>7.7339644333296612E-2</v>
      </c>
      <c r="N84">
        <f>LCA_tech_data!O83*Mult_tech!O83</f>
        <v>2.9072619169266519E-5</v>
      </c>
      <c r="O84">
        <f>LCA_tech_data!P83*Mult_tech!P83</f>
        <v>1.1948021885772007</v>
      </c>
      <c r="P84">
        <f>LCA_tech_data!Q83*Mult_tech!Q83</f>
        <v>143.25119273913424</v>
      </c>
      <c r="Q84">
        <f>LCA_tech_data!R83*Mult_tech!R83</f>
        <v>2905.9628652183055</v>
      </c>
      <c r="R84">
        <f>LCA_tech_data!S83*Mult_tech!S83</f>
        <v>1.7426831037495081E-5</v>
      </c>
      <c r="T84" t="s">
        <v>112</v>
      </c>
      <c r="U84" s="12">
        <f t="shared" si="5"/>
        <v>1.0118429644791881E-2</v>
      </c>
      <c r="V84" s="12">
        <f t="shared" si="6"/>
        <v>6.9071853822822498E-3</v>
      </c>
      <c r="W84" s="12">
        <f t="shared" si="7"/>
        <v>6.5738641332068809E-3</v>
      </c>
      <c r="X84" s="12">
        <f t="shared" si="8"/>
        <v>7.0577273968015237E-3</v>
      </c>
      <c r="Y84" s="12">
        <f t="shared" si="9"/>
        <v>4.7805270115901192E-3</v>
      </c>
      <c r="AA84" s="12" t="s">
        <v>42</v>
      </c>
      <c r="AB84" s="12">
        <v>6.9645610349992744E-11</v>
      </c>
      <c r="AC84" s="12">
        <v>4.4264960552805137E-11</v>
      </c>
      <c r="AD84" s="12">
        <v>3.1485588022236888E-11</v>
      </c>
      <c r="AE84" s="12">
        <v>1.482247963897953E-11</v>
      </c>
      <c r="AF84" s="12">
        <v>7.1390520318337798E-11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5"/>
        <v>0</v>
      </c>
      <c r="V85" s="12">
        <f t="shared" si="6"/>
        <v>0</v>
      </c>
      <c r="W85" s="12">
        <f t="shared" si="7"/>
        <v>0</v>
      </c>
      <c r="X85" s="12">
        <f t="shared" si="8"/>
        <v>0</v>
      </c>
      <c r="Y85" s="12">
        <f t="shared" si="9"/>
        <v>0</v>
      </c>
      <c r="AA85" s="12" t="s">
        <v>77</v>
      </c>
      <c r="AB85" s="12">
        <v>1.386813626514479E-10</v>
      </c>
      <c r="AC85" s="12">
        <v>3.6606700571395499E-11</v>
      </c>
      <c r="AD85" s="12">
        <v>2.581494018992246E-11</v>
      </c>
      <c r="AE85" s="12">
        <v>9.6721502716010586E-12</v>
      </c>
      <c r="AF85" s="12">
        <v>6.9026996325955358E-11</v>
      </c>
    </row>
    <row r="86" spans="2:32" x14ac:dyDescent="0.3">
      <c r="B86" t="s">
        <v>114</v>
      </c>
      <c r="C86">
        <f>LCA_tech_data!D85*Mult_tech!D85</f>
        <v>2.548586981390382E-6</v>
      </c>
      <c r="D86">
        <f>LCA_tech_data!E85*Mult_tech!E85</f>
        <v>1.5799999999999999E-4</v>
      </c>
      <c r="E86">
        <f>LCA_tech_data!F85*Mult_tech!F85</f>
        <v>2.2710581780141022E-2</v>
      </c>
      <c r="F86">
        <f>LCA_tech_data!G85*Mult_tech!G85</f>
        <v>1.9823250395178516E-7</v>
      </c>
      <c r="G86">
        <f>LCA_tech_data!H85*Mult_tech!H85</f>
        <v>2.544852869863354E-7</v>
      </c>
      <c r="H86">
        <f>LCA_tech_data!I85*Mult_tech!I85</f>
        <v>2.9767381338361197E-6</v>
      </c>
      <c r="I86">
        <f>LCA_tech_data!J85*Mult_tech!J85</f>
        <v>1.2965418649014775E-12</v>
      </c>
      <c r="J86">
        <f>LCA_tech_data!K85*Mult_tech!K85</f>
        <v>2.7915536352568114E-11</v>
      </c>
      <c r="K86">
        <f>LCA_tech_data!L85*Mult_tech!L85</f>
        <v>2.6537591269895658E-5</v>
      </c>
      <c r="L86">
        <f>LCA_tech_data!M85*Mult_tech!M85</f>
        <v>4.3985279133525127E-3</v>
      </c>
      <c r="M86">
        <f>LCA_tech_data!N85*Mult_tech!N85</f>
        <v>5.5362572939810643E-8</v>
      </c>
      <c r="N86">
        <f>LCA_tech_data!O85*Mult_tech!O85</f>
        <v>2.0811254217481713E-11</v>
      </c>
      <c r="O86">
        <f>LCA_tech_data!P85*Mult_tech!P85</f>
        <v>8.552835209415699E-7</v>
      </c>
      <c r="P86">
        <f>LCA_tech_data!Q85*Mult_tech!Q85</f>
        <v>1.025444928678164E-4</v>
      </c>
      <c r="Q86">
        <f>LCA_tech_data!R85*Mult_tech!R85</f>
        <v>2.0801955125718894E-3</v>
      </c>
      <c r="R86">
        <f>LCA_tech_data!S85*Mult_tech!S85</f>
        <v>1.2474769088221806E-11</v>
      </c>
      <c r="T86" t="s">
        <v>114</v>
      </c>
      <c r="U86" s="12">
        <f t="shared" si="5"/>
        <v>7.2431455313140181E-9</v>
      </c>
      <c r="V86" s="12">
        <f t="shared" si="6"/>
        <v>4.9444183229940523E-9</v>
      </c>
      <c r="W86" s="12">
        <f t="shared" si="7"/>
        <v>4.7058146660545646E-9</v>
      </c>
      <c r="X86" s="12">
        <f t="shared" si="8"/>
        <v>5.0521818552830309E-9</v>
      </c>
      <c r="Y86" s="12">
        <f t="shared" si="9"/>
        <v>3.4220777410008001E-9</v>
      </c>
      <c r="AA86" s="12" t="s">
        <v>52</v>
      </c>
      <c r="AB86" s="12">
        <v>1.6002530710451611E-11</v>
      </c>
      <c r="AC86" s="12">
        <v>1.8454698516219793E-11</v>
      </c>
      <c r="AD86" s="12">
        <v>8.3899342423874886E-11</v>
      </c>
      <c r="AE86" s="12">
        <v>8.63220218422226E-12</v>
      </c>
      <c r="AF86" s="12">
        <v>2.6078769570035546E-11</v>
      </c>
    </row>
    <row r="87" spans="2:32" x14ac:dyDescent="0.3">
      <c r="B87" t="s">
        <v>115</v>
      </c>
      <c r="C87">
        <f>LCA_tech_data!D86*Mult_tech!D86</f>
        <v>2.2857767961779013E-5</v>
      </c>
      <c r="D87">
        <f>LCA_tech_data!E86*Mult_tech!E86</f>
        <v>1.4850000000000002E-3</v>
      </c>
      <c r="E87">
        <f>LCA_tech_data!F86*Mult_tech!F86</f>
        <v>0.15050898023247919</v>
      </c>
      <c r="F87">
        <f>LCA_tech_data!G86*Mult_tech!G86</f>
        <v>1.2816238227681411E-6</v>
      </c>
      <c r="G87">
        <f>LCA_tech_data!H86*Mult_tech!H86</f>
        <v>2.3880166610180469E-6</v>
      </c>
      <c r="H87">
        <f>LCA_tech_data!I86*Mult_tech!I86</f>
        <v>2.3140578818184242E-5</v>
      </c>
      <c r="I87">
        <f>LCA_tech_data!J86*Mult_tech!J86</f>
        <v>1.5478708139801975E-11</v>
      </c>
      <c r="J87">
        <f>LCA_tech_data!K86*Mult_tech!K86</f>
        <v>2.0548859062693076E-10</v>
      </c>
      <c r="K87">
        <f>LCA_tech_data!L86*Mult_tech!L86</f>
        <v>3.8815021725108504E-4</v>
      </c>
      <c r="L87">
        <f>LCA_tech_data!M86*Mult_tech!M86</f>
        <v>1.4996786130159801E-2</v>
      </c>
      <c r="M87">
        <f>LCA_tech_data!N86*Mult_tech!N86</f>
        <v>4.5330282342368994E-7</v>
      </c>
      <c r="N87">
        <f>LCA_tech_data!O86*Mult_tech!O86</f>
        <v>1.7216785355516504E-10</v>
      </c>
      <c r="O87">
        <f>LCA_tech_data!P86*Mult_tech!P86</f>
        <v>6.6353450866865034E-6</v>
      </c>
      <c r="P87">
        <f>LCA_tech_data!Q86*Mult_tech!Q86</f>
        <v>5.5739801807122204E-3</v>
      </c>
      <c r="Q87">
        <f>LCA_tech_data!R86*Mult_tech!R86</f>
        <v>2.4036175387883444E-2</v>
      </c>
      <c r="R87">
        <f>LCA_tech_data!S86*Mult_tech!S86</f>
        <v>1.9831230701316508E-10</v>
      </c>
      <c r="T87" t="s">
        <v>115</v>
      </c>
      <c r="U87" s="12">
        <f t="shared" si="5"/>
        <v>2.4695513267743933E-8</v>
      </c>
      <c r="V87" s="12">
        <f t="shared" si="6"/>
        <v>3.1966928662827965E-8</v>
      </c>
      <c r="W87" s="12">
        <f t="shared" si="7"/>
        <v>3.1186667669176684E-8</v>
      </c>
      <c r="X87" s="12">
        <f t="shared" si="8"/>
        <v>4.1366724446487895E-8</v>
      </c>
      <c r="Y87" s="12">
        <f t="shared" si="9"/>
        <v>2.8310248541969379E-8</v>
      </c>
      <c r="AA87" s="12" t="s">
        <v>106</v>
      </c>
      <c r="AB87" s="12">
        <v>7.4792338562485841E-11</v>
      </c>
      <c r="AC87" s="12">
        <v>2.8744100702580255E-11</v>
      </c>
      <c r="AD87" s="12">
        <v>1.970099557172843E-11</v>
      </c>
      <c r="AE87" s="12">
        <v>8.2341219877096406E-12</v>
      </c>
      <c r="AF87" s="12">
        <v>4.8848127533680209E-11</v>
      </c>
    </row>
    <row r="88" spans="2:32" x14ac:dyDescent="0.3">
      <c r="B88" t="s">
        <v>116</v>
      </c>
      <c r="C88">
        <f>LCA_tech_data!D87*Mult_tech!D87</f>
        <v>5.426154940003598</v>
      </c>
      <c r="D88">
        <f>LCA_tech_data!E87*Mult_tech!E87</f>
        <v>1208.1602909999999</v>
      </c>
      <c r="E88">
        <f>LCA_tech_data!F87*Mult_tech!F87</f>
        <v>24310.728345560852</v>
      </c>
      <c r="F88">
        <f>LCA_tech_data!G87*Mult_tech!G87</f>
        <v>0.18518787962646827</v>
      </c>
      <c r="G88">
        <f>LCA_tech_data!H87*Mult_tech!H87</f>
        <v>1.8389025930481733</v>
      </c>
      <c r="H88">
        <f>LCA_tech_data!I87*Mult_tech!I87</f>
        <v>18.222733784549984</v>
      </c>
      <c r="I88">
        <f>LCA_tech_data!J87*Mult_tech!J87</f>
        <v>3.9351329154673681E-6</v>
      </c>
      <c r="J88">
        <f>LCA_tech_data!K87*Mult_tech!K87</f>
        <v>2.1497099552079573E-5</v>
      </c>
      <c r="K88">
        <f>LCA_tech_data!L87*Mult_tech!L87</f>
        <v>83.5758589725815</v>
      </c>
      <c r="L88">
        <f>LCA_tech_data!M87*Mult_tech!M87</f>
        <v>11208.32115132356</v>
      </c>
      <c r="M88">
        <f>LCA_tech_data!N87*Mult_tech!N87</f>
        <v>1.3671027585397327E-2</v>
      </c>
      <c r="N88">
        <f>LCA_tech_data!O87*Mult_tech!O87</f>
        <v>1.7183781932290958E-4</v>
      </c>
      <c r="O88">
        <f>LCA_tech_data!P87*Mult_tech!P87</f>
        <v>4.9360292601905984</v>
      </c>
      <c r="P88">
        <f>LCA_tech_data!Q87*Mult_tech!Q87</f>
        <v>423.31561314789502</v>
      </c>
      <c r="Q88">
        <f>LCA_tech_data!R87*Mult_tech!R87</f>
        <v>10212.602682698274</v>
      </c>
      <c r="R88">
        <f>LCA_tech_data!S87*Mult_tech!S87</f>
        <v>9.6191514242557907E-5</v>
      </c>
      <c r="T88" t="s">
        <v>116</v>
      </c>
      <c r="U88" s="12">
        <f t="shared" si="5"/>
        <v>1.8456970800229483E-2</v>
      </c>
      <c r="V88" s="12">
        <f t="shared" si="6"/>
        <v>4.6190525114097004E-3</v>
      </c>
      <c r="W88" s="12">
        <f t="shared" si="7"/>
        <v>5.0373778663409608E-3</v>
      </c>
      <c r="X88" s="12">
        <f t="shared" si="8"/>
        <v>1.2475669724582421E-3</v>
      </c>
      <c r="Y88" s="12">
        <f t="shared" si="9"/>
        <v>2.8255979693577675E-2</v>
      </c>
      <c r="AA88" s="12" t="s">
        <v>70</v>
      </c>
      <c r="AB88" s="12">
        <v>1.6910191764185507E-11</v>
      </c>
      <c r="AC88" s="12">
        <v>1.019930541849341E-11</v>
      </c>
      <c r="AD88" s="12">
        <v>9.1062221241956258E-12</v>
      </c>
      <c r="AE88" s="12">
        <v>7.4301935441418042E-12</v>
      </c>
      <c r="AF88" s="12">
        <v>1.586808261159138E-11</v>
      </c>
    </row>
    <row r="89" spans="2:32" x14ac:dyDescent="0.3">
      <c r="B89" t="s">
        <v>117</v>
      </c>
      <c r="C89">
        <f>LCA_tech_data!D88*Mult_tech!D88</f>
        <v>21.719523032920616</v>
      </c>
      <c r="D89">
        <f>LCA_tech_data!E88*Mult_tech!E88</f>
        <v>2911.3994090000001</v>
      </c>
      <c r="E89">
        <f>LCA_tech_data!F88*Mult_tech!F88</f>
        <v>150632.44041263752</v>
      </c>
      <c r="F89">
        <f>LCA_tech_data!G88*Mult_tech!G88</f>
        <v>1.2582534324819947</v>
      </c>
      <c r="G89">
        <f>LCA_tech_data!H88*Mult_tech!H88</f>
        <v>4.3911144559387765</v>
      </c>
      <c r="H89">
        <f>LCA_tech_data!I88*Mult_tech!I88</f>
        <v>36.805560214915374</v>
      </c>
      <c r="I89">
        <f>LCA_tech_data!J88*Mult_tech!J88</f>
        <v>5.1720796009458856E-6</v>
      </c>
      <c r="J89">
        <f>LCA_tech_data!K88*Mult_tech!K88</f>
        <v>1.5701833555548491E-4</v>
      </c>
      <c r="K89">
        <f>LCA_tech_data!L88*Mult_tech!L88</f>
        <v>347.27404478778146</v>
      </c>
      <c r="L89">
        <f>LCA_tech_data!M88*Mult_tech!M88</f>
        <v>25653.746642147325</v>
      </c>
      <c r="M89">
        <f>LCA_tech_data!N88*Mult_tech!N88</f>
        <v>0.24059187440723878</v>
      </c>
      <c r="N89">
        <f>LCA_tech_data!O88*Mult_tech!O88</f>
        <v>2.6890039126512352E-4</v>
      </c>
      <c r="O89">
        <f>LCA_tech_data!P88*Mult_tech!P88</f>
        <v>12.023981078066759</v>
      </c>
      <c r="P89">
        <f>LCA_tech_data!Q88*Mult_tech!Q88</f>
        <v>3177.0030866408101</v>
      </c>
      <c r="Q89">
        <f>LCA_tech_data!R88*Mult_tech!R88</f>
        <v>36777.398786002872</v>
      </c>
      <c r="R89">
        <f>LCA_tech_data!S88*Mult_tech!S88</f>
        <v>4.0492134014077376E-4</v>
      </c>
      <c r="T89" t="s">
        <v>117</v>
      </c>
      <c r="U89" s="12">
        <f t="shared" si="5"/>
        <v>4.2244547269658234E-2</v>
      </c>
      <c r="V89" s="12">
        <f t="shared" si="6"/>
        <v>3.1384012220555466E-2</v>
      </c>
      <c r="W89" s="12">
        <f t="shared" si="7"/>
        <v>3.1212249608560151E-2</v>
      </c>
      <c r="X89" s="12">
        <f t="shared" si="8"/>
        <v>2.1955516838609978E-2</v>
      </c>
      <c r="Y89" s="12">
        <f t="shared" si="9"/>
        <v>4.4216366485101473E-2</v>
      </c>
      <c r="AA89" s="12" t="s">
        <v>119</v>
      </c>
      <c r="AB89" s="12">
        <v>2.0401042609801741E-10</v>
      </c>
      <c r="AC89" s="12">
        <v>1.000138398895611E-11</v>
      </c>
      <c r="AD89" s="12">
        <v>7.9775755875358801E-12</v>
      </c>
      <c r="AE89" s="12">
        <v>5.7441388347651336E-12</v>
      </c>
      <c r="AF89" s="12">
        <v>2.6939369620118083E-11</v>
      </c>
    </row>
    <row r="90" spans="2:32" x14ac:dyDescent="0.3">
      <c r="B90" t="s">
        <v>146</v>
      </c>
      <c r="C90">
        <f>LCA_tech_data!D89*Mult_tech!D89</f>
        <v>2.2525348802919099E-7</v>
      </c>
      <c r="D90">
        <f>LCA_tech_data!E89*Mult_tech!E89</f>
        <v>1.5E-5</v>
      </c>
      <c r="E90">
        <f>LCA_tech_data!F89*Mult_tech!F89</f>
        <v>1.938552835564662E-3</v>
      </c>
      <c r="F90">
        <f>LCA_tech_data!G89*Mult_tech!G89</f>
        <v>1.6908241002865875E-8</v>
      </c>
      <c r="G90">
        <f>LCA_tech_data!H89*Mult_tech!H89</f>
        <v>2.5078754823338977E-8</v>
      </c>
      <c r="H90">
        <f>LCA_tech_data!I89*Mult_tech!I89</f>
        <v>2.8722269107072531E-7</v>
      </c>
      <c r="I90">
        <f>LCA_tech_data!J89*Mult_tech!J89</f>
        <v>1.1197912647327704E-13</v>
      </c>
      <c r="J90">
        <f>LCA_tech_data!K89*Mult_tech!K89</f>
        <v>2.3728270737125932E-12</v>
      </c>
      <c r="K90">
        <f>LCA_tech_data!L89*Mult_tech!L89</f>
        <v>2.2739200222711631E-6</v>
      </c>
      <c r="L90">
        <f>LCA_tech_data!M89*Mult_tech!M89</f>
        <v>5.9138124432581076E-4</v>
      </c>
      <c r="M90">
        <f>LCA_tech_data!N89*Mult_tech!N89</f>
        <v>4.6140200872941664E-9</v>
      </c>
      <c r="N90">
        <f>LCA_tech_data!O89*Mult_tech!O89</f>
        <v>2.0419221453407209E-12</v>
      </c>
      <c r="O90">
        <f>LCA_tech_data!P89*Mult_tech!P89</f>
        <v>8.2940558015815825E-8</v>
      </c>
      <c r="P90">
        <f>LCA_tech_data!Q89*Mult_tech!Q89</f>
        <v>9.0658277341606903E-6</v>
      </c>
      <c r="Q90">
        <f>LCA_tech_data!R89*Mult_tech!R89</f>
        <v>1.9096542293847068E-4</v>
      </c>
      <c r="R90">
        <f>LCA_tech_data!S89*Mult_tech!S89</f>
        <v>1.1977502039415739E-12</v>
      </c>
      <c r="T90" t="s">
        <v>146</v>
      </c>
      <c r="U90" s="12">
        <f t="shared" si="5"/>
        <v>9.7383954393882898E-10</v>
      </c>
      <c r="V90" s="12">
        <f t="shared" si="6"/>
        <v>4.2173415034147585E-10</v>
      </c>
      <c r="W90" s="12">
        <f t="shared" si="7"/>
        <v>4.016836932155951E-10</v>
      </c>
      <c r="X90" s="12">
        <f t="shared" si="8"/>
        <v>4.210582588038717E-10</v>
      </c>
      <c r="Y90" s="12">
        <f t="shared" si="9"/>
        <v>3.3576142261322227E-10</v>
      </c>
      <c r="AA90" s="12" t="s">
        <v>94</v>
      </c>
      <c r="AB90" s="12">
        <v>1.9624764321406621E-10</v>
      </c>
      <c r="AC90" s="12">
        <v>9.9283783932437188E-12</v>
      </c>
      <c r="AD90" s="12">
        <v>7.8840126577451788E-12</v>
      </c>
      <c r="AE90" s="12">
        <v>5.5466038793556742E-12</v>
      </c>
      <c r="AF90" s="12">
        <v>2.6548297219437243E-11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5"/>
        <v>0</v>
      </c>
      <c r="V91" s="12">
        <f t="shared" si="6"/>
        <v>0</v>
      </c>
      <c r="W91" s="12">
        <f t="shared" si="7"/>
        <v>0</v>
      </c>
      <c r="X91" s="12">
        <f t="shared" si="8"/>
        <v>0</v>
      </c>
      <c r="Y91" s="12">
        <f t="shared" si="9"/>
        <v>0</v>
      </c>
      <c r="AA91" s="12" t="s">
        <v>36</v>
      </c>
      <c r="AB91" s="12">
        <v>6.0492694521317792E-11</v>
      </c>
      <c r="AC91" s="12">
        <v>1.3147968054719278E-11</v>
      </c>
      <c r="AD91" s="12">
        <v>1.2150287334211007E-11</v>
      </c>
      <c r="AE91" s="12">
        <v>4.8839281156138599E-12</v>
      </c>
      <c r="AF91" s="12">
        <v>3.7828423962489261E-11</v>
      </c>
    </row>
    <row r="92" spans="2:32" x14ac:dyDescent="0.3">
      <c r="B92" t="s">
        <v>119</v>
      </c>
      <c r="C92">
        <f>LCA_tech_data!D91*Mult_tech!D91</f>
        <v>2.5891031205424191E-8</v>
      </c>
      <c r="D92">
        <f>LCA_tech_data!E91*Mult_tech!E91</f>
        <v>3.0000000000000001E-6</v>
      </c>
      <c r="E92">
        <f>LCA_tech_data!F91*Mult_tech!F91</f>
        <v>1.3314382435982339E-4</v>
      </c>
      <c r="F92">
        <f>LCA_tech_data!G91*Mult_tech!G91</f>
        <v>1.1393776714384599E-9</v>
      </c>
      <c r="G92">
        <f>LCA_tech_data!H91*Mult_tech!H91</f>
        <v>6.2313262426850899E-9</v>
      </c>
      <c r="H92">
        <f>LCA_tech_data!I91*Mult_tech!I91</f>
        <v>6.4305070880677091E-8</v>
      </c>
      <c r="I92">
        <f>LCA_tech_data!J91*Mult_tech!J91</f>
        <v>7.9952448793766595E-15</v>
      </c>
      <c r="J92">
        <f>LCA_tech_data!K91*Mult_tech!K91</f>
        <v>1.3569309133959647E-13</v>
      </c>
      <c r="K92">
        <f>LCA_tech_data!L91*Mult_tech!L91</f>
        <v>1.6346350030234039E-7</v>
      </c>
      <c r="L92">
        <f>LCA_tech_data!M91*Mult_tech!M91</f>
        <v>3.3568418926674506E-4</v>
      </c>
      <c r="M92">
        <f>LCA_tech_data!N91*Mult_tech!N91</f>
        <v>1.7287332044292836E-10</v>
      </c>
      <c r="N92">
        <f>LCA_tech_data!O91*Mult_tech!O91</f>
        <v>4.9345495109265602E-13</v>
      </c>
      <c r="O92">
        <f>LCA_tech_data!P91*Mult_tech!P91</f>
        <v>1.8895788237318456E-8</v>
      </c>
      <c r="P92">
        <f>LCA_tech_data!Q91*Mult_tech!Q91</f>
        <v>1.0303341468254104E-6</v>
      </c>
      <c r="Q92">
        <f>LCA_tech_data!R91*Mult_tech!R91</f>
        <v>3.0340859089570509E-5</v>
      </c>
      <c r="R92">
        <f>LCA_tech_data!S91*Mult_tech!S91</f>
        <v>2.5906484628063602E-13</v>
      </c>
      <c r="T92" t="s">
        <v>119</v>
      </c>
      <c r="U92" s="12">
        <f t="shared" si="5"/>
        <v>5.5277799375541494E-10</v>
      </c>
      <c r="V92" s="12">
        <f t="shared" si="6"/>
        <v>2.8418951096137256E-11</v>
      </c>
      <c r="W92" s="12">
        <f t="shared" si="7"/>
        <v>2.7588468117312993E-11</v>
      </c>
      <c r="X92" s="12">
        <f t="shared" si="8"/>
        <v>1.5775774253733213E-11</v>
      </c>
      <c r="Y92" s="12">
        <f t="shared" si="9"/>
        <v>8.114077059816688E-11</v>
      </c>
      <c r="AA92" s="12" t="s">
        <v>105</v>
      </c>
      <c r="AB92" s="12">
        <v>7.0658939461436507E-11</v>
      </c>
      <c r="AC92" s="12">
        <v>2.548439103320124E-11</v>
      </c>
      <c r="AD92" s="12">
        <v>1.73252865397604E-11</v>
      </c>
      <c r="AE92" s="12">
        <v>3.3611239578205415E-12</v>
      </c>
      <c r="AF92" s="12">
        <v>7.0116018533975977E-11</v>
      </c>
    </row>
    <row r="93" spans="2:32" x14ac:dyDescent="0.3">
      <c r="B93" t="s">
        <v>120</v>
      </c>
      <c r="C93">
        <f>LCA_tech_data!D92*Mult_tech!D92</f>
        <v>1.3065540853963302E-6</v>
      </c>
      <c r="D93">
        <f>LCA_tech_data!E92*Mult_tech!E92</f>
        <v>8.1000000000000004E-5</v>
      </c>
      <c r="E93">
        <f>LCA_tech_data!F92*Mult_tech!F92</f>
        <v>1.1642766608806457E-2</v>
      </c>
      <c r="F93">
        <f>LCA_tech_data!G92*Mult_tech!G92</f>
        <v>1.0162552417781369E-7</v>
      </c>
      <c r="G93">
        <f>LCA_tech_data!H92*Mult_tech!H92</f>
        <v>1.3046397623982982E-7</v>
      </c>
      <c r="H93">
        <f>LCA_tech_data!I92*Mult_tech!I92</f>
        <v>1.5260492964602876E-6</v>
      </c>
      <c r="I93">
        <f>LCA_tech_data!J92*Mult_tech!J92</f>
        <v>6.6468285479124951E-13</v>
      </c>
      <c r="J93">
        <f>LCA_tech_data!K92*Mult_tech!K92</f>
        <v>1.4311129395935205E-11</v>
      </c>
      <c r="K93">
        <f>LCA_tech_data!L92*Mult_tech!L92</f>
        <v>1.360471451178192E-5</v>
      </c>
      <c r="L93">
        <f>LCA_tech_data!M92*Mult_tech!M92</f>
        <v>2.2549415251997022E-3</v>
      </c>
      <c r="M93">
        <f>LCA_tech_data!N92*Mult_tech!N92</f>
        <v>2.8382078532434519E-8</v>
      </c>
      <c r="N93">
        <f>LCA_tech_data!O92*Mult_tech!O92</f>
        <v>1.0669060706430482E-11</v>
      </c>
      <c r="O93">
        <f>LCA_tech_data!P92*Mult_tech!P92</f>
        <v>4.3846813415358887E-7</v>
      </c>
      <c r="P93">
        <f>LCA_tech_data!Q92*Mult_tech!Q92</f>
        <v>5.2570277989196929E-5</v>
      </c>
      <c r="Q93">
        <f>LCA_tech_data!R92*Mult_tech!R92</f>
        <v>1.0664293450526764E-3</v>
      </c>
      <c r="R93">
        <f>LCA_tech_data!S92*Mult_tech!S92</f>
        <v>6.395293013582046E-12</v>
      </c>
      <c r="T93" t="s">
        <v>120</v>
      </c>
      <c r="U93" s="12">
        <f t="shared" si="5"/>
        <v>3.7132581521293324E-9</v>
      </c>
      <c r="V93" s="12">
        <f t="shared" si="6"/>
        <v>2.5347967352058063E-9</v>
      </c>
      <c r="W93" s="12">
        <f t="shared" si="7"/>
        <v>2.4124746072811344E-9</v>
      </c>
      <c r="X93" s="12">
        <f t="shared" si="8"/>
        <v>2.5900425966957264E-9</v>
      </c>
      <c r="Y93" s="12">
        <f t="shared" si="9"/>
        <v>1.754356310259901E-9</v>
      </c>
      <c r="AA93" s="12" t="s">
        <v>82</v>
      </c>
      <c r="AB93" s="12">
        <v>2.7620244191954602E-11</v>
      </c>
      <c r="AC93" s="12">
        <v>9.711107921338272E-12</v>
      </c>
      <c r="AD93" s="12">
        <v>6.5962749146279017E-12</v>
      </c>
      <c r="AE93" s="12">
        <v>2.6070791432285563E-12</v>
      </c>
      <c r="AF93" s="12">
        <v>1.6625766699723034E-11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5"/>
        <v>1.4253732075713258E-3</v>
      </c>
      <c r="V94" s="12">
        <f t="shared" si="6"/>
        <v>1.033736083335905E-3</v>
      </c>
      <c r="W94" s="12">
        <f t="shared" si="7"/>
        <v>8.6567590043830388E-4</v>
      </c>
      <c r="X94" s="12">
        <f t="shared" si="8"/>
        <v>2.1270727541874965E-4</v>
      </c>
      <c r="Y94" s="12">
        <f t="shared" si="9"/>
        <v>1.9929396384256496E-3</v>
      </c>
      <c r="AA94" s="12" t="s">
        <v>80</v>
      </c>
      <c r="AB94" s="12">
        <v>5.2994204596077387E-11</v>
      </c>
      <c r="AC94" s="12">
        <v>1.911329327490093E-11</v>
      </c>
      <c r="AD94" s="12">
        <v>1.2993964904820299E-11</v>
      </c>
      <c r="AE94" s="12">
        <v>2.5208429683654065E-12</v>
      </c>
      <c r="AF94" s="12">
        <v>5.2587013900481982E-11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5"/>
        <v>0</v>
      </c>
      <c r="V95" s="12">
        <f t="shared" si="6"/>
        <v>0</v>
      </c>
      <c r="W95" s="12">
        <f t="shared" si="7"/>
        <v>0</v>
      </c>
      <c r="X95" s="12">
        <f t="shared" si="8"/>
        <v>0</v>
      </c>
      <c r="Y95" s="12">
        <f t="shared" si="9"/>
        <v>0</v>
      </c>
      <c r="AA95" s="12" t="s">
        <v>101</v>
      </c>
      <c r="AB95" s="12">
        <v>3.0589618849702511E-11</v>
      </c>
      <c r="AC95" s="12">
        <v>2.4535946124413485E-11</v>
      </c>
      <c r="AD95" s="12">
        <v>1.6924752177559328E-11</v>
      </c>
      <c r="AE95" s="12">
        <v>2.4368136916770405E-12</v>
      </c>
      <c r="AF95" s="12">
        <v>5.1526321493113555E-11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5"/>
        <v>0</v>
      </c>
      <c r="V96" s="12">
        <f t="shared" si="6"/>
        <v>0</v>
      </c>
      <c r="W96" s="12">
        <f t="shared" si="7"/>
        <v>0</v>
      </c>
      <c r="X96" s="12">
        <f t="shared" si="8"/>
        <v>0</v>
      </c>
      <c r="Y96" s="12">
        <f t="shared" si="9"/>
        <v>0</v>
      </c>
      <c r="AA96" s="12" t="s">
        <v>110</v>
      </c>
      <c r="AB96" s="12">
        <v>6.054029879874649E-12</v>
      </c>
      <c r="AC96" s="12">
        <v>3.3696308394860951E-12</v>
      </c>
      <c r="AD96" s="12">
        <v>4.3425767079158478E-12</v>
      </c>
      <c r="AE96" s="12">
        <v>1.3902143219488636E-12</v>
      </c>
      <c r="AF96" s="12">
        <v>8.9021913920676219E-12</v>
      </c>
    </row>
    <row r="97" spans="2:32" x14ac:dyDescent="0.3">
      <c r="B97" t="s">
        <v>124</v>
      </c>
      <c r="C97">
        <f>LCA_tech_data!D96*Mult_tech!D96</f>
        <v>6.1146199137652464E-7</v>
      </c>
      <c r="D97">
        <f>LCA_tech_data!E96*Mult_tech!E96</f>
        <v>5.7000000000000003E-5</v>
      </c>
      <c r="E97">
        <f>LCA_tech_data!F96*Mult_tech!F96</f>
        <v>6.4463625987615809E-3</v>
      </c>
      <c r="F97">
        <f>LCA_tech_data!G96*Mult_tech!G96</f>
        <v>3.6267480569665435E-8</v>
      </c>
      <c r="G97">
        <f>LCA_tech_data!H96*Mult_tech!H96</f>
        <v>8.4372215702413819E-8</v>
      </c>
      <c r="H97">
        <f>LCA_tech_data!I96*Mult_tech!I96</f>
        <v>8.9570827097084565E-7</v>
      </c>
      <c r="I97">
        <f>LCA_tech_data!J96*Mult_tech!J96</f>
        <v>2.2058206774632067E-13</v>
      </c>
      <c r="J97">
        <f>LCA_tech_data!K96*Mult_tech!K96</f>
        <v>3.8155339983122219E-12</v>
      </c>
      <c r="K97">
        <f>LCA_tech_data!L96*Mult_tech!L96</f>
        <v>6.0106889010847103E-6</v>
      </c>
      <c r="L97">
        <f>LCA_tech_data!M96*Mult_tech!M96</f>
        <v>9.8028308178451642E-4</v>
      </c>
      <c r="M97">
        <f>LCA_tech_data!N96*Mult_tech!N96</f>
        <v>9.8403673256282494E-9</v>
      </c>
      <c r="N97">
        <f>LCA_tech_data!O96*Mult_tech!O96</f>
        <v>5.2330803598006422E-12</v>
      </c>
      <c r="O97">
        <f>LCA_tech_data!P96*Mult_tech!P96</f>
        <v>2.9024922231635519E-7</v>
      </c>
      <c r="P97">
        <f>LCA_tech_data!Q96*Mult_tech!Q96</f>
        <v>3.6763209708553765E-5</v>
      </c>
      <c r="Q97">
        <f>LCA_tech_data!R96*Mult_tech!R96</f>
        <v>8.0497632830192482E-4</v>
      </c>
      <c r="R97">
        <f>LCA_tech_data!S96*Mult_tech!S96</f>
        <v>5.1717062708667791E-12</v>
      </c>
      <c r="T97" t="s">
        <v>124</v>
      </c>
      <c r="U97" s="12">
        <f t="shared" si="5"/>
        <v>1.6142521232378525E-9</v>
      </c>
      <c r="V97" s="12">
        <f t="shared" si="6"/>
        <v>9.0460238297297502E-10</v>
      </c>
      <c r="W97" s="12">
        <f t="shared" si="7"/>
        <v>1.3357380252796631E-9</v>
      </c>
      <c r="X97" s="12">
        <f t="shared" si="8"/>
        <v>8.9799520889155209E-10</v>
      </c>
      <c r="Y97" s="12">
        <f t="shared" si="9"/>
        <v>8.6049632708341458E-10</v>
      </c>
      <c r="AA97" s="12" t="s">
        <v>75</v>
      </c>
      <c r="AB97" s="12">
        <v>1.0196539616567504E-11</v>
      </c>
      <c r="AC97" s="12">
        <v>8.1786487081378268E-12</v>
      </c>
      <c r="AD97" s="12">
        <v>5.6415840591864427E-12</v>
      </c>
      <c r="AE97" s="12">
        <v>8.1227123055901342E-13</v>
      </c>
      <c r="AF97" s="12">
        <v>1.7175440497704516E-11</v>
      </c>
    </row>
    <row r="98" spans="2:32" x14ac:dyDescent="0.3">
      <c r="B98" t="s">
        <v>125</v>
      </c>
      <c r="C98">
        <f>LCA_tech_data!D97*Mult_tech!D97</f>
        <v>3.2897461278619343E-8</v>
      </c>
      <c r="D98">
        <f>LCA_tech_data!E97*Mult_tech!E97</f>
        <v>3.0000000000000001E-6</v>
      </c>
      <c r="E98">
        <f>LCA_tech_data!F97*Mult_tech!F97</f>
        <v>2.8620962089464678E-4</v>
      </c>
      <c r="F98">
        <f>LCA_tech_data!G97*Mult_tech!G97</f>
        <v>2.3915536277524683E-9</v>
      </c>
      <c r="G98">
        <f>LCA_tech_data!H97*Mult_tech!H97</f>
        <v>4.2805178349055674E-9</v>
      </c>
      <c r="H98">
        <f>LCA_tech_data!I97*Mult_tech!I97</f>
        <v>4.2740205141136554E-8</v>
      </c>
      <c r="I98">
        <f>LCA_tech_data!J97*Mult_tech!J97</f>
        <v>1.4547167909826468E-14</v>
      </c>
      <c r="J98">
        <f>LCA_tech_data!K97*Mult_tech!K97</f>
        <v>3.0732694622878874E-13</v>
      </c>
      <c r="K98">
        <f>LCA_tech_data!L97*Mult_tech!L97</f>
        <v>3.8767388999473379E-7</v>
      </c>
      <c r="L98">
        <f>LCA_tech_data!M97*Mult_tech!M97</f>
        <v>4.3305837820629537E-5</v>
      </c>
      <c r="M98">
        <f>LCA_tech_data!N97*Mult_tech!N97</f>
        <v>7.3071469731980164E-10</v>
      </c>
      <c r="N98">
        <f>LCA_tech_data!O97*Mult_tech!O97</f>
        <v>3.1623839413084297E-13</v>
      </c>
      <c r="O98">
        <f>LCA_tech_data!P97*Mult_tech!P97</f>
        <v>1.3457936626043123E-8</v>
      </c>
      <c r="P98">
        <f>LCA_tech_data!Q97*Mult_tech!Q97</f>
        <v>3.384124835528424E-6</v>
      </c>
      <c r="Q98">
        <f>LCA_tech_data!R97*Mult_tech!R97</f>
        <v>4.1989341102932745E-5</v>
      </c>
      <c r="R98">
        <f>LCA_tech_data!S97*Mult_tech!S97</f>
        <v>3.1538918254954933E-13</v>
      </c>
      <c r="T98" t="s">
        <v>125</v>
      </c>
      <c r="U98" s="12">
        <f t="shared" si="5"/>
        <v>7.1312605460135871E-11</v>
      </c>
      <c r="V98" s="12">
        <f t="shared" si="6"/>
        <v>5.9651375741882789E-11</v>
      </c>
      <c r="W98" s="12">
        <f t="shared" si="7"/>
        <v>5.9304928628014319E-11</v>
      </c>
      <c r="X98" s="12">
        <f t="shared" si="8"/>
        <v>6.6682297067394228E-11</v>
      </c>
      <c r="Y98" s="12">
        <f t="shared" si="9"/>
        <v>5.200034356871873E-11</v>
      </c>
      <c r="AA98" s="12" t="s">
        <v>76</v>
      </c>
      <c r="AB98" s="12">
        <v>1.0196539616567504E-11</v>
      </c>
      <c r="AC98" s="12">
        <v>8.1786487081378268E-12</v>
      </c>
      <c r="AD98" s="12">
        <v>5.6415840591864427E-12</v>
      </c>
      <c r="AE98" s="12">
        <v>8.1227123055901342E-13</v>
      </c>
      <c r="AF98" s="12">
        <v>1.7175440497704516E-11</v>
      </c>
    </row>
    <row r="99" spans="2:32" x14ac:dyDescent="0.3">
      <c r="B99" t="s">
        <v>126</v>
      </c>
      <c r="C99">
        <f>LCA_tech_data!D98*Mult_tech!D98</f>
        <v>2.4362693022890496E-4</v>
      </c>
      <c r="D99">
        <f>LCA_tech_data!E98*Mult_tech!E98</f>
        <v>8.5900000000000004E-3</v>
      </c>
      <c r="E99">
        <f>LCA_tech_data!F98*Mult_tech!F98</f>
        <v>3.2046915307111297</v>
      </c>
      <c r="F99">
        <f>LCA_tech_data!G98*Mult_tech!G98</f>
        <v>6.4242999149608953E-6</v>
      </c>
      <c r="G99">
        <f>LCA_tech_data!H98*Mult_tech!H98</f>
        <v>2.2978568032969714E-5</v>
      </c>
      <c r="H99">
        <f>LCA_tech_data!I98*Mult_tech!I98</f>
        <v>3.0914860032869759E-4</v>
      </c>
      <c r="I99">
        <f>LCA_tech_data!J98*Mult_tech!J98</f>
        <v>3.291628654769937E-11</v>
      </c>
      <c r="J99">
        <f>LCA_tech_data!K98*Mult_tech!K98</f>
        <v>4.7456406984937806E-10</v>
      </c>
      <c r="K99">
        <f>LCA_tech_data!L98*Mult_tech!L98</f>
        <v>9.3050833483960735E-4</v>
      </c>
      <c r="L99">
        <f>LCA_tech_data!M98*Mult_tech!M98</f>
        <v>0.12121380708012469</v>
      </c>
      <c r="M99">
        <f>LCA_tech_data!N98*Mult_tech!N98</f>
        <v>1.1924935480883992E-6</v>
      </c>
      <c r="N99">
        <f>LCA_tech_data!O98*Mult_tech!O98</f>
        <v>1.2082159854228161E-9</v>
      </c>
      <c r="O99">
        <f>LCA_tech_data!P98*Mult_tech!P98</f>
        <v>8.1822859976109344E-5</v>
      </c>
      <c r="P99">
        <f>LCA_tech_data!Q98*Mult_tech!Q98</f>
        <v>5.9522617286623626E-3</v>
      </c>
      <c r="Q99">
        <f>LCA_tech_data!R98*Mult_tech!R98</f>
        <v>0.12106998422041911</v>
      </c>
      <c r="R99">
        <f>LCA_tech_data!S98*Mult_tech!S98</f>
        <v>1.541590553737413E-8</v>
      </c>
      <c r="T99" t="s">
        <v>126</v>
      </c>
      <c r="U99" s="12">
        <f t="shared" si="5"/>
        <v>1.9960524575068243E-7</v>
      </c>
      <c r="V99" s="12">
        <f t="shared" si="6"/>
        <v>1.602382332801872E-7</v>
      </c>
      <c r="W99" s="12">
        <f t="shared" si="7"/>
        <v>6.6403778429790812E-7</v>
      </c>
      <c r="X99" s="12">
        <f t="shared" si="8"/>
        <v>1.0882251214632403E-7</v>
      </c>
      <c r="Y99" s="12">
        <f t="shared" si="9"/>
        <v>1.9867178531525709E-7</v>
      </c>
      <c r="AA99" s="12" t="s">
        <v>38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29.224427064719084</v>
      </c>
      <c r="D100">
        <f>LCA_tech_data!E99*Mult_tech!E99</f>
        <v>2701.233592</v>
      </c>
      <c r="E100">
        <f>LCA_tech_data!F99*Mult_tech!F99</f>
        <v>309720.09291005519</v>
      </c>
      <c r="F100">
        <f>LCA_tech_data!G99*Mult_tech!G99</f>
        <v>1.7244593072009102</v>
      </c>
      <c r="G100">
        <f>LCA_tech_data!H99*Mult_tech!H99</f>
        <v>4.0528976517492197</v>
      </c>
      <c r="H100">
        <f>LCA_tech_data!I99*Mult_tech!I99</f>
        <v>42.712773710477784</v>
      </c>
      <c r="I100">
        <f>LCA_tech_data!J99*Mult_tech!J99</f>
        <v>1.0490282578554065E-5</v>
      </c>
      <c r="J100">
        <f>LCA_tech_data!K99*Mult_tech!K99</f>
        <v>1.8372062031309349E-4</v>
      </c>
      <c r="K100">
        <f>LCA_tech_data!L99*Mult_tech!L99</f>
        <v>286.31395095145359</v>
      </c>
      <c r="L100">
        <f>LCA_tech_data!M99*Mult_tech!M99</f>
        <v>46693.01858528515</v>
      </c>
      <c r="M100">
        <f>LCA_tech_data!N99*Mult_tech!N99</f>
        <v>0.50917013555059554</v>
      </c>
      <c r="N100">
        <f>LCA_tech_data!O99*Mult_tech!O99</f>
        <v>2.4923416756871523E-4</v>
      </c>
      <c r="O100">
        <f>LCA_tech_data!P99*Mult_tech!P99</f>
        <v>13.839617782999861</v>
      </c>
      <c r="P100">
        <f>LCA_tech_data!Q99*Mult_tech!Q99</f>
        <v>1734.7300176836152</v>
      </c>
      <c r="Q100">
        <f>LCA_tech_data!R99*Mult_tech!R99</f>
        <v>38351.481239840352</v>
      </c>
      <c r="R100">
        <f>LCA_tech_data!S99*Mult_tech!S99</f>
        <v>2.4699500012445542E-4</v>
      </c>
      <c r="T100" t="s">
        <v>127</v>
      </c>
      <c r="U100" s="12">
        <f t="shared" si="5"/>
        <v>7.6890345036322541E-2</v>
      </c>
      <c r="V100" s="12">
        <f t="shared" si="6"/>
        <v>4.3012361877120028E-2</v>
      </c>
      <c r="W100" s="12">
        <f t="shared" si="7"/>
        <v>6.4176486965314097E-2</v>
      </c>
      <c r="X100" s="12">
        <f t="shared" si="8"/>
        <v>4.6464966916863068E-2</v>
      </c>
      <c r="Y100" s="12">
        <f t="shared" si="9"/>
        <v>4.0982570690877358E-2</v>
      </c>
      <c r="AA100" s="12" t="s">
        <v>45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1.3310108370238754E-6</v>
      </c>
      <c r="D101">
        <f>LCA_tech_data!E100*Mult_tech!E100</f>
        <v>1.2400000000000001E-4</v>
      </c>
      <c r="E101">
        <f>LCA_tech_data!F100*Mult_tech!F100</f>
        <v>1.4029586123814984E-2</v>
      </c>
      <c r="F101">
        <f>LCA_tech_data!G100*Mult_tech!G100</f>
        <v>7.816100722098676E-8</v>
      </c>
      <c r="G101">
        <f>LCA_tech_data!H100*Mult_tech!H100</f>
        <v>1.8517193452051978E-7</v>
      </c>
      <c r="H101">
        <f>LCA_tech_data!I100*Mult_tech!I100</f>
        <v>1.9493142480462719E-6</v>
      </c>
      <c r="I101">
        <f>LCA_tech_data!J100*Mult_tech!J100</f>
        <v>5.1204609603641596E-13</v>
      </c>
      <c r="J101">
        <f>LCA_tech_data!K100*Mult_tech!K100</f>
        <v>8.3851876765278911E-12</v>
      </c>
      <c r="K101">
        <f>LCA_tech_data!L100*Mult_tech!L100</f>
        <v>1.3088728674145468E-5</v>
      </c>
      <c r="L101">
        <f>LCA_tech_data!M100*Mult_tech!M100</f>
        <v>2.1445079020285286E-3</v>
      </c>
      <c r="M101">
        <f>LCA_tech_data!N100*Mult_tech!N100</f>
        <v>2.3030468738218432E-8</v>
      </c>
      <c r="N101">
        <f>LCA_tech_data!O100*Mult_tech!O100</f>
        <v>1.1384008245000095E-11</v>
      </c>
      <c r="O101">
        <f>LCA_tech_data!P100*Mult_tech!P100</f>
        <v>6.3264502814972489E-7</v>
      </c>
      <c r="P101">
        <f>LCA_tech_data!Q100*Mult_tech!Q100</f>
        <v>7.9086570442360985E-5</v>
      </c>
      <c r="Q101">
        <f>LCA_tech_data!R100*Mult_tech!R100</f>
        <v>1.7560126667305117E-3</v>
      </c>
      <c r="R101">
        <f>LCA_tech_data!S100*Mult_tech!S100</f>
        <v>1.1271800788346732E-11</v>
      </c>
      <c r="T101" t="s">
        <v>128</v>
      </c>
      <c r="U101" s="12">
        <f t="shared" si="5"/>
        <v>3.5314048548589196E-9</v>
      </c>
      <c r="V101" s="12">
        <f t="shared" si="6"/>
        <v>1.9495325365062924E-9</v>
      </c>
      <c r="W101" s="12">
        <f t="shared" si="7"/>
        <v>2.9070427512277585E-9</v>
      </c>
      <c r="X101" s="12">
        <f t="shared" si="8"/>
        <v>2.1016746530980177E-9</v>
      </c>
      <c r="Y101" s="12">
        <f t="shared" si="9"/>
        <v>1.8719179926147876E-9</v>
      </c>
      <c r="AA101" s="12" t="s">
        <v>46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3.6985645025866437E-7</v>
      </c>
      <c r="D102">
        <f>LCA_tech_data!E101*Mult_tech!E101</f>
        <v>6.7000000000000002E-5</v>
      </c>
      <c r="E102">
        <f>LCA_tech_data!F101*Mult_tech!F101</f>
        <v>2.6830171870937673E-3</v>
      </c>
      <c r="F102">
        <f>LCA_tech_data!G101*Mult_tech!G101</f>
        <v>2.8034914683119537E-8</v>
      </c>
      <c r="G102">
        <f>LCA_tech_data!H101*Mult_tech!H101</f>
        <v>8.8333665511747718E-8</v>
      </c>
      <c r="H102">
        <f>LCA_tech_data!I101*Mult_tech!I101</f>
        <v>8.4285063783394077E-7</v>
      </c>
      <c r="I102">
        <f>LCA_tech_data!J101*Mult_tech!J101</f>
        <v>9.2424740199549582E-13</v>
      </c>
      <c r="J102">
        <f>LCA_tech_data!K101*Mult_tech!K101</f>
        <v>2.8246769576016326E-12</v>
      </c>
      <c r="K102">
        <f>LCA_tech_data!L101*Mult_tech!L101</f>
        <v>6.2992508393837831E-6</v>
      </c>
      <c r="L102">
        <f>LCA_tech_data!M101*Mult_tech!M101</f>
        <v>1.3543139296023343E-3</v>
      </c>
      <c r="M102">
        <f>LCA_tech_data!N101*Mult_tech!N101</f>
        <v>1.5034608780418901E-9</v>
      </c>
      <c r="N102">
        <f>LCA_tech_data!O101*Mult_tech!O101</f>
        <v>7.8761794348172753E-12</v>
      </c>
      <c r="O102">
        <f>LCA_tech_data!P101*Mult_tech!P101</f>
        <v>3.1869508696092762E-7</v>
      </c>
      <c r="P102">
        <f>LCA_tech_data!Q101*Mult_tech!Q101</f>
        <v>4.7709740934752185E-5</v>
      </c>
      <c r="Q102">
        <f>LCA_tech_data!R101*Mult_tech!R101</f>
        <v>8.5489490614723931E-4</v>
      </c>
      <c r="R102">
        <f>LCA_tech_data!S101*Mult_tech!S101</f>
        <v>4.5784917045380966E-12</v>
      </c>
      <c r="T102" t="s">
        <v>129</v>
      </c>
      <c r="U102" s="12">
        <f t="shared" si="5"/>
        <v>2.2301763409110167E-9</v>
      </c>
      <c r="V102" s="12">
        <f t="shared" si="6"/>
        <v>6.9926143835879718E-10</v>
      </c>
      <c r="W102" s="12">
        <f t="shared" si="7"/>
        <v>5.5594267687773491E-10</v>
      </c>
      <c r="X102" s="12">
        <f t="shared" si="8"/>
        <v>1.3720023049559357E-10</v>
      </c>
      <c r="Y102" s="12">
        <f t="shared" si="9"/>
        <v>1.2951116759400155E-9</v>
      </c>
      <c r="AA102" s="12" t="s">
        <v>48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3.6985645025866437E-7</v>
      </c>
      <c r="D103">
        <f>LCA_tech_data!E102*Mult_tech!E102</f>
        <v>6.7000000000000002E-5</v>
      </c>
      <c r="E103">
        <f>LCA_tech_data!F102*Mult_tech!F102</f>
        <v>2.6830171870937673E-3</v>
      </c>
      <c r="F103">
        <f>LCA_tech_data!G102*Mult_tech!G102</f>
        <v>2.8034914683119537E-8</v>
      </c>
      <c r="G103">
        <f>LCA_tech_data!H102*Mult_tech!H102</f>
        <v>8.8333665511747718E-8</v>
      </c>
      <c r="H103">
        <f>LCA_tech_data!I102*Mult_tech!I102</f>
        <v>8.4285063783394077E-7</v>
      </c>
      <c r="I103">
        <f>LCA_tech_data!J102*Mult_tech!J102</f>
        <v>9.2424740199549582E-13</v>
      </c>
      <c r="J103">
        <f>LCA_tech_data!K102*Mult_tech!K102</f>
        <v>2.8246769576016326E-12</v>
      </c>
      <c r="K103">
        <f>LCA_tech_data!L102*Mult_tech!L102</f>
        <v>6.2992508393837831E-6</v>
      </c>
      <c r="L103">
        <f>LCA_tech_data!M102*Mult_tech!M102</f>
        <v>1.3543139296023343E-3</v>
      </c>
      <c r="M103">
        <f>LCA_tech_data!N102*Mult_tech!N102</f>
        <v>1.5034608780418901E-9</v>
      </c>
      <c r="N103">
        <f>LCA_tech_data!O102*Mult_tech!O102</f>
        <v>7.8761794348172753E-12</v>
      </c>
      <c r="O103">
        <f>LCA_tech_data!P102*Mult_tech!P102</f>
        <v>3.1869508696092762E-7</v>
      </c>
      <c r="P103">
        <f>LCA_tech_data!Q102*Mult_tech!Q102</f>
        <v>4.7709740934752185E-5</v>
      </c>
      <c r="Q103">
        <f>LCA_tech_data!R102*Mult_tech!R102</f>
        <v>8.5489490614723931E-4</v>
      </c>
      <c r="R103">
        <f>LCA_tech_data!S102*Mult_tech!S102</f>
        <v>4.5784917045380966E-12</v>
      </c>
      <c r="T103" t="s">
        <v>130</v>
      </c>
      <c r="U103" s="12">
        <f t="shared" si="5"/>
        <v>2.2301763409110167E-9</v>
      </c>
      <c r="V103" s="12">
        <f t="shared" si="6"/>
        <v>6.9926143835879718E-10</v>
      </c>
      <c r="W103" s="12">
        <f t="shared" si="7"/>
        <v>5.5594267687773491E-10</v>
      </c>
      <c r="X103" s="12">
        <f t="shared" si="8"/>
        <v>1.3720023049559357E-10</v>
      </c>
      <c r="Y103" s="12">
        <f t="shared" si="9"/>
        <v>1.2951116759400155E-9</v>
      </c>
      <c r="AA103" s="12" t="s">
        <v>47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3.7537669578491308E-7</v>
      </c>
      <c r="D104">
        <f>LCA_tech_data!E103*Mult_tech!E103</f>
        <v>6.7999999999999999E-5</v>
      </c>
      <c r="E104">
        <f>LCA_tech_data!F103*Mult_tech!F103</f>
        <v>2.7230622197369578E-3</v>
      </c>
      <c r="F104">
        <f>LCA_tech_data!G103*Mult_tech!G103</f>
        <v>2.8453346245554154E-8</v>
      </c>
      <c r="G104">
        <f>LCA_tech_data!H103*Mult_tech!H103</f>
        <v>8.9652078429833506E-8</v>
      </c>
      <c r="H104">
        <f>LCA_tech_data!I103*Mult_tech!I103</f>
        <v>8.5543049810011896E-7</v>
      </c>
      <c r="I104">
        <f>LCA_tech_data!J103*Mult_tech!J103</f>
        <v>9.3804213933871217E-13</v>
      </c>
      <c r="J104">
        <f>LCA_tech_data!K103*Mult_tech!K103</f>
        <v>2.8668363151777761E-12</v>
      </c>
      <c r="K104">
        <f>LCA_tech_data!L103*Mult_tech!L103</f>
        <v>6.3932695086283165E-6</v>
      </c>
      <c r="L104">
        <f>LCA_tech_data!M103*Mult_tech!M103</f>
        <v>1.3745275703426676E-3</v>
      </c>
      <c r="M104">
        <f>LCA_tech_data!N103*Mult_tech!N103</f>
        <v>1.5259005926395302E-9</v>
      </c>
      <c r="N104">
        <f>LCA_tech_data!O103*Mult_tech!O103</f>
        <v>7.9937343517548461E-12</v>
      </c>
      <c r="O104">
        <f>LCA_tech_data!P103*Mult_tech!P103</f>
        <v>3.2345173004989668E-7</v>
      </c>
      <c r="P104">
        <f>LCA_tech_data!Q103*Mult_tech!Q103</f>
        <v>4.84218266203455E-5</v>
      </c>
      <c r="Q104">
        <f>LCA_tech_data!R103*Mult_tech!R103</f>
        <v>8.676545316121235E-4</v>
      </c>
      <c r="R104">
        <f>LCA_tech_data!S103*Mult_tech!S103</f>
        <v>4.646827401620755E-12</v>
      </c>
      <c r="T104" t="s">
        <v>131</v>
      </c>
      <c r="U104" s="12">
        <f t="shared" si="5"/>
        <v>2.2634625549544644E-9</v>
      </c>
      <c r="V104" s="12">
        <f t="shared" si="6"/>
        <v>7.0969817624474932E-10</v>
      </c>
      <c r="W104" s="12">
        <f t="shared" si="7"/>
        <v>5.6424032877143251E-10</v>
      </c>
      <c r="X104" s="12">
        <f t="shared" si="8"/>
        <v>1.3924799512985616E-10</v>
      </c>
      <c r="Y104" s="12">
        <f t="shared" si="9"/>
        <v>1.3144417009540455E-9</v>
      </c>
      <c r="AA104" s="12" t="s">
        <v>49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3.7537669578491308E-7</v>
      </c>
      <c r="D105">
        <f>LCA_tech_data!E104*Mult_tech!E104</f>
        <v>6.7999999999999999E-5</v>
      </c>
      <c r="E105">
        <f>LCA_tech_data!F104*Mult_tech!F104</f>
        <v>2.7230622197369578E-3</v>
      </c>
      <c r="F105">
        <f>LCA_tech_data!G104*Mult_tech!G104</f>
        <v>2.8453346245554154E-8</v>
      </c>
      <c r="G105">
        <f>LCA_tech_data!H104*Mult_tech!H104</f>
        <v>8.9652078429833506E-8</v>
      </c>
      <c r="H105">
        <f>LCA_tech_data!I104*Mult_tech!I104</f>
        <v>8.5543049810011896E-7</v>
      </c>
      <c r="I105">
        <f>LCA_tech_data!J104*Mult_tech!J104</f>
        <v>9.3804213933871217E-13</v>
      </c>
      <c r="J105">
        <f>LCA_tech_data!K104*Mult_tech!K104</f>
        <v>2.8668363151777761E-12</v>
      </c>
      <c r="K105">
        <f>LCA_tech_data!L104*Mult_tech!L104</f>
        <v>6.3932695086283165E-6</v>
      </c>
      <c r="L105">
        <f>LCA_tech_data!M104*Mult_tech!M104</f>
        <v>1.3745275703426676E-3</v>
      </c>
      <c r="M105">
        <f>LCA_tech_data!N104*Mult_tech!N104</f>
        <v>1.5259005926395302E-9</v>
      </c>
      <c r="N105">
        <f>LCA_tech_data!O104*Mult_tech!O104</f>
        <v>7.9937343517548461E-12</v>
      </c>
      <c r="O105">
        <f>LCA_tech_data!P104*Mult_tech!P104</f>
        <v>3.2345173004989668E-7</v>
      </c>
      <c r="P105">
        <f>LCA_tech_data!Q104*Mult_tech!Q104</f>
        <v>4.84218266203455E-5</v>
      </c>
      <c r="Q105">
        <f>LCA_tech_data!R104*Mult_tech!R104</f>
        <v>8.676545316121235E-4</v>
      </c>
      <c r="R105">
        <f>LCA_tech_data!S104*Mult_tech!S104</f>
        <v>4.646827401620755E-12</v>
      </c>
      <c r="T105" t="s">
        <v>132</v>
      </c>
      <c r="U105" s="12">
        <f t="shared" si="5"/>
        <v>2.2634625549544644E-9</v>
      </c>
      <c r="V105" s="12">
        <f t="shared" si="6"/>
        <v>7.0969817624474932E-10</v>
      </c>
      <c r="W105" s="12">
        <f t="shared" si="7"/>
        <v>5.6424032877143251E-10</v>
      </c>
      <c r="X105" s="12">
        <f t="shared" si="8"/>
        <v>1.3924799512985616E-10</v>
      </c>
      <c r="Y105" s="12">
        <f t="shared" si="9"/>
        <v>1.3144417009540455E-9</v>
      </c>
      <c r="AA105" s="12" t="s">
        <v>61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3.7537669578491308E-7</v>
      </c>
      <c r="D106">
        <f>LCA_tech_data!E105*Mult_tech!E105</f>
        <v>6.7999999999999999E-5</v>
      </c>
      <c r="E106">
        <f>LCA_tech_data!F105*Mult_tech!F105</f>
        <v>2.7230622197369578E-3</v>
      </c>
      <c r="F106">
        <f>LCA_tech_data!G105*Mult_tech!G105</f>
        <v>2.8453346245554154E-8</v>
      </c>
      <c r="G106">
        <f>LCA_tech_data!H105*Mult_tech!H105</f>
        <v>8.9652078429833506E-8</v>
      </c>
      <c r="H106">
        <f>LCA_tech_data!I105*Mult_tech!I105</f>
        <v>8.5543049810011896E-7</v>
      </c>
      <c r="I106">
        <f>LCA_tech_data!J105*Mult_tech!J105</f>
        <v>9.3804213933871217E-13</v>
      </c>
      <c r="J106">
        <f>LCA_tech_data!K105*Mult_tech!K105</f>
        <v>2.8668363151777761E-12</v>
      </c>
      <c r="K106">
        <f>LCA_tech_data!L105*Mult_tech!L105</f>
        <v>6.3932695086283165E-6</v>
      </c>
      <c r="L106">
        <f>LCA_tech_data!M105*Mult_tech!M105</f>
        <v>1.3745275703426676E-3</v>
      </c>
      <c r="M106">
        <f>LCA_tech_data!N105*Mult_tech!N105</f>
        <v>1.5259005926395302E-9</v>
      </c>
      <c r="N106">
        <f>LCA_tech_data!O105*Mult_tech!O105</f>
        <v>7.9937343517548461E-12</v>
      </c>
      <c r="O106">
        <f>LCA_tech_data!P105*Mult_tech!P105</f>
        <v>3.2345173004989668E-7</v>
      </c>
      <c r="P106">
        <f>LCA_tech_data!Q105*Mult_tech!Q105</f>
        <v>4.84218266203455E-5</v>
      </c>
      <c r="Q106">
        <f>LCA_tech_data!R105*Mult_tech!R105</f>
        <v>8.676545316121235E-4</v>
      </c>
      <c r="R106">
        <f>LCA_tech_data!S105*Mult_tech!S105</f>
        <v>4.646827401620755E-12</v>
      </c>
      <c r="T106" t="s">
        <v>133</v>
      </c>
      <c r="U106" s="12">
        <f t="shared" si="5"/>
        <v>2.2634625549544644E-9</v>
      </c>
      <c r="V106" s="12">
        <f t="shared" si="6"/>
        <v>7.0969817624474932E-10</v>
      </c>
      <c r="W106" s="12">
        <f t="shared" si="7"/>
        <v>5.6424032877143251E-10</v>
      </c>
      <c r="X106" s="12">
        <f t="shared" si="8"/>
        <v>1.3924799512985616E-10</v>
      </c>
      <c r="Y106" s="12">
        <f t="shared" si="9"/>
        <v>1.3144417009540455E-9</v>
      </c>
      <c r="AA106" s="12" t="s">
        <v>62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3.7537669578491308E-7</v>
      </c>
      <c r="D107">
        <f>LCA_tech_data!E106*Mult_tech!E106</f>
        <v>6.7999999999999999E-5</v>
      </c>
      <c r="E107">
        <f>LCA_tech_data!F106*Mult_tech!F106</f>
        <v>2.7230622197369578E-3</v>
      </c>
      <c r="F107">
        <f>LCA_tech_data!G106*Mult_tech!G106</f>
        <v>2.8453346245554154E-8</v>
      </c>
      <c r="G107">
        <f>LCA_tech_data!H106*Mult_tech!H106</f>
        <v>8.9652078429833506E-8</v>
      </c>
      <c r="H107">
        <f>LCA_tech_data!I106*Mult_tech!I106</f>
        <v>8.5543049810011896E-7</v>
      </c>
      <c r="I107">
        <f>LCA_tech_data!J106*Mult_tech!J106</f>
        <v>9.3804213933871217E-13</v>
      </c>
      <c r="J107">
        <f>LCA_tech_data!K106*Mult_tech!K106</f>
        <v>2.8668363151777761E-12</v>
      </c>
      <c r="K107">
        <f>LCA_tech_data!L106*Mult_tech!L106</f>
        <v>6.3932695086283165E-6</v>
      </c>
      <c r="L107">
        <f>LCA_tech_data!M106*Mult_tech!M106</f>
        <v>1.3745275703426676E-3</v>
      </c>
      <c r="M107">
        <f>LCA_tech_data!N106*Mult_tech!N106</f>
        <v>1.5259005926395302E-9</v>
      </c>
      <c r="N107">
        <f>LCA_tech_data!O106*Mult_tech!O106</f>
        <v>7.9937343517548461E-12</v>
      </c>
      <c r="O107">
        <f>LCA_tech_data!P106*Mult_tech!P106</f>
        <v>3.2345173004989668E-7</v>
      </c>
      <c r="P107">
        <f>LCA_tech_data!Q106*Mult_tech!Q106</f>
        <v>4.84218266203455E-5</v>
      </c>
      <c r="Q107">
        <f>LCA_tech_data!R106*Mult_tech!R106</f>
        <v>8.676545316121235E-4</v>
      </c>
      <c r="R107">
        <f>LCA_tech_data!S106*Mult_tech!S106</f>
        <v>4.646827401620755E-12</v>
      </c>
      <c r="T107" t="s">
        <v>134</v>
      </c>
      <c r="U107" s="12">
        <f t="shared" si="5"/>
        <v>2.2634625549544644E-9</v>
      </c>
      <c r="V107" s="12">
        <f t="shared" si="6"/>
        <v>7.0969817624474932E-10</v>
      </c>
      <c r="W107" s="12">
        <f t="shared" si="7"/>
        <v>5.6424032877143251E-10</v>
      </c>
      <c r="X107" s="12">
        <f t="shared" si="8"/>
        <v>1.3924799512985616E-10</v>
      </c>
      <c r="Y107" s="12">
        <f t="shared" si="9"/>
        <v>1.3144417009540455E-9</v>
      </c>
      <c r="AA107" s="12" t="s">
        <v>74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3.7537669578491308E-7</v>
      </c>
      <c r="D108">
        <f>LCA_tech_data!E107*Mult_tech!E107</f>
        <v>6.7999999999999999E-5</v>
      </c>
      <c r="E108">
        <f>LCA_tech_data!F107*Mult_tech!F107</f>
        <v>2.7230622197369578E-3</v>
      </c>
      <c r="F108">
        <f>LCA_tech_data!G107*Mult_tech!G107</f>
        <v>2.8453346245554154E-8</v>
      </c>
      <c r="G108">
        <f>LCA_tech_data!H107*Mult_tech!H107</f>
        <v>8.9652078429833506E-8</v>
      </c>
      <c r="H108">
        <f>LCA_tech_data!I107*Mult_tech!I107</f>
        <v>8.5543049810011896E-7</v>
      </c>
      <c r="I108">
        <f>LCA_tech_data!J107*Mult_tech!J107</f>
        <v>9.3804213933871217E-13</v>
      </c>
      <c r="J108">
        <f>LCA_tech_data!K107*Mult_tech!K107</f>
        <v>2.8668363151777761E-12</v>
      </c>
      <c r="K108">
        <f>LCA_tech_data!L107*Mult_tech!L107</f>
        <v>6.3932695086283165E-6</v>
      </c>
      <c r="L108">
        <f>LCA_tech_data!M107*Mult_tech!M107</f>
        <v>1.3745275703426676E-3</v>
      </c>
      <c r="M108">
        <f>LCA_tech_data!N107*Mult_tech!N107</f>
        <v>1.5259005926395302E-9</v>
      </c>
      <c r="N108">
        <f>LCA_tech_data!O107*Mult_tech!O107</f>
        <v>7.9937343517548461E-12</v>
      </c>
      <c r="O108">
        <f>LCA_tech_data!P107*Mult_tech!P107</f>
        <v>3.2345173004989668E-7</v>
      </c>
      <c r="P108">
        <f>LCA_tech_data!Q107*Mult_tech!Q107</f>
        <v>4.84218266203455E-5</v>
      </c>
      <c r="Q108">
        <f>LCA_tech_data!R107*Mult_tech!R107</f>
        <v>8.676545316121235E-4</v>
      </c>
      <c r="R108">
        <f>LCA_tech_data!S107*Mult_tech!S107</f>
        <v>4.646827401620755E-12</v>
      </c>
      <c r="T108" t="s">
        <v>135</v>
      </c>
      <c r="U108" s="12">
        <f t="shared" si="5"/>
        <v>2.2634625549544644E-9</v>
      </c>
      <c r="V108" s="12">
        <f t="shared" si="6"/>
        <v>7.0969817624474932E-10</v>
      </c>
      <c r="W108" s="12">
        <f t="shared" si="7"/>
        <v>5.6424032877143251E-10</v>
      </c>
      <c r="X108" s="12">
        <f t="shared" si="8"/>
        <v>1.3924799512985616E-10</v>
      </c>
      <c r="Y108" s="12">
        <f t="shared" si="9"/>
        <v>1.3144417009540455E-9</v>
      </c>
      <c r="AA108" s="12" t="s">
        <v>83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3.7537669578491308E-7</v>
      </c>
      <c r="D109">
        <f>LCA_tech_data!E108*Mult_tech!E108</f>
        <v>6.7999999999999999E-5</v>
      </c>
      <c r="E109">
        <f>LCA_tech_data!F108*Mult_tech!F108</f>
        <v>2.7230622197369578E-3</v>
      </c>
      <c r="F109">
        <f>LCA_tech_data!G108*Mult_tech!G108</f>
        <v>2.8453346245554154E-8</v>
      </c>
      <c r="G109">
        <f>LCA_tech_data!H108*Mult_tech!H108</f>
        <v>8.9652078429833506E-8</v>
      </c>
      <c r="H109">
        <f>LCA_tech_data!I108*Mult_tech!I108</f>
        <v>8.5543049810011896E-7</v>
      </c>
      <c r="I109">
        <f>LCA_tech_data!J108*Mult_tech!J108</f>
        <v>9.3804213933871217E-13</v>
      </c>
      <c r="J109">
        <f>LCA_tech_data!K108*Mult_tech!K108</f>
        <v>2.8668363151777761E-12</v>
      </c>
      <c r="K109">
        <f>LCA_tech_data!L108*Mult_tech!L108</f>
        <v>6.3932695086283165E-6</v>
      </c>
      <c r="L109">
        <f>LCA_tech_data!M108*Mult_tech!M108</f>
        <v>1.3745275703426676E-3</v>
      </c>
      <c r="M109">
        <f>LCA_tech_data!N108*Mult_tech!N108</f>
        <v>1.5259005926395302E-9</v>
      </c>
      <c r="N109">
        <f>LCA_tech_data!O108*Mult_tech!O108</f>
        <v>7.9937343517548461E-12</v>
      </c>
      <c r="O109">
        <f>LCA_tech_data!P108*Mult_tech!P108</f>
        <v>3.2345173004989668E-7</v>
      </c>
      <c r="P109">
        <f>LCA_tech_data!Q108*Mult_tech!Q108</f>
        <v>4.84218266203455E-5</v>
      </c>
      <c r="Q109">
        <f>LCA_tech_data!R108*Mult_tech!R108</f>
        <v>8.676545316121235E-4</v>
      </c>
      <c r="R109">
        <f>LCA_tech_data!S108*Mult_tech!S108</f>
        <v>4.646827401620755E-12</v>
      </c>
      <c r="T109" t="s">
        <v>136</v>
      </c>
      <c r="U109" s="12">
        <f t="shared" si="5"/>
        <v>2.2634625549544644E-9</v>
      </c>
      <c r="V109" s="12">
        <f t="shared" si="6"/>
        <v>7.0969817624474932E-10</v>
      </c>
      <c r="W109" s="12">
        <f t="shared" si="7"/>
        <v>5.6424032877143251E-10</v>
      </c>
      <c r="X109" s="12">
        <f t="shared" si="8"/>
        <v>1.3924799512985616E-10</v>
      </c>
      <c r="Y109" s="12">
        <f t="shared" si="9"/>
        <v>1.3144417009540455E-9</v>
      </c>
      <c r="AA109" s="12" t="s">
        <v>87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0.30374597327557312</v>
      </c>
      <c r="D110">
        <f>LCA_tech_data!E109*Mult_tech!E109</f>
        <v>55.023997000000001</v>
      </c>
      <c r="E110">
        <f>LCA_tech_data!F109*Mult_tech!F109</f>
        <v>2203.437756023819</v>
      </c>
      <c r="F110">
        <f>LCA_tech_data!G109*Mult_tech!G109</f>
        <v>2.3023777036107838E-2</v>
      </c>
      <c r="G110">
        <f>LCA_tech_data!H109*Mult_tech!H109</f>
        <v>7.2544348449513574E-2</v>
      </c>
      <c r="H110">
        <f>LCA_tech_data!I109*Mult_tech!I109</f>
        <v>0.6921941935466096</v>
      </c>
      <c r="I110">
        <f>LCA_tech_data!J109*Mult_tech!J109</f>
        <v>7.590415861889247E-7</v>
      </c>
      <c r="J110">
        <f>LCA_tech_data!K109*Mult_tech!K109</f>
        <v>2.319776364791662E-6</v>
      </c>
      <c r="K110">
        <f>LCA_tech_data!L109*Mult_tech!L109</f>
        <v>5.1732829744552342</v>
      </c>
      <c r="L110">
        <f>LCA_tech_data!M109*Mult_tech!M109</f>
        <v>1112.23530745518</v>
      </c>
      <c r="M110">
        <f>LCA_tech_data!N109*Mult_tech!N109</f>
        <v>1.2347227887014077E-3</v>
      </c>
      <c r="N110">
        <f>LCA_tech_data!O109*Mult_tech!O109</f>
        <v>6.4683413969081703E-6</v>
      </c>
      <c r="O110">
        <f>LCA_tech_data!P109*Mult_tech!P109</f>
        <v>0.26172951505750475</v>
      </c>
      <c r="P110">
        <f>LCA_tech_data!Q109*Mult_tech!Q109</f>
        <v>39.181800627829574</v>
      </c>
      <c r="Q110">
        <f>LCA_tech_data!R109*Mult_tech!R109</f>
        <v>702.08559330091009</v>
      </c>
      <c r="R110">
        <f>LCA_tech_data!S109*Mult_tech!S109</f>
        <v>3.7601031912690914E-6</v>
      </c>
      <c r="T110" t="s">
        <v>137</v>
      </c>
      <c r="U110" s="12">
        <f t="shared" si="5"/>
        <v>1.8315405416680411E-3</v>
      </c>
      <c r="V110" s="12">
        <f t="shared" si="6"/>
        <v>5.742710341264199E-4</v>
      </c>
      <c r="W110" s="12">
        <f t="shared" si="7"/>
        <v>4.5656997290585748E-4</v>
      </c>
      <c r="X110" s="12">
        <f t="shared" si="8"/>
        <v>1.1267619509237086E-4</v>
      </c>
      <c r="Y110" s="12">
        <f t="shared" si="9"/>
        <v>1.0636152383819162E-3</v>
      </c>
      <c r="AA110" s="12" t="s">
        <v>90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7.2315216393858273E-7</v>
      </c>
      <c r="D111">
        <f>LCA_tech_data!E110*Mult_tech!E110</f>
        <v>1.3100000000000001E-4</v>
      </c>
      <c r="E111">
        <f>LCA_tech_data!F110*Mult_tech!F110</f>
        <v>5.2458992762579636E-3</v>
      </c>
      <c r="F111">
        <f>LCA_tech_data!G110*Mult_tech!G110</f>
        <v>5.4814534678935217E-8</v>
      </c>
      <c r="G111">
        <f>LCA_tech_data!H110*Mult_tech!H110</f>
        <v>1.7271209226923809E-7</v>
      </c>
      <c r="H111">
        <f>LCA_tech_data!I110*Mult_tech!I110</f>
        <v>1.6479616948693471E-6</v>
      </c>
      <c r="I111">
        <f>LCA_tech_data!J110*Mult_tech!J110</f>
        <v>1.8071105919613428E-12</v>
      </c>
      <c r="J111">
        <f>LCA_tech_data!K110*Mult_tech!K110</f>
        <v>5.5228758424748343E-12</v>
      </c>
      <c r="K111">
        <f>LCA_tech_data!L110*Mult_tech!L110</f>
        <v>1.2316445671033964E-5</v>
      </c>
      <c r="L111">
        <f>LCA_tech_data!M110*Mult_tech!M110</f>
        <v>2.6479869369836688E-3</v>
      </c>
      <c r="M111">
        <f>LCA_tech_data!N110*Mult_tech!N110</f>
        <v>2.9396026122908601E-9</v>
      </c>
      <c r="N111">
        <f>LCA_tech_data!O110*Mult_tech!O110</f>
        <v>1.5399694118821837E-11</v>
      </c>
      <c r="O111">
        <f>LCA_tech_data!P110*Mult_tech!P110</f>
        <v>6.2312024465494808E-7</v>
      </c>
      <c r="P111">
        <f>LCA_tech_data!Q110*Mult_tech!Q110</f>
        <v>9.3283224812724434E-5</v>
      </c>
      <c r="Q111">
        <f>LCA_tech_data!R110*Mult_tech!R110</f>
        <v>1.6715109358998264E-3</v>
      </c>
      <c r="R111">
        <f>LCA_tech_data!S110*Mult_tech!S110</f>
        <v>8.9519763178282196E-12</v>
      </c>
      <c r="T111" t="s">
        <v>138</v>
      </c>
      <c r="U111" s="12">
        <f t="shared" si="5"/>
        <v>4.3604940396916894E-9</v>
      </c>
      <c r="V111" s="12">
        <f t="shared" si="6"/>
        <v>1.3672126630597379E-9</v>
      </c>
      <c r="W111" s="12">
        <f t="shared" si="7"/>
        <v>1.0869923980743774E-9</v>
      </c>
      <c r="X111" s="12">
        <f t="shared" si="8"/>
        <v>2.6825716708839938E-10</v>
      </c>
      <c r="Y111" s="12">
        <f t="shared" si="9"/>
        <v>2.532233276837941E-9</v>
      </c>
      <c r="AA111" s="12" t="s">
        <v>108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1.8934442155033116E-6</v>
      </c>
      <c r="D112">
        <f>LCA_tech_data!E111*Mult_tech!E111</f>
        <v>3.4299999999999999E-4</v>
      </c>
      <c r="E112">
        <f>LCA_tech_data!F111*Mult_tech!F111</f>
        <v>1.3735446196614359E-2</v>
      </c>
      <c r="F112">
        <f>LCA_tech_data!G111*Mult_tech!G111</f>
        <v>1.4352202591507462E-7</v>
      </c>
      <c r="G112">
        <f>LCA_tech_data!H111*Mult_tech!H111</f>
        <v>4.5221563090342484E-7</v>
      </c>
      <c r="H112">
        <f>LCA_tech_data!I111*Mult_tech!I111</f>
        <v>4.3148920712991294E-6</v>
      </c>
      <c r="I112">
        <f>LCA_tech_data!J111*Mult_tech!J111</f>
        <v>4.7315949087232093E-12</v>
      </c>
      <c r="J112">
        <f>LCA_tech_data!K111*Mult_tech!K111</f>
        <v>1.4460659648617312E-11</v>
      </c>
      <c r="K112">
        <f>LCA_tech_data!L111*Mult_tech!L111</f>
        <v>3.2248403550875185E-5</v>
      </c>
      <c r="L112">
        <f>LCA_tech_data!M111*Mult_tech!M111</f>
        <v>6.9332787739343378E-3</v>
      </c>
      <c r="M112">
        <f>LCA_tech_data!N111*Mult_tech!N111</f>
        <v>7.6968221069905701E-9</v>
      </c>
      <c r="N112">
        <f>LCA_tech_data!O111*Mult_tech!O111</f>
        <v>4.0321336509586941E-11</v>
      </c>
      <c r="O112">
        <f>LCA_tech_data!P111*Mult_tech!P111</f>
        <v>1.6315285795163904E-6</v>
      </c>
      <c r="P112">
        <f>LCA_tech_data!Q111*Mult_tech!Q111</f>
        <v>2.4424539015850742E-4</v>
      </c>
      <c r="Q112">
        <f>LCA_tech_data!R111*Mult_tech!R111</f>
        <v>4.3765515344552693E-3</v>
      </c>
      <c r="R112">
        <f>LCA_tech_data!S111*Mult_tech!S111</f>
        <v>2.3439144099351748E-11</v>
      </c>
      <c r="T112" t="s">
        <v>139</v>
      </c>
      <c r="U112" s="12">
        <f t="shared" si="5"/>
        <v>1.1417171416902666E-8</v>
      </c>
      <c r="V112" s="12">
        <f t="shared" si="6"/>
        <v>3.5798010948816027E-9</v>
      </c>
      <c r="W112" s="12">
        <f t="shared" si="7"/>
        <v>2.8460945995382544E-9</v>
      </c>
      <c r="X112" s="12">
        <f t="shared" si="8"/>
        <v>7.0238326955206836E-10</v>
      </c>
      <c r="Y112" s="12">
        <f t="shared" si="9"/>
        <v>6.6301985798123181E-9</v>
      </c>
      <c r="AA112" s="12" t="s">
        <v>113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10.57457438644874</v>
      </c>
      <c r="D113">
        <f>LCA_tech_data!E112*Mult_tech!E112</f>
        <v>1915.598561</v>
      </c>
      <c r="E113">
        <f>LCA_tech_data!F112*Mult_tech!F112</f>
        <v>76710.206906493855</v>
      </c>
      <c r="F113">
        <f>LCA_tech_data!G112*Mult_tech!G112</f>
        <v>0.80154689887673958</v>
      </c>
      <c r="G113">
        <f>LCA_tech_data!H112*Mult_tech!H112</f>
        <v>2.525549888688944</v>
      </c>
      <c r="H113">
        <f>LCA_tech_data!I112*Mult_tech!I112</f>
        <v>24.097962223472074</v>
      </c>
      <c r="I113">
        <f>LCA_tech_data!J112*Mult_tech!J112</f>
        <v>2.6425179004038211E-5</v>
      </c>
      <c r="J113">
        <f>LCA_tech_data!K112*Mult_tech!K112</f>
        <v>8.0760404705545449E-5</v>
      </c>
      <c r="K113">
        <f>LCA_tech_data!L112*Mult_tech!L112</f>
        <v>180.10202751196439</v>
      </c>
      <c r="L113">
        <f>LCA_tech_data!M112*Mult_tech!M112</f>
        <v>38721.221114753534</v>
      </c>
      <c r="M113">
        <f>LCA_tech_data!N112*Mult_tech!N112</f>
        <v>4.2985484992490164E-2</v>
      </c>
      <c r="N113">
        <f>LCA_tech_data!O112*Mult_tech!O112</f>
        <v>2.2518802972408604E-4</v>
      </c>
      <c r="O113">
        <f>LCA_tech_data!P112*Mult_tech!P112</f>
        <v>9.111818656419743</v>
      </c>
      <c r="P113">
        <f>LCA_tech_data!Q112*Mult_tech!Q112</f>
        <v>1364.0703146312549</v>
      </c>
      <c r="Q113">
        <f>LCA_tech_data!R112*Mult_tech!R112</f>
        <v>24442.32017943107</v>
      </c>
      <c r="R113">
        <f>LCA_tech_data!S112*Mult_tech!S112</f>
        <v>1.3090376299647186E-4</v>
      </c>
      <c r="T113" t="s">
        <v>140</v>
      </c>
      <c r="U113" s="12">
        <f t="shared" si="5"/>
        <v>6.3763023722767001E-2</v>
      </c>
      <c r="V113" s="12">
        <f t="shared" si="6"/>
        <v>1.9992600075864207E-2</v>
      </c>
      <c r="W113" s="12">
        <f t="shared" si="7"/>
        <v>1.5894970027245926E-2</v>
      </c>
      <c r="X113" s="12">
        <f t="shared" si="8"/>
        <v>3.9226949866601095E-3</v>
      </c>
      <c r="Y113" s="12">
        <f t="shared" si="9"/>
        <v>3.7028568100970029E-2</v>
      </c>
      <c r="AA113" s="12" t="s">
        <v>118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2.5945153973368991E-7</v>
      </c>
      <c r="D114">
        <f>LCA_tech_data!E113*Mult_tech!E113</f>
        <v>4.6999999999999997E-5</v>
      </c>
      <c r="E114">
        <f>LCA_tech_data!F113*Mult_tech!F113</f>
        <v>1.8821165342299559E-3</v>
      </c>
      <c r="F114">
        <f>LCA_tech_data!G113*Mult_tech!G113</f>
        <v>1.9666283434427135E-8</v>
      </c>
      <c r="G114">
        <f>LCA_tech_data!H113*Mult_tech!H113</f>
        <v>6.1965407150031975E-8</v>
      </c>
      <c r="H114">
        <f>LCA_tech_data!I113*Mult_tech!I113</f>
        <v>5.9125343251037633E-7</v>
      </c>
      <c r="I114">
        <f>LCA_tech_data!J113*Mult_tech!J113</f>
        <v>6.4835265513116863E-13</v>
      </c>
      <c r="J114">
        <f>LCA_tech_data!K113*Mult_tech!K113</f>
        <v>1.981489806078757E-12</v>
      </c>
      <c r="K114">
        <f>LCA_tech_data!L113*Mult_tech!L113</f>
        <v>4.418877454493101E-6</v>
      </c>
      <c r="L114">
        <f>LCA_tech_data!M113*Mult_tech!M113</f>
        <v>9.5004111479566732E-4</v>
      </c>
      <c r="M114">
        <f>LCA_tech_data!N113*Mult_tech!N113</f>
        <v>1.0546665860890871E-9</v>
      </c>
      <c r="N114">
        <f>LCA_tech_data!O113*Mult_tech!O113</f>
        <v>5.5250810960658498E-12</v>
      </c>
      <c r="O114">
        <f>LCA_tech_data!P113*Mult_tech!P113</f>
        <v>2.2356222518154621E-7</v>
      </c>
      <c r="P114">
        <f>LCA_tech_data!Q113*Mult_tech!Q113</f>
        <v>3.3468027222885857E-5</v>
      </c>
      <c r="Q114">
        <f>LCA_tech_data!R113*Mult_tech!R113</f>
        <v>5.9970239684955596E-4</v>
      </c>
      <c r="R114">
        <f>LCA_tech_data!S113*Mult_tech!S113</f>
        <v>3.2117777628849336E-12</v>
      </c>
      <c r="T114" t="s">
        <v>141</v>
      </c>
      <c r="U114" s="12">
        <f t="shared" si="5"/>
        <v>1.5644520600420563E-9</v>
      </c>
      <c r="V114" s="12">
        <f t="shared" si="6"/>
        <v>4.9052668063975313E-10</v>
      </c>
      <c r="W114" s="12">
        <f t="shared" si="7"/>
        <v>3.8998963900378416E-10</v>
      </c>
      <c r="X114" s="12">
        <f t="shared" si="8"/>
        <v>9.6244937810341757E-11</v>
      </c>
      <c r="Y114" s="12">
        <f t="shared" si="9"/>
        <v>9.0851117565941387E-10</v>
      </c>
      <c r="AA114" s="12" t="s">
        <v>122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1.0576346216204571E-7</v>
      </c>
      <c r="D115">
        <f>LCA_tech_data!E114*Mult_tech!E114</f>
        <v>1.5E-5</v>
      </c>
      <c r="E115">
        <f>LCA_tech_data!F114*Mult_tech!F114</f>
        <v>6.9863245800399186E-4</v>
      </c>
      <c r="F115">
        <f>LCA_tech_data!G114*Mult_tech!G114</f>
        <v>6.1647154996491013E-9</v>
      </c>
      <c r="G115">
        <f>LCA_tech_data!H114*Mult_tech!H114</f>
        <v>2.126757480902674E-8</v>
      </c>
      <c r="H115">
        <f>LCA_tech_data!I114*Mult_tech!I114</f>
        <v>1.8332619377663429E-7</v>
      </c>
      <c r="I115">
        <f>LCA_tech_data!J114*Mult_tech!J114</f>
        <v>1.2856631714527746E-13</v>
      </c>
      <c r="J115">
        <f>LCA_tech_data!K114*Mult_tech!K114</f>
        <v>9.9382159091363869E-13</v>
      </c>
      <c r="K115">
        <f>LCA_tech_data!L114*Mult_tech!L114</f>
        <v>9.6378229734600114E-7</v>
      </c>
      <c r="L115">
        <f>LCA_tech_data!M114*Mult_tech!M114</f>
        <v>1.1821063824398481E-4</v>
      </c>
      <c r="M115">
        <f>LCA_tech_data!N114*Mult_tech!N114</f>
        <v>1.200131272228202E-9</v>
      </c>
      <c r="N115">
        <f>LCA_tech_data!O114*Mult_tech!O114</f>
        <v>1.5165265805436456E-12</v>
      </c>
      <c r="O115">
        <f>LCA_tech_data!P114*Mult_tech!P114</f>
        <v>6.3268888227476402E-8</v>
      </c>
      <c r="P115">
        <f>LCA_tech_data!Q114*Mult_tech!Q114</f>
        <v>1.0786653789065981E-5</v>
      </c>
      <c r="Q115">
        <f>LCA_tech_data!R114*Mult_tech!R114</f>
        <v>1.7650868986708557E-4</v>
      </c>
      <c r="R115">
        <f>LCA_tech_data!S114*Mult_tech!S114</f>
        <v>8.9082337213483464E-13</v>
      </c>
      <c r="T115" t="s">
        <v>142</v>
      </c>
      <c r="U115" s="12">
        <f t="shared" si="5"/>
        <v>1.9465986644111049E-10</v>
      </c>
      <c r="V115" s="12">
        <f t="shared" si="6"/>
        <v>1.5376354364127961E-10</v>
      </c>
      <c r="W115" s="12">
        <f t="shared" si="7"/>
        <v>1.4476224778758266E-10</v>
      </c>
      <c r="X115" s="12">
        <f t="shared" si="8"/>
        <v>1.0951950235587805E-10</v>
      </c>
      <c r="Y115" s="12">
        <f t="shared" si="9"/>
        <v>2.4936852919489483E-10</v>
      </c>
      <c r="AA115" s="12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8.3946627979016828</v>
      </c>
      <c r="D116">
        <f>LCA_tech_data!E115*Mult_tech!E115</f>
        <v>1278.2786369999999</v>
      </c>
      <c r="E116">
        <f>LCA_tech_data!F115*Mult_tech!F115</f>
        <v>60748.763539336629</v>
      </c>
      <c r="F116">
        <f>LCA_tech_data!G115*Mult_tech!G115</f>
        <v>0.54822743626541526</v>
      </c>
      <c r="G116">
        <f>LCA_tech_data!H115*Mult_tech!H115</f>
        <v>1.8708768758298937</v>
      </c>
      <c r="H116">
        <f>LCA_tech_data!I115*Mult_tech!I115</f>
        <v>16.697209581847169</v>
      </c>
      <c r="I116">
        <f>LCA_tech_data!J115*Mult_tech!J115</f>
        <v>9.1843294137024607E-6</v>
      </c>
      <c r="J116">
        <f>LCA_tech_data!K115*Mult_tech!K115</f>
        <v>7.6079177946825299E-5</v>
      </c>
      <c r="K116">
        <f>LCA_tech_data!L115*Mult_tech!L115</f>
        <v>102.00738117729759</v>
      </c>
      <c r="L116">
        <f>LCA_tech_data!M115*Mult_tech!M115</f>
        <v>27418.401891834757</v>
      </c>
      <c r="M116">
        <f>LCA_tech_data!N115*Mult_tech!N115</f>
        <v>8.0996822523764916E-2</v>
      </c>
      <c r="N116">
        <f>LCA_tech_data!O115*Mult_tech!O115</f>
        <v>1.6312415889815828E-4</v>
      </c>
      <c r="O116">
        <f>LCA_tech_data!P115*Mult_tech!P115</f>
        <v>6.3445479308653532</v>
      </c>
      <c r="P116">
        <f>LCA_tech_data!Q115*Mult_tech!Q115</f>
        <v>823.84625708162184</v>
      </c>
      <c r="Q116">
        <f>LCA_tech_data!R115*Mult_tech!R115</f>
        <v>16897.297914854218</v>
      </c>
      <c r="R116">
        <f>LCA_tech_data!S115*Mult_tech!S115</f>
        <v>1.171293635707489E-4</v>
      </c>
      <c r="T116" t="s">
        <v>143</v>
      </c>
      <c r="U116" s="12">
        <f t="shared" si="5"/>
        <v>4.5150441022721012E-2</v>
      </c>
      <c r="V116" s="12">
        <f t="shared" si="6"/>
        <v>1.3674174149049095E-2</v>
      </c>
      <c r="W116" s="12">
        <f t="shared" si="7"/>
        <v>1.2587630963204501E-2</v>
      </c>
      <c r="X116" s="12">
        <f t="shared" si="8"/>
        <v>7.3914678339648829E-3</v>
      </c>
      <c r="Y116" s="12">
        <f t="shared" si="9"/>
        <v>2.6823157669947171E-2</v>
      </c>
      <c r="AA116" s="12" t="s">
        <v>125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532.07371184301019</v>
      </c>
      <c r="D118">
        <f>SUM(D4:D116)</f>
        <v>56054.182507000012</v>
      </c>
      <c r="E118">
        <f t="shared" ref="E118:P118" si="10">SUM(E4:E116)</f>
        <v>4826068.0438530659</v>
      </c>
      <c r="F118">
        <f t="shared" si="10"/>
        <v>40.09217889795115</v>
      </c>
      <c r="G118">
        <f t="shared" si="10"/>
        <v>78.404842143567066</v>
      </c>
      <c r="H118">
        <f t="shared" si="10"/>
        <v>739.50037613203733</v>
      </c>
      <c r="I118">
        <f t="shared" si="10"/>
        <v>2.7129311537062693E-4</v>
      </c>
      <c r="J118">
        <f t="shared" si="10"/>
        <v>4.8506856190966676E-3</v>
      </c>
      <c r="K118">
        <f t="shared" si="10"/>
        <v>6653.9561004109191</v>
      </c>
      <c r="L118">
        <f t="shared" si="10"/>
        <v>607267.64281299093</v>
      </c>
      <c r="M118">
        <f t="shared" si="10"/>
        <v>10.958151255366706</v>
      </c>
      <c r="N118">
        <f t="shared" si="10"/>
        <v>6.0814673986323235E-3</v>
      </c>
      <c r="O118">
        <f t="shared" si="10"/>
        <v>255.20965946433515</v>
      </c>
      <c r="P118">
        <f t="shared" si="10"/>
        <v>49563.217789466653</v>
      </c>
      <c r="Q118">
        <f t="shared" ref="Q118:R118" si="11">SUM(Q4:Q116)</f>
        <v>692081.28219642409</v>
      </c>
      <c r="R118">
        <f t="shared" si="11"/>
        <v>6.0740664648363833E-3</v>
      </c>
    </row>
    <row r="119" spans="2:32" x14ac:dyDescent="0.3">
      <c r="C119">
        <f>C118</f>
        <v>532.07371184301019</v>
      </c>
      <c r="D119">
        <f>D118/1000</f>
        <v>56.054182507000014</v>
      </c>
      <c r="E119">
        <f t="shared" ref="E119:P119" si="12">E118</f>
        <v>4826068.0438530659</v>
      </c>
      <c r="F119">
        <f t="shared" si="12"/>
        <v>40.09217889795115</v>
      </c>
      <c r="G119">
        <f t="shared" si="12"/>
        <v>78.404842143567066</v>
      </c>
      <c r="H119">
        <f t="shared" si="12"/>
        <v>739.50037613203733</v>
      </c>
      <c r="I119">
        <f t="shared" si="12"/>
        <v>2.7129311537062693E-4</v>
      </c>
      <c r="J119">
        <f t="shared" si="12"/>
        <v>4.8506856190966676E-3</v>
      </c>
      <c r="K119">
        <f t="shared" si="12"/>
        <v>6653.9561004109191</v>
      </c>
      <c r="L119">
        <f t="shared" si="12"/>
        <v>607267.64281299093</v>
      </c>
      <c r="M119">
        <f t="shared" si="12"/>
        <v>10.958151255366706</v>
      </c>
      <c r="N119">
        <f t="shared" si="12"/>
        <v>6.0814673986323235E-3</v>
      </c>
      <c r="O119">
        <f t="shared" si="12"/>
        <v>255.20965946433515</v>
      </c>
      <c r="P119">
        <f t="shared" si="12"/>
        <v>49563.217789466653</v>
      </c>
      <c r="Q119">
        <f t="shared" ref="Q119:R119" si="13">Q118</f>
        <v>692081.28219642409</v>
      </c>
      <c r="R119">
        <f t="shared" si="13"/>
        <v>6.0740664648363833E-3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H118"/>
  <sheetViews>
    <sheetView topLeftCell="Q1" zoomScale="90" workbookViewId="0">
      <selection activeCell="AC4" sqref="AC4:AH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4" x14ac:dyDescent="0.3">
      <c r="A1" s="5" t="s">
        <v>168</v>
      </c>
    </row>
    <row r="2" spans="1:34" x14ac:dyDescent="0.3">
      <c r="D2" t="s">
        <v>150</v>
      </c>
    </row>
    <row r="3" spans="1:34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D3" t="s">
        <v>160</v>
      </c>
      <c r="AE3" t="s">
        <v>154</v>
      </c>
      <c r="AF3" t="s">
        <v>153</v>
      </c>
      <c r="AG3" t="s">
        <v>161</v>
      </c>
      <c r="AH3" t="s">
        <v>162</v>
      </c>
    </row>
    <row r="4" spans="1:34" x14ac:dyDescent="0.3">
      <c r="D4" t="s">
        <v>34</v>
      </c>
      <c r="E4">
        <f>Mult_op!D3*LCA_op_data!E4</f>
        <v>7.1899725935188534E-8</v>
      </c>
      <c r="F4">
        <f>Mult_op!E3*LCA_op_data!F4</f>
        <v>2.0000000000000002E-5</v>
      </c>
      <c r="G4">
        <f>Mult_op!F3*LCA_op_data!G4</f>
        <v>1.0606806521217215E-3</v>
      </c>
      <c r="H4">
        <f>Mult_op!G3*LCA_op_data!H4</f>
        <v>3.0496690280358215E-9</v>
      </c>
      <c r="I4">
        <f>Mult_op!H3*LCA_op_data!I4</f>
        <v>1.6567495372524691E-8</v>
      </c>
      <c r="J4">
        <f>Mult_op!I3*LCA_op_data!J4</f>
        <v>1.9109356696919454E-7</v>
      </c>
      <c r="K4">
        <f>Mult_op!J3*LCA_op_data!K4</f>
        <v>8.4133275276013779E-15</v>
      </c>
      <c r="L4">
        <f>Mult_op!K3*LCA_op_data!L4</f>
        <v>2.1631324546795558E-13</v>
      </c>
      <c r="M4">
        <f>Mult_op!L3*LCA_op_data!M4</f>
        <v>1.3927836022831589E-6</v>
      </c>
      <c r="N4">
        <f>Mult_op!M3*LCA_op_data!N4</f>
        <v>5.7210980285681394E-5</v>
      </c>
      <c r="O4">
        <f>Mult_op!N3*LCA_op_data!O4</f>
        <v>1.7316220774888754E-10</v>
      </c>
      <c r="P4">
        <f>Mult_op!O3*LCA_op_data!P4</f>
        <v>6.8937033678675131E-13</v>
      </c>
      <c r="Q4">
        <f>Mult_op!P3*LCA_op_data!Q4</f>
        <v>7.2767275641031236E-8</v>
      </c>
      <c r="R4">
        <f>Mult_op!Q3*LCA_op_data!R4</f>
        <v>7.3762634041535474E-6</v>
      </c>
      <c r="S4">
        <f>Mult_op!R3*LCA_op_data!S4</f>
        <v>3.9319806919612332E-4</v>
      </c>
      <c r="T4">
        <f>Mult_op!S3*LCA_op_data!T4</f>
        <v>2.3577976829646577E-12</v>
      </c>
      <c r="V4" t="s">
        <v>144</v>
      </c>
      <c r="W4" s="13">
        <f t="shared" ref="W4:W67" si="0">N4/$N$118</f>
        <v>1.3963496805691713E-9</v>
      </c>
      <c r="X4" s="13">
        <f t="shared" ref="X4:X67" si="1">H4/$H$118</f>
        <v>4.5693900009789133E-9</v>
      </c>
      <c r="Y4" s="13">
        <f t="shared" ref="Y4:Y67" si="2">G4/$G$118</f>
        <v>1.8560305161400344E-9</v>
      </c>
      <c r="Z4" s="13">
        <f t="shared" ref="Z4:Z67" si="3">O4/$O$118</f>
        <v>7.1796225438457895E-10</v>
      </c>
      <c r="AA4" s="13">
        <f t="shared" ref="AA4:AA67" si="4">P4/$P$118</f>
        <v>1.0992228197298399E-10</v>
      </c>
      <c r="AC4" t="s">
        <v>126</v>
      </c>
      <c r="AD4" s="12">
        <v>5.4742230732060423E-5</v>
      </c>
      <c r="AE4" s="12">
        <v>1.3254759555070866E-4</v>
      </c>
      <c r="AF4" s="12">
        <v>0.10194912336276193</v>
      </c>
      <c r="AG4" s="12">
        <v>9.7208705589995619E-5</v>
      </c>
      <c r="AH4" s="12">
        <v>0.42295360644420149</v>
      </c>
    </row>
    <row r="5" spans="1:34" x14ac:dyDescent="0.3">
      <c r="D5" t="s">
        <v>35</v>
      </c>
      <c r="E5">
        <f>Mult_op!D4*LCA_op_data!E5</f>
        <v>8.7646553571587941E-8</v>
      </c>
      <c r="F5">
        <f>Mult_op!E4*LCA_op_data!F5</f>
        <v>1.4100000000000001E-4</v>
      </c>
      <c r="G5">
        <f>Mult_op!F4*LCA_op_data!G5</f>
        <v>1.2929813346205684E-3</v>
      </c>
      <c r="H5">
        <f>Mult_op!G4*LCA_op_data!H5</f>
        <v>3.7175799540918415E-9</v>
      </c>
      <c r="I5">
        <f>Mult_op!H4*LCA_op_data!I5</f>
        <v>2.0195958354889283E-8</v>
      </c>
      <c r="J5">
        <f>Mult_op!I4*LCA_op_data!J5</f>
        <v>2.3294515155243903E-7</v>
      </c>
      <c r="K5">
        <f>Mult_op!J4*LCA_op_data!K5</f>
        <v>1.0255938423575332E-14</v>
      </c>
      <c r="L5">
        <f>Mult_op!K4*LCA_op_data!L5</f>
        <v>2.6368821592228685E-13</v>
      </c>
      <c r="M5">
        <f>Mult_op!L4*LCA_op_data!M5</f>
        <v>1.6978184690325155E-6</v>
      </c>
      <c r="N5">
        <f>Mult_op!M4*LCA_op_data!N5</f>
        <v>6.9740811710632377E-5</v>
      </c>
      <c r="O5">
        <f>Mult_op!N4*LCA_op_data!O5</f>
        <v>2.1108662822606816E-10</v>
      </c>
      <c r="P5">
        <f>Mult_op!O4*LCA_op_data!P5</f>
        <v>8.4034999254806491E-13</v>
      </c>
      <c r="Q5">
        <f>Mult_op!P4*LCA_op_data!Q5</f>
        <v>8.8704106166958041E-8</v>
      </c>
      <c r="R5">
        <f>Mult_op!Q4*LCA_op_data!R5</f>
        <v>8.9917458961255831E-6</v>
      </c>
      <c r="S5">
        <f>Mult_op!R4*LCA_op_data!S5</f>
        <v>4.7931275380810038E-4</v>
      </c>
      <c r="T5">
        <f>Mult_op!S4*LCA_op_data!T5</f>
        <v>2.8741812050466972E-12</v>
      </c>
      <c r="V5" t="s">
        <v>145</v>
      </c>
      <c r="W5" s="13">
        <f t="shared" si="0"/>
        <v>1.7021655575293275E-9</v>
      </c>
      <c r="X5" s="13">
        <f t="shared" si="1"/>
        <v>5.5701364685490646E-9</v>
      </c>
      <c r="Y5" s="13">
        <f t="shared" si="2"/>
        <v>2.2625215318623977E-9</v>
      </c>
      <c r="Z5" s="13">
        <f t="shared" si="3"/>
        <v>8.7520385332232525E-10</v>
      </c>
      <c r="AA5" s="13">
        <f t="shared" si="4"/>
        <v>1.3399646591616829E-10</v>
      </c>
      <c r="AC5" t="s">
        <v>99</v>
      </c>
      <c r="AD5" s="12">
        <v>9.1099335060240028E-3</v>
      </c>
      <c r="AE5" s="12">
        <v>8.8789394982944012E-2</v>
      </c>
      <c r="AF5" s="12">
        <v>0.42530766344413767</v>
      </c>
      <c r="AG5" s="12">
        <v>3.1030014435823192E-4</v>
      </c>
      <c r="AH5" s="12">
        <v>0.23234047368127053</v>
      </c>
    </row>
    <row r="6" spans="1:34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C6" t="s">
        <v>50</v>
      </c>
      <c r="AD6" s="12">
        <v>0.90214692173888855</v>
      </c>
      <c r="AE6" s="12">
        <v>0.8340211685310337</v>
      </c>
      <c r="AF6" s="12">
        <v>0.21217684027183592</v>
      </c>
      <c r="AG6" s="12">
        <v>0.98317264784971581</v>
      </c>
      <c r="AH6" s="12">
        <v>0.16292082497185889</v>
      </c>
    </row>
    <row r="7" spans="1:34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C7" t="s">
        <v>127</v>
      </c>
      <c r="AD7" s="12">
        <v>1.4960940572663318E-5</v>
      </c>
      <c r="AE7" s="12">
        <v>3.6224988890015709E-5</v>
      </c>
      <c r="AF7" s="12">
        <v>3.3751824006034478E-2</v>
      </c>
      <c r="AG7" s="12">
        <v>2.6566941975671106E-5</v>
      </c>
      <c r="AH7" s="12">
        <v>0.15237587404497757</v>
      </c>
    </row>
    <row r="8" spans="1:34" x14ac:dyDescent="0.3">
      <c r="D8" t="s">
        <v>38</v>
      </c>
      <c r="E8">
        <f>Mult_op!D7*LCA_op_data!E8</f>
        <v>1.9315760386601622E-8</v>
      </c>
      <c r="F8">
        <f>Mult_op!E7*LCA_op_data!F8</f>
        <v>-4.6999999999999999E-4</v>
      </c>
      <c r="G8">
        <f>Mult_op!F7*LCA_op_data!G8</f>
        <v>4.2661241725155345E-3</v>
      </c>
      <c r="H8">
        <f>Mult_op!G7*LCA_op_data!H8</f>
        <v>8.970943181135209E-10</v>
      </c>
      <c r="I8">
        <f>Mult_op!H7*LCA_op_data!I8</f>
        <v>4.2070167695395922E-9</v>
      </c>
      <c r="J8">
        <f>Mult_op!I7*LCA_op_data!J8</f>
        <v>4.0760703331307439E-8</v>
      </c>
      <c r="K8">
        <f>Mult_op!J7*LCA_op_data!K8</f>
        <v>5.4186184006063382E-15</v>
      </c>
      <c r="L8">
        <f>Mult_op!K7*LCA_op_data!L8</f>
        <v>2.1234260048713566E-13</v>
      </c>
      <c r="M8">
        <f>Mult_op!L7*LCA_op_data!M8</f>
        <v>6.1671405073843368E-7</v>
      </c>
      <c r="N8">
        <f>Mult_op!M7*LCA_op_data!N8</f>
        <v>4.8542603486853877E-5</v>
      </c>
      <c r="O8">
        <f>Mult_op!N7*LCA_op_data!O8</f>
        <v>1.4318188720014721E-10</v>
      </c>
      <c r="P8">
        <f>Mult_op!O7*LCA_op_data!P8</f>
        <v>3.6798211584466151E-13</v>
      </c>
      <c r="Q8">
        <f>Mult_op!P7*LCA_op_data!Q8</f>
        <v>1.1628231340240113E-8</v>
      </c>
      <c r="R8">
        <f>Mult_op!Q7*LCA_op_data!R8</f>
        <v>2.3146379880892972E-6</v>
      </c>
      <c r="S8">
        <f>Mult_op!R7*LCA_op_data!S8</f>
        <v>5.0127787397798679E-5</v>
      </c>
      <c r="T8">
        <f>Mult_op!S7*LCA_op_data!T8</f>
        <v>3.3232219901870313E-13</v>
      </c>
      <c r="V8" t="s">
        <v>36</v>
      </c>
      <c r="W8" s="13">
        <f t="shared" si="0"/>
        <v>1.1847804133820924E-9</v>
      </c>
      <c r="X8" s="13">
        <f t="shared" si="1"/>
        <v>1.3441372717625834E-9</v>
      </c>
      <c r="Y8" s="13">
        <f t="shared" si="2"/>
        <v>7.4650712577746025E-9</v>
      </c>
      <c r="Z8" s="13">
        <f t="shared" si="3"/>
        <v>5.9365834992316101E-10</v>
      </c>
      <c r="AA8" s="13">
        <f t="shared" si="4"/>
        <v>5.8675912989573127E-11</v>
      </c>
      <c r="AC8" t="s">
        <v>121</v>
      </c>
      <c r="AD8" s="12">
        <v>0</v>
      </c>
      <c r="AE8" s="12">
        <v>0</v>
      </c>
      <c r="AF8" s="12">
        <v>1.6969540212634192E-4</v>
      </c>
      <c r="AG8" s="12">
        <v>0</v>
      </c>
      <c r="AH8" s="12">
        <v>2.1418735924953834E-2</v>
      </c>
    </row>
    <row r="9" spans="1:34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C9" t="s">
        <v>41</v>
      </c>
      <c r="AD9" s="12">
        <v>4.9835150260148134E-2</v>
      </c>
      <c r="AE9" s="12">
        <v>2.5219386508134614E-2</v>
      </c>
      <c r="AF9" s="12">
        <v>8.764717519048304E-2</v>
      </c>
      <c r="AG9" s="12">
        <v>1.4350891662771479E-3</v>
      </c>
      <c r="AH9" s="12">
        <v>3.9794436493481673E-3</v>
      </c>
    </row>
    <row r="10" spans="1:34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C10" t="s">
        <v>102</v>
      </c>
      <c r="AD10" s="12">
        <v>8.8774387896311466E-3</v>
      </c>
      <c r="AE10" s="12">
        <v>2.6440626650716777E-2</v>
      </c>
      <c r="AF10" s="12">
        <v>3.7601637547506554E-2</v>
      </c>
      <c r="AG10" s="12">
        <v>2.8642706297419681E-3</v>
      </c>
      <c r="AH10" s="12">
        <v>1.5237944838501344E-3</v>
      </c>
    </row>
    <row r="11" spans="1:34" x14ac:dyDescent="0.3">
      <c r="D11" t="s">
        <v>41</v>
      </c>
      <c r="E11">
        <f>Mult_op!D10*LCA_op_data!E11</f>
        <v>3.9312900372392005E-6</v>
      </c>
      <c r="F11">
        <f>Mult_op!E10*LCA_op_data!F11</f>
        <v>7.1830000000000001E-3</v>
      </c>
      <c r="G11">
        <f>Mult_op!F10*LCA_op_data!G11</f>
        <v>0.17355150447258225</v>
      </c>
      <c r="H11">
        <f>Mult_op!G10*LCA_op_data!H11</f>
        <v>6.3152118988578611E-8</v>
      </c>
      <c r="I11">
        <f>Mult_op!H10*LCA_op_data!I11</f>
        <v>2.2957508671911265E-6</v>
      </c>
      <c r="J11">
        <f>Mult_op!I10*LCA_op_data!J11</f>
        <v>1.8112717642703095E-5</v>
      </c>
      <c r="K11">
        <f>Mult_op!J10*LCA_op_data!K11</f>
        <v>6.3040438816831966E-13</v>
      </c>
      <c r="L11">
        <f>Mult_op!K10*LCA_op_data!L11</f>
        <v>4.7681860573471147E-11</v>
      </c>
      <c r="M11">
        <f>Mult_op!L10*LCA_op_data!M11</f>
        <v>1.054824195435116E-5</v>
      </c>
      <c r="N11">
        <f>Mult_op!M10*LCA_op_data!N11</f>
        <v>8.625641855927008E-3</v>
      </c>
      <c r="O11">
        <f>Mult_op!N10*LCA_op_data!O11</f>
        <v>6.4252761713267634E-9</v>
      </c>
      <c r="P11">
        <f>Mult_op!O10*LCA_op_data!P11</f>
        <v>4.1392435688328423E-11</v>
      </c>
      <c r="Q11">
        <f>Mult_op!P10*LCA_op_data!Q11</f>
        <v>3.7611642393824702E-6</v>
      </c>
      <c r="R11">
        <f>Mult_op!Q10*LCA_op_data!R11</f>
        <v>4.9094665786723055E-4</v>
      </c>
      <c r="S11">
        <f>Mult_op!R10*LCA_op_data!S11</f>
        <v>1.4571515082610652E-3</v>
      </c>
      <c r="T11">
        <f>Mult_op!S10*LCA_op_data!T11</f>
        <v>2.6610364063525515E-11</v>
      </c>
      <c r="V11" t="s">
        <v>39</v>
      </c>
      <c r="W11" s="13">
        <f t="shared" si="0"/>
        <v>2.1052623447604503E-7</v>
      </c>
      <c r="X11" s="13">
        <f t="shared" si="1"/>
        <v>9.4622287990673119E-8</v>
      </c>
      <c r="Y11" s="13">
        <f t="shared" si="2"/>
        <v>3.0368885090793647E-7</v>
      </c>
      <c r="Z11" s="13">
        <f t="shared" si="3"/>
        <v>2.6640372775213217E-8</v>
      </c>
      <c r="AA11" s="13">
        <f t="shared" si="4"/>
        <v>6.6001548724724385E-9</v>
      </c>
      <c r="AC11" t="s">
        <v>97</v>
      </c>
      <c r="AD11" s="12">
        <v>2.3281994965024446E-3</v>
      </c>
      <c r="AE11" s="12">
        <v>1.2381339988135211E-2</v>
      </c>
      <c r="AF11" s="12">
        <v>2.3043233127893227E-3</v>
      </c>
      <c r="AG11" s="12">
        <v>5.8614346341243836E-3</v>
      </c>
      <c r="AH11" s="12">
        <v>7.4482717110812625E-4</v>
      </c>
    </row>
    <row r="12" spans="1:34" x14ac:dyDescent="0.3">
      <c r="D12" t="s">
        <v>42</v>
      </c>
      <c r="E12">
        <f>Mult_op!D11*LCA_op_data!E12</f>
        <v>5.6782541653934481E-7</v>
      </c>
      <c r="F12">
        <f>Mult_op!E11*LCA_op_data!F12</f>
        <v>9.6199999999999996E-4</v>
      </c>
      <c r="G12">
        <f>Mult_op!F11*LCA_op_data!G12</f>
        <v>2.3560795833148514E-2</v>
      </c>
      <c r="H12">
        <f>Mult_op!G11*LCA_op_data!H12</f>
        <v>1.1501393434808311E-8</v>
      </c>
      <c r="I12">
        <f>Mult_op!H11*LCA_op_data!I12</f>
        <v>3.1834769805187145E-7</v>
      </c>
      <c r="J12">
        <f>Mult_op!I11*LCA_op_data!J12</f>
        <v>2.5527766563799315E-6</v>
      </c>
      <c r="K12">
        <f>Mult_op!J11*LCA_op_data!K12</f>
        <v>8.7972398042493022E-14</v>
      </c>
      <c r="L12">
        <f>Mult_op!K11*LCA_op_data!L12</f>
        <v>6.4818525589071727E-12</v>
      </c>
      <c r="M12">
        <f>Mult_op!L11*LCA_op_data!M12</f>
        <v>1.4486098280197416E-6</v>
      </c>
      <c r="N12">
        <f>Mult_op!M11*LCA_op_data!N12</f>
        <v>1.1537297685377439E-3</v>
      </c>
      <c r="O12">
        <f>Mult_op!N11*LCA_op_data!O12</f>
        <v>1.240141497116293E-9</v>
      </c>
      <c r="P12">
        <f>Mult_op!O11*LCA_op_data!P12</f>
        <v>5.5676448200157625E-12</v>
      </c>
      <c r="Q12">
        <f>Mult_op!P11*LCA_op_data!Q12</f>
        <v>5.62912170168891E-7</v>
      </c>
      <c r="R12">
        <f>Mult_op!Q11*LCA_op_data!R12</f>
        <v>9.5694744255697716E-5</v>
      </c>
      <c r="S12">
        <f>Mult_op!R11*LCA_op_data!S12</f>
        <v>1.974243027391015E-4</v>
      </c>
      <c r="T12">
        <f>Mult_op!S11*LCA_op_data!T12</f>
        <v>3.6015882264684928E-12</v>
      </c>
      <c r="V12" t="s">
        <v>40</v>
      </c>
      <c r="W12" s="13">
        <f t="shared" si="0"/>
        <v>2.8159108368992965E-8</v>
      </c>
      <c r="X12" s="13">
        <f t="shared" si="1"/>
        <v>1.7232805158593198E-8</v>
      </c>
      <c r="Y12" s="13">
        <f t="shared" si="2"/>
        <v>4.12278247589363E-8</v>
      </c>
      <c r="Z12" s="13">
        <f t="shared" si="3"/>
        <v>5.1418539680243859E-9</v>
      </c>
      <c r="AA12" s="13">
        <f t="shared" si="4"/>
        <v>8.8777858746265422E-10</v>
      </c>
      <c r="AC12" t="s">
        <v>100</v>
      </c>
      <c r="AD12" s="12">
        <v>0</v>
      </c>
      <c r="AE12" s="12">
        <v>0</v>
      </c>
      <c r="AF12" s="12">
        <v>3.3300604926226543E-6</v>
      </c>
      <c r="AG12" s="12">
        <v>0</v>
      </c>
      <c r="AH12" s="12">
        <v>4.8585147025069752E-4</v>
      </c>
    </row>
    <row r="13" spans="1:34" x14ac:dyDescent="0.3">
      <c r="D13" t="s">
        <v>43</v>
      </c>
      <c r="E13">
        <f>Mult_op!D12*LCA_op_data!E13</f>
        <v>1.1351164587877489</v>
      </c>
      <c r="F13">
        <f>Mult_op!E12*LCA_op_data!F13</f>
        <v>10388.754403999999</v>
      </c>
      <c r="G13">
        <f>Mult_op!F12*LCA_op_data!G13</f>
        <v>53493.570200955546</v>
      </c>
      <c r="H13">
        <f>Mult_op!G12*LCA_op_data!H13</f>
        <v>1.6900589744060598E-2</v>
      </c>
      <c r="I13">
        <f>Mult_op!H12*LCA_op_data!I13</f>
        <v>0.63654875709572667</v>
      </c>
      <c r="J13">
        <f>Mult_op!I12*LCA_op_data!J13</f>
        <v>4.3269784836304783</v>
      </c>
      <c r="K13">
        <f>Mult_op!J12*LCA_op_data!K13</f>
        <v>2.6779603396950169E-7</v>
      </c>
      <c r="L13">
        <f>Mult_op!K12*LCA_op_data!L13</f>
        <v>6.5286438834306041E-6</v>
      </c>
      <c r="M13">
        <f>Mult_op!L12*LCA_op_data!M13</f>
        <v>18.077474433715153</v>
      </c>
      <c r="N13">
        <f>Mult_op!M12*LCA_op_data!N13</f>
        <v>2061.1464310831443</v>
      </c>
      <c r="O13">
        <f>Mult_op!N12*LCA_op_data!O13</f>
        <v>3.4672061181642664E-4</v>
      </c>
      <c r="P13">
        <f>Mult_op!O12*LCA_op_data!P13</f>
        <v>2.2001132830445378E-5</v>
      </c>
      <c r="Q13">
        <f>Mult_op!P12*LCA_op_data!Q13</f>
        <v>2.0281150499416838</v>
      </c>
      <c r="R13">
        <f>Mult_op!Q12*LCA_op_data!R13</f>
        <v>107.11837810769397</v>
      </c>
      <c r="S13">
        <f>Mult_op!R12*LCA_op_data!S13</f>
        <v>3750.318080259538</v>
      </c>
      <c r="T13">
        <f>Mult_op!S12*LCA_op_data!T13</f>
        <v>5.8081536138764761E-5</v>
      </c>
      <c r="V13" t="s">
        <v>41</v>
      </c>
      <c r="W13" s="13">
        <f t="shared" si="0"/>
        <v>5.0306447228794536E-2</v>
      </c>
      <c r="X13" s="13">
        <f t="shared" si="1"/>
        <v>2.532254650495476E-2</v>
      </c>
      <c r="Y13" s="13">
        <f t="shared" si="2"/>
        <v>9.3605647007558385E-2</v>
      </c>
      <c r="Z13" s="13">
        <f t="shared" si="3"/>
        <v>1.4375672113300449E-3</v>
      </c>
      <c r="AA13" s="13">
        <f t="shared" si="4"/>
        <v>3.508150260694203E-3</v>
      </c>
      <c r="AC13" t="s">
        <v>43</v>
      </c>
      <c r="AD13" s="12">
        <v>6.495081912704181E-5</v>
      </c>
      <c r="AE13" s="12">
        <v>2.2144185464978319E-5</v>
      </c>
      <c r="AF13" s="12">
        <v>3.7465286690524349E-5</v>
      </c>
      <c r="AG13" s="12">
        <v>8.206066787562584E-6</v>
      </c>
      <c r="AH13" s="12">
        <v>4.4120022533620666E-4</v>
      </c>
    </row>
    <row r="14" spans="1:34" x14ac:dyDescent="0.3">
      <c r="D14" t="s">
        <v>44</v>
      </c>
      <c r="E14">
        <f>Mult_op!D13*LCA_op_data!E14</f>
        <v>2.4465370148626736E-7</v>
      </c>
      <c r="F14">
        <f>Mult_op!E13*LCA_op_data!F14</f>
        <v>2.0999999999999999E-5</v>
      </c>
      <c r="G14">
        <f>Mult_op!F13*LCA_op_data!G14</f>
        <v>9.7994073692297654E-7</v>
      </c>
      <c r="H14">
        <f>Mult_op!G13*LCA_op_data!H14</f>
        <v>6.8477544159829232E-13</v>
      </c>
      <c r="I14">
        <f>Mult_op!H13*LCA_op_data!I14</f>
        <v>1.2538506269690075E-7</v>
      </c>
      <c r="J14">
        <f>Mult_op!I13*LCA_op_data!J14</f>
        <v>1.3772640538576787E-6</v>
      </c>
      <c r="K14">
        <f>Mult_op!J13*LCA_op_data!K14</f>
        <v>5.7313331128272999E-17</v>
      </c>
      <c r="L14">
        <f>Mult_op!K13*LCA_op_data!L14</f>
        <v>2.0233768349732637E-14</v>
      </c>
      <c r="M14">
        <f>Mult_op!L13*LCA_op_data!M14</f>
        <v>3.8800492751631533E-9</v>
      </c>
      <c r="N14">
        <f>Mult_op!M13*LCA_op_data!N14</f>
        <v>1.2395921912765123E-7</v>
      </c>
      <c r="O14">
        <f>Mult_op!N13*LCA_op_data!O14</f>
        <v>9.1486485930473749E-14</v>
      </c>
      <c r="P14">
        <f>Mult_op!O13*LCA_op_data!P14</f>
        <v>9.8087720189620309E-14</v>
      </c>
      <c r="Q14">
        <f>Mult_op!P13*LCA_op_data!Q14</f>
        <v>3.2991778862881296E-7</v>
      </c>
      <c r="R14">
        <f>Mult_op!Q13*LCA_op_data!R14</f>
        <v>4.7035762631722342E-9</v>
      </c>
      <c r="S14">
        <f>Mult_op!R13*LCA_op_data!S14</f>
        <v>7.9817598902529598E-7</v>
      </c>
      <c r="T14">
        <f>Mult_op!S13*LCA_op_data!T14</f>
        <v>1.3534745226867971E-14</v>
      </c>
      <c r="V14" t="s">
        <v>42</v>
      </c>
      <c r="W14" s="13">
        <f t="shared" si="0"/>
        <v>3.0254754448914815E-12</v>
      </c>
      <c r="X14" s="13">
        <f t="shared" si="1"/>
        <v>1.0260149632599421E-12</v>
      </c>
      <c r="Y14" s="13">
        <f t="shared" si="2"/>
        <v>1.7147478914596778E-12</v>
      </c>
      <c r="Z14" s="13">
        <f t="shared" si="3"/>
        <v>3.7931974036516042E-13</v>
      </c>
      <c r="AA14" s="13">
        <f t="shared" si="4"/>
        <v>1.5640397419806433E-11</v>
      </c>
      <c r="AC14" t="s">
        <v>71</v>
      </c>
      <c r="AD14" s="12">
        <v>1.4818099459315075E-3</v>
      </c>
      <c r="AE14" s="12">
        <v>3.587912709617007E-3</v>
      </c>
      <c r="AF14" s="12">
        <v>9.6358452609717849E-4</v>
      </c>
      <c r="AG14" s="12">
        <v>2.631329137451842E-3</v>
      </c>
      <c r="AH14" s="12">
        <v>2.7494299268218122E-4</v>
      </c>
    </row>
    <row r="15" spans="1:34" x14ac:dyDescent="0.3">
      <c r="D15" t="s">
        <v>45</v>
      </c>
      <c r="E15">
        <f>Mult_op!D14*LCA_op_data!E15</f>
        <v>6.0941928728665271</v>
      </c>
      <c r="F15">
        <f>Mult_op!E14*LCA_op_data!F15</f>
        <v>522.91959199999997</v>
      </c>
      <c r="G15">
        <f>Mult_op!F14*LCA_op_data!G15</f>
        <v>22.8662333030958</v>
      </c>
      <c r="H15">
        <f>Mult_op!G14*LCA_op_data!H15</f>
        <v>1.4839831225748605E-5</v>
      </c>
      <c r="I15">
        <f>Mult_op!H14*LCA_op_data!I15</f>
        <v>3.1234679723482559</v>
      </c>
      <c r="J15">
        <f>Mult_op!I14*LCA_op_data!J15</f>
        <v>34.30906070556469</v>
      </c>
      <c r="K15">
        <f>Mult_op!J14*LCA_op_data!K15</f>
        <v>1.3935131324449324E-9</v>
      </c>
      <c r="L15">
        <f>Mult_op!K14*LCA_op_data!L15</f>
        <v>5.0336295783259623E-7</v>
      </c>
      <c r="M15">
        <f>Mult_op!L14*LCA_op_data!M15</f>
        <v>8.408490271879078E-2</v>
      </c>
      <c r="N15">
        <f>Mult_op!M14*LCA_op_data!N15</f>
        <v>2.6863315752626722</v>
      </c>
      <c r="O15">
        <f>Mult_op!N14*LCA_op_data!O15</f>
        <v>1.9826120041283333E-6</v>
      </c>
      <c r="P15">
        <f>Mult_op!O14*LCA_op_data!P15</f>
        <v>2.4392724965171164E-6</v>
      </c>
      <c r="Q15">
        <f>Mult_op!P14*LCA_op_data!Q15</f>
        <v>8.2185121208975609</v>
      </c>
      <c r="R15">
        <f>Mult_op!Q14*LCA_op_data!R15</f>
        <v>0.10193163139728946</v>
      </c>
      <c r="S15">
        <f>Mult_op!R14*LCA_op_data!S15</f>
        <v>17.297344860870229</v>
      </c>
      <c r="T15">
        <f>Mult_op!S14*LCA_op_data!T15</f>
        <v>2.9331270172514912E-7</v>
      </c>
      <c r="V15" t="s">
        <v>43</v>
      </c>
      <c r="W15" s="13">
        <f t="shared" si="0"/>
        <v>6.5565355082015874E-5</v>
      </c>
      <c r="X15" s="13">
        <f t="shared" si="1"/>
        <v>2.2234864110097733E-5</v>
      </c>
      <c r="Y15" s="13">
        <f t="shared" si="2"/>
        <v>4.0012445513009102E-5</v>
      </c>
      <c r="Z15" s="13">
        <f t="shared" si="3"/>
        <v>8.2202727867625669E-6</v>
      </c>
      <c r="AA15" s="13">
        <f t="shared" si="4"/>
        <v>3.8894971956712158E-4</v>
      </c>
      <c r="AC15" t="s">
        <v>143</v>
      </c>
      <c r="AD15" s="12">
        <v>2.0912299573317476E-2</v>
      </c>
      <c r="AE15" s="12">
        <v>4.9438635828517119E-3</v>
      </c>
      <c r="AF15" s="12">
        <v>1.1647368715154472E-3</v>
      </c>
      <c r="AG15" s="12">
        <v>1.0479462335876598E-3</v>
      </c>
      <c r="AH15" s="12">
        <v>2.2937035498353045E-4</v>
      </c>
    </row>
    <row r="16" spans="1:34" x14ac:dyDescent="0.3">
      <c r="D16" t="s">
        <v>46</v>
      </c>
      <c r="E16">
        <f>Mult_op!D15*LCA_op_data!E16</f>
        <v>5.3001564114630253E-8</v>
      </c>
      <c r="F16">
        <f>Mult_op!E15*LCA_op_data!F16</f>
        <v>6.7999999999999999E-5</v>
      </c>
      <c r="G16">
        <f>Mult_op!F15*LCA_op_data!G16</f>
        <v>1.8316956218392482E-6</v>
      </c>
      <c r="H16">
        <f>Mult_op!G15*LCA_op_data!H16</f>
        <v>1.9439629443480875E-12</v>
      </c>
      <c r="I16">
        <f>Mult_op!H15*LCA_op_data!I16</f>
        <v>1.4057452254403968E-8</v>
      </c>
      <c r="J16">
        <f>Mult_op!I15*LCA_op_data!J16</f>
        <v>2.6749374590387744E-7</v>
      </c>
      <c r="K16">
        <f>Mult_op!J15*LCA_op_data!K16</f>
        <v>1.2233675235469734E-16</v>
      </c>
      <c r="L16">
        <f>Mult_op!K15*LCA_op_data!L16</f>
        <v>2.2375416182037858E-14</v>
      </c>
      <c r="M16">
        <f>Mult_op!L15*LCA_op_data!M16</f>
        <v>1.1014810921142348E-8</v>
      </c>
      <c r="N16">
        <f>Mult_op!M15*LCA_op_data!N16</f>
        <v>3.5189948992123734E-7</v>
      </c>
      <c r="O16">
        <f>Mult_op!N15*LCA_op_data!O16</f>
        <v>2.5971483169448884E-13</v>
      </c>
      <c r="P16">
        <f>Mult_op!O15*LCA_op_data!P16</f>
        <v>3.10532797418825E-13</v>
      </c>
      <c r="Q16">
        <f>Mult_op!P15*LCA_op_data!Q16</f>
        <v>3.839464068716541E-8</v>
      </c>
      <c r="R16">
        <f>Mult_op!Q15*LCA_op_data!R16</f>
        <v>1.3352666302965567E-8</v>
      </c>
      <c r="S16">
        <f>Mult_op!R15*LCA_op_data!S16</f>
        <v>2.2658881312630732E-6</v>
      </c>
      <c r="T16">
        <f>Mult_op!S15*LCA_op_data!T16</f>
        <v>3.8422877900508391E-14</v>
      </c>
      <c r="V16" t="s">
        <v>44</v>
      </c>
      <c r="W16" s="13">
        <f t="shared" si="0"/>
        <v>8.5888187528042403E-12</v>
      </c>
      <c r="X16" s="13">
        <f t="shared" si="1"/>
        <v>2.91268487121657E-12</v>
      </c>
      <c r="Y16" s="13">
        <f t="shared" si="2"/>
        <v>3.2051899538406973E-12</v>
      </c>
      <c r="Z16" s="13">
        <f t="shared" si="3"/>
        <v>1.0768252985714466E-12</v>
      </c>
      <c r="AA16" s="13">
        <f t="shared" si="4"/>
        <v>4.9515437346545847E-11</v>
      </c>
      <c r="AC16" t="s">
        <v>95</v>
      </c>
      <c r="AD16" s="12">
        <v>4.6863122151871543E-3</v>
      </c>
      <c r="AE16" s="12">
        <v>3.2456828320915365E-3</v>
      </c>
      <c r="AF16" s="12">
        <v>9.6604904193491298E-2</v>
      </c>
      <c r="AG16" s="12">
        <v>1.6799011020362086E-3</v>
      </c>
      <c r="AH16" s="12">
        <v>2.2049863930453045E-4</v>
      </c>
    </row>
    <row r="17" spans="4:34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C17" t="s">
        <v>84</v>
      </c>
      <c r="AD17" s="12">
        <v>4.8715676366947822E-4</v>
      </c>
      <c r="AE17" s="12">
        <v>1.1795547389492284E-3</v>
      </c>
      <c r="AF17" s="12">
        <v>3.1678604975241974E-4</v>
      </c>
      <c r="AG17" s="12">
        <v>8.6507030828735843E-4</v>
      </c>
      <c r="AH17" s="12">
        <v>9.0389687878936786E-5</v>
      </c>
    </row>
    <row r="18" spans="4:34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C18" t="s">
        <v>103</v>
      </c>
      <c r="AD18" s="12">
        <v>1.5298205641447076E-9</v>
      </c>
      <c r="AE18" s="12">
        <v>6.6379575751000173E-8</v>
      </c>
      <c r="AF18" s="12">
        <v>6.9707518105529276E-7</v>
      </c>
      <c r="AG18" s="12">
        <v>1.1685936953143357E-10</v>
      </c>
      <c r="AH18" s="12">
        <v>1.3113750398562153E-7</v>
      </c>
    </row>
    <row r="19" spans="4:34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C19" t="s">
        <v>106</v>
      </c>
      <c r="AD19" s="12">
        <v>7.5019789510713593E-11</v>
      </c>
      <c r="AE19" s="12">
        <v>1.2577727670292462E-9</v>
      </c>
      <c r="AF19" s="12">
        <v>1.2852068755547443E-8</v>
      </c>
      <c r="AG19" s="12">
        <v>9.7987938298716256E-12</v>
      </c>
      <c r="AH19" s="12">
        <v>1.0060735583276623E-8</v>
      </c>
    </row>
    <row r="20" spans="4:34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C20" t="s">
        <v>124</v>
      </c>
      <c r="AD20" s="12">
        <v>4.2331450224048439E-13</v>
      </c>
      <c r="AE20" s="12">
        <v>1.0249732004592975E-12</v>
      </c>
      <c r="AF20" s="12">
        <v>9.5490620456268027E-10</v>
      </c>
      <c r="AG20" s="12">
        <v>7.517021917079258E-13</v>
      </c>
      <c r="AH20" s="12">
        <v>4.2695631553747649E-9</v>
      </c>
    </row>
    <row r="21" spans="4:34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C21" t="s">
        <v>67</v>
      </c>
      <c r="AD21" s="12">
        <v>3.8320628446008501E-11</v>
      </c>
      <c r="AE21" s="12">
        <v>1.6627486375697264E-9</v>
      </c>
      <c r="AF21" s="12">
        <v>1.7461105987347244E-8</v>
      </c>
      <c r="AG21" s="12">
        <v>2.9272220449935702E-12</v>
      </c>
      <c r="AH21" s="12">
        <v>3.2848764641750737E-9</v>
      </c>
    </row>
    <row r="22" spans="4:34" x14ac:dyDescent="0.3">
      <c r="D22" t="s">
        <v>52</v>
      </c>
      <c r="E22">
        <f>Mult_op!D21*LCA_op_data!E22</f>
        <v>17.66971576859623</v>
      </c>
      <c r="F22">
        <f>Mult_op!E21*LCA_op_data!F22</f>
        <v>6138.4115300000003</v>
      </c>
      <c r="G22">
        <f>Mult_op!F21*LCA_op_data!G22</f>
        <v>129497.69165187956</v>
      </c>
      <c r="H22">
        <f>Mult_op!G21*LCA_op_data!H22</f>
        <v>0.5589137637702708</v>
      </c>
      <c r="I22">
        <f>Mult_op!H21*LCA_op_data!I22</f>
        <v>3.743190303256958</v>
      </c>
      <c r="J22">
        <f>Mult_op!I21*LCA_op_data!J22</f>
        <v>30.860871220637492</v>
      </c>
      <c r="K22">
        <f>Mult_op!J21*LCA_op_data!K22</f>
        <v>4.7760753389665485E-6</v>
      </c>
      <c r="L22">
        <f>Mult_op!K21*LCA_op_data!L22</f>
        <v>3.070341450774729E-4</v>
      </c>
      <c r="M22">
        <f>Mult_op!L21*LCA_op_data!M22</f>
        <v>684.73374336073425</v>
      </c>
      <c r="N22">
        <f>Mult_op!M21*LCA_op_data!N22</f>
        <v>37312.18956822966</v>
      </c>
      <c r="O22">
        <f>Mult_op!N21*LCA_op_data!O22</f>
        <v>0.23753682721862956</v>
      </c>
      <c r="P22">
        <f>Mult_op!O21*LCA_op_data!P22</f>
        <v>9.0074046466573864E-4</v>
      </c>
      <c r="Q22">
        <f>Mult_op!P21*LCA_op_data!Q22</f>
        <v>14.371680933013511</v>
      </c>
      <c r="R22">
        <f>Mult_op!Q21*LCA_op_data!R22</f>
        <v>2596.9608911257947</v>
      </c>
      <c r="S22">
        <f>Mult_op!R21*LCA_op_data!S22</f>
        <v>79394.929648011137</v>
      </c>
      <c r="T22">
        <f>Mult_op!S21*LCA_op_data!T22</f>
        <v>3.2861513077471665E-3</v>
      </c>
      <c r="V22" t="s">
        <v>50</v>
      </c>
      <c r="W22" s="13">
        <f t="shared" si="0"/>
        <v>0.91067944867872697</v>
      </c>
      <c r="X22" s="13">
        <f t="shared" si="1"/>
        <v>0.83743348543833118</v>
      </c>
      <c r="Y22" s="13">
        <f t="shared" si="2"/>
        <v>0.22660134979816601</v>
      </c>
      <c r="Z22" s="13">
        <f t="shared" si="3"/>
        <v>0.98487122673187977</v>
      </c>
      <c r="AA22" s="13">
        <f t="shared" si="4"/>
        <v>0.14362591782374876</v>
      </c>
      <c r="AC22" t="s">
        <v>73</v>
      </c>
      <c r="AD22" s="12">
        <v>0</v>
      </c>
      <c r="AE22" s="12">
        <v>0</v>
      </c>
      <c r="AF22" s="12">
        <v>2.667550755527396E-11</v>
      </c>
      <c r="AG22" s="12">
        <v>0</v>
      </c>
      <c r="AH22" s="12">
        <v>2.6237925771706994E-9</v>
      </c>
    </row>
    <row r="23" spans="4:34" x14ac:dyDescent="0.3">
      <c r="D23" t="s">
        <v>53</v>
      </c>
      <c r="E23">
        <f>Mult_op!D22*LCA_op_data!E23</f>
        <v>7.1296911060123644E-8</v>
      </c>
      <c r="F23">
        <f>Mult_op!E22*LCA_op_data!F23</f>
        <v>1.4400000000000003E-4</v>
      </c>
      <c r="G23">
        <f>Mult_op!F22*LCA_op_data!G23</f>
        <v>2.0680068932054529E-4</v>
      </c>
      <c r="H23">
        <f>Mult_op!G22*LCA_op_data!H23</f>
        <v>8.3967736098774461E-10</v>
      </c>
      <c r="I23">
        <f>Mult_op!H22*LCA_op_data!I23</f>
        <v>1.7867837225933591E-8</v>
      </c>
      <c r="J23">
        <f>Mult_op!I22*LCA_op_data!J23</f>
        <v>2.689287396633692E-7</v>
      </c>
      <c r="K23">
        <f>Mult_op!J22*LCA_op_data!K23</f>
        <v>8.2110828980114627E-15</v>
      </c>
      <c r="L23">
        <f>Mult_op!K22*LCA_op_data!L23</f>
        <v>5.7315318119518419E-13</v>
      </c>
      <c r="M23">
        <f>Mult_op!L22*LCA_op_data!M23</f>
        <v>1.0283363281994892E-6</v>
      </c>
      <c r="N23">
        <f>Mult_op!M22*LCA_op_data!N23</f>
        <v>5.6034557842693912E-5</v>
      </c>
      <c r="O23">
        <f>Mult_op!N22*LCA_op_data!O23</f>
        <v>3.5677902511948881E-10</v>
      </c>
      <c r="P23">
        <f>Mult_op!O22*LCA_op_data!P23</f>
        <v>2.0904786136832873E-12</v>
      </c>
      <c r="Q23">
        <f>Mult_op!P22*LCA_op_data!Q23</f>
        <v>5.3069262721864229E-8</v>
      </c>
      <c r="R23">
        <f>Mult_op!Q22*LCA_op_data!R23</f>
        <v>3.9018995151540625E-6</v>
      </c>
      <c r="S23">
        <f>Mult_op!R22*LCA_op_data!S23</f>
        <v>1.1924567685826552E-4</v>
      </c>
      <c r="T23">
        <f>Mult_op!S22*LCA_op_data!T23</f>
        <v>5.347883471858242E-12</v>
      </c>
      <c r="V23" t="s">
        <v>51</v>
      </c>
      <c r="W23" s="13">
        <f t="shared" si="0"/>
        <v>1.367636711585294E-9</v>
      </c>
      <c r="X23" s="13">
        <f t="shared" si="1"/>
        <v>1.2581081101174152E-9</v>
      </c>
      <c r="Y23" s="13">
        <f t="shared" si="2"/>
        <v>3.6186988927340144E-10</v>
      </c>
      <c r="Z23" s="13">
        <f t="shared" si="3"/>
        <v>1.4792712366163864E-9</v>
      </c>
      <c r="AA23" s="13">
        <f t="shared" si="4"/>
        <v>3.3333343105952335E-10</v>
      </c>
      <c r="AC23" t="s">
        <v>39</v>
      </c>
      <c r="AD23" s="12">
        <v>6.4253012594856022E-8</v>
      </c>
      <c r="AE23" s="12">
        <v>2.9033255308252099E-8</v>
      </c>
      <c r="AF23" s="12">
        <v>8.7607214125748718E-8</v>
      </c>
      <c r="AG23" s="12">
        <v>8.1934380151881726E-9</v>
      </c>
      <c r="AH23" s="12">
        <v>2.3066061552880939E-9</v>
      </c>
    </row>
    <row r="24" spans="4:34" x14ac:dyDescent="0.3">
      <c r="D24" t="s">
        <v>54</v>
      </c>
      <c r="E24">
        <f>Mult_op!D23*LCA_op_data!E24</f>
        <v>2.8142584563012329E-9</v>
      </c>
      <c r="F24">
        <f>Mult_op!E23*LCA_op_data!F24</f>
        <v>0.115136</v>
      </c>
      <c r="G24">
        <f>Mult_op!F23*LCA_op_data!G24</f>
        <v>6.4236995084180202E-5</v>
      </c>
      <c r="H24">
        <f>Mult_op!G23*LCA_op_data!H24</f>
        <v>8.8991098165767662E-11</v>
      </c>
      <c r="I24">
        <f>Mult_op!H23*LCA_op_data!I24</f>
        <v>5.959889562279117E-10</v>
      </c>
      <c r="J24">
        <f>Mult_op!I23*LCA_op_data!J24</f>
        <v>4.9140007263664569E-9</v>
      </c>
      <c r="K24">
        <f>Mult_op!J23*LCA_op_data!K24</f>
        <v>1.038442647736631E-12</v>
      </c>
      <c r="L24">
        <f>Mult_op!K23*LCA_op_data!L24</f>
        <v>9.308661868936313E-14</v>
      </c>
      <c r="M24">
        <f>Mult_op!L23*LCA_op_data!M24</f>
        <v>1.0900449285322856E-7</v>
      </c>
      <c r="N24">
        <f>Mult_op!M23*LCA_op_data!N24</f>
        <v>5.9397638702029829E-6</v>
      </c>
      <c r="O24">
        <f>Mult_op!N23*LCA_op_data!O24</f>
        <v>3.7816539667772314E-11</v>
      </c>
      <c r="P24">
        <f>Mult_op!O23*LCA_op_data!P24</f>
        <v>1.4524255050689203E-13</v>
      </c>
      <c r="Q24">
        <f>Mult_op!P23*LCA_op_data!Q24</f>
        <v>2.2885013796366816E-9</v>
      </c>
      <c r="R24">
        <f>Mult_op!Q23*LCA_op_data!R24</f>
        <v>4.1351307551552266E-7</v>
      </c>
      <c r="S24">
        <f>Mult_op!R23*LCA_op_data!S24</f>
        <v>1.2639623002823172E-5</v>
      </c>
      <c r="T24">
        <f>Mult_op!S23*LCA_op_data!T24</f>
        <v>5.4557015411615024E-13</v>
      </c>
      <c r="V24" t="s">
        <v>52</v>
      </c>
      <c r="W24" s="13">
        <f t="shared" si="0"/>
        <v>1.4497195016408476E-10</v>
      </c>
      <c r="X24" s="13">
        <f t="shared" si="1"/>
        <v>1.3333743117583164E-10</v>
      </c>
      <c r="Y24" s="13">
        <f t="shared" si="2"/>
        <v>1.1240501361355438E-10</v>
      </c>
      <c r="Z24" s="13">
        <f t="shared" si="3"/>
        <v>1.5679430532712236E-10</v>
      </c>
      <c r="AA24" s="13">
        <f t="shared" si="4"/>
        <v>2.3159384353134216E-11</v>
      </c>
      <c r="AC24" t="s">
        <v>77</v>
      </c>
      <c r="AD24" s="12">
        <v>2.0440952191637003E-11</v>
      </c>
      <c r="AE24" s="12">
        <v>8.8694175397356885E-10</v>
      </c>
      <c r="AF24" s="12">
        <v>9.3140860986492331E-9</v>
      </c>
      <c r="AG24" s="12">
        <v>1.5614359237433577E-12</v>
      </c>
      <c r="AH24" s="12">
        <v>1.7522155946435148E-9</v>
      </c>
    </row>
    <row r="25" spans="4:34" x14ac:dyDescent="0.3">
      <c r="D25" t="s">
        <v>55</v>
      </c>
      <c r="E25">
        <f>Mult_op!D24*LCA_op_data!E25</f>
        <v>3.3351105524628347E-8</v>
      </c>
      <c r="F25">
        <f>Mult_op!E24*LCA_op_data!F25</f>
        <v>5.7000000000000003E-5</v>
      </c>
      <c r="G25">
        <f>Mult_op!F24*LCA_op_data!G25</f>
        <v>7.1463942158478475E-5</v>
      </c>
      <c r="H25">
        <f>Mult_op!G24*LCA_op_data!H25</f>
        <v>2.8917449790368407E-10</v>
      </c>
      <c r="I25">
        <f>Mult_op!H24*LCA_op_data!I25</f>
        <v>5.5963164644824246E-9</v>
      </c>
      <c r="J25">
        <f>Mult_op!I24*LCA_op_data!J25</f>
        <v>1.2939913487090405E-7</v>
      </c>
      <c r="K25">
        <f>Mult_op!J24*LCA_op_data!K25</f>
        <v>3.2774705180656633E-15</v>
      </c>
      <c r="L25">
        <f>Mult_op!K24*LCA_op_data!L25</f>
        <v>2.6236838825893074E-13</v>
      </c>
      <c r="M25">
        <f>Mult_op!L24*LCA_op_data!M25</f>
        <v>3.5412783077366637E-7</v>
      </c>
      <c r="N25">
        <f>Mult_op!M24*LCA_op_data!N25</f>
        <v>1.9296547790591675E-5</v>
      </c>
      <c r="O25">
        <f>Mult_op!N24*LCA_op_data!O25</f>
        <v>1.228661552488174E-10</v>
      </c>
      <c r="P25">
        <f>Mult_op!O24*LCA_op_data!P25</f>
        <v>8.3338490086121087E-13</v>
      </c>
      <c r="Q25">
        <f>Mult_op!P24*LCA_op_data!Q25</f>
        <v>2.4530021275072648E-8</v>
      </c>
      <c r="R25">
        <f>Mult_op!Q24*LCA_op_data!R25</f>
        <v>1.3437855009623684E-6</v>
      </c>
      <c r="S25">
        <f>Mult_op!R24*LCA_op_data!S25</f>
        <v>4.1065099467515835E-5</v>
      </c>
      <c r="T25">
        <f>Mult_op!S24*LCA_op_data!T25</f>
        <v>1.8625455956075638E-12</v>
      </c>
      <c r="V25" t="s">
        <v>53</v>
      </c>
      <c r="W25" s="13">
        <f t="shared" si="0"/>
        <v>4.709712752505323E-10</v>
      </c>
      <c r="X25" s="13">
        <f t="shared" si="1"/>
        <v>4.3327687270714252E-10</v>
      </c>
      <c r="Y25" s="13">
        <f t="shared" si="2"/>
        <v>1.2505107657472475E-10</v>
      </c>
      <c r="Z25" s="13">
        <f t="shared" si="3"/>
        <v>5.0942560132941781E-10</v>
      </c>
      <c r="AA25" s="13">
        <f t="shared" si="4"/>
        <v>1.328858600030408E-10</v>
      </c>
      <c r="AC25" t="s">
        <v>69</v>
      </c>
      <c r="AD25" s="12">
        <v>3.0440040870979959E-11</v>
      </c>
      <c r="AE25" s="12">
        <v>1.0847326431781021E-10</v>
      </c>
      <c r="AF25" s="12">
        <v>4.4347849486330217E-11</v>
      </c>
      <c r="AG25" s="12">
        <v>9.4916071935837165E-12</v>
      </c>
      <c r="AH25" s="12">
        <v>1.6079255177166992E-9</v>
      </c>
    </row>
    <row r="26" spans="4:34" x14ac:dyDescent="0.3">
      <c r="D26" t="s">
        <v>56</v>
      </c>
      <c r="E26">
        <f>Mult_op!D25*LCA_op_data!E26</f>
        <v>7.6932020775465956E-9</v>
      </c>
      <c r="F26">
        <f>Mult_op!E25*LCA_op_data!F26</f>
        <v>1.2E-5</v>
      </c>
      <c r="G26">
        <f>Mult_op!F25*LCA_op_data!G26</f>
        <v>2.1251556034881753E-5</v>
      </c>
      <c r="H26">
        <f>Mult_op!G25*LCA_op_data!H26</f>
        <v>8.6101488270500931E-11</v>
      </c>
      <c r="I26">
        <f>Mult_op!H25*LCA_op_data!I26</f>
        <v>1.3272720143443652E-9</v>
      </c>
      <c r="J26">
        <f>Mult_op!I25*LCA_op_data!J26</f>
        <v>2.8021111736770402E-8</v>
      </c>
      <c r="K26">
        <f>Mult_op!J25*LCA_op_data!K26</f>
        <v>9.0819487821418495E-16</v>
      </c>
      <c r="L26">
        <f>Mult_op!K25*LCA_op_data!L26</f>
        <v>7.1249059105994316E-14</v>
      </c>
      <c r="M26">
        <f>Mult_op!L25*LCA_op_data!M26</f>
        <v>1.0544129405827638E-7</v>
      </c>
      <c r="N26">
        <f>Mult_op!M25*LCA_op_data!N26</f>
        <v>5.7455325255070589E-6</v>
      </c>
      <c r="O26">
        <f>Mult_op!N25*LCA_op_data!O26</f>
        <v>3.6583304896136287E-11</v>
      </c>
      <c r="P26">
        <f>Mult_op!O25*LCA_op_data!P26</f>
        <v>2.2901732215709897E-13</v>
      </c>
      <c r="Q26">
        <f>Mult_op!P25*LCA_op_data!Q26</f>
        <v>5.7206437032636619E-9</v>
      </c>
      <c r="R26">
        <f>Mult_op!Q25*LCA_op_data!R26</f>
        <v>4.0011111763983299E-7</v>
      </c>
      <c r="S26">
        <f>Mult_op!R25*LCA_op_data!S26</f>
        <v>1.2227102340493849E-5</v>
      </c>
      <c r="T26">
        <f>Mult_op!S25*LCA_op_data!T26</f>
        <v>5.5457154388106482E-13</v>
      </c>
      <c r="V26" t="s">
        <v>54</v>
      </c>
      <c r="W26" s="13">
        <f t="shared" si="0"/>
        <v>1.4023134137240928E-10</v>
      </c>
      <c r="X26" s="13">
        <f t="shared" si="1"/>
        <v>1.2900786149440769E-10</v>
      </c>
      <c r="Y26" s="13">
        <f t="shared" si="2"/>
        <v>3.7187004813654302E-11</v>
      </c>
      <c r="Z26" s="13">
        <f t="shared" si="3"/>
        <v>1.5168108790895889E-10</v>
      </c>
      <c r="AA26" s="13">
        <f t="shared" si="4"/>
        <v>3.6517536829609286E-11</v>
      </c>
      <c r="AC26" t="s">
        <v>57</v>
      </c>
      <c r="AD26" s="12">
        <v>7.6725427116606593E-9</v>
      </c>
      <c r="AE26" s="12">
        <v>7.094853155167903E-9</v>
      </c>
      <c r="AF26" s="12">
        <v>1.8241516285293564E-9</v>
      </c>
      <c r="AG26" s="12">
        <v>8.3624277339422775E-9</v>
      </c>
      <c r="AH26" s="12">
        <v>1.590657610191561E-9</v>
      </c>
    </row>
    <row r="27" spans="4:34" x14ac:dyDescent="0.3">
      <c r="D27" t="s">
        <v>57</v>
      </c>
      <c r="E27">
        <f>Mult_op!D26*LCA_op_data!E27</f>
        <v>1.5479766570691246E-8</v>
      </c>
      <c r="F27">
        <f>Mult_op!E26*LCA_op_data!F27</f>
        <v>2.5999999999999998E-5</v>
      </c>
      <c r="G27">
        <f>Mult_op!F26*LCA_op_data!G27</f>
        <v>3.5063704978759891E-5</v>
      </c>
      <c r="H27">
        <f>Mult_op!G26*LCA_op_data!H27</f>
        <v>1.41926206353536E-10</v>
      </c>
      <c r="I27">
        <f>Mult_op!H26*LCA_op_data!I27</f>
        <v>2.6119496909406313E-9</v>
      </c>
      <c r="J27">
        <f>Mult_op!I26*LCA_op_data!J27</f>
        <v>5.933377214840153E-8</v>
      </c>
      <c r="K27">
        <f>Mult_op!J26*LCA_op_data!K27</f>
        <v>1.5816872893288996E-15</v>
      </c>
      <c r="L27">
        <f>Mult_op!K26*LCA_op_data!L27</f>
        <v>1.2603970876192966E-13</v>
      </c>
      <c r="M27">
        <f>Mult_op!L26*LCA_op_data!M27</f>
        <v>1.7380515899660576E-7</v>
      </c>
      <c r="N27">
        <f>Mult_op!M26*LCA_op_data!N27</f>
        <v>9.4707031342389069E-6</v>
      </c>
      <c r="O27">
        <f>Mult_op!N26*LCA_op_data!O27</f>
        <v>6.0302438251374889E-11</v>
      </c>
      <c r="P27">
        <f>Mult_op!O26*LCA_op_data!P27</f>
        <v>4.0142531460150779E-13</v>
      </c>
      <c r="Q27">
        <f>Mult_op!P26*LCA_op_data!Q27</f>
        <v>1.1410225721603074E-8</v>
      </c>
      <c r="R27">
        <f>Mult_op!Q26*LCA_op_data!R27</f>
        <v>6.595269627406694E-7</v>
      </c>
      <c r="S27">
        <f>Mult_op!R26*LCA_op_data!S27</f>
        <v>2.0154660328644707E-5</v>
      </c>
      <c r="T27">
        <f>Mult_op!S26*LCA_op_data!T27</f>
        <v>9.1413327406593874E-13</v>
      </c>
      <c r="V27" t="s">
        <v>55</v>
      </c>
      <c r="W27" s="13">
        <f t="shared" si="0"/>
        <v>2.3115166407259963E-10</v>
      </c>
      <c r="X27" s="13">
        <f t="shared" si="1"/>
        <v>2.1265133436673372E-10</v>
      </c>
      <c r="Y27" s="13">
        <f t="shared" si="2"/>
        <v>6.1356173810966479E-11</v>
      </c>
      <c r="Z27" s="13">
        <f t="shared" si="3"/>
        <v>2.5002496257513856E-10</v>
      </c>
      <c r="AA27" s="13">
        <f t="shared" si="4"/>
        <v>6.4008536874963452E-11</v>
      </c>
      <c r="AC27" t="s">
        <v>44</v>
      </c>
      <c r="AD27" s="12">
        <v>2.1771356960856006E-10</v>
      </c>
      <c r="AE27" s="12">
        <v>7.4226772320352262E-11</v>
      </c>
      <c r="AF27" s="12">
        <v>7.6794405521003241E-11</v>
      </c>
      <c r="AG27" s="12">
        <v>2.7506536741622395E-11</v>
      </c>
      <c r="AH27" s="12">
        <v>1.4372248830854661E-9</v>
      </c>
    </row>
    <row r="28" spans="4:34" x14ac:dyDescent="0.3">
      <c r="D28" t="s">
        <v>58</v>
      </c>
      <c r="E28">
        <f>Mult_op!D27*LCA_op_data!E28</f>
        <v>3.4711230824345884E-8</v>
      </c>
      <c r="F28">
        <f>Mult_op!E27*LCA_op_data!F28</f>
        <v>4.1999999999999998E-5</v>
      </c>
      <c r="G28">
        <f>Mult_op!F27*LCA_op_data!G28</f>
        <v>7.8417959393069252E-5</v>
      </c>
      <c r="H28">
        <f>Mult_op!G27*LCA_op_data!H28</f>
        <v>3.1737972029406512E-10</v>
      </c>
      <c r="I28">
        <f>Mult_op!H27*LCA_op_data!I28</f>
        <v>5.8906943149667642E-9</v>
      </c>
      <c r="J28">
        <f>Mult_op!I27*LCA_op_data!J28</f>
        <v>1.351979537683172E-7</v>
      </c>
      <c r="K28">
        <f>Mult_op!J27*LCA_op_data!K28</f>
        <v>2.8116997704188393E-15</v>
      </c>
      <c r="L28">
        <f>Mult_op!K27*LCA_op_data!L28</f>
        <v>2.4271322128501593E-13</v>
      </c>
      <c r="M28">
        <f>Mult_op!L27*LCA_op_data!M28</f>
        <v>3.8866353913278572E-7</v>
      </c>
      <c r="N28">
        <f>Mult_op!M27*LCA_op_data!N28</f>
        <v>2.1178396292612881E-5</v>
      </c>
      <c r="O28">
        <f>Mult_op!N27*LCA_op_data!O28</f>
        <v>1.348490677573761E-10</v>
      </c>
      <c r="P28">
        <f>Mult_op!O27*LCA_op_data!P28</f>
        <v>8.9277114515943306E-13</v>
      </c>
      <c r="Q28">
        <f>Mult_op!P27*LCA_op_data!Q28</f>
        <v>2.1843896199885644E-8</v>
      </c>
      <c r="R28">
        <f>Mult_op!Q27*LCA_op_data!R28</f>
        <v>1.4748595062176069E-6</v>
      </c>
      <c r="S28">
        <f>Mult_op!R27*LCA_op_data!S28</f>
        <v>4.5070036169472034E-5</v>
      </c>
      <c r="T28">
        <f>Mult_op!S27*LCA_op_data!T28</f>
        <v>2.049692999033139E-12</v>
      </c>
      <c r="V28" t="s">
        <v>56</v>
      </c>
      <c r="W28" s="13">
        <f t="shared" si="0"/>
        <v>5.1690159389837659E-10</v>
      </c>
      <c r="X28" s="13">
        <f t="shared" si="1"/>
        <v>4.7553741310716132E-10</v>
      </c>
      <c r="Y28" s="13">
        <f t="shared" si="2"/>
        <v>1.3721955364776846E-10</v>
      </c>
      <c r="Z28" s="13">
        <f t="shared" si="3"/>
        <v>5.591089530871759E-10</v>
      </c>
      <c r="AA28" s="13">
        <f t="shared" si="4"/>
        <v>1.4235518460655215E-10</v>
      </c>
      <c r="AC28" t="s">
        <v>128</v>
      </c>
      <c r="AD28" s="12">
        <v>1.2881500415331005E-13</v>
      </c>
      <c r="AE28" s="12">
        <v>3.1190031613702843E-13</v>
      </c>
      <c r="AF28" s="12">
        <v>2.9607781350818634E-10</v>
      </c>
      <c r="AG28" s="12">
        <v>2.2874368922966743E-13</v>
      </c>
      <c r="AH28" s="12">
        <v>1.2857332364856427E-9</v>
      </c>
    </row>
    <row r="29" spans="4:34" x14ac:dyDescent="0.3">
      <c r="D29" t="s">
        <v>59</v>
      </c>
      <c r="E29">
        <f>Mult_op!D28*LCA_op_data!E29</f>
        <v>8.0447181384388433E-7</v>
      </c>
      <c r="F29">
        <f>Mult_op!E28*LCA_op_data!F29</f>
        <v>8.3500000000000002E-4</v>
      </c>
      <c r="G29">
        <f>Mult_op!F28*LCA_op_data!G29</f>
        <v>3.7789954043577424E-3</v>
      </c>
      <c r="H29">
        <f>Mult_op!G28*LCA_op_data!H29</f>
        <v>1.6138476017420842E-8</v>
      </c>
      <c r="I29">
        <f>Mult_op!H28*LCA_op_data!I29</f>
        <v>1.5258309848741343E-7</v>
      </c>
      <c r="J29">
        <f>Mult_op!I28*LCA_op_data!J29</f>
        <v>2.2707926691082164E-6</v>
      </c>
      <c r="K29">
        <f>Mult_op!J28*LCA_op_data!K29</f>
        <v>1.4743733637786622E-13</v>
      </c>
      <c r="L29">
        <f>Mult_op!K28*LCA_op_data!L29</f>
        <v>1.0021253753643171E-11</v>
      </c>
      <c r="M29">
        <f>Mult_op!L28*LCA_op_data!M29</f>
        <v>1.9766985302862229E-5</v>
      </c>
      <c r="N29">
        <f>Mult_op!M28*LCA_op_data!N29</f>
        <v>1.0771201675743821E-3</v>
      </c>
      <c r="O29">
        <f>Mult_op!N28*LCA_op_data!O29</f>
        <v>6.8578016589206397E-9</v>
      </c>
      <c r="P29">
        <f>Mult_op!O28*LCA_op_data!P29</f>
        <v>2.9850469037707376E-11</v>
      </c>
      <c r="Q29">
        <f>Mult_op!P28*LCA_op_data!Q29</f>
        <v>6.2250308802012757E-7</v>
      </c>
      <c r="R29">
        <f>Mult_op!Q28*LCA_op_data!R29</f>
        <v>7.499127878122807E-5</v>
      </c>
      <c r="S29">
        <f>Mult_op!R28*LCA_op_data!S29</f>
        <v>2.2921068867887201E-3</v>
      </c>
      <c r="T29">
        <f>Mult_op!S28*LCA_op_data!T29</f>
        <v>9.9958923676399185E-11</v>
      </c>
      <c r="V29" t="s">
        <v>57</v>
      </c>
      <c r="W29" s="13">
        <f t="shared" si="0"/>
        <v>2.6289296117925925E-8</v>
      </c>
      <c r="X29" s="13">
        <f t="shared" si="1"/>
        <v>2.4180653791318434E-8</v>
      </c>
      <c r="Y29" s="13">
        <f t="shared" si="2"/>
        <v>6.6126696822560833E-9</v>
      </c>
      <c r="Z29" s="13">
        <f t="shared" si="3"/>
        <v>2.8433702729760901E-8</v>
      </c>
      <c r="AA29" s="13">
        <f t="shared" si="4"/>
        <v>4.7597517611259055E-9</v>
      </c>
      <c r="AC29" t="s">
        <v>78</v>
      </c>
      <c r="AD29" s="12">
        <v>2.3014473799632823E-8</v>
      </c>
      <c r="AE29" s="12">
        <v>1.0371489360310597E-8</v>
      </c>
      <c r="AF29" s="12">
        <v>3.1203252068920238E-8</v>
      </c>
      <c r="AG29" s="12">
        <v>2.9243090344933239E-9</v>
      </c>
      <c r="AH29" s="12">
        <v>8.8065898338616976E-10</v>
      </c>
    </row>
    <row r="30" spans="4:34" x14ac:dyDescent="0.3">
      <c r="D30" t="s">
        <v>60</v>
      </c>
      <c r="E30">
        <f>Mult_op!D29*LCA_op_data!E30</f>
        <v>2.5084410643177982E-7</v>
      </c>
      <c r="F30">
        <f>Mult_op!E29*LCA_op_data!F30</f>
        <v>7.6599999999999997E-4</v>
      </c>
      <c r="G30">
        <f>Mult_op!F29*LCA_op_data!G30</f>
        <v>1.2100240903244279E-5</v>
      </c>
      <c r="H30">
        <f>Mult_op!G29*LCA_op_data!H30</f>
        <v>1.0398648614342488E-9</v>
      </c>
      <c r="I30">
        <f>Mult_op!H29*LCA_op_data!I30</f>
        <v>1.3156671322258821E-7</v>
      </c>
      <c r="J30">
        <f>Mult_op!I29*LCA_op_data!J30</f>
        <v>1.3954932815235355E-6</v>
      </c>
      <c r="K30">
        <f>Mult_op!J29*LCA_op_data!K30</f>
        <v>1.211932524351286E-14</v>
      </c>
      <c r="L30">
        <f>Mult_op!K29*LCA_op_data!L30</f>
        <v>1.3998349846108697E-13</v>
      </c>
      <c r="M30">
        <f>Mult_op!L29*LCA_op_data!M30</f>
        <v>1.2013544860969794E-7</v>
      </c>
      <c r="N30">
        <f>Mult_op!M29*LCA_op_data!N30</f>
        <v>8.1949783786516102E-6</v>
      </c>
      <c r="O30">
        <f>Mult_op!N29*LCA_op_data!O30</f>
        <v>5.006093802963416E-12</v>
      </c>
      <c r="P30">
        <f>Mult_op!O29*LCA_op_data!P30</f>
        <v>2.0282329546485113E-12</v>
      </c>
      <c r="Q30">
        <f>Mult_op!P29*LCA_op_data!Q30</f>
        <v>3.5976706816685665E-7</v>
      </c>
      <c r="R30">
        <f>Mult_op!Q29*LCA_op_data!R30</f>
        <v>1.9885499118039728E-6</v>
      </c>
      <c r="S30">
        <f>Mult_op!R29*LCA_op_data!S30</f>
        <v>5.1336623130005172E-6</v>
      </c>
      <c r="T30">
        <f>Mult_op!S29*LCA_op_data!T30</f>
        <v>6.3232824971759816E-14</v>
      </c>
      <c r="V30" t="s">
        <v>58</v>
      </c>
      <c r="W30" s="13">
        <f t="shared" si="0"/>
        <v>2.0001502131515438E-10</v>
      </c>
      <c r="X30" s="13">
        <f t="shared" si="1"/>
        <v>1.5580536958357331E-9</v>
      </c>
      <c r="Y30" s="13">
        <f t="shared" si="2"/>
        <v>2.1173589170447086E-11</v>
      </c>
      <c r="Z30" s="13">
        <f t="shared" si="3"/>
        <v>2.0756182536367407E-11</v>
      </c>
      <c r="AA30" s="13">
        <f t="shared" si="4"/>
        <v>3.2340816372657253E-10</v>
      </c>
      <c r="AC30" t="s">
        <v>82</v>
      </c>
      <c r="AD30" s="12">
        <v>5.6344506963287405E-11</v>
      </c>
      <c r="AE30" s="12">
        <v>5.9646493066929548E-10</v>
      </c>
      <c r="AF30" s="12">
        <v>5.2867663392554388E-9</v>
      </c>
      <c r="AG30" s="12">
        <v>1.1032404193841876E-11</v>
      </c>
      <c r="AH30" s="12">
        <v>7.4714054935680983E-10</v>
      </c>
    </row>
    <row r="31" spans="4:34" x14ac:dyDescent="0.3">
      <c r="D31" t="s">
        <v>61</v>
      </c>
      <c r="E31">
        <f>Mult_op!D30*LCA_op_data!E31</f>
        <v>3.3667526424284311E-8</v>
      </c>
      <c r="F31">
        <f>Mult_op!E30*LCA_op_data!F31</f>
        <v>1.9999999999999999E-6</v>
      </c>
      <c r="G31">
        <f>Mult_op!F30*LCA_op_data!G31</f>
        <v>4.9295105413303149E-6</v>
      </c>
      <c r="H31">
        <f>Mult_op!G30*LCA_op_data!H31</f>
        <v>3.75508173181083E-10</v>
      </c>
      <c r="I31">
        <f>Mult_op!H30*LCA_op_data!I31</f>
        <v>8.2659626701010777E-9</v>
      </c>
      <c r="J31">
        <f>Mult_op!I30*LCA_op_data!J31</f>
        <v>1.6442436754178504E-7</v>
      </c>
      <c r="K31">
        <f>Mult_op!J30*LCA_op_data!K31</f>
        <v>6.0232201385171723E-16</v>
      </c>
      <c r="L31">
        <f>Mult_op!K30*LCA_op_data!L31</f>
        <v>2.0562919757013039E-14</v>
      </c>
      <c r="M31">
        <f>Mult_op!L30*LCA_op_data!M31</f>
        <v>4.2270955859989802E-8</v>
      </c>
      <c r="N31">
        <f>Mult_op!M30*LCA_op_data!N31</f>
        <v>2.927873425038842E-6</v>
      </c>
      <c r="O31">
        <f>Mult_op!N30*LCA_op_data!O31</f>
        <v>1.529123022281292E-12</v>
      </c>
      <c r="P31">
        <f>Mult_op!O30*LCA_op_data!P31</f>
        <v>1.6393337691898876E-13</v>
      </c>
      <c r="Q31">
        <f>Mult_op!P30*LCA_op_data!Q31</f>
        <v>1.5745658023583125E-8</v>
      </c>
      <c r="R31">
        <f>Mult_op!Q30*LCA_op_data!R31</f>
        <v>7.1198461823920954E-7</v>
      </c>
      <c r="S31">
        <f>Mult_op!R30*LCA_op_data!S31</f>
        <v>1.7983212101859969E-6</v>
      </c>
      <c r="T31">
        <f>Mult_op!S30*LCA_op_data!T31</f>
        <v>4.3341210424547114E-13</v>
      </c>
      <c r="V31" t="s">
        <v>59</v>
      </c>
      <c r="W31" s="13">
        <f t="shared" si="0"/>
        <v>7.1460672433595222E-11</v>
      </c>
      <c r="X31" s="13">
        <f t="shared" si="1"/>
        <v>5.6263262539168383E-10</v>
      </c>
      <c r="Y31" s="13">
        <f t="shared" si="2"/>
        <v>8.6258969427238011E-12</v>
      </c>
      <c r="Z31" s="13">
        <f t="shared" si="3"/>
        <v>6.3400243423813131E-12</v>
      </c>
      <c r="AA31" s="13">
        <f t="shared" si="4"/>
        <v>2.6139695778710017E-11</v>
      </c>
      <c r="AC31" t="s">
        <v>81</v>
      </c>
      <c r="AD31" s="12">
        <v>5.3814989533660731E-9</v>
      </c>
      <c r="AE31" s="12">
        <v>2.647267576320235E-9</v>
      </c>
      <c r="AF31" s="12">
        <v>8.9843734775686513E-9</v>
      </c>
      <c r="AG31" s="12">
        <v>1.6098291151137523E-10</v>
      </c>
      <c r="AH31" s="12">
        <v>4.3241947482556015E-10</v>
      </c>
    </row>
    <row r="32" spans="4:34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C32" t="s">
        <v>101</v>
      </c>
      <c r="AD32" s="12">
        <v>0</v>
      </c>
      <c r="AE32" s="12">
        <v>0</v>
      </c>
      <c r="AF32" s="12">
        <v>1.6861485300958268E-10</v>
      </c>
      <c r="AG32" s="12">
        <v>0</v>
      </c>
      <c r="AH32" s="12">
        <v>3.4446001339544134E-10</v>
      </c>
    </row>
    <row r="33" spans="4:34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C33" t="s">
        <v>40</v>
      </c>
      <c r="AD33" s="12">
        <v>8.496169583946072E-9</v>
      </c>
      <c r="AE33" s="12">
        <v>5.227274014847389E-9</v>
      </c>
      <c r="AF33" s="12">
        <v>1.1757593581236853E-8</v>
      </c>
      <c r="AG33" s="12">
        <v>1.5633730243743649E-9</v>
      </c>
      <c r="AH33" s="12">
        <v>3.0671921713333749E-10</v>
      </c>
    </row>
    <row r="34" spans="4:34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C34" t="s">
        <v>66</v>
      </c>
      <c r="AD34" s="12">
        <v>0</v>
      </c>
      <c r="AE34" s="12">
        <v>0</v>
      </c>
      <c r="AF34" s="12">
        <v>1.3649773815061451E-10</v>
      </c>
      <c r="AG34" s="12">
        <v>0</v>
      </c>
      <c r="AH34" s="12">
        <v>2.7884858227250022E-10</v>
      </c>
    </row>
    <row r="35" spans="4:34" x14ac:dyDescent="0.3">
      <c r="D35" t="s">
        <v>65</v>
      </c>
      <c r="E35">
        <f>Mult_op!D34*LCA_op_data!E35</f>
        <v>9.3566135563237595E-8</v>
      </c>
      <c r="F35">
        <f>Mult_op!E34*LCA_op_data!F35</f>
        <v>4.1899999999999999E-4</v>
      </c>
      <c r="G35">
        <f>Mult_op!F34*LCA_op_data!G35</f>
        <v>5.4810824133007588E-4</v>
      </c>
      <c r="H35">
        <f>Mult_op!G34*LCA_op_data!H35</f>
        <v>9.8171056891790318E-10</v>
      </c>
      <c r="I35">
        <f>Mult_op!H34*LCA_op_data!I35</f>
        <v>1.365130763217477E-7</v>
      </c>
      <c r="J35">
        <f>Mult_op!I34*LCA_op_data!J35</f>
        <v>4.2054571053041552E-7</v>
      </c>
      <c r="K35">
        <f>Mult_op!J34*LCA_op_data!K35</f>
        <v>1.452496319612066E-14</v>
      </c>
      <c r="L35">
        <f>Mult_op!K34*LCA_op_data!L35</f>
        <v>1.7315471719471586E-13</v>
      </c>
      <c r="M35">
        <f>Mult_op!L34*LCA_op_data!M35</f>
        <v>2.1652293090142127E-6</v>
      </c>
      <c r="N35">
        <f>Mult_op!M34*LCA_op_data!N35</f>
        <v>1.1211335917462952E-4</v>
      </c>
      <c r="O35">
        <f>Mult_op!N34*LCA_op_data!O35</f>
        <v>1.5195813662294927E-10</v>
      </c>
      <c r="P35">
        <f>Mult_op!O34*LCA_op_data!P35</f>
        <v>5.0064073844976076E-13</v>
      </c>
      <c r="Q35">
        <f>Mult_op!P34*LCA_op_data!Q35</f>
        <v>1.0453630827600693E-7</v>
      </c>
      <c r="R35">
        <f>Mult_op!Q34*LCA_op_data!R35</f>
        <v>3.7323711825212284E-6</v>
      </c>
      <c r="S35">
        <f>Mult_op!R34*LCA_op_data!S35</f>
        <v>3.8029462839235238E-5</v>
      </c>
      <c r="T35">
        <f>Mult_op!S34*LCA_op_data!T35</f>
        <v>3.9750754999916736E-13</v>
      </c>
      <c r="V35" t="s">
        <v>63</v>
      </c>
      <c r="W35" s="13">
        <f t="shared" si="0"/>
        <v>2.7363532750060473E-9</v>
      </c>
      <c r="X35" s="13">
        <f t="shared" si="1"/>
        <v>1.4709197674338898E-9</v>
      </c>
      <c r="Y35" s="13">
        <f t="shared" si="2"/>
        <v>9.5910641909184501E-10</v>
      </c>
      <c r="Z35" s="13">
        <f t="shared" si="3"/>
        <v>6.3004628873815803E-10</v>
      </c>
      <c r="AA35" s="13">
        <f t="shared" si="4"/>
        <v>7.9828750212182257E-11</v>
      </c>
      <c r="AC35" t="s">
        <v>65</v>
      </c>
      <c r="AD35" s="12">
        <v>0</v>
      </c>
      <c r="AE35" s="12">
        <v>0</v>
      </c>
      <c r="AF35" s="12">
        <v>1.3387300394572651E-12</v>
      </c>
      <c r="AG35" s="12">
        <v>0</v>
      </c>
      <c r="AH35" s="12">
        <v>1.9531896173658773E-10</v>
      </c>
    </row>
    <row r="36" spans="4:34" x14ac:dyDescent="0.3">
      <c r="D36" t="s">
        <v>66</v>
      </c>
      <c r="E36">
        <f>Mult_op!D35*LCA_op_data!E36</f>
        <v>6.525230306940737E-8</v>
      </c>
      <c r="F36">
        <f>Mult_op!E35*LCA_op_data!F36</f>
        <v>1.9999999999999999E-6</v>
      </c>
      <c r="G36">
        <f>Mult_op!F35*LCA_op_data!G36</f>
        <v>4.0535756103945265E-4</v>
      </c>
      <c r="H36">
        <f>Mult_op!G35*LCA_op_data!H36</f>
        <v>7.2610967451119239E-10</v>
      </c>
      <c r="I36">
        <f>Mult_op!H35*LCA_op_data!I36</f>
        <v>1.0097015205180613E-7</v>
      </c>
      <c r="J36">
        <f>Mult_op!I35*LCA_op_data!J36</f>
        <v>3.1105125956513407E-7</v>
      </c>
      <c r="K36">
        <f>Mult_op!J35*LCA_op_data!K36</f>
        <v>1.0743203376375387E-14</v>
      </c>
      <c r="L36">
        <f>Mult_op!K35*LCA_op_data!L36</f>
        <v>1.1754696528395625E-13</v>
      </c>
      <c r="M36">
        <f>Mult_op!L35*LCA_op_data!M36</f>
        <v>1.6014841834119855E-6</v>
      </c>
      <c r="N36">
        <f>Mult_op!M35*LCA_op_data!N36</f>
        <v>8.2923213130299276E-5</v>
      </c>
      <c r="O36">
        <f>Mult_op!N35*LCA_op_data!O36</f>
        <v>1.1239389349168164E-10</v>
      </c>
      <c r="P36">
        <f>Mult_op!O35*LCA_op_data!P36</f>
        <v>3.4615393793324023E-13</v>
      </c>
      <c r="Q36">
        <f>Mult_op!P35*LCA_op_data!Q36</f>
        <v>7.2587095790567813E-8</v>
      </c>
      <c r="R36">
        <f>Mult_op!Q35*LCA_op_data!R36</f>
        <v>2.7606006396393191E-6</v>
      </c>
      <c r="S36">
        <f>Mult_op!R35*LCA_op_data!S36</f>
        <v>2.8128006113318929E-5</v>
      </c>
      <c r="T36">
        <f>Mult_op!S35*LCA_op_data!T36</f>
        <v>2.9401137859174288E-13</v>
      </c>
      <c r="V36" t="s">
        <v>64</v>
      </c>
      <c r="W36" s="13">
        <f t="shared" si="0"/>
        <v>2.0239087250047041E-9</v>
      </c>
      <c r="X36" s="13">
        <f t="shared" si="1"/>
        <v>1.0879470053386148E-9</v>
      </c>
      <c r="Y36" s="13">
        <f t="shared" si="2"/>
        <v>7.0931434615343773E-10</v>
      </c>
      <c r="Z36" s="13">
        <f t="shared" si="3"/>
        <v>4.6600568449304968E-10</v>
      </c>
      <c r="AA36" s="13">
        <f t="shared" si="4"/>
        <v>5.5195340938098365E-11</v>
      </c>
      <c r="AC36" t="s">
        <v>76</v>
      </c>
      <c r="AD36" s="12">
        <v>0</v>
      </c>
      <c r="AE36" s="12">
        <v>0</v>
      </c>
      <c r="AF36" s="12">
        <v>8.143982696381204E-11</v>
      </c>
      <c r="AG36" s="12">
        <v>0</v>
      </c>
      <c r="AH36" s="12">
        <v>1.663718432046009E-10</v>
      </c>
    </row>
    <row r="37" spans="4:34" x14ac:dyDescent="0.3">
      <c r="D37" t="s">
        <v>67</v>
      </c>
      <c r="E37">
        <f>Mult_op!D36*LCA_op_data!E37</f>
        <v>1.0073733222491023E-6</v>
      </c>
      <c r="F37">
        <f>Mult_op!E36*LCA_op_data!F37</f>
        <v>3.1879999999999999E-3</v>
      </c>
      <c r="G37">
        <f>Mult_op!F36*LCA_op_data!G37</f>
        <v>2.794856209124388E-6</v>
      </c>
      <c r="H37">
        <f>Mult_op!G36*LCA_op_data!H37</f>
        <v>0</v>
      </c>
      <c r="I37">
        <f>Mult_op!H36*LCA_op_data!I37</f>
        <v>5.0804481223705538E-7</v>
      </c>
      <c r="J37">
        <f>Mult_op!I36*LCA_op_data!J37</f>
        <v>5.5636787258894375E-6</v>
      </c>
      <c r="K37">
        <f>Mult_op!J36*LCA_op_data!K37</f>
        <v>1.5761080100861693E-13</v>
      </c>
      <c r="L37">
        <f>Mult_op!K36*LCA_op_data!L37</f>
        <v>1.1001897533991788E-12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3.6937703506066087E-12</v>
      </c>
      <c r="Q37">
        <f>Mult_op!P36*LCA_op_data!Q37</f>
        <v>1.4457810114632059E-6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0"/>
        <v>0</v>
      </c>
      <c r="X37" s="13">
        <f t="shared" si="1"/>
        <v>0</v>
      </c>
      <c r="Y37" s="13">
        <f t="shared" si="2"/>
        <v>4.8905751245503348E-12</v>
      </c>
      <c r="Z37" s="13">
        <f t="shared" si="3"/>
        <v>0</v>
      </c>
      <c r="AA37" s="13">
        <f t="shared" si="4"/>
        <v>5.8898337273311991E-10</v>
      </c>
      <c r="AC37" t="s">
        <v>90</v>
      </c>
      <c r="AD37" s="12">
        <v>4.4712896247662992E-9</v>
      </c>
      <c r="AE37" s="12">
        <v>2.0203892080753834E-9</v>
      </c>
      <c r="AF37" s="12">
        <v>6.0964803322934079E-9</v>
      </c>
      <c r="AG37" s="12">
        <v>5.7017146603659236E-10</v>
      </c>
      <c r="AH37" s="12">
        <v>1.605139394100165E-10</v>
      </c>
    </row>
    <row r="38" spans="4:34" x14ac:dyDescent="0.3">
      <c r="D38" t="s">
        <v>68</v>
      </c>
      <c r="E38">
        <f>Mult_op!D37*LCA_op_data!E38</f>
        <v>1.0027175750165043E-6</v>
      </c>
      <c r="F38">
        <f>Mult_op!E37*LCA_op_data!F38</f>
        <v>7.5299999999999998E-4</v>
      </c>
      <c r="G38">
        <f>Mult_op!F37*LCA_op_data!G38</f>
        <v>2.6357701432764321E-4</v>
      </c>
      <c r="H38">
        <f>Mult_op!G37*LCA_op_data!H38</f>
        <v>0</v>
      </c>
      <c r="I38">
        <f>Mult_op!H37*LCA_op_data!I38</f>
        <v>1.9751060150429058E-7</v>
      </c>
      <c r="J38">
        <f>Mult_op!I37*LCA_op_data!J38</f>
        <v>2.1819393289192266E-6</v>
      </c>
      <c r="K38">
        <f>Mult_op!J37*LCA_op_data!K38</f>
        <v>2.3717663271314349E-13</v>
      </c>
      <c r="L38">
        <f>Mult_op!K37*LCA_op_data!L38</f>
        <v>1.0894110252571771E-12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4.877637753130365E-12</v>
      </c>
      <c r="Q38">
        <f>Mult_op!P37*LCA_op_data!Q38</f>
        <v>5.5965879035442402E-7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0"/>
        <v>0</v>
      </c>
      <c r="X38" s="13">
        <f t="shared" si="1"/>
        <v>0</v>
      </c>
      <c r="Y38" s="13">
        <f t="shared" si="2"/>
        <v>4.6121986006495434E-10</v>
      </c>
      <c r="Z38" s="13">
        <f t="shared" si="3"/>
        <v>0</v>
      </c>
      <c r="AA38" s="13">
        <f t="shared" si="4"/>
        <v>7.7775477686026871E-10</v>
      </c>
      <c r="AC38" t="s">
        <v>104</v>
      </c>
      <c r="AD38" s="12">
        <v>3.2146415919624635E-10</v>
      </c>
      <c r="AE38" s="12">
        <v>7.9166360848790501E-11</v>
      </c>
      <c r="AF38" s="12">
        <v>1.8930550903115593E-11</v>
      </c>
      <c r="AG38" s="12">
        <v>1.6120864677924449E-11</v>
      </c>
      <c r="AH38" s="12">
        <v>1.4106811987687188E-10</v>
      </c>
    </row>
    <row r="39" spans="4:34" x14ac:dyDescent="0.3">
      <c r="D39" t="s">
        <v>69</v>
      </c>
      <c r="E39">
        <f>Mult_op!D38*LCA_op_data!E39</f>
        <v>2.8528608510509437E-6</v>
      </c>
      <c r="F39">
        <f>Mult_op!E38*LCA_op_data!F39</f>
        <v>3.0279999999999999E-3</v>
      </c>
      <c r="G39">
        <f>Mult_op!F38*LCA_op_data!G39</f>
        <v>4.1477453246052447E-2</v>
      </c>
      <c r="H39">
        <f>Mult_op!G38*LCA_op_data!H39</f>
        <v>4.336812201665768E-9</v>
      </c>
      <c r="I39">
        <f>Mult_op!H38*LCA_op_data!I39</f>
        <v>1.3732625825911683E-6</v>
      </c>
      <c r="J39">
        <f>Mult_op!I38*LCA_op_data!J39</f>
        <v>1.566983080819385E-5</v>
      </c>
      <c r="K39">
        <f>Mult_op!J38*LCA_op_data!K39</f>
        <v>3.3654895132656825E-13</v>
      </c>
      <c r="L39">
        <f>Mult_op!K38*LCA_op_data!L39</f>
        <v>1.9329709843289822E-11</v>
      </c>
      <c r="M39">
        <f>Mult_op!L38*LCA_op_data!M39</f>
        <v>1.4429304097253407E-8</v>
      </c>
      <c r="N39">
        <f>Mult_op!M38*LCA_op_data!N39</f>
        <v>6.1685397971750281E-6</v>
      </c>
      <c r="O39">
        <f>Mult_op!N38*LCA_op_data!O39</f>
        <v>2.7525366811238935E-12</v>
      </c>
      <c r="P39">
        <f>Mult_op!O38*LCA_op_data!P39</f>
        <v>7.068355741620717E-11</v>
      </c>
      <c r="Q39">
        <f>Mult_op!P38*LCA_op_data!Q39</f>
        <v>3.7211616604855903E-6</v>
      </c>
      <c r="R39">
        <f>Mult_op!Q38*LCA_op_data!R39</f>
        <v>1.0083090678748886E-4</v>
      </c>
      <c r="S39">
        <f>Mult_op!R38*LCA_op_data!S39</f>
        <v>2.7183733451185404E-6</v>
      </c>
      <c r="T39">
        <f>Mult_op!S38*LCA_op_data!T39</f>
        <v>3.7460439604721132E-14</v>
      </c>
      <c r="V39" t="s">
        <v>67</v>
      </c>
      <c r="W39" s="13">
        <f t="shared" si="0"/>
        <v>1.5055568935111078E-10</v>
      </c>
      <c r="X39" s="13">
        <f t="shared" si="1"/>
        <v>6.4979465405064084E-9</v>
      </c>
      <c r="Y39" s="13">
        <f t="shared" si="2"/>
        <v>7.2579262007326982E-8</v>
      </c>
      <c r="Z39" s="13">
        <f t="shared" si="3"/>
        <v>1.1412521626669162E-11</v>
      </c>
      <c r="AA39" s="13">
        <f t="shared" si="4"/>
        <v>1.1270716934780723E-8</v>
      </c>
      <c r="AC39" t="s">
        <v>118</v>
      </c>
      <c r="AD39" s="12">
        <v>5.6536942309592133E-10</v>
      </c>
      <c r="AE39" s="12">
        <v>4.6264788920847244E-9</v>
      </c>
      <c r="AF39" s="12">
        <v>4.1439206140180008E-9</v>
      </c>
      <c r="AG39" s="12">
        <v>3.6550630892440069E-9</v>
      </c>
      <c r="AH39" s="12">
        <v>1.2366025605460357E-10</v>
      </c>
    </row>
    <row r="40" spans="4:34" x14ac:dyDescent="0.3">
      <c r="D40" t="s">
        <v>70</v>
      </c>
      <c r="E40">
        <f>Mult_op!D39*LCA_op_data!E40</f>
        <v>4.7219016580343337E-7</v>
      </c>
      <c r="F40">
        <f>Mult_op!E39*LCA_op_data!F40</f>
        <v>5.3899999999999998E-4</v>
      </c>
      <c r="G40">
        <f>Mult_op!F39*LCA_op_data!G40</f>
        <v>2.0620972118523719E-5</v>
      </c>
      <c r="H40">
        <f>Mult_op!G39*LCA_op_data!H40</f>
        <v>9.4686975713721731E-11</v>
      </c>
      <c r="I40">
        <f>Mult_op!H39*LCA_op_data!I40</f>
        <v>2.4480400804853451E-7</v>
      </c>
      <c r="J40">
        <f>Mult_op!I39*LCA_op_data!J40</f>
        <v>2.6703136495944794E-6</v>
      </c>
      <c r="K40">
        <f>Mult_op!J39*LCA_op_data!K40</f>
        <v>3.8717664095319767E-16</v>
      </c>
      <c r="L40">
        <f>Mult_op!K39*LCA_op_data!L40</f>
        <v>1.5679285514747127E-12</v>
      </c>
      <c r="M40">
        <f>Mult_op!L39*LCA_op_data!M40</f>
        <v>7.8815440005420193E-8</v>
      </c>
      <c r="N40">
        <f>Mult_op!M39*LCA_op_data!N40</f>
        <v>2.3729460041659067E-5</v>
      </c>
      <c r="O40">
        <f>Mult_op!N39*LCA_op_data!O40</f>
        <v>6.9513847830315131E-12</v>
      </c>
      <c r="P40">
        <f>Mult_op!O39*LCA_op_data!P40</f>
        <v>1.3919825276668191E-12</v>
      </c>
      <c r="Q40">
        <f>Mult_op!P39*LCA_op_data!Q40</f>
        <v>7.9296092545169482E-7</v>
      </c>
      <c r="R40">
        <f>Mult_op!Q39*LCA_op_data!R40</f>
        <v>1.0692796270663468E-6</v>
      </c>
      <c r="S40">
        <f>Mult_op!R39*LCA_op_data!S40</f>
        <v>1.4712522388374139E-5</v>
      </c>
      <c r="T40">
        <f>Mult_op!S39*LCA_op_data!T40</f>
        <v>1.8899768625079799E-13</v>
      </c>
      <c r="V40" t="s">
        <v>68</v>
      </c>
      <c r="W40" s="13">
        <f t="shared" si="0"/>
        <v>5.7916546410833646E-10</v>
      </c>
      <c r="X40" s="13">
        <f t="shared" si="1"/>
        <v>1.4187169691914885E-10</v>
      </c>
      <c r="Y40" s="13">
        <f t="shared" si="2"/>
        <v>3.6083578453037242E-11</v>
      </c>
      <c r="Z40" s="13">
        <f t="shared" si="3"/>
        <v>2.8821715516340923E-11</v>
      </c>
      <c r="AA40" s="13">
        <f t="shared" si="4"/>
        <v>2.2195601948998699E-10</v>
      </c>
      <c r="AC40" t="s">
        <v>42</v>
      </c>
      <c r="AD40" s="12">
        <v>1.8981813567809108E-11</v>
      </c>
      <c r="AE40" s="12">
        <v>6.4716166132568835E-12</v>
      </c>
      <c r="AF40" s="12">
        <v>1.0168762358747358E-11</v>
      </c>
      <c r="AG40" s="12">
        <v>2.3982150183792074E-12</v>
      </c>
      <c r="AH40" s="12">
        <v>1.1236314934116982E-10</v>
      </c>
    </row>
    <row r="41" spans="4:34" x14ac:dyDescent="0.3">
      <c r="D41" t="s">
        <v>71</v>
      </c>
      <c r="E41">
        <f>Mult_op!D40*LCA_op_data!E41</f>
        <v>4.5942343822675688E-6</v>
      </c>
      <c r="F41">
        <f>Mult_op!E40*LCA_op_data!F41</f>
        <v>4.7999999999999996E-4</v>
      </c>
      <c r="G41">
        <f>Mult_op!F40*LCA_op_data!G41</f>
        <v>9.3468024161684935E-5</v>
      </c>
      <c r="H41">
        <f>Mult_op!G40*LCA_op_data!H41</f>
        <v>2.510249495704417E-10</v>
      </c>
      <c r="I41">
        <f>Mult_op!H40*LCA_op_data!I41</f>
        <v>5.4238153553030131E-7</v>
      </c>
      <c r="J41">
        <f>Mult_op!I40*LCA_op_data!J41</f>
        <v>5.4009035978285308E-6</v>
      </c>
      <c r="K41">
        <f>Mult_op!J40*LCA_op_data!K41</f>
        <v>1.3895173690619695E-13</v>
      </c>
      <c r="L41">
        <f>Mult_op!K40*LCA_op_data!L41</f>
        <v>3.8060470037738611E-13</v>
      </c>
      <c r="M41">
        <f>Mult_op!L40*LCA_op_data!M41</f>
        <v>1.099416386745796E-7</v>
      </c>
      <c r="N41">
        <f>Mult_op!M40*LCA_op_data!N41</f>
        <v>4.3475555791529627E-6</v>
      </c>
      <c r="O41">
        <f>Mult_op!N40*LCA_op_data!O41</f>
        <v>7.9189457566993122E-12</v>
      </c>
      <c r="P41">
        <f>Mult_op!O40*LCA_op_data!P41</f>
        <v>3.0698379326677951E-11</v>
      </c>
      <c r="Q41">
        <f>Mult_op!P40*LCA_op_data!Q41</f>
        <v>1.5068713655133605E-6</v>
      </c>
      <c r="R41">
        <f>Mult_op!Q40*LCA_op_data!R41</f>
        <v>3.6628462557421958E-6</v>
      </c>
      <c r="S41">
        <f>Mult_op!R40*LCA_op_data!S41</f>
        <v>2.1342018492518206E-5</v>
      </c>
      <c r="T41">
        <f>Mult_op!S40*LCA_op_data!T41</f>
        <v>1.7455103702419363E-13</v>
      </c>
      <c r="V41" t="s">
        <v>69</v>
      </c>
      <c r="W41" s="13">
        <f t="shared" si="0"/>
        <v>1.0611088664960907E-10</v>
      </c>
      <c r="X41" s="13">
        <f t="shared" si="1"/>
        <v>3.7611651756917772E-10</v>
      </c>
      <c r="Y41" s="13">
        <f t="shared" si="2"/>
        <v>1.6355488787353985E-10</v>
      </c>
      <c r="Z41" s="13">
        <f t="shared" si="3"/>
        <v>3.283340066946888E-11</v>
      </c>
      <c r="AA41" s="13">
        <f t="shared" si="4"/>
        <v>4.8949537402340512E-9</v>
      </c>
      <c r="AC41" t="s">
        <v>120</v>
      </c>
      <c r="AD41" s="12">
        <v>1.3426209117433222E-9</v>
      </c>
      <c r="AE41" s="12">
        <v>8.7387887426017175E-9</v>
      </c>
      <c r="AF41" s="12">
        <v>3.7053887748205616E-9</v>
      </c>
      <c r="AG41" s="12">
        <v>3.3041564593230247E-10</v>
      </c>
      <c r="AH41" s="12">
        <v>1.1108434088458845E-10</v>
      </c>
    </row>
    <row r="42" spans="4:34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0"/>
        <v>0</v>
      </c>
      <c r="X42" s="13">
        <f t="shared" si="1"/>
        <v>0</v>
      </c>
      <c r="Y42" s="13">
        <f t="shared" si="2"/>
        <v>0</v>
      </c>
      <c r="Z42" s="13">
        <f t="shared" si="3"/>
        <v>0</v>
      </c>
      <c r="AA42" s="13">
        <f t="shared" si="4"/>
        <v>0</v>
      </c>
      <c r="AC42" t="s">
        <v>58</v>
      </c>
      <c r="AD42" s="12">
        <v>5.1992610736396274E-11</v>
      </c>
      <c r="AE42" s="12">
        <v>4.071706348311977E-10</v>
      </c>
      <c r="AF42" s="12">
        <v>5.2023221780596086E-12</v>
      </c>
      <c r="AG42" s="12">
        <v>5.4370721562826306E-12</v>
      </c>
      <c r="AH42" s="12">
        <v>9.6263586695484038E-11</v>
      </c>
    </row>
    <row r="43" spans="4:34" x14ac:dyDescent="0.3">
      <c r="D43" t="s">
        <v>73</v>
      </c>
      <c r="E43">
        <f>Mult_op!D42*LCA_op_data!E43</f>
        <v>0.10865209663884082</v>
      </c>
      <c r="F43">
        <f>Mult_op!E42*LCA_op_data!F43</f>
        <v>3284.4532079999999</v>
      </c>
      <c r="G43">
        <f>Mult_op!F42*LCA_op_data!G43</f>
        <v>588.10259338657386</v>
      </c>
      <c r="H43">
        <f>Mult_op!G42*LCA_op_data!H43</f>
        <v>2.4044116713851727E-3</v>
      </c>
      <c r="I43">
        <f>Mult_op!H42*LCA_op_data!I43</f>
        <v>1.4182185623019893E-2</v>
      </c>
      <c r="J43">
        <f>Mult_op!I42*LCA_op_data!J43</f>
        <v>0.1472950474689104</v>
      </c>
      <c r="K43">
        <f>Mult_op!J42*LCA_op_data!K43</f>
        <v>7.3233081668178083E-8</v>
      </c>
      <c r="L43">
        <f>Mult_op!K42*LCA_op_data!L43</f>
        <v>7.2692242949062798E-7</v>
      </c>
      <c r="M43">
        <f>Mult_op!L42*LCA_op_data!M43</f>
        <v>1.2169965715120921</v>
      </c>
      <c r="N43">
        <f>Mult_op!M42*LCA_op_data!N43</f>
        <v>61.286553207697921</v>
      </c>
      <c r="O43">
        <f>Mult_op!N42*LCA_op_data!O43</f>
        <v>6.3573418660237862E-4</v>
      </c>
      <c r="P43">
        <f>Mult_op!O42*LCA_op_data!P43</f>
        <v>1.5200747896100767E-6</v>
      </c>
      <c r="Q43">
        <f>Mult_op!P42*LCA_op_data!Q43</f>
        <v>7.8414586563886834E-2</v>
      </c>
      <c r="R43">
        <f>Mult_op!Q42*LCA_op_data!R43</f>
        <v>13.00212727403623</v>
      </c>
      <c r="S43">
        <f>Mult_op!R42*LCA_op_data!S43</f>
        <v>188.45724275914085</v>
      </c>
      <c r="T43">
        <f>Mult_op!S42*LCA_op_data!T43</f>
        <v>1.9596859935152484E-3</v>
      </c>
      <c r="V43" t="s">
        <v>71</v>
      </c>
      <c r="W43" s="13">
        <f t="shared" si="0"/>
        <v>1.4958222803983766E-3</v>
      </c>
      <c r="X43" s="13">
        <f t="shared" si="1"/>
        <v>3.6025859030809409E-3</v>
      </c>
      <c r="Y43" s="13">
        <f t="shared" si="2"/>
        <v>1.0290904786121366E-3</v>
      </c>
      <c r="Z43" s="13">
        <f t="shared" si="3"/>
        <v>2.6358704692902176E-3</v>
      </c>
      <c r="AA43" s="13">
        <f t="shared" si="4"/>
        <v>2.4238073605309556E-4</v>
      </c>
      <c r="AC43" t="s">
        <v>108</v>
      </c>
      <c r="AD43" s="12">
        <v>1.3758458528974837E-10</v>
      </c>
      <c r="AE43" s="12">
        <v>4.0703631528209304E-10</v>
      </c>
      <c r="AF43" s="12">
        <v>6.2860110431265788E-11</v>
      </c>
      <c r="AG43" s="12">
        <v>9.3106329718254751E-11</v>
      </c>
      <c r="AH43" s="12">
        <v>8.2471206513705267E-11</v>
      </c>
    </row>
    <row r="44" spans="4:34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0"/>
        <v>0</v>
      </c>
      <c r="X44" s="13">
        <f t="shared" si="1"/>
        <v>0</v>
      </c>
      <c r="Y44" s="13">
        <f t="shared" si="2"/>
        <v>0</v>
      </c>
      <c r="Z44" s="13">
        <f t="shared" si="3"/>
        <v>0</v>
      </c>
      <c r="AA44" s="13">
        <f t="shared" si="4"/>
        <v>0</v>
      </c>
      <c r="AC44" t="s">
        <v>68</v>
      </c>
      <c r="AD44" s="12">
        <v>1.8308554762170322E-10</v>
      </c>
      <c r="AE44" s="12">
        <v>4.5088126046331007E-11</v>
      </c>
      <c r="AF44" s="12">
        <v>1.0781638262701594E-11</v>
      </c>
      <c r="AG44" s="12">
        <v>9.1814196178907466E-12</v>
      </c>
      <c r="AH44" s="12">
        <v>8.0343432512655493E-11</v>
      </c>
    </row>
    <row r="45" spans="4:34" x14ac:dyDescent="0.3">
      <c r="D45" t="s">
        <v>75</v>
      </c>
      <c r="E45">
        <f>Mult_op!D44*LCA_op_data!E45</f>
        <v>7.561691318021657E-6</v>
      </c>
      <c r="F45">
        <f>Mult_op!E44*LCA_op_data!F45</f>
        <v>5.3261999999999997E-2</v>
      </c>
      <c r="G45">
        <f>Mult_op!F44*LCA_op_data!G45</f>
        <v>4.6458611678108177E-5</v>
      </c>
      <c r="H45">
        <f>Mult_op!G44*LCA_op_data!H45</f>
        <v>0</v>
      </c>
      <c r="I45">
        <f>Mult_op!H44*LCA_op_data!I45</f>
        <v>3.6774683137943793E-6</v>
      </c>
      <c r="J45">
        <f>Mult_op!I44*LCA_op_data!J45</f>
        <v>3.9958230487311087E-5</v>
      </c>
      <c r="K45">
        <f>Mult_op!J44*LCA_op_data!K45</f>
        <v>2.6298137635154E-12</v>
      </c>
      <c r="L45">
        <f>Mult_op!K44*LCA_op_data!L45</f>
        <v>1.005100297606732E-11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4.1394444478289109E-11</v>
      </c>
      <c r="Q45">
        <f>Mult_op!P44*LCA_op_data!Q45</f>
        <v>1.135779770108747E-5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0"/>
        <v>0</v>
      </c>
      <c r="X45" s="13">
        <f t="shared" si="1"/>
        <v>0</v>
      </c>
      <c r="Y45" s="13">
        <f t="shared" si="2"/>
        <v>8.1295534937478181E-11</v>
      </c>
      <c r="Z45" s="13">
        <f t="shared" si="3"/>
        <v>0</v>
      </c>
      <c r="AA45" s="13">
        <f t="shared" si="4"/>
        <v>6.600475180389243E-9</v>
      </c>
      <c r="AC45" t="s">
        <v>79</v>
      </c>
      <c r="AD45" s="12">
        <v>1.8308554762170322E-10</v>
      </c>
      <c r="AE45" s="12">
        <v>4.5088126046331007E-11</v>
      </c>
      <c r="AF45" s="12">
        <v>1.0781638262701594E-11</v>
      </c>
      <c r="AG45" s="12">
        <v>9.1814196178907466E-12</v>
      </c>
      <c r="AH45" s="12">
        <v>8.0343432512655493E-11</v>
      </c>
    </row>
    <row r="46" spans="4:34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0"/>
        <v>0</v>
      </c>
      <c r="X46" s="13">
        <f t="shared" si="1"/>
        <v>0</v>
      </c>
      <c r="Y46" s="13">
        <f t="shared" si="2"/>
        <v>0</v>
      </c>
      <c r="Z46" s="13">
        <f t="shared" si="3"/>
        <v>0</v>
      </c>
      <c r="AA46" s="13">
        <f t="shared" si="4"/>
        <v>0</v>
      </c>
      <c r="AC46" t="s">
        <v>146</v>
      </c>
      <c r="AD46" s="12">
        <v>1.3344907126362332E-9</v>
      </c>
      <c r="AE46" s="12">
        <v>2.1267544896734033E-9</v>
      </c>
      <c r="AF46" s="12">
        <v>4.0580440008973129E-9</v>
      </c>
      <c r="AG46" s="12">
        <v>4.7462508640755955E-10</v>
      </c>
      <c r="AH46" s="12">
        <v>7.6841649921341042E-11</v>
      </c>
    </row>
    <row r="47" spans="4:34" x14ac:dyDescent="0.3">
      <c r="D47" t="s">
        <v>77</v>
      </c>
      <c r="E47">
        <f>Mult_op!D46*LCA_op_data!E47</f>
        <v>1.9212138642642857E-7</v>
      </c>
      <c r="F47">
        <f>Mult_op!E46*LCA_op_data!F47</f>
        <v>6.0800000000000003E-4</v>
      </c>
      <c r="G47">
        <f>Mult_op!F46*LCA_op_data!G47</f>
        <v>5.3302151039762492E-7</v>
      </c>
      <c r="H47">
        <f>Mult_op!G46*LCA_op_data!H47</f>
        <v>0</v>
      </c>
      <c r="I47">
        <f>Mult_op!H46*LCA_op_data!I47</f>
        <v>9.6891858795523742E-8</v>
      </c>
      <c r="J47">
        <f>Mult_op!I46*LCA_op_data!J47</f>
        <v>1.0610780004205706E-6</v>
      </c>
      <c r="K47">
        <f>Mult_op!J46*LCA_op_data!K47</f>
        <v>3.0058772588845393E-14</v>
      </c>
      <c r="L47">
        <f>Mult_op!K46*LCA_op_data!L47</f>
        <v>2.0982288897951717E-13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7.0445808443187514E-13</v>
      </c>
      <c r="Q47">
        <f>Mult_op!P46*LCA_op_data!Q47</f>
        <v>2.7573238863539189E-7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0"/>
        <v>0</v>
      </c>
      <c r="X47" s="13">
        <f t="shared" si="1"/>
        <v>0</v>
      </c>
      <c r="Y47" s="13">
        <f t="shared" si="2"/>
        <v>9.3270692463193352E-13</v>
      </c>
      <c r="Z47" s="13">
        <f t="shared" si="3"/>
        <v>0</v>
      </c>
      <c r="AA47" s="13">
        <f t="shared" si="4"/>
        <v>1.1232807108586477E-10</v>
      </c>
      <c r="AC47" t="s">
        <v>105</v>
      </c>
      <c r="AD47" s="12">
        <v>4.1744862671180061E-10</v>
      </c>
      <c r="AE47" s="12">
        <v>1.2433319503856309E-9</v>
      </c>
      <c r="AF47" s="12">
        <v>1.76816222880132E-9</v>
      </c>
      <c r="AG47" s="12">
        <v>1.3468815378522055E-10</v>
      </c>
      <c r="AH47" s="12">
        <v>7.1654215787691814E-11</v>
      </c>
    </row>
    <row r="48" spans="4:34" x14ac:dyDescent="0.3">
      <c r="D48" t="s">
        <v>78</v>
      </c>
      <c r="E48">
        <f>Mult_op!D47*LCA_op_data!E48</f>
        <v>5.3398372852804536E-7</v>
      </c>
      <c r="F48">
        <f>Mult_op!E47*LCA_op_data!F48</f>
        <v>4.0099999999999999E-4</v>
      </c>
      <c r="G48">
        <f>Mult_op!F47*LCA_op_data!G48</f>
        <v>1.4036438611604907E-4</v>
      </c>
      <c r="H48">
        <f>Mult_op!G47*LCA_op_data!H48</f>
        <v>0</v>
      </c>
      <c r="I48">
        <f>Mult_op!H47*LCA_op_data!I48</f>
        <v>1.051816085036129E-7</v>
      </c>
      <c r="J48">
        <f>Mult_op!I47*LCA_op_data!J48</f>
        <v>1.1619623783487512E-6</v>
      </c>
      <c r="K48">
        <f>Mult_op!J47*LCA_op_data!K48</f>
        <v>1.2630521874896482E-13</v>
      </c>
      <c r="L48">
        <f>Mult_op!K47*LCA_op_data!L48</f>
        <v>5.80151156876664E-13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2.5975202377228098E-12</v>
      </c>
      <c r="Q48">
        <f>Mult_op!P47*LCA_op_data!Q48</f>
        <v>2.9803874492977969E-7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0"/>
        <v>0</v>
      </c>
      <c r="X48" s="13">
        <f t="shared" si="1"/>
        <v>0</v>
      </c>
      <c r="Y48" s="13">
        <f t="shared" si="2"/>
        <v>2.4561641950338211E-10</v>
      </c>
      <c r="Z48" s="13">
        <f t="shared" si="3"/>
        <v>0</v>
      </c>
      <c r="AA48" s="13">
        <f t="shared" si="4"/>
        <v>4.1418282273700883E-10</v>
      </c>
      <c r="AC48" t="s">
        <v>55</v>
      </c>
      <c r="AD48" s="12">
        <v>2.2017875408296691E-10</v>
      </c>
      <c r="AE48" s="12">
        <v>2.0363926149459402E-10</v>
      </c>
      <c r="AF48" s="12">
        <v>5.5240856564648393E-11</v>
      </c>
      <c r="AG48" s="12">
        <v>2.3999398613713608E-10</v>
      </c>
      <c r="AH48" s="12">
        <v>6.9814934282429906E-11</v>
      </c>
    </row>
    <row r="49" spans="4:34" x14ac:dyDescent="0.3">
      <c r="D49" t="s">
        <v>79</v>
      </c>
      <c r="E49">
        <f>Mult_op!D48*LCA_op_data!E49</f>
        <v>1.5997878880728211E-6</v>
      </c>
      <c r="F49">
        <f>Mult_op!E48*LCA_op_data!F49</f>
        <v>1.6980000000000001E-3</v>
      </c>
      <c r="G49">
        <f>Mult_op!F48*LCA_op_data!G49</f>
        <v>2.3259153108255295E-2</v>
      </c>
      <c r="H49">
        <f>Mult_op!G48*LCA_op_data!H49</f>
        <v>2.4319376216738694E-9</v>
      </c>
      <c r="I49">
        <f>Mult_op!H48*LCA_op_data!I49</f>
        <v>7.7007921573309265E-7</v>
      </c>
      <c r="J49">
        <f>Mult_op!I48*LCA_op_data!J49</f>
        <v>8.7871111995750174E-6</v>
      </c>
      <c r="K49">
        <f>Mult_op!J48*LCA_op_data!K49</f>
        <v>1.887252705919793E-13</v>
      </c>
      <c r="L49">
        <f>Mult_op!K48*LCA_op_data!L49</f>
        <v>1.0839447593760283E-11</v>
      </c>
      <c r="M49">
        <f>Mult_op!L48*LCA_op_data!M49</f>
        <v>8.0914657718415766E-9</v>
      </c>
      <c r="N49">
        <f>Mult_op!M48*LCA_op_data!N49</f>
        <v>3.4591085124185067E-6</v>
      </c>
      <c r="O49">
        <f>Mult_op!N48*LCA_op_data!O49</f>
        <v>1.5435294863105594E-12</v>
      </c>
      <c r="P49">
        <f>Mult_op!O48*LCA_op_data!P49</f>
        <v>3.9636948643566615E-11</v>
      </c>
      <c r="Q49">
        <f>Mult_op!P48*LCA_op_data!Q49</f>
        <v>2.0867016180662274E-6</v>
      </c>
      <c r="R49">
        <f>Mult_op!Q48*LCA_op_data!R49</f>
        <v>5.6542562656920772E-5</v>
      </c>
      <c r="S49">
        <f>Mult_op!R48*LCA_op_data!S49</f>
        <v>1.5243718428042541E-6</v>
      </c>
      <c r="T49">
        <f>Mult_op!S48*LCA_op_data!T49</f>
        <v>2.1006547704364745E-14</v>
      </c>
      <c r="V49" t="s">
        <v>77</v>
      </c>
      <c r="W49" s="13">
        <f t="shared" si="0"/>
        <v>8.4426539140748709E-11</v>
      </c>
      <c r="X49" s="13">
        <f t="shared" si="1"/>
        <v>3.6438286742998299E-9</v>
      </c>
      <c r="Y49" s="13">
        <f t="shared" si="2"/>
        <v>4.0699995669894709E-8</v>
      </c>
      <c r="Z49" s="13">
        <f t="shared" si="3"/>
        <v>6.3997561829868723E-12</v>
      </c>
      <c r="AA49" s="13">
        <f t="shared" si="4"/>
        <v>6.3202369072845627E-9</v>
      </c>
      <c r="AC49" t="s">
        <v>80</v>
      </c>
      <c r="AD49" s="12">
        <v>2.7492576223847878E-10</v>
      </c>
      <c r="AE49" s="12">
        <v>8.1884084005195103E-10</v>
      </c>
      <c r="AF49" s="12">
        <v>1.1644866395742027E-9</v>
      </c>
      <c r="AG49" s="12">
        <v>8.8703713401983637E-11</v>
      </c>
      <c r="AH49" s="12">
        <v>4.7190453225833404E-11</v>
      </c>
    </row>
    <row r="50" spans="4:34" x14ac:dyDescent="0.3">
      <c r="D50" t="s">
        <v>80</v>
      </c>
      <c r="E50">
        <f>Mult_op!D49*LCA_op_data!E50</f>
        <v>1.9940263435255147E-6</v>
      </c>
      <c r="F50">
        <f>Mult_op!E49*LCA_op_data!F50</f>
        <v>3.3630000000000005E-3</v>
      </c>
      <c r="G50">
        <f>Mult_op!F49*LCA_op_data!G50</f>
        <v>6.9995431126746804E-2</v>
      </c>
      <c r="H50">
        <f>Mult_op!G49*LCA_op_data!H50</f>
        <v>2.554551373882603E-8</v>
      </c>
      <c r="I50">
        <f>Mult_op!H49*LCA_op_data!I50</f>
        <v>1.1376564147484055E-6</v>
      </c>
      <c r="J50">
        <f>Mult_op!I49*LCA_op_data!J50</f>
        <v>9.6155776530706392E-6</v>
      </c>
      <c r="K50">
        <f>Mult_op!J49*LCA_op_data!K50</f>
        <v>2.5452016549739871E-13</v>
      </c>
      <c r="L50">
        <f>Mult_op!K49*LCA_op_data!L50</f>
        <v>2.0583517980751581E-11</v>
      </c>
      <c r="M50">
        <f>Mult_op!L49*LCA_op_data!M50</f>
        <v>4.3213992220751528E-6</v>
      </c>
      <c r="N50">
        <f>Mult_op!M49*LCA_op_data!N50</f>
        <v>3.4984872647629084E-3</v>
      </c>
      <c r="O50">
        <f>Mult_op!N49*LCA_op_data!O50</f>
        <v>2.5967504373848355E-9</v>
      </c>
      <c r="P50">
        <f>Mult_op!O49*LCA_op_data!P50</f>
        <v>1.7895202879627657E-11</v>
      </c>
      <c r="Q50">
        <f>Mult_op!P49*LCA_op_data!Q50</f>
        <v>2.2032019656772293E-6</v>
      </c>
      <c r="R50">
        <f>Mult_op!Q49*LCA_op_data!R50</f>
        <v>1.9888018482190699E-4</v>
      </c>
      <c r="S50">
        <f>Mult_op!R49*LCA_op_data!S50</f>
        <v>6.0027731782275105E-4</v>
      </c>
      <c r="T50">
        <f>Mult_op!S49*LCA_op_data!T50</f>
        <v>1.0893208135398373E-11</v>
      </c>
      <c r="V50" t="s">
        <v>78</v>
      </c>
      <c r="W50" s="13">
        <f t="shared" si="0"/>
        <v>8.5387657233512435E-8</v>
      </c>
      <c r="X50" s="13">
        <f t="shared" si="1"/>
        <v>3.827543709660878E-8</v>
      </c>
      <c r="Y50" s="13">
        <f t="shared" si="2"/>
        <v>1.2248140465440628E-7</v>
      </c>
      <c r="Z50" s="13">
        <f t="shared" si="3"/>
        <v>1.0766603304126188E-8</v>
      </c>
      <c r="AA50" s="13">
        <f t="shared" si="4"/>
        <v>2.8534467352729745E-9</v>
      </c>
      <c r="AC50" t="s">
        <v>75</v>
      </c>
      <c r="AD50" s="12">
        <v>0</v>
      </c>
      <c r="AE50" s="12">
        <v>0</v>
      </c>
      <c r="AF50" s="12">
        <v>3.0739080305134632E-13</v>
      </c>
      <c r="AG50" s="12">
        <v>0</v>
      </c>
      <c r="AH50" s="12">
        <v>4.4847916106898901E-11</v>
      </c>
    </row>
    <row r="51" spans="4:34" x14ac:dyDescent="0.3">
      <c r="D51" t="s">
        <v>81</v>
      </c>
      <c r="E51">
        <f>Mult_op!D50*LCA_op_data!E51</f>
        <v>4.669338745328943E-7</v>
      </c>
      <c r="F51">
        <f>Mult_op!E50*LCA_op_data!F51</f>
        <v>5.3300000000000005E-4</v>
      </c>
      <c r="G51">
        <f>Mult_op!F50*LCA_op_data!G51</f>
        <v>2.0391425119059636E-5</v>
      </c>
      <c r="H51">
        <f>Mult_op!G50*LCA_op_data!H51</f>
        <v>9.3632946299468823E-11</v>
      </c>
      <c r="I51">
        <f>Mult_op!H50*LCA_op_data!I51</f>
        <v>2.4207891704984958E-7</v>
      </c>
      <c r="J51">
        <f>Mult_op!I50*LCA_op_data!J51</f>
        <v>2.6405884512687529E-6</v>
      </c>
      <c r="K51">
        <f>Mult_op!J50*LCA_op_data!K51</f>
        <v>3.8286669689806013E-16</v>
      </c>
      <c r="L51">
        <f>Mult_op!K50*LCA_op_data!L51</f>
        <v>1.5504748013655323E-12</v>
      </c>
      <c r="M51">
        <f>Mult_op!L50*LCA_op_data!M51</f>
        <v>7.7938088168625183E-8</v>
      </c>
      <c r="N51">
        <f>Mult_op!M50*LCA_op_data!N51</f>
        <v>2.3465310208171216E-5</v>
      </c>
      <c r="O51">
        <f>Mult_op!N50*LCA_op_data!O51</f>
        <v>6.8740038763558385E-12</v>
      </c>
      <c r="P51">
        <f>Mult_op!O50*LCA_op_data!P51</f>
        <v>1.3764873603829587E-12</v>
      </c>
      <c r="Q51">
        <f>Mult_op!P50*LCA_op_data!Q51</f>
        <v>7.8413390216280777E-7</v>
      </c>
      <c r="R51">
        <f>Mult_op!Q50*LCA_op_data!R51</f>
        <v>1.0573766998633821E-6</v>
      </c>
      <c r="S51">
        <f>Mult_op!R50*LCA_op_data!S51</f>
        <v>1.4548746628948825E-5</v>
      </c>
      <c r="T51">
        <f>Mult_op!S50*LCA_op_data!T51</f>
        <v>1.8689381590292272E-13</v>
      </c>
      <c r="V51" t="s">
        <v>79</v>
      </c>
      <c r="W51" s="13">
        <f t="shared" si="0"/>
        <v>5.7271835319061849E-10</v>
      </c>
      <c r="X51" s="13">
        <f t="shared" si="1"/>
        <v>1.4029242014453869E-10</v>
      </c>
      <c r="Y51" s="13">
        <f t="shared" si="2"/>
        <v>3.568190596561939E-11</v>
      </c>
      <c r="Z51" s="13">
        <f t="shared" si="3"/>
        <v>2.8500880093153458E-11</v>
      </c>
      <c r="AA51" s="13">
        <f t="shared" si="4"/>
        <v>2.1948526602627661E-10</v>
      </c>
      <c r="AC51" t="s">
        <v>56</v>
      </c>
      <c r="AD51" s="12">
        <v>1.2191869511924267E-10</v>
      </c>
      <c r="AE51" s="12">
        <v>1.1276183665000205E-10</v>
      </c>
      <c r="AF51" s="12">
        <v>3.0591599595589066E-11</v>
      </c>
      <c r="AG51" s="12">
        <v>1.3289158577313033E-10</v>
      </c>
      <c r="AH51" s="12">
        <v>3.8447470398635023E-11</v>
      </c>
    </row>
    <row r="52" spans="4:34" x14ac:dyDescent="0.3">
      <c r="D52" t="s">
        <v>82</v>
      </c>
      <c r="E52">
        <f>Mult_op!D51*LCA_op_data!E52</f>
        <v>1.5104955309081052E-7</v>
      </c>
      <c r="F52">
        <f>Mult_op!E51*LCA_op_data!F52</f>
        <v>7.18E-4</v>
      </c>
      <c r="G52">
        <f>Mult_op!F51*LCA_op_data!G52</f>
        <v>1.5653282185748392E-3</v>
      </c>
      <c r="H52">
        <f>Mult_op!G51*LCA_op_data!H52</f>
        <v>1.2085763207748825E-9</v>
      </c>
      <c r="I52">
        <f>Mult_op!H51*LCA_op_data!I52</f>
        <v>8.9955736792344156E-8</v>
      </c>
      <c r="J52">
        <f>Mult_op!I51*LCA_op_data!J52</f>
        <v>7.5677710411266487E-7</v>
      </c>
      <c r="K52">
        <f>Mult_op!J51*LCA_op_data!K52</f>
        <v>3.6808664921485365E-14</v>
      </c>
      <c r="L52">
        <f>Mult_op!K51*LCA_op_data!L52</f>
        <v>1.9447849717118514E-12</v>
      </c>
      <c r="M52">
        <f>Mult_op!L51*LCA_op_data!M52</f>
        <v>4.061397264241866E-7</v>
      </c>
      <c r="N52">
        <f>Mult_op!M51*LCA_op_data!N52</f>
        <v>2.5043542210265734E-5</v>
      </c>
      <c r="O52">
        <f>Mult_op!N51*LCA_op_data!O52</f>
        <v>4.7200849990283124E-11</v>
      </c>
      <c r="P52">
        <f>Mult_op!O51*LCA_op_data!P52</f>
        <v>5.7462441700574292E-13</v>
      </c>
      <c r="Q52">
        <f>Mult_op!P51*LCA_op_data!Q52</f>
        <v>1.79772879977239E-7</v>
      </c>
      <c r="R52">
        <f>Mult_op!Q51*LCA_op_data!R52</f>
        <v>4.8471107753554157E-5</v>
      </c>
      <c r="S52">
        <f>Mult_op!R51*LCA_op_data!S52</f>
        <v>5.9747345923525165E-5</v>
      </c>
      <c r="T52">
        <f>Mult_op!S51*LCA_op_data!T52</f>
        <v>1.1234530074953967E-12</v>
      </c>
      <c r="V52" t="s">
        <v>80</v>
      </c>
      <c r="W52" s="13">
        <f t="shared" si="0"/>
        <v>6.1123829710670402E-10</v>
      </c>
      <c r="X52" s="13">
        <f t="shared" si="1"/>
        <v>1.81083799743523E-9</v>
      </c>
      <c r="Y52" s="13">
        <f t="shared" si="2"/>
        <v>2.7390873357013149E-9</v>
      </c>
      <c r="Z52" s="13">
        <f t="shared" si="3"/>
        <v>1.9570337609136723E-10</v>
      </c>
      <c r="AA52" s="13">
        <f t="shared" si="4"/>
        <v>9.1625681907177656E-11</v>
      </c>
      <c r="AC52" t="s">
        <v>145</v>
      </c>
      <c r="AD52" s="12">
        <v>3.8268759895112564E-10</v>
      </c>
      <c r="AE52" s="12">
        <v>1.2589933659293525E-9</v>
      </c>
      <c r="AF52" s="12">
        <v>4.8079402401935546E-10</v>
      </c>
      <c r="AG52" s="12">
        <v>1.9828525230037352E-10</v>
      </c>
      <c r="AH52" s="12">
        <v>3.4495939910763651E-11</v>
      </c>
    </row>
    <row r="53" spans="4:34" x14ac:dyDescent="0.3">
      <c r="D53" t="s">
        <v>83</v>
      </c>
      <c r="E53">
        <f>Mult_op!D52*LCA_op_data!E53</f>
        <v>1.3656043212791797E-6</v>
      </c>
      <c r="F53">
        <f>Mult_op!E52*LCA_op_data!F53</f>
        <v>6.319E-3</v>
      </c>
      <c r="G53">
        <f>Mult_op!F52*LCA_op_data!G53</f>
        <v>2.4129358319142091E-2</v>
      </c>
      <c r="H53">
        <f>Mult_op!G52*LCA_op_data!H53</f>
        <v>7.8065563259498213E-9</v>
      </c>
      <c r="I53">
        <f>Mult_op!H52*LCA_op_data!I53</f>
        <v>4.0352353376915722E-7</v>
      </c>
      <c r="J53">
        <f>Mult_op!I52*LCA_op_data!J53</f>
        <v>3.2056568482411433E-6</v>
      </c>
      <c r="K53">
        <f>Mult_op!J52*LCA_op_data!K53</f>
        <v>1.2140797482917304E-13</v>
      </c>
      <c r="L53">
        <f>Mult_op!K52*LCA_op_data!L53</f>
        <v>3.98457739101257E-12</v>
      </c>
      <c r="M53">
        <f>Mult_op!L52*LCA_op_data!M53</f>
        <v>8.3102553406689003E-6</v>
      </c>
      <c r="N53">
        <f>Mult_op!M52*LCA_op_data!N53</f>
        <v>9.7942379285839015E-4</v>
      </c>
      <c r="O53">
        <f>Mult_op!N52*LCA_op_data!O53</f>
        <v>1.7114919759965931E-10</v>
      </c>
      <c r="P53">
        <f>Mult_op!O52*LCA_op_data!P53</f>
        <v>1.0520157553400785E-11</v>
      </c>
      <c r="Q53">
        <f>Mult_op!P52*LCA_op_data!Q53</f>
        <v>1.2998519156414083E-6</v>
      </c>
      <c r="R53">
        <f>Mult_op!Q52*LCA_op_data!R53</f>
        <v>5.0544359452469982E-5</v>
      </c>
      <c r="S53">
        <f>Mult_op!R52*LCA_op_data!S53</f>
        <v>1.7205141304863362E-3</v>
      </c>
      <c r="T53">
        <f>Mult_op!S52*LCA_op_data!T53</f>
        <v>2.656158059954067E-11</v>
      </c>
      <c r="V53" t="s">
        <v>81</v>
      </c>
      <c r="W53" s="13">
        <f t="shared" si="0"/>
        <v>2.3904818506351355E-8</v>
      </c>
      <c r="X53" s="13">
        <f t="shared" si="1"/>
        <v>1.1696744823764792E-8</v>
      </c>
      <c r="Y53" s="13">
        <f t="shared" si="2"/>
        <v>4.2222723008683406E-8</v>
      </c>
      <c r="Z53" s="13">
        <f t="shared" si="3"/>
        <v>7.0961594531617759E-10</v>
      </c>
      <c r="AA53" s="13">
        <f t="shared" si="4"/>
        <v>1.6774724168946325E-9</v>
      </c>
      <c r="AC53" t="s">
        <v>63</v>
      </c>
      <c r="AD53" s="12">
        <v>9.380756654334457E-10</v>
      </c>
      <c r="AE53" s="12">
        <v>5.0695534245681069E-10</v>
      </c>
      <c r="AF53" s="12">
        <v>3.1078228199871539E-10</v>
      </c>
      <c r="AG53" s="12">
        <v>2.1765906762183536E-10</v>
      </c>
      <c r="AH53" s="12">
        <v>3.1336975791768639E-11</v>
      </c>
    </row>
    <row r="54" spans="4:34" x14ac:dyDescent="0.3">
      <c r="D54" t="s">
        <v>84</v>
      </c>
      <c r="E54">
        <f>Mult_op!D53*LCA_op_data!E54</f>
        <v>1.2679062744548976E-6</v>
      </c>
      <c r="F54">
        <f>Mult_op!E53*LCA_op_data!F54</f>
        <v>1.0690000000000001E-3</v>
      </c>
      <c r="G54">
        <f>Mult_op!F53*LCA_op_data!G54</f>
        <v>1.3687727191825278E-2</v>
      </c>
      <c r="H54">
        <f>Mult_op!G53*LCA_op_data!H54</f>
        <v>1.6956250362425471E-9</v>
      </c>
      <c r="I54">
        <f>Mult_op!H53*LCA_op_data!I54</f>
        <v>3.6174505152003272E-7</v>
      </c>
      <c r="J54">
        <f>Mult_op!I53*LCA_op_data!J54</f>
        <v>6.324100319561666E-6</v>
      </c>
      <c r="K54">
        <f>Mult_op!J53*LCA_op_data!K54</f>
        <v>1.2286280715280089E-13</v>
      </c>
      <c r="L54">
        <f>Mult_op!K53*LCA_op_data!L54</f>
        <v>5.1335695248546707E-12</v>
      </c>
      <c r="M54">
        <f>Mult_op!L53*LCA_op_data!M54</f>
        <v>6.2041285078811037E-8</v>
      </c>
      <c r="N54">
        <f>Mult_op!M53*LCA_op_data!N54</f>
        <v>9.8855815203146115E-6</v>
      </c>
      <c r="O54">
        <f>Mult_op!N53*LCA_op_data!O54</f>
        <v>1.1307028929373445E-11</v>
      </c>
      <c r="P54">
        <f>Mult_op!O53*LCA_op_data!P54</f>
        <v>1.7522761722105535E-11</v>
      </c>
      <c r="Q54">
        <f>Mult_op!P53*LCA_op_data!Q54</f>
        <v>9.3099375712066532E-7</v>
      </c>
      <c r="R54">
        <f>Mult_op!Q53*LCA_op_data!R54</f>
        <v>2.8709375646205879E-5</v>
      </c>
      <c r="S54">
        <f>Mult_op!R53*LCA_op_data!S54</f>
        <v>1.9483125034204317E-5</v>
      </c>
      <c r="T54">
        <f>Mult_op!S53*LCA_op_data!T54</f>
        <v>1.2479101883209459E-13</v>
      </c>
      <c r="V54" t="s">
        <v>82</v>
      </c>
      <c r="W54" s="13">
        <f t="shared" si="0"/>
        <v>2.4127761015810748E-10</v>
      </c>
      <c r="X54" s="13">
        <f t="shared" si="1"/>
        <v>2.5405944103404504E-9</v>
      </c>
      <c r="Y54" s="13">
        <f t="shared" si="2"/>
        <v>2.3951449773133083E-8</v>
      </c>
      <c r="Z54" s="13">
        <f t="shared" si="3"/>
        <v>4.6881014547337128E-11</v>
      </c>
      <c r="AA54" s="13">
        <f t="shared" si="4"/>
        <v>2.7940598139756115E-9</v>
      </c>
      <c r="AC54" t="s">
        <v>64</v>
      </c>
      <c r="AD54" s="12">
        <v>1.0024729247927688E-9</v>
      </c>
      <c r="AE54" s="12">
        <v>5.417569430896351E-10</v>
      </c>
      <c r="AF54" s="12">
        <v>3.3208114853170862E-10</v>
      </c>
      <c r="AG54" s="12">
        <v>2.3260098323274216E-10</v>
      </c>
      <c r="AH54" s="12">
        <v>3.1305179433563831E-11</v>
      </c>
    </row>
    <row r="55" spans="4:34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0"/>
        <v>0</v>
      </c>
      <c r="X55" s="13">
        <f t="shared" si="1"/>
        <v>0</v>
      </c>
      <c r="Y55" s="13">
        <f t="shared" si="2"/>
        <v>0</v>
      </c>
      <c r="Z55" s="13">
        <f t="shared" si="3"/>
        <v>0</v>
      </c>
      <c r="AA55" s="13">
        <f t="shared" si="4"/>
        <v>0</v>
      </c>
      <c r="AC55" t="s">
        <v>144</v>
      </c>
      <c r="AD55" s="12">
        <v>3.4581666925477877E-10</v>
      </c>
      <c r="AE55" s="12">
        <v>1.1376927123137775E-9</v>
      </c>
      <c r="AF55" s="12">
        <v>4.3447080187516339E-10</v>
      </c>
      <c r="AG55" s="12">
        <v>1.7918099698238761E-10</v>
      </c>
      <c r="AH55" s="12">
        <v>3.1172348086139202E-11</v>
      </c>
    </row>
    <row r="56" spans="4:34" x14ac:dyDescent="0.3">
      <c r="D56" t="s">
        <v>86</v>
      </c>
      <c r="E56">
        <f>Mult_op!D55*LCA_op_data!E56</f>
        <v>3.6361474418265663E-2</v>
      </c>
      <c r="F56">
        <f>Mult_op!E55*LCA_op_data!F56</f>
        <v>1099.1740150000001</v>
      </c>
      <c r="G56">
        <f>Mult_op!F55*LCA_op_data!G56</f>
        <v>196.81421773040177</v>
      </c>
      <c r="H56">
        <f>Mult_op!G55*LCA_op_data!H56</f>
        <v>8.0465960791038468E-4</v>
      </c>
      <c r="I56">
        <f>Mult_op!H55*LCA_op_data!I56</f>
        <v>4.7462055098730603E-3</v>
      </c>
      <c r="J56">
        <f>Mult_op!I55*LCA_op_data!J56</f>
        <v>4.9293711452995569E-2</v>
      </c>
      <c r="K56">
        <f>Mult_op!J55*LCA_op_data!K56</f>
        <v>2.4508158682842206E-8</v>
      </c>
      <c r="L56">
        <f>Mult_op!K55*LCA_op_data!L56</f>
        <v>2.4327161777509669E-7</v>
      </c>
      <c r="M56">
        <f>Mult_op!L55*LCA_op_data!M56</f>
        <v>0.40727966667083082</v>
      </c>
      <c r="N56">
        <f>Mult_op!M55*LCA_op_data!N56</f>
        <v>20.510137453240297</v>
      </c>
      <c r="O56">
        <f>Mult_op!N55*LCA_op_data!O56</f>
        <v>2.1275459082761698E-4</v>
      </c>
      <c r="P56">
        <f>Mult_op!O55*LCA_op_data!P56</f>
        <v>5.0870772204223407E-7</v>
      </c>
      <c r="Q56">
        <f>Mult_op!P55*LCA_op_data!Q56</f>
        <v>2.6242199382854617E-2</v>
      </c>
      <c r="R56">
        <f>Mult_op!Q55*LCA_op_data!R56</f>
        <v>4.3512875764322336</v>
      </c>
      <c r="S56">
        <f>Mult_op!R55*LCA_op_data!S56</f>
        <v>63.06903799842302</v>
      </c>
      <c r="T56">
        <f>Mult_op!S55*LCA_op_data!T56</f>
        <v>6.558278609008029E-4</v>
      </c>
      <c r="V56" t="s">
        <v>84</v>
      </c>
      <c r="W56" s="13">
        <f t="shared" si="0"/>
        <v>5.0059138539931033E-4</v>
      </c>
      <c r="X56" s="13">
        <f t="shared" si="1"/>
        <v>1.2056401966168168E-3</v>
      </c>
      <c r="Y56" s="13">
        <f t="shared" si="2"/>
        <v>3.4439507630043434E-4</v>
      </c>
      <c r="Z56" s="13">
        <f t="shared" si="3"/>
        <v>8.8211953200998544E-4</v>
      </c>
      <c r="AA56" s="13">
        <f t="shared" si="4"/>
        <v>8.1115056277013104E-5</v>
      </c>
      <c r="AC56" t="s">
        <v>36</v>
      </c>
      <c r="AD56" s="12">
        <v>3.7208143481760244E-10</v>
      </c>
      <c r="AE56" s="12">
        <v>4.2438377809970725E-10</v>
      </c>
      <c r="AF56" s="12">
        <v>2.2159392114961858E-9</v>
      </c>
      <c r="AG56" s="12">
        <v>1.8787773619756745E-10</v>
      </c>
      <c r="AH56" s="12">
        <v>2.1100465631259437E-11</v>
      </c>
    </row>
    <row r="57" spans="4:34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0"/>
        <v>0</v>
      </c>
      <c r="X57" s="13">
        <f t="shared" si="1"/>
        <v>0</v>
      </c>
      <c r="Y57" s="13">
        <f t="shared" si="2"/>
        <v>0</v>
      </c>
      <c r="Z57" s="13">
        <f t="shared" si="3"/>
        <v>0</v>
      </c>
      <c r="AA57" s="13">
        <f t="shared" si="4"/>
        <v>0</v>
      </c>
      <c r="AC57" t="s">
        <v>53</v>
      </c>
      <c r="AD57" s="12">
        <v>4.9111425458512373E-11</v>
      </c>
      <c r="AE57" s="12">
        <v>4.542224999397407E-11</v>
      </c>
      <c r="AF57" s="12">
        <v>1.2325351230644469E-11</v>
      </c>
      <c r="AG57" s="12">
        <v>5.3531262858467646E-11</v>
      </c>
      <c r="AH57" s="12">
        <v>1.5867150420479369E-11</v>
      </c>
    </row>
    <row r="58" spans="4:34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0"/>
        <v>0</v>
      </c>
      <c r="X58" s="13">
        <f t="shared" si="1"/>
        <v>0</v>
      </c>
      <c r="Y58" s="13">
        <f t="shared" si="2"/>
        <v>0</v>
      </c>
      <c r="Z58" s="13">
        <f t="shared" si="3"/>
        <v>0</v>
      </c>
      <c r="AA58" s="13">
        <f t="shared" si="4"/>
        <v>0</v>
      </c>
      <c r="AC58" t="s">
        <v>59</v>
      </c>
      <c r="AD58" s="12">
        <v>3.5395563256933775E-11</v>
      </c>
      <c r="AE58" s="12">
        <v>2.8017001721496969E-10</v>
      </c>
      <c r="AF58" s="12">
        <v>4.0384038182645615E-12</v>
      </c>
      <c r="AG58" s="12">
        <v>3.1645448646440446E-12</v>
      </c>
      <c r="AH58" s="12">
        <v>1.4825669210178832E-11</v>
      </c>
    </row>
    <row r="59" spans="4:34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0"/>
        <v>0</v>
      </c>
      <c r="X59" s="13">
        <f t="shared" si="1"/>
        <v>0</v>
      </c>
      <c r="Y59" s="13">
        <f t="shared" si="2"/>
        <v>0</v>
      </c>
      <c r="Z59" s="13">
        <f t="shared" si="3"/>
        <v>0</v>
      </c>
      <c r="AA59" s="13">
        <f t="shared" si="4"/>
        <v>0</v>
      </c>
      <c r="AC59" t="s">
        <v>54</v>
      </c>
      <c r="AD59" s="12">
        <v>4.6305817779368347E-11</v>
      </c>
      <c r="AE59" s="12">
        <v>4.2827395289649775E-11</v>
      </c>
      <c r="AF59" s="12">
        <v>1.1606610746411493E-11</v>
      </c>
      <c r="AG59" s="12">
        <v>5.0473161393323512E-11</v>
      </c>
      <c r="AH59" s="12">
        <v>1.380778429837379E-11</v>
      </c>
    </row>
    <row r="60" spans="4:34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0"/>
        <v>0</v>
      </c>
      <c r="X60" s="13">
        <f t="shared" si="1"/>
        <v>0</v>
      </c>
      <c r="Y60" s="13">
        <f t="shared" si="2"/>
        <v>0</v>
      </c>
      <c r="Z60" s="13">
        <f t="shared" si="3"/>
        <v>0</v>
      </c>
      <c r="AA60" s="13">
        <f t="shared" si="4"/>
        <v>0</v>
      </c>
      <c r="AC60" t="s">
        <v>51</v>
      </c>
      <c r="AD60" s="12">
        <v>4.704245598087295E-11</v>
      </c>
      <c r="AE60" s="12">
        <v>4.3506306454374854E-11</v>
      </c>
      <c r="AF60" s="12">
        <v>1.1765094886333604E-11</v>
      </c>
      <c r="AG60" s="12">
        <v>5.1274998048217325E-11</v>
      </c>
      <c r="AH60" s="12">
        <v>1.3128954934784854E-11</v>
      </c>
    </row>
    <row r="61" spans="4:34" x14ac:dyDescent="0.3">
      <c r="D61" t="s">
        <v>91</v>
      </c>
      <c r="E61">
        <f>Mult_op!D60*LCA_op_data!E61</f>
        <v>0</v>
      </c>
      <c r="F61">
        <f>Mult_op!E60*LCA_op_data!F61</f>
        <v>3.8100000000000005E-4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0"/>
        <v>0</v>
      </c>
      <c r="X61" s="13">
        <f t="shared" si="1"/>
        <v>0</v>
      </c>
      <c r="Y61" s="13">
        <f t="shared" si="2"/>
        <v>0</v>
      </c>
      <c r="Z61" s="13">
        <f t="shared" si="3"/>
        <v>0</v>
      </c>
      <c r="AA61" s="13">
        <f t="shared" si="4"/>
        <v>0</v>
      </c>
      <c r="AC61" t="s">
        <v>110</v>
      </c>
      <c r="AD61" s="12">
        <v>7.0079687428764249E-11</v>
      </c>
      <c r="AE61" s="12">
        <v>2.2008442170538174E-9</v>
      </c>
      <c r="AF61" s="12">
        <v>3.6634588254443639E-10</v>
      </c>
      <c r="AG61" s="12">
        <v>7.5890178483127607E-10</v>
      </c>
      <c r="AH61" s="12">
        <v>5.1985738862810265E-12</v>
      </c>
    </row>
    <row r="62" spans="4:34" x14ac:dyDescent="0.3">
      <c r="D62" t="s">
        <v>92</v>
      </c>
      <c r="E62">
        <f>Mult_op!D61*LCA_op_data!E62</f>
        <v>2.977337853624009E-7</v>
      </c>
      <c r="F62">
        <f>Mult_op!E61*LCA_op_data!F62</f>
        <v>5.44E-4</v>
      </c>
      <c r="G62">
        <f>Mult_op!F61*LCA_op_data!G62</f>
        <v>1.3143814344018487E-2</v>
      </c>
      <c r="H62">
        <f>Mult_op!G61*LCA_op_data!H62</f>
        <v>4.782786124152411E-9</v>
      </c>
      <c r="I62">
        <f>Mult_op!H61*LCA_op_data!I62</f>
        <v>1.7386725208853849E-7</v>
      </c>
      <c r="J62">
        <f>Mult_op!I61*LCA_op_data!J62</f>
        <v>1.3717553108214503E-6</v>
      </c>
      <c r="K62">
        <f>Mult_op!J61*LCA_op_data!K62</f>
        <v>4.7743280963882227E-14</v>
      </c>
      <c r="L62">
        <f>Mult_op!K61*LCA_op_data!L62</f>
        <v>3.6111558056478238E-12</v>
      </c>
      <c r="M62">
        <f>Mult_op!L61*LCA_op_data!M62</f>
        <v>7.988644888162376E-7</v>
      </c>
      <c r="N62">
        <f>Mult_op!M61*LCA_op_data!N62</f>
        <v>6.5325757616932901E-4</v>
      </c>
      <c r="O62">
        <f>Mult_op!N61*LCA_op_data!O62</f>
        <v>4.8661426106108309E-10</v>
      </c>
      <c r="P62">
        <f>Mult_op!O61*LCA_op_data!P62</f>
        <v>3.1348301565433205E-12</v>
      </c>
      <c r="Q62">
        <f>Mult_op!P61*LCA_op_data!Q62</f>
        <v>2.8484941476041542E-7</v>
      </c>
      <c r="R62">
        <f>Mult_op!Q61*LCA_op_data!R62</f>
        <v>3.7181537223969549E-5</v>
      </c>
      <c r="S62">
        <f>Mult_op!R61*LCA_op_data!S62</f>
        <v>1.1035645558875392E-4</v>
      </c>
      <c r="T62">
        <f>Mult_op!S61*LCA_op_data!T62</f>
        <v>2.0153192329887067E-12</v>
      </c>
      <c r="V62" t="s">
        <v>90</v>
      </c>
      <c r="W62" s="13">
        <f t="shared" si="0"/>
        <v>1.594407233119427E-8</v>
      </c>
      <c r="X62" s="13">
        <f t="shared" si="1"/>
        <v>7.1661596362141416E-9</v>
      </c>
      <c r="Y62" s="13">
        <f t="shared" si="2"/>
        <v>2.2999684657374014E-8</v>
      </c>
      <c r="Z62" s="13">
        <f t="shared" si="3"/>
        <v>2.017591923947653E-9</v>
      </c>
      <c r="AA62" s="13">
        <f t="shared" si="4"/>
        <v>4.9985858981275339E-10</v>
      </c>
      <c r="AC62" t="s">
        <v>52</v>
      </c>
      <c r="AD62" s="12">
        <v>4.1286927286070285E-13</v>
      </c>
      <c r="AE62" s="12">
        <v>3.8176462274413183E-13</v>
      </c>
      <c r="AF62" s="12">
        <v>3.0257846362483874E-13</v>
      </c>
      <c r="AG62" s="12">
        <v>4.4998441169215402E-13</v>
      </c>
      <c r="AH62" s="12">
        <v>7.5524461878332564E-14</v>
      </c>
    </row>
    <row r="63" spans="4:34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0"/>
        <v>0</v>
      </c>
      <c r="X63" s="13">
        <f t="shared" si="1"/>
        <v>0</v>
      </c>
      <c r="Y63" s="13">
        <f t="shared" si="2"/>
        <v>0</v>
      </c>
      <c r="Z63" s="13">
        <f t="shared" si="3"/>
        <v>0</v>
      </c>
      <c r="AA63" s="13">
        <f t="shared" si="4"/>
        <v>0</v>
      </c>
      <c r="AC63" t="s">
        <v>34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</row>
    <row r="64" spans="4:34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0"/>
        <v>0</v>
      </c>
      <c r="X64" s="13">
        <f t="shared" si="1"/>
        <v>0</v>
      </c>
      <c r="Y64" s="13">
        <f t="shared" si="2"/>
        <v>0</v>
      </c>
      <c r="Z64" s="13">
        <f t="shared" si="3"/>
        <v>0</v>
      </c>
      <c r="AA64" s="13">
        <f t="shared" si="4"/>
        <v>0</v>
      </c>
      <c r="AC64" t="s">
        <v>35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</row>
    <row r="65" spans="4:34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0"/>
        <v>0</v>
      </c>
      <c r="X65" s="13">
        <f t="shared" si="1"/>
        <v>0</v>
      </c>
      <c r="Y65" s="13">
        <f t="shared" si="2"/>
        <v>0</v>
      </c>
      <c r="Z65" s="13">
        <f t="shared" si="3"/>
        <v>0</v>
      </c>
      <c r="AA65" s="13">
        <f t="shared" si="4"/>
        <v>0</v>
      </c>
      <c r="AC65" t="s">
        <v>37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</row>
    <row r="66" spans="4:34" x14ac:dyDescent="0.3">
      <c r="D66" t="s">
        <v>96</v>
      </c>
      <c r="E66">
        <f>Mult_op!D65*LCA_op_data!E66</f>
        <v>9.7118695708404815E-9</v>
      </c>
      <c r="F66">
        <f>Mult_op!E65*LCA_op_data!F66</f>
        <v>9.9999999999999995E-7</v>
      </c>
      <c r="G66">
        <f>Mult_op!F65*LCA_op_data!G66</f>
        <v>2.6009927288368601E-3</v>
      </c>
      <c r="H66">
        <f>Mult_op!G65*LCA_op_data!H66</f>
        <v>1.1528889763543817E-9</v>
      </c>
      <c r="I66">
        <f>Mult_op!H65*LCA_op_data!I66</f>
        <v>2.2658124218444344E-8</v>
      </c>
      <c r="J66">
        <f>Mult_op!I65*LCA_op_data!J66</f>
        <v>1.9047300533088482E-8</v>
      </c>
      <c r="K66">
        <f>Mult_op!J65*LCA_op_data!K66</f>
        <v>4.6526576718364869E-15</v>
      </c>
      <c r="L66">
        <f>Mult_op!K65*LCA_op_data!L66</f>
        <v>1.2998511968921158E-13</v>
      </c>
      <c r="M66">
        <f>Mult_op!L65*LCA_op_data!M66</f>
        <v>1.1144693602394162E-7</v>
      </c>
      <c r="N66">
        <f>Mult_op!M65*LCA_op_data!N66</f>
        <v>1.2444226828010291E-5</v>
      </c>
      <c r="O66">
        <f>Mult_op!N65*LCA_op_data!O66</f>
        <v>2.3593104320169637E-11</v>
      </c>
      <c r="P66">
        <f>Mult_op!O65*LCA_op_data!P66</f>
        <v>1.4469910504450234E-13</v>
      </c>
      <c r="Q66">
        <f>Mult_op!P65*LCA_op_data!Q66</f>
        <v>3.3057409867213227E-9</v>
      </c>
      <c r="R66">
        <f>Mult_op!Q65*LCA_op_data!R66</f>
        <v>6.6293249444080124E-6</v>
      </c>
      <c r="S66">
        <f>Mult_op!R65*LCA_op_data!S66</f>
        <v>9.7209222478579092E-6</v>
      </c>
      <c r="T66">
        <f>Mult_op!S65*LCA_op_data!T66</f>
        <v>3.6336121109310166E-13</v>
      </c>
      <c r="V66" t="s">
        <v>94</v>
      </c>
      <c r="W66" s="13">
        <f t="shared" si="0"/>
        <v>3.0372652364027784E-10</v>
      </c>
      <c r="X66" s="13">
        <f t="shared" si="1"/>
        <v>1.7274003547150326E-9</v>
      </c>
      <c r="Y66" s="13">
        <f t="shared" si="2"/>
        <v>4.5513433919275055E-9</v>
      </c>
      <c r="Z66" s="13">
        <f t="shared" si="3"/>
        <v>9.7821335185352324E-11</v>
      </c>
      <c r="AA66" s="13">
        <f t="shared" si="4"/>
        <v>2.3072730254218125E-11</v>
      </c>
      <c r="AC66" t="s">
        <v>38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</row>
    <row r="67" spans="4:34" x14ac:dyDescent="0.3">
      <c r="D67" t="s">
        <v>97</v>
      </c>
      <c r="E67">
        <f>Mult_op!D66*LCA_op_data!E67</f>
        <v>1.4576362746332462E-2</v>
      </c>
      <c r="F67">
        <f>Mult_op!E66*LCA_op_data!F67</f>
        <v>1.323223</v>
      </c>
      <c r="G67">
        <f>Mult_op!F66*LCA_op_data!G67</f>
        <v>7130.7571354588417</v>
      </c>
      <c r="H67">
        <f>Mult_op!G66*LCA_op_data!H67</f>
        <v>2.6305480004387748E-4</v>
      </c>
      <c r="I67">
        <f>Mult_op!H66*LCA_op_data!I67</f>
        <v>1.1563355449503365E-3</v>
      </c>
      <c r="J67">
        <f>Mult_op!I66*LCA_op_data!J67</f>
        <v>1.0490467238483998E-2</v>
      </c>
      <c r="K67">
        <f>Mult_op!J66*LCA_op_data!K67</f>
        <v>2.1590562778736728E-9</v>
      </c>
      <c r="L67">
        <f>Mult_op!K66*LCA_op_data!L67</f>
        <v>7.9704442366051388E-8</v>
      </c>
      <c r="M67">
        <f>Mult_op!L66*LCA_op_data!M67</f>
        <v>0.19893465044860176</v>
      </c>
      <c r="N67">
        <f>Mult_op!M66*LCA_op_data!N67</f>
        <v>23.441052331943077</v>
      </c>
      <c r="O67">
        <f>Mult_op!N66*LCA_op_data!O67</f>
        <v>4.9085961239425515E-5</v>
      </c>
      <c r="P67">
        <f>Mult_op!O66*LCA_op_data!P67</f>
        <v>1.4743527637877918E-7</v>
      </c>
      <c r="Q67">
        <f>Mult_op!P66*LCA_op_data!Q67</f>
        <v>3.9382246181603959E-3</v>
      </c>
      <c r="R67">
        <f>Mult_op!Q66*LCA_op_data!R67</f>
        <v>6.0946632772061298</v>
      </c>
      <c r="S67">
        <f>Mult_op!R66*LCA_op_data!S67</f>
        <v>17.797076607293899</v>
      </c>
      <c r="T67">
        <f>Mult_op!S66*LCA_op_data!T67</f>
        <v>1.0700756810795221E-6</v>
      </c>
      <c r="V67" t="s">
        <v>95</v>
      </c>
      <c r="W67" s="13">
        <f t="shared" si="0"/>
        <v>5.7212629066078055E-4</v>
      </c>
      <c r="X67" s="13">
        <f t="shared" si="1"/>
        <v>3.9414112219389414E-4</v>
      </c>
      <c r="Y67" s="13">
        <f t="shared" si="2"/>
        <v>1.2477745134806229E-2</v>
      </c>
      <c r="Z67" s="13">
        <f t="shared" si="3"/>
        <v>2.0351939287583038E-4</v>
      </c>
      <c r="AA67" s="13">
        <f t="shared" si="4"/>
        <v>2.3509021433114342E-5</v>
      </c>
      <c r="AC67" t="s">
        <v>45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</row>
    <row r="68" spans="4:34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116" si="5">N68/$N$118</f>
        <v>0</v>
      </c>
      <c r="X68" s="13">
        <f t="shared" ref="X68:X116" si="6">H68/$H$118</f>
        <v>0</v>
      </c>
      <c r="Y68" s="13">
        <f t="shared" ref="Y68:Y116" si="7">G68/$G$118</f>
        <v>0</v>
      </c>
      <c r="Z68" s="13">
        <f t="shared" ref="Z68:Z116" si="8">O68/$O$118</f>
        <v>0</v>
      </c>
      <c r="AA68" s="13">
        <f t="shared" ref="AA68:AA116" si="9">P68/$P$118</f>
        <v>0</v>
      </c>
      <c r="AC68" t="s">
        <v>46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4:34" x14ac:dyDescent="0.3">
      <c r="D69" t="s">
        <v>99</v>
      </c>
      <c r="E69">
        <f>Mult_op!D68*LCA_op_data!E69</f>
        <v>2.1211215895629958</v>
      </c>
      <c r="F69">
        <f>Mult_op!E68*LCA_op_data!F69</f>
        <v>11.511004</v>
      </c>
      <c r="G69">
        <f>Mult_op!F68*LCA_op_data!G69</f>
        <v>1406.3955181566741</v>
      </c>
      <c r="H69">
        <f>Mult_op!G68*LCA_op_data!H69</f>
        <v>8.297273217696275E-3</v>
      </c>
      <c r="I69">
        <f>Mult_op!H68*LCA_op_data!I69</f>
        <v>0.71295193475643648</v>
      </c>
      <c r="J69">
        <f>Mult_op!I68*LCA_op_data!J69</f>
        <v>5.4622587491107204</v>
      </c>
      <c r="K69">
        <f>Mult_op!J68*LCA_op_data!K69</f>
        <v>1.1878995092666534E-7</v>
      </c>
      <c r="L69">
        <f>Mult_op!K68*LCA_op_data!L69</f>
        <v>5.0261199047349114E-7</v>
      </c>
      <c r="M69">
        <f>Mult_op!L68*LCA_op_data!M69</f>
        <v>2.6598403726562174</v>
      </c>
      <c r="N69">
        <f>Mult_op!M68*LCA_op_data!N69</f>
        <v>96.292766758881484</v>
      </c>
      <c r="O69">
        <f>Mult_op!N68*LCA_op_data!O69</f>
        <v>1.4161364471040102E-3</v>
      </c>
      <c r="P69">
        <f>Mult_op!O68*LCA_op_data!P69</f>
        <v>4.1179265384169379E-6</v>
      </c>
      <c r="Q69">
        <f>Mult_op!P68*LCA_op_data!Q69</f>
        <v>1.3708104997998996</v>
      </c>
      <c r="R69">
        <f>Mult_op!Q68*LCA_op_data!R69</f>
        <v>4164.182871397129</v>
      </c>
      <c r="S69">
        <f>Mult_op!R68*LCA_op_data!S69</f>
        <v>150.68261988376179</v>
      </c>
      <c r="T69">
        <f>Mult_op!S68*LCA_op_data!T69</f>
        <v>1.0319369316242214E-6</v>
      </c>
      <c r="V69" t="s">
        <v>97</v>
      </c>
      <c r="W69" s="13">
        <f t="shared" si="5"/>
        <v>2.3502197206457889E-3</v>
      </c>
      <c r="X69" s="13">
        <f t="shared" si="6"/>
        <v>1.2431997350463356E-2</v>
      </c>
      <c r="Y69" s="13">
        <f t="shared" si="7"/>
        <v>2.4609791780776341E-3</v>
      </c>
      <c r="Z69" s="13">
        <f t="shared" si="8"/>
        <v>5.8715612909797576E-3</v>
      </c>
      <c r="AA69" s="13">
        <f t="shared" si="9"/>
        <v>6.5661641928164819E-4</v>
      </c>
      <c r="AC69" t="s">
        <v>48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</row>
    <row r="70" spans="4:34" x14ac:dyDescent="0.3">
      <c r="D70" t="s">
        <v>100</v>
      </c>
      <c r="E70">
        <f>Mult_op!D69*LCA_op_data!E70</f>
        <v>4.8429553861611465E-9</v>
      </c>
      <c r="F70">
        <f>Mult_op!E69*LCA_op_data!F70</f>
        <v>9.9999999999999995E-7</v>
      </c>
      <c r="G70">
        <f>Mult_op!F69*LCA_op_data!G70</f>
        <v>2.4471178326770495E-5</v>
      </c>
      <c r="H70">
        <f>Mult_op!G69*LCA_op_data!H70</f>
        <v>1.1405050643874012E-10</v>
      </c>
      <c r="I70">
        <f>Mult_op!H69*LCA_op_data!I70</f>
        <v>2.4988868477350989E-9</v>
      </c>
      <c r="J70">
        <f>Mult_op!I69*LCA_op_data!J70</f>
        <v>1.4094381298029695E-8</v>
      </c>
      <c r="K70">
        <f>Mult_op!J69*LCA_op_data!K70</f>
        <v>4.7939367603142963E-16</v>
      </c>
      <c r="L70">
        <f>Mult_op!K69*LCA_op_data!L70</f>
        <v>1.5081838031709783E-14</v>
      </c>
      <c r="M70">
        <f>Mult_op!L69*LCA_op_data!M70</f>
        <v>9.8846153007870891E-8</v>
      </c>
      <c r="N70">
        <f>Mult_op!M69*LCA_op_data!N70</f>
        <v>-7.2733896110965845E-4</v>
      </c>
      <c r="O70">
        <f>Mult_op!N69*LCA_op_data!O70</f>
        <v>8.7157180604547293E-12</v>
      </c>
      <c r="P70">
        <f>Mult_op!O69*LCA_op_data!P70</f>
        <v>4.365393204255396E-14</v>
      </c>
      <c r="Q70">
        <f>Mult_op!P69*LCA_op_data!Q70</f>
        <v>8.6983716917148107E-9</v>
      </c>
      <c r="R70">
        <f>Mult_op!Q69*LCA_op_data!R70</f>
        <v>1.3405961022632623E-6</v>
      </c>
      <c r="S70">
        <f>Mult_op!R69*LCA_op_data!S70</f>
        <v>1.8467907416845478E-5</v>
      </c>
      <c r="T70">
        <f>Mult_op!S69*LCA_op_data!T70</f>
        <v>2.371964272006766E-13</v>
      </c>
      <c r="V70" t="s">
        <v>98</v>
      </c>
      <c r="W70" s="13">
        <f t="shared" si="5"/>
        <v>-1.775217835701324E-8</v>
      </c>
      <c r="X70" s="13">
        <f t="shared" si="6"/>
        <v>1.7088452515235987E-10</v>
      </c>
      <c r="Y70" s="13">
        <f t="shared" si="7"/>
        <v>4.2820856258230727E-11</v>
      </c>
      <c r="Z70" s="13">
        <f t="shared" si="8"/>
        <v>3.6136964691157723E-11</v>
      </c>
      <c r="AA70" s="13">
        <f t="shared" si="9"/>
        <v>6.9607576235115399E-12</v>
      </c>
      <c r="AC70" t="s">
        <v>47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</row>
    <row r="71" spans="4:34" x14ac:dyDescent="0.3">
      <c r="D71" t="s">
        <v>101</v>
      </c>
      <c r="E71">
        <f>Mult_op!D70*LCA_op_data!E71</f>
        <v>101.21904376648567</v>
      </c>
      <c r="F71">
        <f>Mult_op!E70*LCA_op_data!F71</f>
        <v>11656.074758000001</v>
      </c>
      <c r="G71">
        <f>Mult_op!F70*LCA_op_data!G71</f>
        <v>259577.62787439718</v>
      </c>
      <c r="H71">
        <f>Mult_op!G70*LCA_op_data!H71</f>
        <v>5.9501625393088786E-2</v>
      </c>
      <c r="I71">
        <f>Mult_op!H70*LCA_op_data!I71</f>
        <v>9.8157193032862153</v>
      </c>
      <c r="J71">
        <f>Mult_op!I70*LCA_op_data!J71</f>
        <v>107.47274594289171</v>
      </c>
      <c r="K71">
        <f>Mult_op!J70*LCA_op_data!K71</f>
        <v>1.8083596345083818E-6</v>
      </c>
      <c r="L71">
        <f>Mult_op!K70*LCA_op_data!L71</f>
        <v>1.1152505359237006E-4</v>
      </c>
      <c r="M71">
        <f>Mult_op!L70*LCA_op_data!M71</f>
        <v>2.3180521445082296</v>
      </c>
      <c r="N71">
        <f>Mult_op!M70*LCA_op_data!N71</f>
        <v>376.7807206986426</v>
      </c>
      <c r="O71">
        <f>Mult_op!N70*LCA_op_data!O71</f>
        <v>7.4969245986500693E-5</v>
      </c>
      <c r="P71">
        <f>Mult_op!O70*LCA_op_data!P71</f>
        <v>1.2845409243022207E-3</v>
      </c>
      <c r="Q71">
        <f>Mult_op!P70*LCA_op_data!Q71</f>
        <v>32.036246489009407</v>
      </c>
      <c r="R71">
        <f>Mult_op!Q70*LCA_op_data!R71</f>
        <v>9.3071630569764867</v>
      </c>
      <c r="S71">
        <f>Mult_op!R70*LCA_op_data!S71</f>
        <v>103.03363000854453</v>
      </c>
      <c r="T71">
        <f>Mult_op!S70*LCA_op_data!T71</f>
        <v>1.6191056988625394E-6</v>
      </c>
      <c r="V71" t="s">
        <v>99</v>
      </c>
      <c r="W71" s="13">
        <f t="shared" si="5"/>
        <v>9.1960955111242328E-3</v>
      </c>
      <c r="X71" s="13">
        <f t="shared" si="6"/>
        <v>8.9152668572787599E-2</v>
      </c>
      <c r="Y71" s="13">
        <f t="shared" si="7"/>
        <v>0.45422153942224891</v>
      </c>
      <c r="Z71" s="13">
        <f t="shared" si="8"/>
        <v>3.1083623590682634E-4</v>
      </c>
      <c r="AA71" s="13">
        <f t="shared" si="9"/>
        <v>0.20482411579404042</v>
      </c>
      <c r="AC71" t="s">
        <v>49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</row>
    <row r="72" spans="4:34" x14ac:dyDescent="0.3">
      <c r="D72" t="s">
        <v>102</v>
      </c>
      <c r="E72">
        <f>Mult_op!D71*LCA_op_data!E72</f>
        <v>0.7325514829494526</v>
      </c>
      <c r="F72">
        <f>Mult_op!E71*LCA_op_data!F72</f>
        <v>2318.2806970000001</v>
      </c>
      <c r="G72">
        <f>Mult_op!F71*LCA_op_data!G72</f>
        <v>2.0323905898694057</v>
      </c>
      <c r="H72">
        <f>Mult_op!G71*LCA_op_data!H72</f>
        <v>0</v>
      </c>
      <c r="I72">
        <f>Mult_op!H71*LCA_op_data!I72</f>
        <v>0.36944494398373745</v>
      </c>
      <c r="J72">
        <f>Mult_op!I71*LCA_op_data!J72</f>
        <v>4.045849747345998</v>
      </c>
      <c r="K72">
        <f>Mult_op!J71*LCA_op_data!K72</f>
        <v>1.1461294780959375E-7</v>
      </c>
      <c r="L72">
        <f>Mult_op!K71*LCA_op_data!L72</f>
        <v>8.0004663373353396E-7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2.6860716759605466E-6</v>
      </c>
      <c r="Q72">
        <f>Mult_op!P71*LCA_op_data!Q72</f>
        <v>1.0513570297880448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5"/>
        <v>0</v>
      </c>
      <c r="X72" s="13">
        <f t="shared" si="6"/>
        <v>0</v>
      </c>
      <c r="Y72" s="13">
        <f t="shared" si="7"/>
        <v>3.5563757554809955E-6</v>
      </c>
      <c r="Z72" s="13">
        <f t="shared" si="8"/>
        <v>0</v>
      </c>
      <c r="AA72" s="13">
        <f t="shared" si="9"/>
        <v>4.2830262981842786E-4</v>
      </c>
      <c r="AC72" t="s">
        <v>60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</row>
    <row r="73" spans="4:34" x14ac:dyDescent="0.3">
      <c r="D73" t="s">
        <v>103</v>
      </c>
      <c r="E73">
        <f>Mult_op!D72*LCA_op_data!E73</f>
        <v>1.3662526320942009E-6</v>
      </c>
      <c r="F73">
        <f>Mult_op!E72*LCA_op_data!F73</f>
        <v>1.026E-3</v>
      </c>
      <c r="G73">
        <f>Mult_op!F72*LCA_op_data!G73</f>
        <v>3.5913680836674905E-4</v>
      </c>
      <c r="H73">
        <f>Mult_op!G72*LCA_op_data!H73</f>
        <v>0</v>
      </c>
      <c r="I73">
        <f>Mult_op!H72*LCA_op_data!I73</f>
        <v>2.691180307349298E-7</v>
      </c>
      <c r="J73">
        <f>Mult_op!I72*LCA_op_data!J73</f>
        <v>2.973000997969623E-6</v>
      </c>
      <c r="K73">
        <f>Mult_op!J72*LCA_op_data!K73</f>
        <v>3.2316497365695242E-13</v>
      </c>
      <c r="L73">
        <f>Mult_op!K72*LCA_op_data!L73</f>
        <v>1.4843767754500181E-12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6.6460243488867903E-12</v>
      </c>
      <c r="Q73">
        <f>Mult_op!P72*LCA_op_data!Q73</f>
        <v>7.625629733116059E-7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5"/>
        <v>0</v>
      </c>
      <c r="X73" s="13">
        <f t="shared" si="6"/>
        <v>0</v>
      </c>
      <c r="Y73" s="13">
        <f t="shared" si="7"/>
        <v>6.2843502845503759E-10</v>
      </c>
      <c r="Z73" s="13">
        <f t="shared" si="8"/>
        <v>0</v>
      </c>
      <c r="AA73" s="13">
        <f t="shared" si="9"/>
        <v>1.0597296162797283E-9</v>
      </c>
      <c r="AC73" t="s">
        <v>61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</row>
    <row r="74" spans="4:34" x14ac:dyDescent="0.3">
      <c r="D74" t="s">
        <v>104</v>
      </c>
      <c r="E74">
        <f>Mult_op!D73*LCA_op_data!E74</f>
        <v>2.2145457889701357</v>
      </c>
      <c r="F74">
        <f>Mult_op!E73*LCA_op_data!F74</f>
        <v>10526.637411</v>
      </c>
      <c r="G74">
        <f>Mult_op!F73*LCA_op_data!G74</f>
        <v>22949.362933348038</v>
      </c>
      <c r="H74">
        <f>Mult_op!G73*LCA_op_data!H74</f>
        <v>1.7719003777601158E-2</v>
      </c>
      <c r="I74">
        <f>Mult_op!H73*LCA_op_data!I74</f>
        <v>1.3188459947804445</v>
      </c>
      <c r="J74">
        <f>Mult_op!I73*LCA_op_data!J74</f>
        <v>11.095150662869942</v>
      </c>
      <c r="K74">
        <f>Mult_op!J73*LCA_op_data!K74</f>
        <v>5.3965385684048941E-7</v>
      </c>
      <c r="L74">
        <f>Mult_op!K73*LCA_op_data!L74</f>
        <v>2.8512599219460395E-5</v>
      </c>
      <c r="M74">
        <f>Mult_op!L73*LCA_op_data!M74</f>
        <v>5.9544368221033599</v>
      </c>
      <c r="N74">
        <f>Mult_op!M73*LCA_op_data!N74</f>
        <v>367.16474698404056</v>
      </c>
      <c r="O74">
        <f>Mult_op!N73*LCA_op_data!O74</f>
        <v>6.9201425256088661E-4</v>
      </c>
      <c r="P74">
        <f>Mult_op!O73*LCA_op_data!P74</f>
        <v>8.4246001188394465E-6</v>
      </c>
      <c r="Q74">
        <f>Mult_op!P73*LCA_op_data!Q74</f>
        <v>2.6356600610746757</v>
      </c>
      <c r="R74">
        <f>Mult_op!Q73*LCA_op_data!R74</f>
        <v>710.63757135261199</v>
      </c>
      <c r="S74">
        <f>Mult_op!R73*LCA_op_data!S74</f>
        <v>875.95911811495864</v>
      </c>
      <c r="T74">
        <f>Mult_op!S73*LCA_op_data!T74</f>
        <v>1.6471006209194307E-5</v>
      </c>
      <c r="V74" t="s">
        <v>102</v>
      </c>
      <c r="W74" s="13">
        <f t="shared" si="5"/>
        <v>8.9613982247344973E-3</v>
      </c>
      <c r="X74" s="13">
        <f t="shared" si="6"/>
        <v>2.6548795277245182E-2</v>
      </c>
      <c r="Y74" s="13">
        <f t="shared" si="7"/>
        <v>4.0157909777144549E-2</v>
      </c>
      <c r="Z74" s="13">
        <f t="shared" si="8"/>
        <v>2.8692179390284161E-3</v>
      </c>
      <c r="AA74" s="13">
        <f t="shared" si="9"/>
        <v>1.3433291517722602E-3</v>
      </c>
      <c r="AC74" t="s">
        <v>62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</row>
    <row r="75" spans="4:34" x14ac:dyDescent="0.3">
      <c r="D75" t="s">
        <v>105</v>
      </c>
      <c r="E75">
        <f>Mult_op!D74*LCA_op_data!E75</f>
        <v>1.6789576031698522E-4</v>
      </c>
      <c r="F75">
        <f>Mult_op!E74*LCA_op_data!F75</f>
        <v>0.178203</v>
      </c>
      <c r="G75">
        <f>Mult_op!F74*LCA_op_data!G75</f>
        <v>2.4410193529743331</v>
      </c>
      <c r="H75">
        <f>Mult_op!G74*LCA_op_data!H75</f>
        <v>2.5522884569796731E-7</v>
      </c>
      <c r="I75">
        <f>Mult_op!H74*LCA_op_data!I75</f>
        <v>8.0818861296398282E-5</v>
      </c>
      <c r="J75">
        <f>Mult_op!I74*LCA_op_data!J75</f>
        <v>9.2219645294338431E-4</v>
      </c>
      <c r="K75">
        <f>Mult_op!J74*LCA_op_data!K75</f>
        <v>1.9806483742816539E-11</v>
      </c>
      <c r="L75">
        <f>Mult_op!K74*LCA_op_data!L75</f>
        <v>1.1375866192879057E-9</v>
      </c>
      <c r="M75">
        <f>Mult_op!L74*LCA_op_data!M75</f>
        <v>8.4918932564162797E-7</v>
      </c>
      <c r="N75">
        <f>Mult_op!M74*LCA_op_data!N75</f>
        <v>3.6302916032892528E-4</v>
      </c>
      <c r="O75">
        <f>Mult_op!N74*LCA_op_data!O75</f>
        <v>1.6199151062956453E-10</v>
      </c>
      <c r="P75">
        <f>Mult_op!O74*LCA_op_data!P75</f>
        <v>4.1598487391810958E-9</v>
      </c>
      <c r="Q75">
        <f>Mult_op!P74*LCA_op_data!Q75</f>
        <v>2.1899675408966777E-4</v>
      </c>
      <c r="R75">
        <f>Mult_op!Q74*LCA_op_data!R75</f>
        <v>5.9340720218794179E-3</v>
      </c>
      <c r="S75">
        <f>Mult_op!R74*LCA_op_data!S75</f>
        <v>1.5998093963677648E-4</v>
      </c>
      <c r="T75">
        <f>Mult_op!S74*LCA_op_data!T75</f>
        <v>2.2046112017437635E-12</v>
      </c>
      <c r="V75" t="s">
        <v>103</v>
      </c>
      <c r="W75" s="13">
        <f t="shared" si="5"/>
        <v>8.8604608683738752E-9</v>
      </c>
      <c r="X75" s="13">
        <f t="shared" si="6"/>
        <v>3.8241531286587307E-7</v>
      </c>
      <c r="Y75" s="13">
        <f t="shared" si="7"/>
        <v>4.2714142098717583E-6</v>
      </c>
      <c r="Z75" s="13">
        <f t="shared" si="8"/>
        <v>6.7164649651166632E-10</v>
      </c>
      <c r="AA75" s="13">
        <f t="shared" si="9"/>
        <v>6.6330104687210295E-7</v>
      </c>
      <c r="AC75" t="s">
        <v>70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</row>
    <row r="76" spans="4:34" x14ac:dyDescent="0.3">
      <c r="D76" t="s">
        <v>106</v>
      </c>
      <c r="E76">
        <f>Mult_op!D75*LCA_op_data!E76</f>
        <v>8.8042878781530711E-7</v>
      </c>
      <c r="F76">
        <f>Mult_op!E75*LCA_op_data!F76</f>
        <v>1.005E-3</v>
      </c>
      <c r="G76">
        <f>Mult_op!F75*LCA_op_data!G76</f>
        <v>3.8449122410234398E-5</v>
      </c>
      <c r="H76">
        <f>Mult_op!G75*LCA_op_data!H76</f>
        <v>1.7654992688736614E-10</v>
      </c>
      <c r="I76">
        <f>Mult_op!H75*LCA_op_data!I76</f>
        <v>4.5645274227973505E-7</v>
      </c>
      <c r="J76">
        <f>Mult_op!I75*LCA_op_data!J76</f>
        <v>4.9789707195592809E-6</v>
      </c>
      <c r="K76">
        <f>Mult_op!J75*LCA_op_data!K76</f>
        <v>7.2191562923555414E-16</v>
      </c>
      <c r="L76">
        <f>Mult_op!K75*LCA_op_data!L76</f>
        <v>2.9235031432877298E-12</v>
      </c>
      <c r="M76">
        <f>Mult_op!L75*LCA_op_data!M76</f>
        <v>1.4695643266316755E-7</v>
      </c>
      <c r="N76">
        <f>Mult_op!M75*LCA_op_data!N76</f>
        <v>4.4245097109215892E-5</v>
      </c>
      <c r="O76">
        <f>Mult_op!N75*LCA_op_data!O76</f>
        <v>1.2961301868175643E-11</v>
      </c>
      <c r="P76">
        <f>Mult_op!O75*LCA_op_data!P76</f>
        <v>2.5954405200466668E-12</v>
      </c>
      <c r="Q76">
        <f>Mult_op!P75*LCA_op_data!Q76</f>
        <v>1.4785264008885962E-6</v>
      </c>
      <c r="R76">
        <f>Mult_op!Q75*LCA_op_data!R76</f>
        <v>1.9937403064966205E-6</v>
      </c>
      <c r="S76">
        <f>Mult_op!R75*LCA_op_data!S76</f>
        <v>2.7432439703740277E-5</v>
      </c>
      <c r="T76">
        <f>Mult_op!S75*LCA_op_data!T76</f>
        <v>3.5239828326911315E-13</v>
      </c>
      <c r="V76" t="s">
        <v>104</v>
      </c>
      <c r="W76" s="13">
        <f t="shared" si="5"/>
        <v>1.0798910787177703E-9</v>
      </c>
      <c r="X76" s="13">
        <f t="shared" si="6"/>
        <v>2.6452885974720704E-10</v>
      </c>
      <c r="Y76" s="13">
        <f t="shared" si="7"/>
        <v>6.7280141642490591E-11</v>
      </c>
      <c r="Z76" s="13">
        <f t="shared" si="8"/>
        <v>5.3739933383900985E-11</v>
      </c>
      <c r="AA76" s="13">
        <f t="shared" si="9"/>
        <v>4.1385120517149715E-10</v>
      </c>
      <c r="AC76" t="s">
        <v>72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</row>
    <row r="77" spans="4:34" x14ac:dyDescent="0.3">
      <c r="D77" t="s">
        <v>107</v>
      </c>
      <c r="E77">
        <f>Mult_op!D76*LCA_op_data!E77</f>
        <v>2.3625159905429004E-7</v>
      </c>
      <c r="F77">
        <f>Mult_op!E76*LCA_op_data!F77</f>
        <v>1.1230000000000001E-3</v>
      </c>
      <c r="G77">
        <f>Mult_op!F76*LCA_op_data!G77</f>
        <v>2.4482779797486694E-3</v>
      </c>
      <c r="H77">
        <f>Mult_op!G76*LCA_op_data!H77</f>
        <v>1.8902941618804917E-9</v>
      </c>
      <c r="I77">
        <f>Mult_op!H76*LCA_op_data!I77</f>
        <v>1.4069678609721794E-7</v>
      </c>
      <c r="J77">
        <f>Mult_op!I76*LCA_op_data!J77</f>
        <v>1.1836499831734299E-6</v>
      </c>
      <c r="K77">
        <f>Mult_op!J76*LCA_op_data!K77</f>
        <v>5.7571212683604555E-14</v>
      </c>
      <c r="L77">
        <f>Mult_op!K76*LCA_op_data!L77</f>
        <v>3.0417737092373391E-12</v>
      </c>
      <c r="M77">
        <f>Mult_op!L76*LCA_op_data!M77</f>
        <v>6.3522968352975152E-7</v>
      </c>
      <c r="N77">
        <f>Mult_op!M76*LCA_op_data!N77</f>
        <v>3.9169774236947663E-5</v>
      </c>
      <c r="O77">
        <f>Mult_op!N76*LCA_op_data!O77</f>
        <v>7.3825284873381542E-11</v>
      </c>
      <c r="P77">
        <f>Mult_op!O76*LCA_op_data!P77</f>
        <v>8.9875100319979023E-13</v>
      </c>
      <c r="Q77">
        <f>Mult_op!P76*LCA_op_data!Q77</f>
        <v>2.8117680252707438E-7</v>
      </c>
      <c r="R77">
        <f>Mult_op!Q76*LCA_op_data!R77</f>
        <v>7.5812052934876492E-5</v>
      </c>
      <c r="S77">
        <f>Mult_op!R76*LCA_op_data!S77</f>
        <v>9.3448843275931428E-5</v>
      </c>
      <c r="T77">
        <f>Mult_op!S76*LCA_op_data!T77</f>
        <v>1.757155609216338E-12</v>
      </c>
      <c r="V77" t="s">
        <v>105</v>
      </c>
      <c r="W77" s="13">
        <f t="shared" si="5"/>
        <v>9.5601755940226839E-10</v>
      </c>
      <c r="X77" s="13">
        <f t="shared" si="6"/>
        <v>2.8322716867963279E-9</v>
      </c>
      <c r="Y77" s="13">
        <f t="shared" si="7"/>
        <v>4.2841157075105528E-9</v>
      </c>
      <c r="Z77" s="13">
        <f t="shared" si="8"/>
        <v>3.060931634409546E-10</v>
      </c>
      <c r="AA77" s="13">
        <f t="shared" si="9"/>
        <v>1.4330869189660239E-10</v>
      </c>
      <c r="AC77" t="s">
        <v>74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</row>
    <row r="78" spans="4:34" x14ac:dyDescent="0.3">
      <c r="D78" t="s">
        <v>108</v>
      </c>
      <c r="E78">
        <f>Mult_op!D77*LCA_op_data!E78</f>
        <v>2.5058885518855392E-6</v>
      </c>
      <c r="F78">
        <f>Mult_op!E77*LCA_op_data!F78</f>
        <v>2.0409999999999998E-3</v>
      </c>
      <c r="G78">
        <f>Mult_op!F77*LCA_op_data!G78</f>
        <v>3.294153525940547E-2</v>
      </c>
      <c r="H78">
        <f>Mult_op!G77*LCA_op_data!H78</f>
        <v>3.5397832053029885E-9</v>
      </c>
      <c r="I78">
        <f>Mult_op!H77*LCA_op_data!I78</f>
        <v>1.2266146971731188E-6</v>
      </c>
      <c r="J78">
        <f>Mult_op!I77*LCA_op_data!J78</f>
        <v>1.3878453603298897E-5</v>
      </c>
      <c r="K78">
        <f>Mult_op!J77*LCA_op_data!K78</f>
        <v>2.4899309622579323E-13</v>
      </c>
      <c r="L78">
        <f>Mult_op!K77*LCA_op_data!L78</f>
        <v>1.5558084917058205E-11</v>
      </c>
      <c r="M78">
        <f>Mult_op!L77*LCA_op_data!M78</f>
        <v>5.1376845336925425E-8</v>
      </c>
      <c r="N78">
        <f>Mult_op!M77*LCA_op_data!N78</f>
        <v>1.3030349098417672E-5</v>
      </c>
      <c r="O78">
        <f>Mult_op!N77*LCA_op_data!O78</f>
        <v>9.9421550029189573E-12</v>
      </c>
      <c r="P78">
        <f>Mult_op!O77*LCA_op_data!P78</f>
        <v>2.3359285462965347E-10</v>
      </c>
      <c r="Q78">
        <f>Mult_op!P77*LCA_op_data!Q78</f>
        <v>3.3189638598219631E-6</v>
      </c>
      <c r="R78">
        <f>Mult_op!Q77*LCA_op_data!R78</f>
        <v>5.2987967879073193E-5</v>
      </c>
      <c r="S78">
        <f>Mult_op!R77*LCA_op_data!S78</f>
        <v>1.4669156992745274E-5</v>
      </c>
      <c r="T78">
        <f>Mult_op!S77*LCA_op_data!T78</f>
        <v>1.1807732488516094E-13</v>
      </c>
      <c r="V78" t="s">
        <v>106</v>
      </c>
      <c r="W78" s="13">
        <f t="shared" si="5"/>
        <v>3.1803202305614186E-10</v>
      </c>
      <c r="X78" s="13">
        <f t="shared" si="6"/>
        <v>5.3037394665617386E-9</v>
      </c>
      <c r="Y78" s="13">
        <f t="shared" si="7"/>
        <v>5.7642698174665226E-8</v>
      </c>
      <c r="Z78" s="13">
        <f t="shared" si="8"/>
        <v>4.1221997063516139E-11</v>
      </c>
      <c r="AA78" s="13">
        <f t="shared" si="9"/>
        <v>3.7247119963355668E-8</v>
      </c>
      <c r="AC78" t="s">
        <v>83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</row>
    <row r="79" spans="4:34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5"/>
        <v>0</v>
      </c>
      <c r="X79" s="13">
        <f t="shared" si="6"/>
        <v>0</v>
      </c>
      <c r="Y79" s="13">
        <f t="shared" si="7"/>
        <v>0</v>
      </c>
      <c r="Z79" s="13">
        <f t="shared" si="8"/>
        <v>0</v>
      </c>
      <c r="AA79" s="13">
        <f t="shared" si="9"/>
        <v>0</v>
      </c>
      <c r="AC79" t="s">
        <v>85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</row>
    <row r="80" spans="4:34" x14ac:dyDescent="0.3">
      <c r="D80" t="s">
        <v>110</v>
      </c>
      <c r="E80">
        <f>Mult_op!D79*LCA_op_data!E80</f>
        <v>1.2426969678820722E-7</v>
      </c>
      <c r="F80">
        <f>Mult_op!E79*LCA_op_data!F80</f>
        <v>6.7000000000000002E-5</v>
      </c>
      <c r="G80">
        <f>Mult_op!F79*LCA_op_data!G80</f>
        <v>7.7893292683692584E-5</v>
      </c>
      <c r="H80">
        <f>Mult_op!G79*LCA_op_data!H80</f>
        <v>5.5381123598941399E-10</v>
      </c>
      <c r="I80">
        <f>Mult_op!H79*LCA_op_data!I80</f>
        <v>1.9229939025080978E-8</v>
      </c>
      <c r="J80">
        <f>Mult_op!I79*LCA_op_data!J80</f>
        <v>5.2237226368630224E-7</v>
      </c>
      <c r="K80">
        <f>Mult_op!J79*LCA_op_data!K80</f>
        <v>1.2740285095970224E-14</v>
      </c>
      <c r="L80">
        <f>Mult_op!K79*LCA_op_data!L80</f>
        <v>4.3185759385747861E-14</v>
      </c>
      <c r="M80">
        <f>Mult_op!L79*LCA_op_data!M80</f>
        <v>2.6939515617221315E-7</v>
      </c>
      <c r="N80">
        <f>Mult_op!M79*LCA_op_data!N80</f>
        <v>1.1553248542689008E-5</v>
      </c>
      <c r="O80">
        <f>Mult_op!N79*LCA_op_data!O80</f>
        <v>4.5671076040018988E-11</v>
      </c>
      <c r="P80">
        <f>Mult_op!O79*LCA_op_data!P80</f>
        <v>9.2573417028051387E-13</v>
      </c>
      <c r="Q80">
        <f>Mult_op!P79*LCA_op_data!Q80</f>
        <v>1.0417046667163633E-8</v>
      </c>
      <c r="R80">
        <f>Mult_op!Q79*LCA_op_data!R80</f>
        <v>2.441085481999963E-6</v>
      </c>
      <c r="S80">
        <f>Mult_op!R79*LCA_op_data!S80</f>
        <v>8.8293340548350658E-5</v>
      </c>
      <c r="T80">
        <f>Mult_op!S79*LCA_op_data!T80</f>
        <v>1.9672239713020391E-13</v>
      </c>
      <c r="V80" t="s">
        <v>108</v>
      </c>
      <c r="W80" s="13">
        <f t="shared" si="5"/>
        <v>2.8198039662252743E-10</v>
      </c>
      <c r="X80" s="13">
        <f t="shared" si="6"/>
        <v>8.2978824944477791E-10</v>
      </c>
      <c r="Y80" s="13">
        <f t="shared" si="7"/>
        <v>1.3630146635970682E-10</v>
      </c>
      <c r="Z80" s="13">
        <f t="shared" si="8"/>
        <v>1.8936065288225235E-10</v>
      </c>
      <c r="AA80" s="13">
        <f t="shared" si="9"/>
        <v>1.4761124328602918E-10</v>
      </c>
      <c r="AC80" t="s">
        <v>86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</row>
    <row r="81" spans="4:34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5"/>
        <v>0</v>
      </c>
      <c r="X81" s="13">
        <f t="shared" si="6"/>
        <v>0</v>
      </c>
      <c r="Y81" s="13">
        <f t="shared" si="7"/>
        <v>0</v>
      </c>
      <c r="Z81" s="13">
        <f t="shared" si="8"/>
        <v>0</v>
      </c>
      <c r="AA81" s="13">
        <f t="shared" si="9"/>
        <v>0</v>
      </c>
      <c r="AC81" t="s">
        <v>87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</row>
    <row r="82" spans="4:34" x14ac:dyDescent="0.3">
      <c r="D82" t="s">
        <v>112</v>
      </c>
      <c r="E82">
        <f>Mult_op!D81*LCA_op_data!E82</f>
        <v>6.3918116423397638E-8</v>
      </c>
      <c r="F82">
        <f>Mult_op!E81*LCA_op_data!F82</f>
        <v>9.0000000000000002E-6</v>
      </c>
      <c r="G82">
        <f>Mult_op!F81*LCA_op_data!G82</f>
        <v>6.707746319009084E-4</v>
      </c>
      <c r="H82">
        <f>Mult_op!G81*LCA_op_data!H82</f>
        <v>4.4246436482597647E-9</v>
      </c>
      <c r="I82">
        <f>Mult_op!H81*LCA_op_data!I82</f>
        <v>1.8416059598227402E-8</v>
      </c>
      <c r="J82">
        <f>Mult_op!I81*LCA_op_data!J82</f>
        <v>2.040034687004867E-7</v>
      </c>
      <c r="K82">
        <f>Mult_op!J81*LCA_op_data!K82</f>
        <v>5.8498700353061535E-15</v>
      </c>
      <c r="L82">
        <f>Mult_op!K81*LCA_op_data!L82</f>
        <v>1.967342355747859E-13</v>
      </c>
      <c r="M82">
        <f>Mult_op!L81*LCA_op_data!M82</f>
        <v>6.4490031309802628E-8</v>
      </c>
      <c r="N82">
        <f>Mult_op!M81*LCA_op_data!N82</f>
        <v>8.6953463475756267E-6</v>
      </c>
      <c r="O82">
        <f>Mult_op!N81*LCA_op_data!O82</f>
        <v>5.500573892004522E-10</v>
      </c>
      <c r="P82">
        <f>Mult_op!O81*LCA_op_data!P82</f>
        <v>8.6224078008817239E-14</v>
      </c>
      <c r="Q82">
        <f>Mult_op!P81*LCA_op_data!Q82</f>
        <v>8.9220737194090851E-8</v>
      </c>
      <c r="R82">
        <f>Mult_op!Q81*LCA_op_data!R82</f>
        <v>4.3367248845591343E-5</v>
      </c>
      <c r="S82">
        <f>Mult_op!R81*LCA_op_data!S82</f>
        <v>5.069460786501093E-6</v>
      </c>
      <c r="T82">
        <f>Mult_op!S81*LCA_op_data!T82</f>
        <v>8.7215567663721681E-14</v>
      </c>
      <c r="V82" t="s">
        <v>110</v>
      </c>
      <c r="W82" s="13">
        <f t="shared" si="5"/>
        <v>2.1222751356900517E-10</v>
      </c>
      <c r="X82" s="13">
        <f t="shared" si="6"/>
        <v>6.6295464387736005E-9</v>
      </c>
      <c r="Y82" s="13">
        <f t="shared" si="7"/>
        <v>1.1737540265020442E-9</v>
      </c>
      <c r="Z82" s="13">
        <f t="shared" si="8"/>
        <v>2.2806387624945811E-9</v>
      </c>
      <c r="AA82" s="13">
        <f t="shared" si="9"/>
        <v>1.3748702127108885E-11</v>
      </c>
      <c r="AC82" t="s">
        <v>88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</row>
    <row r="83" spans="4:34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5"/>
        <v>0</v>
      </c>
      <c r="X83" s="13">
        <f t="shared" si="6"/>
        <v>0</v>
      </c>
      <c r="Y83" s="13">
        <f t="shared" si="7"/>
        <v>0</v>
      </c>
      <c r="Z83" s="13">
        <f t="shared" si="8"/>
        <v>0</v>
      </c>
      <c r="AA83" s="13">
        <f t="shared" si="9"/>
        <v>0</v>
      </c>
      <c r="AC83" t="s">
        <v>89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</row>
    <row r="84" spans="4:34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5"/>
        <v>0</v>
      </c>
      <c r="X84" s="13">
        <f t="shared" si="6"/>
        <v>0</v>
      </c>
      <c r="Y84" s="13">
        <f t="shared" si="7"/>
        <v>0</v>
      </c>
      <c r="Z84" s="13">
        <f t="shared" si="8"/>
        <v>0</v>
      </c>
      <c r="AA84" s="13">
        <f t="shared" si="9"/>
        <v>0</v>
      </c>
      <c r="AC84" t="s">
        <v>91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</row>
    <row r="85" spans="4:34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5"/>
        <v>0</v>
      </c>
      <c r="X85" s="13">
        <f t="shared" si="6"/>
        <v>0</v>
      </c>
      <c r="Y85" s="13">
        <f t="shared" si="7"/>
        <v>0</v>
      </c>
      <c r="Z85" s="13">
        <f t="shared" si="8"/>
        <v>0</v>
      </c>
      <c r="AA85" s="13">
        <f t="shared" si="9"/>
        <v>0</v>
      </c>
      <c r="AC85" t="s">
        <v>92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</row>
    <row r="86" spans="4:34" x14ac:dyDescent="0.3">
      <c r="D86" t="s">
        <v>116</v>
      </c>
      <c r="E86">
        <f>Mult_op!D85*LCA_op_data!E86</f>
        <v>0</v>
      </c>
      <c r="F86">
        <f>Mult_op!E85*LCA_op_data!F86</f>
        <v>4.0000000000000002E-4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5"/>
        <v>0</v>
      </c>
      <c r="X86" s="13">
        <f t="shared" si="6"/>
        <v>0</v>
      </c>
      <c r="Y86" s="13">
        <f t="shared" si="7"/>
        <v>0</v>
      </c>
      <c r="Z86" s="13">
        <f t="shared" si="8"/>
        <v>0</v>
      </c>
      <c r="AA86" s="13">
        <f t="shared" si="9"/>
        <v>0</v>
      </c>
      <c r="AC86" t="s">
        <v>93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</row>
    <row r="87" spans="4:34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5"/>
        <v>0</v>
      </c>
      <c r="X87" s="13">
        <f t="shared" si="6"/>
        <v>0</v>
      </c>
      <c r="Y87" s="13">
        <f t="shared" si="7"/>
        <v>0</v>
      </c>
      <c r="Z87" s="13">
        <f t="shared" si="8"/>
        <v>0</v>
      </c>
      <c r="AA87" s="13">
        <f t="shared" si="9"/>
        <v>0</v>
      </c>
      <c r="AC87" t="s">
        <v>94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</row>
    <row r="88" spans="4:34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5"/>
        <v>0</v>
      </c>
      <c r="X88" s="13">
        <f t="shared" si="6"/>
        <v>0</v>
      </c>
      <c r="Y88" s="13">
        <f t="shared" si="7"/>
        <v>0</v>
      </c>
      <c r="Z88" s="13">
        <f t="shared" si="8"/>
        <v>0</v>
      </c>
      <c r="AA88" s="13">
        <f t="shared" si="9"/>
        <v>0</v>
      </c>
      <c r="AC88" t="s">
        <v>96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</row>
    <row r="89" spans="4:34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5"/>
        <v>0</v>
      </c>
      <c r="X89" s="13">
        <f t="shared" si="6"/>
        <v>0</v>
      </c>
      <c r="Y89" s="13">
        <f t="shared" si="7"/>
        <v>0</v>
      </c>
      <c r="Z89" s="13">
        <f t="shared" si="8"/>
        <v>0</v>
      </c>
      <c r="AA89" s="13">
        <f t="shared" si="9"/>
        <v>0</v>
      </c>
      <c r="AC89" t="s">
        <v>98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</row>
    <row r="90" spans="4:34" x14ac:dyDescent="0.3">
      <c r="D90" t="s">
        <v>120</v>
      </c>
      <c r="E90">
        <f>Mult_op!D89*LCA_op_data!E90</f>
        <v>2.1512970519803022E-7</v>
      </c>
      <c r="F90">
        <f>Mult_op!E89*LCA_op_data!F90</f>
        <v>5.8200000000000005E-4</v>
      </c>
      <c r="G90">
        <f>Mult_op!F89*LCA_op_data!G90</f>
        <v>9.181299278320414E-3</v>
      </c>
      <c r="H90">
        <f>Mult_op!G89*LCA_op_data!H90</f>
        <v>5.2833384473356889E-9</v>
      </c>
      <c r="I90">
        <f>Mult_op!H89*LCA_op_data!I90</f>
        <v>3.5364406316905971E-8</v>
      </c>
      <c r="J90">
        <f>Mult_op!I89*LCA_op_data!J90</f>
        <v>3.5557858772595829E-7</v>
      </c>
      <c r="K90">
        <f>Mult_op!J89*LCA_op_data!K90</f>
        <v>1.3910475340589196E-14</v>
      </c>
      <c r="L90">
        <f>Mult_op!K89*LCA_op_data!L90</f>
        <v>3.7345120191027878E-13</v>
      </c>
      <c r="M90">
        <f>Mult_op!L89*LCA_op_data!M90</f>
        <v>1.3179983308938414E-5</v>
      </c>
      <c r="N90">
        <f>Mult_op!M89*LCA_op_data!N90</f>
        <v>2.0460317196783765E-4</v>
      </c>
      <c r="O90">
        <f>Mult_op!N89*LCA_op_data!O90</f>
        <v>4.2508442779551732E-10</v>
      </c>
      <c r="P90">
        <f>Mult_op!O89*LCA_op_data!P90</f>
        <v>1.5748641508809219E-12</v>
      </c>
      <c r="Q90">
        <f>Mult_op!P89*LCA_op_data!Q90</f>
        <v>9.232567320194092E-8</v>
      </c>
      <c r="R90">
        <f>Mult_op!Q89*LCA_op_data!R90</f>
        <v>7.6389403974707327E-5</v>
      </c>
      <c r="S90">
        <f>Mult_op!R89*LCA_op_data!S90</f>
        <v>4.1489859757907696E-4</v>
      </c>
      <c r="T90">
        <f>Mult_op!S89*LCA_op_data!T90</f>
        <v>2.1311175143426717E-12</v>
      </c>
      <c r="V90" t="s">
        <v>146</v>
      </c>
      <c r="W90" s="13">
        <f t="shared" si="5"/>
        <v>4.9937542128120625E-9</v>
      </c>
      <c r="X90" s="13">
        <f t="shared" si="6"/>
        <v>7.9161488184807657E-9</v>
      </c>
      <c r="Y90" s="13">
        <f t="shared" si="7"/>
        <v>1.6065883359227714E-8</v>
      </c>
      <c r="Z90" s="13">
        <f t="shared" si="8"/>
        <v>1.7624779566591607E-9</v>
      </c>
      <c r="AA90" s="13">
        <f t="shared" si="9"/>
        <v>2.5111707310932217E-10</v>
      </c>
      <c r="AC90" t="s">
        <v>107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</row>
    <row r="91" spans="4:34" x14ac:dyDescent="0.3">
      <c r="D91" t="s">
        <v>121</v>
      </c>
      <c r="E91">
        <f>Mult_op!D90*LCA_op_data!E91</f>
        <v>5.214466092983217E-7</v>
      </c>
      <c r="F91">
        <f>Mult_op!E90*LCA_op_data!F91</f>
        <v>4.4749999999999998E-3</v>
      </c>
      <c r="G91">
        <f>Mult_op!F90*LCA_op_data!G91</f>
        <v>7.7733308344999303E-3</v>
      </c>
      <c r="H91">
        <f>Mult_op!G90*LCA_op_data!H91</f>
        <v>9.5290584624037835E-9</v>
      </c>
      <c r="I91">
        <f>Mult_op!H90*LCA_op_data!I91</f>
        <v>1.1871023888655558E-7</v>
      </c>
      <c r="J91">
        <f>Mult_op!I90*LCA_op_data!J91</f>
        <v>1.3052176716314091E-6</v>
      </c>
      <c r="K91">
        <f>Mult_op!J90*LCA_op_data!K91</f>
        <v>7.2872807800852313E-14</v>
      </c>
      <c r="L91">
        <f>Mult_op!K90*LCA_op_data!L91</f>
        <v>1.4695901170700522E-12</v>
      </c>
      <c r="M91">
        <f>Mult_op!L90*LCA_op_data!M91</f>
        <v>9.4033431551460479E-7</v>
      </c>
      <c r="N91">
        <f>Mult_op!M90*LCA_op_data!N91</f>
        <v>7.1868313880073053E-5</v>
      </c>
      <c r="O91">
        <f>Mult_op!N90*LCA_op_data!O91</f>
        <v>2.7141116956492032E-9</v>
      </c>
      <c r="P91">
        <f>Mult_op!O90*LCA_op_data!P91</f>
        <v>2.1012846580978688E-12</v>
      </c>
      <c r="Q91">
        <f>Mult_op!P90*LCA_op_data!Q91</f>
        <v>3.5461077450863405E-7</v>
      </c>
      <c r="R91">
        <f>Mult_op!Q90*LCA_op_data!R91</f>
        <v>2.1102038824469897E-4</v>
      </c>
      <c r="S91">
        <f>Mult_op!R90*LCA_op_data!S91</f>
        <v>8.3024963005991082E-5</v>
      </c>
      <c r="T91">
        <f>Mult_op!S90*LCA_op_data!T91</f>
        <v>1.7591429881969518E-12</v>
      </c>
      <c r="V91" t="s">
        <v>118</v>
      </c>
      <c r="W91" s="13">
        <f t="shared" si="5"/>
        <v>1.7540915507543066E-9</v>
      </c>
      <c r="X91" s="13">
        <f t="shared" si="6"/>
        <v>1.427760981816939E-8</v>
      </c>
      <c r="Y91" s="13">
        <f t="shared" si="7"/>
        <v>1.3602151799435742E-8</v>
      </c>
      <c r="Z91" s="13">
        <f t="shared" si="8"/>
        <v>1.1253204593496948E-8</v>
      </c>
      <c r="AA91" s="13">
        <f t="shared" si="9"/>
        <v>3.3505648904123E-10</v>
      </c>
      <c r="AC91" t="s">
        <v>109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</row>
    <row r="92" spans="4:34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5"/>
        <v>0</v>
      </c>
      <c r="X92" s="13">
        <f t="shared" si="6"/>
        <v>0</v>
      </c>
      <c r="Y92" s="13">
        <f t="shared" si="7"/>
        <v>0</v>
      </c>
      <c r="Z92" s="13">
        <f t="shared" si="8"/>
        <v>0</v>
      </c>
      <c r="AA92" s="13">
        <f t="shared" si="9"/>
        <v>0</v>
      </c>
      <c r="AC92" t="s">
        <v>111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</row>
    <row r="93" spans="4:34" x14ac:dyDescent="0.3">
      <c r="D93" t="s">
        <v>123</v>
      </c>
      <c r="E93">
        <f>Mult_op!D92*LCA_op_data!E93</f>
        <v>9.8548524690252309E-8</v>
      </c>
      <c r="F93">
        <f>Mult_op!E92*LCA_op_data!F93</f>
        <v>1.2E-5</v>
      </c>
      <c r="G93">
        <f>Mult_op!F92*LCA_op_data!G93</f>
        <v>6.7845195207797684E-3</v>
      </c>
      <c r="H93">
        <f>Mult_op!G92*LCA_op_data!H93</f>
        <v>1.7568724675659827E-8</v>
      </c>
      <c r="I93">
        <f>Mult_op!H92*LCA_op_data!I93</f>
        <v>3.5193327022701198E-7</v>
      </c>
      <c r="J93">
        <f>Mult_op!I92*LCA_op_data!J93</f>
        <v>2.8310670635658066E-7</v>
      </c>
      <c r="K93">
        <f>Mult_op!J92*LCA_op_data!K93</f>
        <v>8.5532949230244083E-14</v>
      </c>
      <c r="L93">
        <f>Mult_op!K92*LCA_op_data!L93</f>
        <v>1.9928261692072832E-12</v>
      </c>
      <c r="M93">
        <f>Mult_op!L92*LCA_op_data!M93</f>
        <v>2.0266696621366089E-6</v>
      </c>
      <c r="N93">
        <f>Mult_op!M92*LCA_op_data!N93</f>
        <v>1.6658969623648933E-4</v>
      </c>
      <c r="O93">
        <f>Mult_op!N92*LCA_op_data!O93</f>
        <v>2.3948760061608053E-10</v>
      </c>
      <c r="P93">
        <f>Mult_op!O92*LCA_op_data!P93</f>
        <v>1.842456235789475E-12</v>
      </c>
      <c r="Q93">
        <f>Mult_op!P92*LCA_op_data!Q93</f>
        <v>4.571131175521997E-8</v>
      </c>
      <c r="R93">
        <f>Mult_op!Q92*LCA_op_data!R93</f>
        <v>7.7950785962606071E-5</v>
      </c>
      <c r="S93">
        <f>Mult_op!R92*LCA_op_data!S93</f>
        <v>1.1982204256246109E-4</v>
      </c>
      <c r="T93">
        <f>Mult_op!S92*LCA_op_data!T93</f>
        <v>8.6090171458987149E-13</v>
      </c>
      <c r="V93" t="s">
        <v>120</v>
      </c>
      <c r="W93" s="13">
        <f t="shared" si="5"/>
        <v>4.0659584570019331E-9</v>
      </c>
      <c r="X93" s="13">
        <f t="shared" si="6"/>
        <v>2.6323628605237802E-8</v>
      </c>
      <c r="Y93" s="13">
        <f t="shared" si="7"/>
        <v>1.1871881741904301E-8</v>
      </c>
      <c r="Z93" s="13">
        <f t="shared" si="8"/>
        <v>9.9295949081926331E-10</v>
      </c>
      <c r="AA93" s="13">
        <f t="shared" si="9"/>
        <v>2.9378547794403096E-10</v>
      </c>
      <c r="AC93" t="s">
        <v>112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</row>
    <row r="94" spans="4:34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5"/>
        <v>0</v>
      </c>
      <c r="X94" s="13">
        <f t="shared" si="6"/>
        <v>0</v>
      </c>
      <c r="Y94" s="13">
        <f t="shared" si="7"/>
        <v>1.8123188223223951E-4</v>
      </c>
      <c r="Z94" s="13">
        <f t="shared" si="8"/>
        <v>0</v>
      </c>
      <c r="AA94" s="13">
        <f t="shared" si="9"/>
        <v>1.8882090012450337E-2</v>
      </c>
      <c r="AC94" t="s">
        <v>113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</row>
    <row r="95" spans="4:34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5"/>
        <v>0</v>
      </c>
      <c r="X95" s="13">
        <f t="shared" si="6"/>
        <v>0</v>
      </c>
      <c r="Y95" s="13">
        <f t="shared" si="7"/>
        <v>0</v>
      </c>
      <c r="Z95" s="13">
        <f t="shared" si="8"/>
        <v>0</v>
      </c>
      <c r="AA95" s="13">
        <f t="shared" si="9"/>
        <v>0</v>
      </c>
      <c r="AC95" t="s">
        <v>114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</row>
    <row r="96" spans="4:34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5"/>
        <v>0</v>
      </c>
      <c r="X96" s="13">
        <f t="shared" si="6"/>
        <v>0</v>
      </c>
      <c r="Y96" s="13">
        <f t="shared" si="7"/>
        <v>0</v>
      </c>
      <c r="Z96" s="13">
        <f t="shared" si="8"/>
        <v>0</v>
      </c>
      <c r="AA96" s="13">
        <f t="shared" si="9"/>
        <v>0</v>
      </c>
      <c r="AC96" t="s">
        <v>115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</row>
    <row r="97" spans="4:34" x14ac:dyDescent="0.3">
      <c r="D97" t="s">
        <v>127</v>
      </c>
      <c r="E97">
        <f>Mult_op!D96*LCA_op_data!E97</f>
        <v>1.2635345735256161E-6</v>
      </c>
      <c r="F97">
        <f>Mult_op!E96*LCA_op_data!F97</f>
        <v>6.3400000000000001E-4</v>
      </c>
      <c r="G97">
        <f>Mult_op!F96*LCA_op_data!G97</f>
        <v>1.9654236786793063E-3</v>
      </c>
      <c r="H97">
        <f>Mult_op!G96*LCA_op_data!H97</f>
        <v>2.3163898886903568E-12</v>
      </c>
      <c r="I97">
        <f>Mult_op!H96*LCA_op_data!I97</f>
        <v>6.3294936990013043E-7</v>
      </c>
      <c r="J97">
        <f>Mult_op!I96*LCA_op_data!J97</f>
        <v>7.0656105782885695E-6</v>
      </c>
      <c r="K97">
        <f>Mult_op!J96*LCA_op_data!K97</f>
        <v>4.1903710432738136E-14</v>
      </c>
      <c r="L97">
        <f>Mult_op!K96*LCA_op_data!L97</f>
        <v>1.3120088866804107E-11</v>
      </c>
      <c r="M97">
        <f>Mult_op!L96*LCA_op_data!M97</f>
        <v>1.1724442142627813E-9</v>
      </c>
      <c r="N97">
        <f>Mult_op!M96*LCA_op_data!N97</f>
        <v>5.9042947533693299E-8</v>
      </c>
      <c r="O97">
        <f>Mult_op!N96*LCA_op_data!O97</f>
        <v>6.1246094388328254E-13</v>
      </c>
      <c r="P97">
        <f>Mult_op!O96*LCA_op_data!P97</f>
        <v>7.9604557798944016E-11</v>
      </c>
      <c r="Q97">
        <f>Mult_op!P96*LCA_op_data!Q97</f>
        <v>1.6649937791686666E-6</v>
      </c>
      <c r="R97">
        <f>Mult_op!Q96*LCA_op_data!R97</f>
        <v>1.2526139557329545E-8</v>
      </c>
      <c r="S97">
        <f>Mult_op!R96*LCA_op_data!S97</f>
        <v>1.8155811534812976E-7</v>
      </c>
      <c r="T97">
        <f>Mult_op!S96*LCA_op_data!T97</f>
        <v>1.8879449282375653E-12</v>
      </c>
      <c r="V97" t="s">
        <v>124</v>
      </c>
      <c r="W97" s="13">
        <f t="shared" si="5"/>
        <v>1.4410625463302712E-12</v>
      </c>
      <c r="X97" s="13">
        <f t="shared" si="6"/>
        <v>3.4707008198091091E-12</v>
      </c>
      <c r="Y97" s="13">
        <f t="shared" si="7"/>
        <v>3.4391938020892402E-9</v>
      </c>
      <c r="Z97" s="13">
        <f t="shared" si="8"/>
        <v>2.5393753389343326E-12</v>
      </c>
      <c r="AA97" s="13">
        <f t="shared" si="9"/>
        <v>1.269319867967721E-8</v>
      </c>
      <c r="AC97" t="s">
        <v>116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</row>
    <row r="98" spans="4:34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5"/>
        <v>0</v>
      </c>
      <c r="X98" s="13">
        <f t="shared" si="6"/>
        <v>0</v>
      </c>
      <c r="Y98" s="13">
        <f t="shared" si="7"/>
        <v>0</v>
      </c>
      <c r="Z98" s="13">
        <f t="shared" si="8"/>
        <v>0</v>
      </c>
      <c r="AA98" s="13">
        <f t="shared" si="9"/>
        <v>0</v>
      </c>
      <c r="AC98" t="s">
        <v>117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</row>
    <row r="99" spans="4:34" x14ac:dyDescent="0.3">
      <c r="D99" t="s">
        <v>129</v>
      </c>
      <c r="E99">
        <f>Mult_op!D98*LCA_op_data!E99</f>
        <v>1.7326101134173362E-6</v>
      </c>
      <c r="F99">
        <f>Mult_op!E98*LCA_op_data!F99</f>
        <v>1.3100000000000001E-4</v>
      </c>
      <c r="G99">
        <f>Mult_op!F98*LCA_op_data!G99</f>
        <v>0.14413554355320377</v>
      </c>
      <c r="H99">
        <f>Mult_op!G98*LCA_op_data!H99</f>
        <v>2.057610322284246E-10</v>
      </c>
      <c r="I99">
        <f>Mult_op!H98*LCA_op_data!I99</f>
        <v>1.9872738225253442E-8</v>
      </c>
      <c r="J99">
        <f>Mult_op!I98*LCA_op_data!J99</f>
        <v>3.3718766922699914E-7</v>
      </c>
      <c r="K99">
        <f>Mult_op!J98*LCA_op_data!K99</f>
        <v>2.2839739654495902E-12</v>
      </c>
      <c r="L99">
        <f>Mult_op!K98*LCA_op_data!L99</f>
        <v>9.1806328282904989E-10</v>
      </c>
      <c r="M99">
        <f>Mult_op!L98*LCA_op_data!M99</f>
        <v>1.0414625488343351E-7</v>
      </c>
      <c r="N99">
        <f>Mult_op!M98*LCA_op_data!N99</f>
        <v>5.2446860909111102E-6</v>
      </c>
      <c r="O99">
        <f>Mult_op!N98*LCA_op_data!O99</f>
        <v>5.4403879341862054E-11</v>
      </c>
      <c r="P99">
        <f>Mult_op!O98*LCA_op_data!P99</f>
        <v>5.416756964251178E-9</v>
      </c>
      <c r="Q99">
        <f>Mult_op!P98*LCA_op_data!Q99</f>
        <v>1.1339793627682989E-7</v>
      </c>
      <c r="R99">
        <f>Mult_op!Q98*LCA_op_data!R99</f>
        <v>1.1126759867746778E-6</v>
      </c>
      <c r="S99">
        <f>Mult_op!R98*LCA_op_data!S99</f>
        <v>1.6127503148703447E-5</v>
      </c>
      <c r="T99">
        <f>Mult_op!S98*LCA_op_data!T99</f>
        <v>1.6770298433836259E-10</v>
      </c>
      <c r="V99" t="s">
        <v>126</v>
      </c>
      <c r="W99" s="13">
        <f t="shared" si="5"/>
        <v>1.2800717119615914E-10</v>
      </c>
      <c r="X99" s="13">
        <f t="shared" si="6"/>
        <v>3.082965379561902E-10</v>
      </c>
      <c r="Y99" s="13">
        <f t="shared" si="7"/>
        <v>2.5221537392998205E-7</v>
      </c>
      <c r="Z99" s="13">
        <f t="shared" si="8"/>
        <v>2.2556845611597278E-10</v>
      </c>
      <c r="AA99" s="13">
        <f t="shared" si="9"/>
        <v>8.6371904131948412E-7</v>
      </c>
      <c r="AC99" t="s">
        <v>119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</row>
    <row r="100" spans="4:34" x14ac:dyDescent="0.3">
      <c r="D100" t="s">
        <v>130</v>
      </c>
      <c r="E100">
        <f>Mult_op!D99*LCA_op_data!E100</f>
        <v>70.739990700965222</v>
      </c>
      <c r="F100">
        <f>Mult_op!E99*LCA_op_data!F100</f>
        <v>35574.280311000002</v>
      </c>
      <c r="G100">
        <f>Mult_op!F99*LCA_op_data!G100</f>
        <v>95974.073249863635</v>
      </c>
      <c r="H100">
        <f>Mult_op!G99*LCA_op_data!H100</f>
        <v>1.1310156694506567E-4</v>
      </c>
      <c r="I100">
        <f>Mult_op!H99*LCA_op_data!I100</f>
        <v>35.52443732361742</v>
      </c>
      <c r="J100">
        <f>Mult_op!I99*LCA_op_data!J100</f>
        <v>396.54430570194114</v>
      </c>
      <c r="K100">
        <f>Mult_op!J99*LCA_op_data!K100</f>
        <v>2.1196593892651164E-6</v>
      </c>
      <c r="L100">
        <f>Mult_op!K99*LCA_op_data!L100</f>
        <v>6.4259030191640492E-4</v>
      </c>
      <c r="M100">
        <f>Mult_op!L99*LCA_op_data!M100</f>
        <v>5.7246527640374648E-2</v>
      </c>
      <c r="N100">
        <f>Mult_op!M99*LCA_op_data!N100</f>
        <v>2.8828695530576431</v>
      </c>
      <c r="O100">
        <f>Mult_op!N99*LCA_op_data!O100</f>
        <v>2.990441841594176E-5</v>
      </c>
      <c r="P100">
        <f>Mult_op!O99*LCA_op_data!P100</f>
        <v>3.9249299721299371E-3</v>
      </c>
      <c r="Q100">
        <f>Mult_op!P99*LCA_op_data!Q100</f>
        <v>93.440882141991011</v>
      </c>
      <c r="R100">
        <f>Mult_op!Q99*LCA_op_data!R100</f>
        <v>0.61160947844904157</v>
      </c>
      <c r="S100">
        <f>Mult_op!R99*LCA_op_data!S100</f>
        <v>8.8648752257661929</v>
      </c>
      <c r="T100">
        <f>Mult_op!S99*LCA_op_data!T100</f>
        <v>9.2182033228604594E-5</v>
      </c>
      <c r="V100" t="s">
        <v>127</v>
      </c>
      <c r="W100" s="13">
        <f t="shared" si="5"/>
        <v>7.0362261919537831E-5</v>
      </c>
      <c r="X100" s="13">
        <f t="shared" si="6"/>
        <v>1.6946270704879909E-4</v>
      </c>
      <c r="Y100" s="13">
        <f t="shared" si="7"/>
        <v>0.16794009427218623</v>
      </c>
      <c r="Z100" s="13">
        <f t="shared" si="8"/>
        <v>1.2398920030578785E-4</v>
      </c>
      <c r="AA100" s="13">
        <f t="shared" si="9"/>
        <v>0.62584250597678848</v>
      </c>
      <c r="AC100" t="s">
        <v>122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</row>
    <row r="101" spans="4:34" x14ac:dyDescent="0.3">
      <c r="D101" t="s">
        <v>131</v>
      </c>
      <c r="E101">
        <f>Mult_op!D100*LCA_op_data!E101</f>
        <v>1.2273881702359586E-6</v>
      </c>
      <c r="F101">
        <f>Mult_op!E100*LCA_op_data!F101</f>
        <v>1.516E-3</v>
      </c>
      <c r="G101">
        <f>Mult_op!F100*LCA_op_data!G101</f>
        <v>4.4185262235386579E-3</v>
      </c>
      <c r="H101">
        <f>Mult_op!G100*LCA_op_data!H101</f>
        <v>5.110825681521882E-12</v>
      </c>
      <c r="I101">
        <f>Mult_op!H100*LCA_op_data!I101</f>
        <v>3.1260713033856252E-7</v>
      </c>
      <c r="J101">
        <f>Mult_op!I100*LCA_op_data!J101</f>
        <v>5.9619604898429977E-6</v>
      </c>
      <c r="K101">
        <f>Mult_op!J100*LCA_op_data!K101</f>
        <v>7.3506595818342538E-14</v>
      </c>
      <c r="L101">
        <f>Mult_op!K100*LCA_op_data!L101</f>
        <v>2.9342350628916165E-11</v>
      </c>
      <c r="M101">
        <f>Mult_op!L100*LCA_op_data!M101</f>
        <v>2.5868520794631079E-9</v>
      </c>
      <c r="N101">
        <f>Mult_op!M100*LCA_op_data!N101</f>
        <v>1.3027090734649907E-7</v>
      </c>
      <c r="O101">
        <f>Mult_op!N100*LCA_op_data!O101</f>
        <v>1.3513187638276033E-12</v>
      </c>
      <c r="P101">
        <f>Mult_op!O100*LCA_op_data!P101</f>
        <v>1.7381268402140083E-10</v>
      </c>
      <c r="Q101">
        <f>Mult_op!P100*LCA_op_data!Q101</f>
        <v>8.5476771933611713E-7</v>
      </c>
      <c r="R101">
        <f>Mult_op!Q100*LCA_op_data!R101</f>
        <v>2.763736625362411E-8</v>
      </c>
      <c r="S101">
        <f>Mult_op!R100*LCA_op_data!S101</f>
        <v>4.00585360495835E-7</v>
      </c>
      <c r="T101">
        <f>Mult_op!S100*LCA_op_data!T101</f>
        <v>4.1655152578786606E-12</v>
      </c>
      <c r="V101" t="s">
        <v>128</v>
      </c>
      <c r="W101" s="13">
        <f t="shared" si="5"/>
        <v>3.1795249609849183E-12</v>
      </c>
      <c r="X101" s="13">
        <f t="shared" si="6"/>
        <v>7.6576689310227733E-12</v>
      </c>
      <c r="Y101" s="13">
        <f t="shared" si="7"/>
        <v>7.7317517679313835E-9</v>
      </c>
      <c r="Z101" s="13">
        <f t="shared" si="8"/>
        <v>5.6028152948753417E-12</v>
      </c>
      <c r="AA101" s="13">
        <f t="shared" si="9"/>
        <v>2.7714982562981637E-8</v>
      </c>
      <c r="AC101" t="s">
        <v>123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</row>
    <row r="102" spans="4:34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5"/>
        <v>0</v>
      </c>
      <c r="X102" s="13">
        <f t="shared" si="6"/>
        <v>0</v>
      </c>
      <c r="Y102" s="13">
        <f t="shared" si="7"/>
        <v>0</v>
      </c>
      <c r="Z102" s="13">
        <f t="shared" si="8"/>
        <v>0</v>
      </c>
      <c r="AA102" s="13">
        <f t="shared" si="9"/>
        <v>0</v>
      </c>
      <c r="AC102" t="s">
        <v>125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</row>
    <row r="103" spans="4:34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5"/>
        <v>0</v>
      </c>
      <c r="X103" s="13">
        <f t="shared" si="6"/>
        <v>0</v>
      </c>
      <c r="Y103" s="13">
        <f t="shared" si="7"/>
        <v>0</v>
      </c>
      <c r="Z103" s="13">
        <f t="shared" si="8"/>
        <v>0</v>
      </c>
      <c r="AA103" s="13">
        <f t="shared" si="9"/>
        <v>0</v>
      </c>
      <c r="AC103" t="s">
        <v>129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</row>
    <row r="104" spans="4:34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5"/>
        <v>0</v>
      </c>
      <c r="X104" s="13">
        <f t="shared" si="6"/>
        <v>0</v>
      </c>
      <c r="Y104" s="13">
        <f t="shared" si="7"/>
        <v>0</v>
      </c>
      <c r="Z104" s="13">
        <f t="shared" si="8"/>
        <v>0</v>
      </c>
      <c r="AA104" s="13">
        <f t="shared" si="9"/>
        <v>0</v>
      </c>
      <c r="AC104" t="s">
        <v>130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</row>
    <row r="105" spans="4:34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5"/>
        <v>0</v>
      </c>
      <c r="X105" s="13">
        <f t="shared" si="6"/>
        <v>0</v>
      </c>
      <c r="Y105" s="13">
        <f t="shared" si="7"/>
        <v>0</v>
      </c>
      <c r="Z105" s="13">
        <f t="shared" si="8"/>
        <v>0</v>
      </c>
      <c r="AA105" s="13">
        <f t="shared" si="9"/>
        <v>0</v>
      </c>
      <c r="AC105" t="s">
        <v>131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</row>
    <row r="106" spans="4:34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5"/>
        <v>0</v>
      </c>
      <c r="X106" s="13">
        <f t="shared" si="6"/>
        <v>0</v>
      </c>
      <c r="Y106" s="13">
        <f t="shared" si="7"/>
        <v>0</v>
      </c>
      <c r="Z106" s="13">
        <f t="shared" si="8"/>
        <v>0</v>
      </c>
      <c r="AA106" s="13">
        <f t="shared" si="9"/>
        <v>0</v>
      </c>
      <c r="AC106" t="s">
        <v>132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</row>
    <row r="107" spans="4:34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5"/>
        <v>0</v>
      </c>
      <c r="X107" s="13">
        <f t="shared" si="6"/>
        <v>0</v>
      </c>
      <c r="Y107" s="13">
        <f t="shared" si="7"/>
        <v>0</v>
      </c>
      <c r="Z107" s="13">
        <f t="shared" si="8"/>
        <v>0</v>
      </c>
      <c r="AA107" s="13">
        <f t="shared" si="9"/>
        <v>0</v>
      </c>
      <c r="AC107" t="s">
        <v>133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</row>
    <row r="108" spans="4:34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5"/>
        <v>0</v>
      </c>
      <c r="X108" s="13">
        <f t="shared" si="6"/>
        <v>0</v>
      </c>
      <c r="Y108" s="13">
        <f t="shared" si="7"/>
        <v>0</v>
      </c>
      <c r="Z108" s="13">
        <f t="shared" si="8"/>
        <v>0</v>
      </c>
      <c r="AA108" s="13">
        <f t="shared" si="9"/>
        <v>0</v>
      </c>
      <c r="AC108" t="s">
        <v>134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</row>
    <row r="109" spans="4:34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5"/>
        <v>0</v>
      </c>
      <c r="X109" s="13">
        <f t="shared" si="6"/>
        <v>0</v>
      </c>
      <c r="Y109" s="13">
        <f t="shared" si="7"/>
        <v>0</v>
      </c>
      <c r="Z109" s="13">
        <f t="shared" si="8"/>
        <v>0</v>
      </c>
      <c r="AA109" s="13">
        <f t="shared" si="9"/>
        <v>0</v>
      </c>
      <c r="AC109" t="s">
        <v>135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</row>
    <row r="110" spans="4:34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5"/>
        <v>0</v>
      </c>
      <c r="X110" s="13">
        <f t="shared" si="6"/>
        <v>0</v>
      </c>
      <c r="Y110" s="13">
        <f t="shared" si="7"/>
        <v>0</v>
      </c>
      <c r="Z110" s="13">
        <f t="shared" si="8"/>
        <v>0</v>
      </c>
      <c r="AA110" s="13">
        <f t="shared" si="9"/>
        <v>0</v>
      </c>
      <c r="AC110" t="s">
        <v>136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</row>
    <row r="111" spans="4:34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5"/>
        <v>0</v>
      </c>
      <c r="X111" s="13">
        <f t="shared" si="6"/>
        <v>0</v>
      </c>
      <c r="Y111" s="13">
        <f t="shared" si="7"/>
        <v>0</v>
      </c>
      <c r="Z111" s="13">
        <f t="shared" si="8"/>
        <v>0</v>
      </c>
      <c r="AA111" s="13">
        <f t="shared" si="9"/>
        <v>0</v>
      </c>
      <c r="AC111" t="s">
        <v>137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</row>
    <row r="112" spans="4:34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5"/>
        <v>0</v>
      </c>
      <c r="X112" s="13">
        <f t="shared" si="6"/>
        <v>0</v>
      </c>
      <c r="Y112" s="13">
        <f t="shared" si="7"/>
        <v>0</v>
      </c>
      <c r="Z112" s="13">
        <f t="shared" si="8"/>
        <v>0</v>
      </c>
      <c r="AA112" s="13">
        <f t="shared" si="9"/>
        <v>0</v>
      </c>
      <c r="AC112" t="s">
        <v>138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</row>
    <row r="113" spans="4:34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5"/>
        <v>0</v>
      </c>
      <c r="X113" s="13">
        <f t="shared" si="6"/>
        <v>0</v>
      </c>
      <c r="Y113" s="13">
        <f t="shared" si="7"/>
        <v>0</v>
      </c>
      <c r="Z113" s="13">
        <f t="shared" si="8"/>
        <v>0</v>
      </c>
      <c r="AA113" s="13">
        <f t="shared" si="9"/>
        <v>0</v>
      </c>
      <c r="AC113" t="s">
        <v>139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</row>
    <row r="114" spans="4:34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5"/>
        <v>0</v>
      </c>
      <c r="X114" s="13">
        <f t="shared" si="6"/>
        <v>0</v>
      </c>
      <c r="Y114" s="13">
        <f t="shared" si="7"/>
        <v>0</v>
      </c>
      <c r="Z114" s="13">
        <f t="shared" si="8"/>
        <v>0</v>
      </c>
      <c r="AA114" s="13">
        <f t="shared" si="9"/>
        <v>0</v>
      </c>
      <c r="AC114" t="s">
        <v>140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</row>
    <row r="115" spans="4:34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5"/>
        <v>0</v>
      </c>
      <c r="X115" s="13">
        <f t="shared" si="6"/>
        <v>0</v>
      </c>
      <c r="Y115" s="13">
        <f t="shared" si="7"/>
        <v>0</v>
      </c>
      <c r="Z115" s="13">
        <f t="shared" si="8"/>
        <v>0</v>
      </c>
      <c r="AA115" s="13">
        <f t="shared" si="9"/>
        <v>0</v>
      </c>
      <c r="AC115" t="s">
        <v>141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</row>
    <row r="116" spans="4:34" x14ac:dyDescent="0.3">
      <c r="D116" t="s">
        <v>146</v>
      </c>
      <c r="E116">
        <f>Mult_op!D115*LCA_op_data!E116</f>
        <v>0.10530671838990224</v>
      </c>
      <c r="F116">
        <f>Mult_op!E115*LCA_op_data!F116</f>
        <v>21.744309000000001</v>
      </c>
      <c r="G116">
        <f>Mult_op!F115*LCA_op_data!G116</f>
        <v>532.10886313140088</v>
      </c>
      <c r="H116">
        <f>Mult_op!G115*LCA_op_data!H116</f>
        <v>2.479949453610453E-3</v>
      </c>
      <c r="I116">
        <f>Mult_op!H115*LCA_op_data!I116</f>
        <v>5.433656777318794E-2</v>
      </c>
      <c r="J116">
        <f>Mult_op!I115*LCA_op_data!J116</f>
        <v>0.30647258210817874</v>
      </c>
      <c r="K116">
        <f>Mult_op!J115*LCA_op_data!K116</f>
        <v>1.0424084224273286E-8</v>
      </c>
      <c r="L116">
        <f>Mult_op!K115*LCA_op_data!L116</f>
        <v>3.2794414644944925E-7</v>
      </c>
      <c r="M116">
        <f>Mult_op!L115*LCA_op_data!M116</f>
        <v>2.1493412944644232</v>
      </c>
      <c r="N116">
        <f>Mult_op!M115*LCA_op_data!N116</f>
        <v>647.41666580352955</v>
      </c>
      <c r="O116">
        <f>Mult_op!N115*LCA_op_data!O116</f>
        <v>1.895172666634079E-4</v>
      </c>
      <c r="P116">
        <f>Mult_op!O115*LCA_op_data!P116</f>
        <v>9.4922458739829277E-7</v>
      </c>
      <c r="Q116">
        <f>Mult_op!P115*LCA_op_data!Q116</f>
        <v>0.18914008186149964</v>
      </c>
      <c r="R116">
        <f>Mult_op!Q115*LCA_op_data!R116</f>
        <v>29.150335891807835</v>
      </c>
      <c r="S116">
        <f>Mult_op!R115*LCA_op_data!S116</f>
        <v>401.57188545527993</v>
      </c>
      <c r="T116">
        <f>Mult_op!S115*LCA_op_data!T116</f>
        <v>5.1576724067475157E-6</v>
      </c>
      <c r="V116" t="s">
        <v>143</v>
      </c>
      <c r="W116" s="13">
        <f t="shared" si="5"/>
        <v>1.5801513100732027E-2</v>
      </c>
      <c r="X116" s="13">
        <f t="shared" si="6"/>
        <v>3.7157659182311827E-3</v>
      </c>
      <c r="Y116" s="13">
        <f t="shared" si="7"/>
        <v>9.3110993012355322E-4</v>
      </c>
      <c r="Z116" s="13">
        <f t="shared" si="8"/>
        <v>7.8577332656662143E-4</v>
      </c>
      <c r="AA116" s="13">
        <f t="shared" si="9"/>
        <v>1.5135686463974032E-4</v>
      </c>
      <c r="AC116" t="s">
        <v>142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</row>
    <row r="118" spans="4:34" x14ac:dyDescent="0.3">
      <c r="E118">
        <f>SUM(E4:E116)</f>
        <v>204.31218940549158</v>
      </c>
      <c r="F118">
        <f>SUM(F4:F116)/1000</f>
        <v>81.715166292000021</v>
      </c>
      <c r="G118">
        <f t="shared" ref="G118:T118" si="10">SUM(G4:G116)</f>
        <v>571478.02414779633</v>
      </c>
      <c r="H118">
        <f t="shared" si="10"/>
        <v>0.66741272410157204</v>
      </c>
      <c r="I118">
        <f t="shared" si="10"/>
        <v>56.411355582537496</v>
      </c>
      <c r="J118">
        <f t="shared" si="10"/>
        <v>606.60574938520563</v>
      </c>
      <c r="K118">
        <f t="shared" si="10"/>
        <v>9.8583229491184392E-6</v>
      </c>
      <c r="L118">
        <f t="shared" si="10"/>
        <v>1.1002727468417889E-3</v>
      </c>
      <c r="M118">
        <f t="shared" si="10"/>
        <v>717.85750499145809</v>
      </c>
      <c r="N118">
        <f t="shared" si="10"/>
        <v>40971.814640557241</v>
      </c>
      <c r="O118">
        <f t="shared" si="10"/>
        <v>0.24118567054380635</v>
      </c>
      <c r="P118">
        <f t="shared" si="10"/>
        <v>6.2714340023998089E-3</v>
      </c>
      <c r="Q118">
        <f t="shared" si="10"/>
        <v>158.56114534450293</v>
      </c>
      <c r="R118">
        <f t="shared" si="10"/>
        <v>7641.5265399971177</v>
      </c>
      <c r="S118">
        <f t="shared" si="10"/>
        <v>84971.989371824457</v>
      </c>
      <c r="T118">
        <f t="shared" si="10"/>
        <v>6.0775722145611222E-3</v>
      </c>
    </row>
  </sheetData>
  <sortState xmlns:xlrd2="http://schemas.microsoft.com/office/spreadsheetml/2017/richdata2" ref="AC4:AH116">
    <sortCondition descending="1" ref="AH4:AH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P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4.5356311649694074E-6</v>
      </c>
      <c r="E3">
        <f>LCA_res_data!E3*Mult_res!E3</f>
        <v>2.9120000000000001E-3</v>
      </c>
      <c r="F3">
        <f>LCA_res_data!F3*Mult_res!F3</f>
        <v>2.2740121312355838E-2</v>
      </c>
      <c r="G3">
        <f>LCA_res_data!G3*Mult_res!G3</f>
        <v>8.5868424211260527E-8</v>
      </c>
      <c r="H3">
        <f>LCA_res_data!H3*Mult_res!H3</f>
        <v>1.118819495965361E-6</v>
      </c>
      <c r="I3">
        <f>LCA_res_data!I3*Mult_res!I3</f>
        <v>1.0313615906845073E-5</v>
      </c>
      <c r="J3">
        <f>LCA_res_data!J3*Mult_res!J3</f>
        <v>7.9216278220257685E-13</v>
      </c>
      <c r="K3">
        <f>LCA_res_data!K3*Mult_res!K3</f>
        <v>1.3238363516074218E-11</v>
      </c>
      <c r="L3">
        <f>LCA_res_data!L3*Mult_res!L3</f>
        <v>2.6170753886412467E-4</v>
      </c>
      <c r="M3">
        <f>LCA_res_data!M3*Mult_res!M3</f>
        <v>3.7450387675914435E-3</v>
      </c>
      <c r="N3">
        <f>LCA_res_data!N3*Mult_res!N3</f>
        <v>1.680466397985877E-8</v>
      </c>
      <c r="O3">
        <f>LCA_res_data!O3*Mult_res!O3</f>
        <v>3.0042746749695835E-11</v>
      </c>
      <c r="P3">
        <f>LCA_res_data!P3*Mult_res!P3</f>
        <v>5.9850079875418865E-6</v>
      </c>
      <c r="Q3">
        <f>LCA_res_data!Q3*Mult_res!Q3</f>
        <v>2.7099661373654934E-3</v>
      </c>
      <c r="R3">
        <f>LCA_res_data!R3*Mult_res!R3</f>
        <v>5.5444967532412119E-2</v>
      </c>
      <c r="S3">
        <f>LCA_res_data!S3*Mult_res!S3</f>
        <v>3.9321506457903424E-10</v>
      </c>
      <c r="U3" t="s">
        <v>19</v>
      </c>
      <c r="V3">
        <f>M3/$M$39</f>
        <v>2.2347288525409121E-8</v>
      </c>
      <c r="W3">
        <f>G3/$G$39</f>
        <v>1.1497414719279322E-8</v>
      </c>
      <c r="X3">
        <f>F3/$F$39</f>
        <v>3.5420412851464731E-8</v>
      </c>
      <c r="Y3">
        <f>N3/$N$39</f>
        <v>1.6376778774067066E-7</v>
      </c>
      <c r="Z3">
        <f>O3/$O$39</f>
        <v>5.1766783094892548E-8</v>
      </c>
      <c r="AB3" t="s">
        <v>12</v>
      </c>
      <c r="AC3" s="12">
        <v>0.68327804750567345</v>
      </c>
      <c r="AD3" s="12">
        <v>2.1325164976916524E-2</v>
      </c>
      <c r="AE3" s="12">
        <v>8.0139786435724933E-2</v>
      </c>
      <c r="AF3" s="12">
        <v>0.14910248059911568</v>
      </c>
      <c r="AG3" s="12">
        <v>0.26834253496937471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20</v>
      </c>
      <c r="AC4" s="12">
        <v>0.16160798244683072</v>
      </c>
      <c r="AD4" s="12">
        <v>7.6932297195986182E-2</v>
      </c>
      <c r="AE4" s="12">
        <v>0.39474882922081711</v>
      </c>
      <c r="AF4" s="12">
        <v>0.7742653237691679</v>
      </c>
      <c r="AG4" s="12">
        <v>0.5073533543874349</v>
      </c>
    </row>
    <row r="5" spans="1:33" x14ac:dyDescent="0.3">
      <c r="C5" t="s">
        <v>21</v>
      </c>
      <c r="D5">
        <f>LCA_res_data!D5*Mult_res!D5</f>
        <v>5.0222167801143514E-6</v>
      </c>
      <c r="E5">
        <f>LCA_res_data!E5*Mult_res!E5</f>
        <v>1.65E-4</v>
      </c>
      <c r="F5">
        <f>LCA_res_data!F5*Mult_res!F5</f>
        <v>5.0424927222558775E-3</v>
      </c>
      <c r="G5">
        <f>LCA_res_data!G5*Mult_res!G5</f>
        <v>1.9676377090148074E-8</v>
      </c>
      <c r="H5">
        <f>LCA_res_data!H5*Mult_res!H5</f>
        <v>5.5875536394858693E-7</v>
      </c>
      <c r="I5">
        <f>LCA_res_data!I5*Mult_res!I5</f>
        <v>1.8639699721560589E-5</v>
      </c>
      <c r="J5">
        <f>LCA_res_data!J5*Mult_res!J5</f>
        <v>1.7011747444110643E-13</v>
      </c>
      <c r="K5">
        <f>LCA_res_data!K5*Mult_res!K5</f>
        <v>2.9402461446799381E-12</v>
      </c>
      <c r="L5">
        <f>LCA_res_data!L5*Mult_res!L5</f>
        <v>7.041933123135039E-5</v>
      </c>
      <c r="M5">
        <f>LCA_res_data!M5*Mult_res!M5</f>
        <v>5.1528819407698299E-3</v>
      </c>
      <c r="N5">
        <f>LCA_res_data!N5*Mult_res!N5</f>
        <v>3.9133557279631393E-9</v>
      </c>
      <c r="O5">
        <f>LCA_res_data!O5*Mult_res!O5</f>
        <v>2.6647136531387838E-11</v>
      </c>
      <c r="P5">
        <f>LCA_res_data!P5*Mult_res!P5</f>
        <v>1.3482074923559759E-6</v>
      </c>
      <c r="Q5">
        <f>LCA_res_data!Q5*Mult_res!Q5</f>
        <v>1.8093992917312546E-3</v>
      </c>
      <c r="R5">
        <f>LCA_res_data!R5*Mult_res!R5</f>
        <v>1.7891258897149548E-3</v>
      </c>
      <c r="S5">
        <f>LCA_res_data!S5*Mult_res!S5</f>
        <v>1.3972555694238836E-11</v>
      </c>
      <c r="U5" t="s">
        <v>21</v>
      </c>
      <c r="V5">
        <f t="shared" si="0"/>
        <v>3.0748130156690501E-8</v>
      </c>
      <c r="W5">
        <f t="shared" si="1"/>
        <v>2.6345827311536024E-9</v>
      </c>
      <c r="X5">
        <f t="shared" si="2"/>
        <v>7.854275338705573E-9</v>
      </c>
      <c r="Y5">
        <f t="shared" si="3"/>
        <v>3.8137127346249457E-8</v>
      </c>
      <c r="Z5">
        <f t="shared" si="4"/>
        <v>4.5915792867185408E-8</v>
      </c>
      <c r="AB5" t="s">
        <v>13</v>
      </c>
      <c r="AC5" s="12">
        <v>0.15511107302276544</v>
      </c>
      <c r="AD5" s="12">
        <v>0.90174247875005298</v>
      </c>
      <c r="AE5" s="12">
        <v>0.52511088503483783</v>
      </c>
      <c r="AF5" s="12">
        <v>7.6631741058034872E-2</v>
      </c>
      <c r="AG5" s="12">
        <v>0.22430358882534637</v>
      </c>
    </row>
    <row r="6" spans="1:33" x14ac:dyDescent="0.3">
      <c r="C6" t="s">
        <v>4</v>
      </c>
      <c r="D6">
        <f>LCA_res_data!D6*Mult_res!D6</f>
        <v>2.6338718736834843E-6</v>
      </c>
      <c r="E6">
        <f>LCA_res_data!E6*Mult_res!E6</f>
        <v>-7.6000000000000004E-5</v>
      </c>
      <c r="F6">
        <f>LCA_res_data!F6*Mult_res!F6</f>
        <v>1.4483840458887724E-2</v>
      </c>
      <c r="G6">
        <f>LCA_res_data!G6*Mult_res!G6</f>
        <v>2.7737328673299026E-8</v>
      </c>
      <c r="H6">
        <f>LCA_res_data!H6*Mult_res!H6</f>
        <v>2.2460630886810716E-6</v>
      </c>
      <c r="I6">
        <f>LCA_res_data!I6*Mult_res!I6</f>
        <v>1.0782498269980922E-5</v>
      </c>
      <c r="J6">
        <f>LCA_res_data!J6*Mult_res!J6</f>
        <v>1.5246514231481006E-13</v>
      </c>
      <c r="K6">
        <f>LCA_res_data!K6*Mult_res!K6</f>
        <v>7.4071922647060416E-12</v>
      </c>
      <c r="L6">
        <f>LCA_res_data!L6*Mult_res!L6</f>
        <v>9.9833266957177289E-6</v>
      </c>
      <c r="M6">
        <f>LCA_res_data!M6*Mult_res!M6</f>
        <v>2.7685251755905541E-2</v>
      </c>
      <c r="N6">
        <f>LCA_res_data!N6*Mult_res!N6</f>
        <v>1.6654284511249386E-9</v>
      </c>
      <c r="O6">
        <f>LCA_res_data!O6*Mult_res!O6</f>
        <v>2.0314038094801086E-11</v>
      </c>
      <c r="P6">
        <f>LCA_res_data!P6*Mult_res!P6</f>
        <v>4.3222995589140487E-7</v>
      </c>
      <c r="Q6">
        <f>LCA_res_data!Q6*Mult_res!Q6</f>
        <v>1.2599344376735505E-3</v>
      </c>
      <c r="R6">
        <f>LCA_res_data!R6*Mult_res!R6</f>
        <v>1.5644156975847319E-3</v>
      </c>
      <c r="S6">
        <f>LCA_res_data!S6*Mult_res!S6</f>
        <v>2.123355935524813E-11</v>
      </c>
      <c r="U6" t="s">
        <v>4</v>
      </c>
      <c r="V6">
        <f t="shared" si="0"/>
        <v>1.652026446940389E-7</v>
      </c>
      <c r="W6">
        <f t="shared" si="1"/>
        <v>3.7139096692548369E-9</v>
      </c>
      <c r="X6">
        <f t="shared" si="2"/>
        <v>2.2560284603662176E-8</v>
      </c>
      <c r="Y6">
        <f t="shared" si="3"/>
        <v>1.6230228310902236E-8</v>
      </c>
      <c r="Z6">
        <f t="shared" si="4"/>
        <v>3.5003204353995991E-8</v>
      </c>
      <c r="AB6" t="s">
        <v>11</v>
      </c>
      <c r="AC6" s="12">
        <v>2.7019834217814879E-6</v>
      </c>
      <c r="AD6" s="12">
        <v>5.0761255056644116E-8</v>
      </c>
      <c r="AE6" s="12">
        <v>4.3211484073405723E-7</v>
      </c>
      <c r="AF6" s="12">
        <v>3.3208105228274611E-7</v>
      </c>
      <c r="AG6" s="12">
        <v>3.9518740151203748E-7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4</v>
      </c>
      <c r="AC7" s="12">
        <v>9.9761727979471716E-8</v>
      </c>
      <c r="AD7" s="12">
        <v>2.0405929459214218E-9</v>
      </c>
      <c r="AE7" s="12">
        <v>1.7004001866074974E-8</v>
      </c>
      <c r="AF7" s="12">
        <v>1.6191871821610606E-8</v>
      </c>
      <c r="AG7" s="12">
        <v>2.8915696819970633E-8</v>
      </c>
    </row>
    <row r="8" spans="1:33" x14ac:dyDescent="0.3">
      <c r="C8" t="s">
        <v>3</v>
      </c>
      <c r="D8">
        <f>LCA_res_data!D8*Mult_res!D8</f>
        <v>1.9827995123052552E-6</v>
      </c>
      <c r="E8">
        <f>LCA_res_data!E8*Mult_res!E8</f>
        <v>-3.8999999999999999E-5</v>
      </c>
      <c r="F8">
        <f>LCA_res_data!F8*Mult_res!F8</f>
        <v>7.807007860697027E-3</v>
      </c>
      <c r="G8">
        <f>LCA_res_data!G8*Mult_res!G8</f>
        <v>2.3518147749111445E-8</v>
      </c>
      <c r="H8">
        <f>LCA_res_data!H8*Mult_res!H8</f>
        <v>1.82976523447941E-6</v>
      </c>
      <c r="I8">
        <f>LCA_res_data!I8*Mult_res!I8</f>
        <v>7.9433859865675881E-6</v>
      </c>
      <c r="J8">
        <f>LCA_res_data!J8*Mult_res!J8</f>
        <v>1.0430581673601776E-13</v>
      </c>
      <c r="K8">
        <f>LCA_res_data!K8*Mult_res!K8</f>
        <v>6.293760456900858E-12</v>
      </c>
      <c r="L8">
        <f>LCA_res_data!L8*Mult_res!L8</f>
        <v>1.1753390631210236E-5</v>
      </c>
      <c r="M8">
        <f>LCA_res_data!M8*Mult_res!M8</f>
        <v>2.0614218044436479E-2</v>
      </c>
      <c r="N8">
        <f>LCA_res_data!N8*Mult_res!N8</f>
        <v>1.287567416694201E-9</v>
      </c>
      <c r="O8">
        <f>LCA_res_data!O8*Mult_res!O8</f>
        <v>1.6930739009033956E-11</v>
      </c>
      <c r="P8">
        <f>LCA_res_data!P8*Mult_res!P8</f>
        <v>3.9224344520779023E-7</v>
      </c>
      <c r="Q8">
        <f>LCA_res_data!Q8*Mult_res!Q8</f>
        <v>1.0355068989777489E-3</v>
      </c>
      <c r="R8">
        <f>LCA_res_data!R8*Mult_res!R8</f>
        <v>1.6862767642793E-3</v>
      </c>
      <c r="S8">
        <f>LCA_res_data!S8*Mult_res!S8</f>
        <v>1.7142304075530644E-11</v>
      </c>
      <c r="U8" t="s">
        <v>3</v>
      </c>
      <c r="V8">
        <f t="shared" si="0"/>
        <v>1.230085739969496E-7</v>
      </c>
      <c r="W8">
        <f t="shared" si="1"/>
        <v>3.1489793900906429E-9</v>
      </c>
      <c r="X8">
        <f t="shared" si="2"/>
        <v>1.2160332733593116E-8</v>
      </c>
      <c r="Y8">
        <f t="shared" si="3"/>
        <v>1.2547830034073177E-8</v>
      </c>
      <c r="Z8">
        <f t="shared" si="4"/>
        <v>2.9173427490473068E-8</v>
      </c>
      <c r="AB8" t="s">
        <v>3</v>
      </c>
      <c r="AC8" s="12">
        <v>5.3330514757163811E-8</v>
      </c>
      <c r="AD8" s="12">
        <v>1.2421907388548762E-9</v>
      </c>
      <c r="AE8" s="12">
        <v>6.5802963442830564E-9</v>
      </c>
      <c r="AF8" s="12">
        <v>8.9874084560404517E-9</v>
      </c>
      <c r="AG8" s="12">
        <v>1.730241559477813E-8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1.7261002250407542E-8</v>
      </c>
      <c r="AD9" s="12">
        <v>9.6712575533604374E-10</v>
      </c>
      <c r="AE9" s="12">
        <v>2.1660716345670364E-8</v>
      </c>
      <c r="AF9" s="12">
        <v>6.8486142849738805E-9</v>
      </c>
      <c r="AG9" s="12">
        <v>3.1999778958483733E-8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9.677878939218016E-9</v>
      </c>
      <c r="AD10" s="12">
        <v>7.5448635930857685E-10</v>
      </c>
      <c r="AE10" s="12">
        <v>3.0855117080294022E-9</v>
      </c>
      <c r="AF10" s="12">
        <v>1.9830556968488632E-8</v>
      </c>
      <c r="AG10" s="12">
        <v>1.9769808117223245E-8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0</v>
      </c>
      <c r="AC11" s="12">
        <v>5.0663639594222248E-9</v>
      </c>
      <c r="AD11" s="12">
        <v>5.3669479512100245E-10</v>
      </c>
      <c r="AE11" s="12">
        <v>2.6392222806519818E-9</v>
      </c>
      <c r="AF11" s="12">
        <v>1.1289185153552016E-8</v>
      </c>
      <c r="AG11" s="12">
        <v>5.2015535588550826E-9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19</v>
      </c>
      <c r="AC12" s="12">
        <v>3.4293526939153582E-9</v>
      </c>
      <c r="AD12" s="12">
        <v>1.6053346899379961E-9</v>
      </c>
      <c r="AE12" s="12">
        <v>6.7842296073023952E-9</v>
      </c>
      <c r="AF12" s="12">
        <v>4.1518462224805711E-8</v>
      </c>
      <c r="AG12" s="12">
        <v>1.0867193144610356E-8</v>
      </c>
    </row>
    <row r="13" spans="1:33" x14ac:dyDescent="0.3">
      <c r="C13" t="s">
        <v>13</v>
      </c>
      <c r="D13">
        <f>LCA_res_data!D13*Mult_res!D13</f>
        <v>13.173959652649989</v>
      </c>
      <c r="E13">
        <f>LCA_res_data!E13*Mult_res!E13</f>
        <v>1419.685682</v>
      </c>
      <c r="F13">
        <f>LCA_res_data!F13*Mult_res!F13</f>
        <v>223642.12220781913</v>
      </c>
      <c r="G13">
        <f>LCA_res_data!G13*Mult_res!G13</f>
        <v>6.1285929295299724</v>
      </c>
      <c r="H13">
        <f>LCA_res_data!H13*Mult_res!H13</f>
        <v>5.078024045351369</v>
      </c>
      <c r="I13">
        <f>LCA_res_data!I13*Mult_res!I13</f>
        <v>45.46107374205566</v>
      </c>
      <c r="J13">
        <f>LCA_res_data!J13*Mult_res!J13</f>
        <v>1.5831353263183973E-6</v>
      </c>
      <c r="K13">
        <f>LCA_res_data!K13*Mult_res!K13</f>
        <v>8.2659668303875153E-5</v>
      </c>
      <c r="L13">
        <f>LCA_res_data!L13*Mult_res!L13</f>
        <v>84.959125518933973</v>
      </c>
      <c r="M13">
        <f>LCA_res_data!M13*Mult_res!M13</f>
        <v>21522.727733464446</v>
      </c>
      <c r="N13">
        <f>LCA_res_data!N13*Mult_res!N13</f>
        <v>3.9410106693149134E-3</v>
      </c>
      <c r="O13">
        <f>LCA_res_data!O13*Mult_res!O13</f>
        <v>7.8789585869077326E-5</v>
      </c>
      <c r="P13">
        <f>LCA_res_data!P13*Mult_res!P13</f>
        <v>10.879962057935129</v>
      </c>
      <c r="Q13">
        <f>LCA_res_data!Q13*Mult_res!Q13</f>
        <v>331.76377873477617</v>
      </c>
      <c r="R13">
        <f>LCA_res_data!R13*Mult_res!R13</f>
        <v>128855.58730385192</v>
      </c>
      <c r="S13">
        <f>LCA_res_data!S13*Mult_res!S13</f>
        <v>1.0627729109946601E-4</v>
      </c>
      <c r="U13" t="s">
        <v>13</v>
      </c>
      <c r="V13">
        <f t="shared" si="0"/>
        <v>0.12842980710260715</v>
      </c>
      <c r="W13">
        <f t="shared" si="1"/>
        <v>0.82059237960499087</v>
      </c>
      <c r="X13">
        <f t="shared" si="2"/>
        <v>0.34834890239897448</v>
      </c>
      <c r="Y13">
        <f t="shared" si="3"/>
        <v>3.8406635178759897E-2</v>
      </c>
      <c r="Z13">
        <f t="shared" si="4"/>
        <v>0.13576266630354733</v>
      </c>
      <c r="AB13" t="s">
        <v>2</v>
      </c>
      <c r="AC13" s="12">
        <v>2.6070085199289349E-9</v>
      </c>
      <c r="AD13" s="12">
        <v>1.3981651564256791E-10</v>
      </c>
      <c r="AE13" s="12">
        <v>3.2062661839105504E-9</v>
      </c>
      <c r="AF13" s="12">
        <v>8.3621941458558046E-10</v>
      </c>
      <c r="AG13" s="12">
        <v>4.5429247407564847E-9</v>
      </c>
    </row>
    <row r="14" spans="1:33" x14ac:dyDescent="0.3">
      <c r="C14" t="s">
        <v>2</v>
      </c>
      <c r="D14">
        <f>LCA_res_data!D14*Mult_res!D14</f>
        <v>7.096327970274657E-7</v>
      </c>
      <c r="E14">
        <f>LCA_res_data!E14*Mult_res!E14</f>
        <v>5.5000000000000002E-5</v>
      </c>
      <c r="F14">
        <f>LCA_res_data!F14*Mult_res!F14</f>
        <v>3.2654047550272707E-3</v>
      </c>
      <c r="G14">
        <f>LCA_res_data!G14*Mult_res!G14</f>
        <v>2.2723309534022977E-9</v>
      </c>
      <c r="H14">
        <f>LCA_res_data!H14*Mult_res!H14</f>
        <v>9.1572383658734539E-8</v>
      </c>
      <c r="I14">
        <f>LCA_res_data!I14*Mult_res!I14</f>
        <v>9.5567307533137228E-7</v>
      </c>
      <c r="J14">
        <f>LCA_res_data!J14*Mult_res!J14</f>
        <v>2.5554279183873224E-14</v>
      </c>
      <c r="K14">
        <f>LCA_res_data!K14*Mult_res!K14</f>
        <v>7.2575301491404809E-13</v>
      </c>
      <c r="L14">
        <f>LCA_res_data!L14*Mult_res!L14</f>
        <v>2.76553786790418E-5</v>
      </c>
      <c r="M14">
        <f>LCA_res_data!M14*Mult_res!M14</f>
        <v>8.6503130064984296E-4</v>
      </c>
      <c r="N14">
        <f>LCA_res_data!N14*Mult_res!N14</f>
        <v>1.0283809583698244E-10</v>
      </c>
      <c r="O14">
        <f>LCA_res_data!O14*Mult_res!O14</f>
        <v>3.8159528513301453E-12</v>
      </c>
      <c r="P14">
        <f>LCA_res_data!P14*Mult_res!P14</f>
        <v>3.9439449908880509E-7</v>
      </c>
      <c r="Q14">
        <f>LCA_res_data!Q14*Mult_res!Q14</f>
        <v>1.2172531181830044E-5</v>
      </c>
      <c r="R14">
        <f>LCA_res_data!R14*Mult_res!R14</f>
        <v>5.9615482531880952E-3</v>
      </c>
      <c r="S14">
        <f>LCA_res_data!S14*Mult_res!S14</f>
        <v>1.008269127116966E-10</v>
      </c>
      <c r="U14" t="s">
        <v>2</v>
      </c>
      <c r="V14">
        <f t="shared" si="0"/>
        <v>5.1617901065319081E-9</v>
      </c>
      <c r="W14">
        <f t="shared" si="1"/>
        <v>3.0425539528295569E-10</v>
      </c>
      <c r="X14">
        <f t="shared" si="2"/>
        <v>5.0862518700530005E-9</v>
      </c>
      <c r="Y14">
        <f t="shared" si="3"/>
        <v>1.0021960255123903E-9</v>
      </c>
      <c r="Z14">
        <f t="shared" si="4"/>
        <v>6.5752843839801153E-9</v>
      </c>
      <c r="AB14" t="s">
        <v>24</v>
      </c>
      <c r="AC14" s="12">
        <v>2.3497434384079336E-9</v>
      </c>
      <c r="AD14" s="12">
        <v>7.4024860387904381E-10</v>
      </c>
      <c r="AE14" s="12">
        <v>3.1874439487815004E-9</v>
      </c>
      <c r="AF14" s="12">
        <v>1.5311070826739374E-8</v>
      </c>
      <c r="AG14" s="12">
        <v>3.0256411592242056E-9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2">
        <v>1.1266215140427037E-9</v>
      </c>
      <c r="AD15" s="12">
        <v>7.9588406097949355E-11</v>
      </c>
      <c r="AE15" s="12">
        <v>1.4501725184599721E-9</v>
      </c>
      <c r="AF15" s="12">
        <v>4.3901717868628018E-10</v>
      </c>
      <c r="AG15" s="12">
        <v>2.9415393957726339E-9</v>
      </c>
    </row>
    <row r="16" spans="1:33" x14ac:dyDescent="0.3">
      <c r="C16" t="s">
        <v>0</v>
      </c>
      <c r="D16">
        <f>LCA_res_data!D16*Mult_res!D16</f>
        <v>5.5443996158511951E-7</v>
      </c>
      <c r="E16">
        <f>LCA_res_data!E16*Mult_res!E16</f>
        <v>1.73E-4</v>
      </c>
      <c r="F16">
        <f>LCA_res_data!F16*Mult_res!F16</f>
        <v>4.5222670957359486E-3</v>
      </c>
      <c r="G16">
        <f>LCA_res_data!G16*Mult_res!G16</f>
        <v>1.4675174940071087E-8</v>
      </c>
      <c r="H16">
        <f>LCA_res_data!H16*Mult_res!H16</f>
        <v>1.7860305376068909E-7</v>
      </c>
      <c r="I16">
        <f>LCA_res_data!I16*Mult_res!I16</f>
        <v>1.8282060500614629E-6</v>
      </c>
      <c r="J16">
        <f>LCA_res_data!J16*Mult_res!J16</f>
        <v>1.4093430612051506E-13</v>
      </c>
      <c r="K16">
        <f>LCA_res_data!K16*Mult_res!K16</f>
        <v>2.6263635756680895E-12</v>
      </c>
      <c r="L16">
        <f>LCA_res_data!L16*Mult_res!L16</f>
        <v>2.7031123691222987E-4</v>
      </c>
      <c r="M16">
        <f>LCA_res_data!M16*Mult_res!M16</f>
        <v>2.8283200458704845E-3</v>
      </c>
      <c r="N16">
        <f>LCA_res_data!N16*Mult_res!N16</f>
        <v>2.3358189111260896E-9</v>
      </c>
      <c r="O16">
        <f>LCA_res_data!O16*Mult_res!O16</f>
        <v>7.3509475928623862E-12</v>
      </c>
      <c r="P16">
        <f>LCA_res_data!P16*Mult_res!P16</f>
        <v>5.8751180149245121E-7</v>
      </c>
      <c r="Q16">
        <f>LCA_res_data!Q16*Mult_res!Q16</f>
        <v>1.7622653969294767E-4</v>
      </c>
      <c r="R16">
        <f>LCA_res_data!R16*Mult_res!R16</f>
        <v>7.1444526970009256E-3</v>
      </c>
      <c r="S16">
        <f>LCA_res_data!S16*Mult_res!S16</f>
        <v>1.8193838350385632E-11</v>
      </c>
      <c r="U16" t="s">
        <v>0</v>
      </c>
      <c r="V16">
        <f t="shared" si="0"/>
        <v>1.6877070713987684E-8</v>
      </c>
      <c r="W16">
        <f t="shared" si="1"/>
        <v>1.9649431547603274E-9</v>
      </c>
      <c r="X16">
        <f t="shared" si="2"/>
        <v>7.0439627544347185E-9</v>
      </c>
      <c r="Y16">
        <f t="shared" si="3"/>
        <v>2.2763436156559006E-8</v>
      </c>
      <c r="Z16">
        <f t="shared" si="4"/>
        <v>1.2666448669027985E-8</v>
      </c>
      <c r="AB16" t="s">
        <v>8</v>
      </c>
      <c r="AC16" s="12">
        <v>4.1470293632945437E-10</v>
      </c>
      <c r="AD16" s="12">
        <v>2.0343085366346904E-10</v>
      </c>
      <c r="AE16" s="12">
        <v>1.5615987296388393E-9</v>
      </c>
      <c r="AF16" s="12">
        <v>1.0800878663124693E-9</v>
      </c>
      <c r="AG16" s="12">
        <v>2.0261214567556983E-9</v>
      </c>
    </row>
    <row r="17" spans="3:33" x14ac:dyDescent="0.3">
      <c r="C17" t="s">
        <v>8</v>
      </c>
      <c r="D17">
        <f>LCA_res_data!D17*Mult_res!D17</f>
        <v>5.8847161217689204E-9</v>
      </c>
      <c r="E17">
        <f>LCA_res_data!E17*Mult_res!E17</f>
        <v>3.0000000000000001E-6</v>
      </c>
      <c r="F17">
        <f>LCA_res_data!F17*Mult_res!F17</f>
        <v>4.8664183130632763E-5</v>
      </c>
      <c r="G17">
        <f>LCA_res_data!G17*Mult_res!G17</f>
        <v>1.0116551007639926E-10</v>
      </c>
      <c r="H17">
        <f>LCA_res_data!H17*Mult_res!H17</f>
        <v>2.1487544816229724E-9</v>
      </c>
      <c r="I17">
        <f>LCA_res_data!I17*Mult_res!I17</f>
        <v>2.2654873474852304E-8</v>
      </c>
      <c r="J17">
        <f>LCA_res_data!J17*Mult_res!J17</f>
        <v>1.3983835661367789E-15</v>
      </c>
      <c r="K17">
        <f>LCA_res_data!K17*Mult_res!K17</f>
        <v>1.5277020372691278E-14</v>
      </c>
      <c r="L17">
        <f>LCA_res_data!L17*Mult_res!L17</f>
        <v>1.3616964355372005E-6</v>
      </c>
      <c r="M17">
        <f>LCA_res_data!M17*Mult_res!M17</f>
        <v>4.2104549688817671E-6</v>
      </c>
      <c r="N17">
        <f>LCA_res_data!N17*Mult_res!N17</f>
        <v>4.0643903539459573E-12</v>
      </c>
      <c r="O17">
        <f>LCA_res_data!O17*Mult_res!O17</f>
        <v>5.2075743370355567E-14</v>
      </c>
      <c r="P17">
        <f>LCA_res_data!P17*Mult_res!P17</f>
        <v>1.7384684482214456E-8</v>
      </c>
      <c r="Q17">
        <f>LCA_res_data!Q17*Mult_res!Q17</f>
        <v>3.1720636583177155E-7</v>
      </c>
      <c r="R17">
        <f>LCA_res_data!R17*Mult_res!R17</f>
        <v>2.1884293883426395E-4</v>
      </c>
      <c r="S17">
        <f>LCA_res_data!S17*Mult_res!S17</f>
        <v>2.6896164933136305E-12</v>
      </c>
      <c r="U17" t="s">
        <v>8</v>
      </c>
      <c r="V17">
        <f t="shared" si="0"/>
        <v>2.5124506808071609E-11</v>
      </c>
      <c r="W17">
        <f t="shared" si="1"/>
        <v>1.3545629086824006E-11</v>
      </c>
      <c r="X17">
        <f t="shared" si="2"/>
        <v>7.5800187425988927E-11</v>
      </c>
      <c r="Y17">
        <f t="shared" si="3"/>
        <v>3.9609016733570224E-11</v>
      </c>
      <c r="Z17">
        <f t="shared" si="4"/>
        <v>8.9731932103903876E-11</v>
      </c>
      <c r="AB17" t="s">
        <v>16</v>
      </c>
      <c r="AC17" s="12">
        <v>1.6391706040957367E-11</v>
      </c>
      <c r="AD17" s="12">
        <v>6.2796283450371888E-12</v>
      </c>
      <c r="AE17" s="12">
        <v>3.4319863629838508E-11</v>
      </c>
      <c r="AF17" s="12">
        <v>1.6013496402115591E-10</v>
      </c>
      <c r="AG17" s="12">
        <v>3.7769492211584852E-11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22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5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6.4827878989277932E-7</v>
      </c>
      <c r="E20">
        <f>LCA_res_data!E20*Mult_res!E20</f>
        <v>5.3000000000000001E-5</v>
      </c>
      <c r="F20">
        <f>LCA_res_data!F20*Mult_res!F20</f>
        <v>2.5179945211526358E-3</v>
      </c>
      <c r="G20">
        <f>LCA_res_data!G20*Mult_res!G20</f>
        <v>2.2052639630961984E-9</v>
      </c>
      <c r="H20">
        <f>LCA_res_data!H20*Mult_res!H20</f>
        <v>7.4797174268118182E-8</v>
      </c>
      <c r="I20">
        <f>LCA_res_data!I20*Mult_res!I20</f>
        <v>7.8532508150393892E-7</v>
      </c>
      <c r="J20">
        <f>LCA_res_data!J20*Mult_res!J20</f>
        <v>2.4873623300803423E-14</v>
      </c>
      <c r="K20">
        <f>LCA_res_data!K20*Mult_res!K20</f>
        <v>6.2249109843598305E-13</v>
      </c>
      <c r="L20">
        <f>LCA_res_data!L20*Mult_res!L20</f>
        <v>2.0199117321917637E-5</v>
      </c>
      <c r="M20">
        <f>LCA_res_data!M20*Mult_res!M20</f>
        <v>6.3733104819840478E-4</v>
      </c>
      <c r="N20">
        <f>LCA_res_data!N20*Mult_res!N20</f>
        <v>9.2047703655350339E-11</v>
      </c>
      <c r="O20">
        <f>LCA_res_data!O20*Mult_res!O20</f>
        <v>4.212498806844673E-12</v>
      </c>
      <c r="P20">
        <f>LCA_res_data!P20*Mult_res!P20</f>
        <v>3.2121128270871929E-7</v>
      </c>
      <c r="Q20">
        <f>LCA_res_data!Q20*Mult_res!Q20</f>
        <v>9.6326623340236696E-6</v>
      </c>
      <c r="R20">
        <f>LCA_res_data!R20*Mult_res!R20</f>
        <v>4.3539043035329267E-3</v>
      </c>
      <c r="S20">
        <f>LCA_res_data!S20*Mult_res!S20</f>
        <v>7.3377075120860155E-11</v>
      </c>
      <c r="U20" t="s">
        <v>1</v>
      </c>
      <c r="V20">
        <f t="shared" si="0"/>
        <v>3.8030636541183451E-9</v>
      </c>
      <c r="W20">
        <f t="shared" si="1"/>
        <v>2.9527541214473019E-10</v>
      </c>
      <c r="X20">
        <f t="shared" si="2"/>
        <v>3.9220725462221746E-9</v>
      </c>
      <c r="Y20">
        <f t="shared" si="3"/>
        <v>8.970395845054117E-10</v>
      </c>
      <c r="Z20">
        <f t="shared" si="4"/>
        <v>7.2585743853008266E-9</v>
      </c>
      <c r="AB20" t="s">
        <v>31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4.6464794627167576E-9</v>
      </c>
      <c r="E21">
        <f>LCA_res_data!E21*Mult_res!E21</f>
        <v>6.0000000000000002E-6</v>
      </c>
      <c r="F21">
        <f>LCA_res_data!F21*Mult_res!F21</f>
        <v>4.3849980137067516E-5</v>
      </c>
      <c r="G21">
        <f>LCA_res_data!G21*Mult_res!G21</f>
        <v>1.2803639919999648E-10</v>
      </c>
      <c r="H21">
        <f>LCA_res_data!H21*Mult_res!H21</f>
        <v>1.1515478848151497E-9</v>
      </c>
      <c r="I21">
        <f>LCA_res_data!I21*Mult_res!I21</f>
        <v>1.2117976421260453E-8</v>
      </c>
      <c r="J21">
        <f>LCA_res_data!J21*Mult_res!J21</f>
        <v>1.271452547005156E-15</v>
      </c>
      <c r="K21">
        <f>LCA_res_data!K21*Mult_res!K21</f>
        <v>2.2747898381380255E-14</v>
      </c>
      <c r="L21">
        <f>LCA_res_data!L21*Mult_res!L21</f>
        <v>8.7211519201588698E-7</v>
      </c>
      <c r="M21">
        <f>LCA_res_data!M21*Mult_res!M21</f>
        <v>6.8233858461145149E-6</v>
      </c>
      <c r="N21">
        <f>LCA_res_data!N21*Mult_res!N21</f>
        <v>2.4706222483625131E-11</v>
      </c>
      <c r="O21">
        <f>LCA_res_data!O21*Mult_res!O21</f>
        <v>3.9801093592055114E-14</v>
      </c>
      <c r="P21">
        <f>LCA_res_data!P21*Mult_res!P21</f>
        <v>9.0406108577908409E-9</v>
      </c>
      <c r="Q21">
        <f>LCA_res_data!Q21*Mult_res!Q21</f>
        <v>5.9680411968688809E-7</v>
      </c>
      <c r="R21">
        <f>LCA_res_data!R21*Mult_res!R21</f>
        <v>1.0332842540456479E-4</v>
      </c>
      <c r="S21">
        <f>LCA_res_data!S21*Mult_res!S21</f>
        <v>5.732095245323822E-13</v>
      </c>
      <c r="U21" t="s">
        <v>16</v>
      </c>
      <c r="V21">
        <f t="shared" si="0"/>
        <v>4.0716313417866552E-11</v>
      </c>
      <c r="W21">
        <f t="shared" si="1"/>
        <v>1.7143526206371415E-11</v>
      </c>
      <c r="X21">
        <f t="shared" si="2"/>
        <v>6.8301500183270226E-11</v>
      </c>
      <c r="Y21">
        <f t="shared" si="3"/>
        <v>2.4077145514016457E-10</v>
      </c>
      <c r="Z21">
        <f t="shared" si="4"/>
        <v>6.8581431521080711E-11</v>
      </c>
      <c r="AB21" t="s">
        <v>33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26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6.6326041325972384E-9</v>
      </c>
      <c r="E23">
        <f>LCA_res_data!E23*Mult_res!E23</f>
        <v>9.9999999999999995E-7</v>
      </c>
      <c r="F23">
        <f>LCA_res_data!F23*Mult_res!F23</f>
        <v>5.0510803719611097E-5</v>
      </c>
      <c r="G23">
        <f>LCA_res_data!G23*Mult_res!G23</f>
        <v>2.8096970049924519E-10</v>
      </c>
      <c r="H23">
        <f>LCA_res_data!H23*Mult_res!H23</f>
        <v>8.7265861900705179E-10</v>
      </c>
      <c r="I23">
        <f>LCA_res_data!I23*Mult_res!I23</f>
        <v>9.2230956374017473E-9</v>
      </c>
      <c r="J23">
        <f>LCA_res_data!J23*Mult_res!J23</f>
        <v>2.0378835596907618E-15</v>
      </c>
      <c r="K23">
        <f>LCA_res_data!K23*Mult_res!K23</f>
        <v>4.4589055529178866E-14</v>
      </c>
      <c r="L23">
        <f>LCA_res_data!L23*Mult_res!L23</f>
        <v>4.6263454983163849E-7</v>
      </c>
      <c r="M23">
        <f>LCA_res_data!M23*Mult_res!M23</f>
        <v>3.4808723011388325E-5</v>
      </c>
      <c r="N23">
        <f>LCA_res_data!N23*Mult_res!N23</f>
        <v>7.2787341873050335E-11</v>
      </c>
      <c r="O23">
        <f>LCA_res_data!O23*Mult_res!O23</f>
        <v>4.7479212736246098E-14</v>
      </c>
      <c r="P23">
        <f>LCA_res_data!P23*Mult_res!P23</f>
        <v>2.7803101250334511E-9</v>
      </c>
      <c r="Q23">
        <f>LCA_res_data!Q23*Mult_res!Q23</f>
        <v>1.2030310621387254E-5</v>
      </c>
      <c r="R23">
        <f>LCA_res_data!R23*Mult_res!R23</f>
        <v>9.0217020304452313E-6</v>
      </c>
      <c r="S23">
        <f>LCA_res_data!S23*Mult_res!S23</f>
        <v>6.4605581521944008E-14</v>
      </c>
      <c r="U23" t="s">
        <v>17</v>
      </c>
      <c r="V23">
        <f t="shared" si="0"/>
        <v>2.0770961920824736E-10</v>
      </c>
      <c r="W23">
        <f t="shared" si="1"/>
        <v>3.7620641113009923E-11</v>
      </c>
      <c r="X23">
        <f t="shared" si="2"/>
        <v>7.8676516129041544E-11</v>
      </c>
      <c r="Y23">
        <f t="shared" si="3"/>
        <v>7.0934009560442973E-10</v>
      </c>
      <c r="Z23">
        <f t="shared" si="4"/>
        <v>8.1811630864225015E-11</v>
      </c>
      <c r="AB23" t="s">
        <v>32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6.5772599410148315E-6</v>
      </c>
      <c r="E24">
        <f>LCA_res_data!E24*Mult_res!E24</f>
        <v>5.04E-4</v>
      </c>
      <c r="F24">
        <f>LCA_res_data!F24*Mult_res!F24</f>
        <v>2.9804466063497938E-2</v>
      </c>
      <c r="G24">
        <f>LCA_res_data!G24*Mult_res!G24</f>
        <v>2.1235727471102396E-8</v>
      </c>
      <c r="H24">
        <f>LCA_res_data!H24*Mult_res!H24</f>
        <v>8.6335868812615224E-7</v>
      </c>
      <c r="I24">
        <f>LCA_res_data!I24*Mult_res!I24</f>
        <v>9.0125715458402452E-6</v>
      </c>
      <c r="J24">
        <f>LCA_res_data!J24*Mult_res!J24</f>
        <v>2.3614950279965188E-13</v>
      </c>
      <c r="K24">
        <f>LCA_res_data!K24*Mult_res!K24</f>
        <v>6.7858242027833334E-12</v>
      </c>
      <c r="L24">
        <f>LCA_res_data!L24*Mult_res!L24</f>
        <v>2.5141719564613957E-4</v>
      </c>
      <c r="M24">
        <f>LCA_res_data!M24*Mult_res!M24</f>
        <v>7.7379597392472042E-3</v>
      </c>
      <c r="N24">
        <f>LCA_res_data!N24*Mult_res!N24</f>
        <v>1.1379091043066437E-9</v>
      </c>
      <c r="O24">
        <f>LCA_res_data!O24*Mult_res!O24</f>
        <v>3.6314955877892923E-11</v>
      </c>
      <c r="P24">
        <f>LCA_res_data!P24*Mult_res!P24</f>
        <v>3.6724325686894337E-6</v>
      </c>
      <c r="Q24">
        <f>LCA_res_data!Q24*Mult_res!Q24</f>
        <v>1.1147841157706943E-4</v>
      </c>
      <c r="R24">
        <f>LCA_res_data!R24*Mult_res!R24</f>
        <v>5.4178632087179927E-2</v>
      </c>
      <c r="S24">
        <f>LCA_res_data!S24*Mult_res!S24</f>
        <v>9.1625336138093915E-10</v>
      </c>
      <c r="U24" t="s">
        <v>6</v>
      </c>
      <c r="V24">
        <f t="shared" si="0"/>
        <v>4.6173732669306609E-8</v>
      </c>
      <c r="W24">
        <f t="shared" si="1"/>
        <v>2.8433730773976289E-9</v>
      </c>
      <c r="X24">
        <f t="shared" si="2"/>
        <v>4.6423960465547731E-8</v>
      </c>
      <c r="Y24">
        <f t="shared" si="3"/>
        <v>1.1089353341763948E-8</v>
      </c>
      <c r="Z24">
        <f t="shared" si="4"/>
        <v>6.2574452985078976E-8</v>
      </c>
      <c r="AB24" t="s">
        <v>25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10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56.340633806819746</v>
      </c>
      <c r="E26">
        <f>LCA_res_data!E26*Mult_res!E26</f>
        <v>14367.405137</v>
      </c>
      <c r="F26">
        <f>LCA_res_data!F26*Mult_res!F26</f>
        <v>384231.73855980858</v>
      </c>
      <c r="G26">
        <f>LCA_res_data!G26*Mult_res!G26</f>
        <v>1.1949693034500593</v>
      </c>
      <c r="H26">
        <f>LCA_res_data!H26*Mult_res!H26</f>
        <v>11.845102893650317</v>
      </c>
      <c r="I26">
        <f>LCA_res_data!I26*Mult_res!I26</f>
        <v>120.92014183207561</v>
      </c>
      <c r="J26">
        <f>LCA_res_data!J26*Mult_res!J26</f>
        <v>6.2741080567652115E-6</v>
      </c>
      <c r="K26">
        <f>LCA_res_data!K26*Mult_res!K26</f>
        <v>1.4151528863920159E-4</v>
      </c>
      <c r="L26">
        <f>LCA_res_data!L26*Mult_res!L26</f>
        <v>2871.2426362351798</v>
      </c>
      <c r="M26">
        <f>LCA_res_data!M26*Mult_res!M26</f>
        <v>51249.203424147549</v>
      </c>
      <c r="N26">
        <f>LCA_res_data!N26*Mult_res!N26</f>
        <v>9.1003590734288528E-2</v>
      </c>
      <c r="O26">
        <f>LCA_res_data!O26*Mult_res!O26</f>
        <v>4.0729861467091535E-4</v>
      </c>
      <c r="P26">
        <f>LCA_res_data!P26*Mult_res!P26</f>
        <v>77.148025954995447</v>
      </c>
      <c r="Q26">
        <f>LCA_res_data!Q26*Mult_res!Q26</f>
        <v>5469.1905039772309</v>
      </c>
      <c r="R26">
        <f>LCA_res_data!R26*Mult_res!R26</f>
        <v>888952.87934520293</v>
      </c>
      <c r="S26">
        <f>LCA_res_data!S26*Mult_res!S26</f>
        <v>5.353685783783764E-3</v>
      </c>
      <c r="U26" t="s">
        <v>20</v>
      </c>
      <c r="V26">
        <f t="shared" si="0"/>
        <v>0.30581278504451309</v>
      </c>
      <c r="W26">
        <f t="shared" si="1"/>
        <v>0.16000127852319398</v>
      </c>
      <c r="X26">
        <f t="shared" si="2"/>
        <v>0.59848611287001718</v>
      </c>
      <c r="Y26">
        <f t="shared" si="3"/>
        <v>0.886864310341127</v>
      </c>
      <c r="Z26">
        <f t="shared" si="4"/>
        <v>0.70181795347101428</v>
      </c>
      <c r="AB26" t="s">
        <v>9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7.3687270998326082E-7</v>
      </c>
      <c r="E28">
        <f>LCA_res_data!E28*Mult_res!E28</f>
        <v>-3.8999999999999999E-5</v>
      </c>
      <c r="F28">
        <f>LCA_res_data!F28*Mult_res!F28</f>
        <v>5.882571936715447E-3</v>
      </c>
      <c r="G28">
        <f>LCA_res_data!G28*Mult_res!G28</f>
        <v>2.1801077089559794E-8</v>
      </c>
      <c r="H28">
        <f>LCA_res_data!H28*Mult_res!H28</f>
        <v>2.4234617969068883E-7</v>
      </c>
      <c r="I28">
        <f>LCA_res_data!I28*Mult_res!I28</f>
        <v>1.5197542092274009E-6</v>
      </c>
      <c r="J28">
        <f>LCA_res_data!J28*Mult_res!J28</f>
        <v>1.3512373223408857E-13</v>
      </c>
      <c r="K28">
        <f>LCA_res_data!K28*Mult_res!K28</f>
        <v>2.8856709329930247E-12</v>
      </c>
      <c r="L28">
        <f>LCA_res_data!L28*Mult_res!L28</f>
        <v>1.8763505956237722E-5</v>
      </c>
      <c r="M28">
        <f>LCA_res_data!M28*Mult_res!M28</f>
        <v>1.4128532715429385E-3</v>
      </c>
      <c r="N28">
        <f>LCA_res_data!N28*Mult_res!N28</f>
        <v>3.4121380188844705E-9</v>
      </c>
      <c r="O28">
        <f>LCA_res_data!O28*Mult_res!O28</f>
        <v>4.6054505273296143E-12</v>
      </c>
      <c r="P28">
        <f>LCA_res_data!P28*Mult_res!P28</f>
        <v>4.1294195841580074E-7</v>
      </c>
      <c r="Q28">
        <f>LCA_res_data!Q28*Mult_res!Q28</f>
        <v>4.4271253201869196E-4</v>
      </c>
      <c r="R28">
        <f>LCA_res_data!R28*Mult_res!R28</f>
        <v>9.6135379408465033E-4</v>
      </c>
      <c r="S28">
        <f>LCA_res_data!S28*Mult_res!S28</f>
        <v>8.6920397412049529E-12</v>
      </c>
      <c r="U28" t="s">
        <v>24</v>
      </c>
      <c r="V28">
        <f t="shared" si="0"/>
        <v>8.4307377473542557E-9</v>
      </c>
      <c r="W28">
        <f t="shared" si="1"/>
        <v>2.9190709731549689E-9</v>
      </c>
      <c r="X28">
        <f t="shared" si="2"/>
        <v>9.1627974963215153E-9</v>
      </c>
      <c r="Y28">
        <f t="shared" si="3"/>
        <v>3.325257175557287E-8</v>
      </c>
      <c r="Z28">
        <f t="shared" si="4"/>
        <v>7.9356711451473525E-9</v>
      </c>
      <c r="AB28" t="s">
        <v>17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10.426445798159873</v>
      </c>
      <c r="E35">
        <f>LCA_res_data!E35*Mult_res!E35</f>
        <v>-17119.713190999999</v>
      </c>
      <c r="F35">
        <f>LCA_res_data!F35*Mult_res!F35</f>
        <v>34131.136410426319</v>
      </c>
      <c r="G35">
        <f>LCA_res_data!G35*Mult_res!G35</f>
        <v>0.14493411759585192</v>
      </c>
      <c r="H35">
        <f>LCA_res_data!H35*Mult_res!H35</f>
        <v>10.477234917686674</v>
      </c>
      <c r="I35">
        <f>LCA_res_data!I35*Mult_res!I35</f>
        <v>44.464577886231503</v>
      </c>
      <c r="J35">
        <f>LCA_res_data!J35*Mult_res!J35</f>
        <v>-1.6338963240992514E-7</v>
      </c>
      <c r="K35">
        <f>LCA_res_data!K35*Mult_res!K35</f>
        <v>-5.2081311747519026E-5</v>
      </c>
      <c r="L35">
        <f>LCA_res_data!L35*Mult_res!L35</f>
        <v>43.277622328645457</v>
      </c>
      <c r="M35">
        <f>LCA_res_data!M35*Mult_res!M35</f>
        <v>94809.522951942359</v>
      </c>
      <c r="N35">
        <f>LCA_res_data!N35*Mult_res!N35</f>
        <v>7.6680294219857092E-3</v>
      </c>
      <c r="O35">
        <f>LCA_res_data!O35*Mult_res!O35</f>
        <v>9.425884145979246E-5</v>
      </c>
      <c r="P35">
        <f>LCA_res_data!P35*Mult_res!P35</f>
        <v>3.1063001676138695</v>
      </c>
      <c r="Q35">
        <f>LCA_res_data!Q35*Mult_res!Q35</f>
        <v>1746.1022385248366</v>
      </c>
      <c r="R35">
        <f>LCA_res_data!R35*Mult_res!R35</f>
        <v>6475.7742095955919</v>
      </c>
      <c r="S35">
        <f>LCA_res_data!S35*Mult_res!S35</f>
        <v>6.8360246602095816E-5</v>
      </c>
      <c r="U35" t="s">
        <v>12</v>
      </c>
      <c r="V35">
        <f t="shared" si="0"/>
        <v>0.56574468138979561</v>
      </c>
      <c r="W35">
        <f t="shared" si="1"/>
        <v>1.940605842343833E-2</v>
      </c>
      <c r="X35">
        <f t="shared" si="2"/>
        <v>5.3163258284382307E-2</v>
      </c>
      <c r="Y35">
        <f t="shared" si="3"/>
        <v>7.4727838430693042E-2</v>
      </c>
      <c r="Z35">
        <f t="shared" si="4"/>
        <v>0.16241780557812488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8.437662653444697E-5</v>
      </c>
      <c r="E36">
        <f>LCA_res_data!E36*Mult_res!E36</f>
        <v>-0.162605</v>
      </c>
      <c r="F36">
        <f>LCA_res_data!F36*Mult_res!F36</f>
        <v>1.0121800830328969</v>
      </c>
      <c r="G36">
        <f>LCA_res_data!G36*Mult_res!G36</f>
        <v>1.897433743926597E-6</v>
      </c>
      <c r="H36">
        <f>LCA_res_data!H36*Mult_res!H36</f>
        <v>1.0629107157476325E-4</v>
      </c>
      <c r="I36">
        <f>LCA_res_data!I36*Mult_res!I36</f>
        <v>3.3875289733518923E-4</v>
      </c>
      <c r="J36">
        <f>LCA_res_data!J36*Mult_res!J36</f>
        <v>9.4626237749173212E-12</v>
      </c>
      <c r="K36">
        <f>LCA_res_data!K36*Mult_res!K36</f>
        <v>4.1487973882756542E-10</v>
      </c>
      <c r="L36">
        <f>LCA_res_data!L36*Mult_res!L36</f>
        <v>4.4469840634249843E-4</v>
      </c>
      <c r="M36">
        <f>LCA_res_data!M36*Mult_res!M36</f>
        <v>2.0620216031407681</v>
      </c>
      <c r="N36">
        <f>LCA_res_data!N36*Mult_res!N36</f>
        <v>9.3928856599489872E-8</v>
      </c>
      <c r="O36">
        <f>LCA_res_data!O36*Mult_res!O36</f>
        <v>7.6346952752242659E-10</v>
      </c>
      <c r="P36">
        <f>LCA_res_data!P36*Mult_res!P36</f>
        <v>2.8318847031876861E-5</v>
      </c>
      <c r="Q36">
        <f>LCA_res_data!Q36*Mult_res!Q36</f>
        <v>2.8311172660715565E-2</v>
      </c>
      <c r="R36">
        <f>LCA_res_data!R36*Mult_res!R36</f>
        <v>6.703301689212901E-2</v>
      </c>
      <c r="S36">
        <f>LCA_res_data!S36*Mult_res!S36</f>
        <v>7.2255835706510194E-10</v>
      </c>
      <c r="U36" t="s">
        <v>11</v>
      </c>
      <c r="V36">
        <f t="shared" si="0"/>
        <v>1.2304436501374147E-5</v>
      </c>
      <c r="W36">
        <f t="shared" si="1"/>
        <v>2.5405826247150463E-7</v>
      </c>
      <c r="X36">
        <f t="shared" si="2"/>
        <v>1.5765894969775282E-6</v>
      </c>
      <c r="Y36">
        <f t="shared" si="3"/>
        <v>9.1537212935324807E-7</v>
      </c>
      <c r="Z36">
        <f t="shared" si="4"/>
        <v>1.3155375492160581E-6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79.941147052423474</v>
      </c>
      <c r="E39">
        <f>SUM(E3:E37)</f>
        <v>-1332.7812589999999</v>
      </c>
      <c r="F39">
        <f t="shared" ref="F39:P39" si="5">SUM(F3:F37)</f>
        <v>642006.10556732886</v>
      </c>
      <c r="G39">
        <f t="shared" si="5"/>
        <v>7.4684984675096517</v>
      </c>
      <c r="H39">
        <f>SUM(H3:H37)</f>
        <v>27.400475356013558</v>
      </c>
      <c r="I39">
        <f t="shared" si="5"/>
        <v>210.84619403798592</v>
      </c>
      <c r="J39">
        <f t="shared" si="5"/>
        <v>7.6938649996918378E-6</v>
      </c>
      <c r="K39">
        <f t="shared" si="5"/>
        <v>1.7209410368357572E-4</v>
      </c>
      <c r="L39">
        <f t="shared" si="5"/>
        <v>2999.4807736876337</v>
      </c>
      <c r="M39">
        <f t="shared" si="5"/>
        <v>167583.58685588598</v>
      </c>
      <c r="N39">
        <f t="shared" si="5"/>
        <v>0.1026127556077711</v>
      </c>
      <c r="O39">
        <f t="shared" si="5"/>
        <v>5.8034795584313472E-4</v>
      </c>
      <c r="P39">
        <f t="shared" si="5"/>
        <v>91.134330074778063</v>
      </c>
      <c r="Q39">
        <f>SUM(Q3:Q37)</f>
        <v>7547.0924123832683</v>
      </c>
      <c r="R39">
        <f>SUM(R3:R37)</f>
        <v>1024284.4413075375</v>
      </c>
      <c r="S39">
        <f>SUM(S3:S37)</f>
        <v>5.5283256102778254E-3</v>
      </c>
    </row>
    <row r="40" spans="3:33" x14ac:dyDescent="0.3">
      <c r="D40">
        <f>D39</f>
        <v>79.941147052423474</v>
      </c>
      <c r="E40">
        <f>E39/1000</f>
        <v>-1.3327812589999999</v>
      </c>
      <c r="F40">
        <f t="shared" ref="F40:Q40" si="6">F39</f>
        <v>642006.10556732886</v>
      </c>
      <c r="G40">
        <f t="shared" si="6"/>
        <v>7.4684984675096517</v>
      </c>
      <c r="H40">
        <f t="shared" si="6"/>
        <v>27.400475356013558</v>
      </c>
      <c r="I40">
        <f t="shared" si="6"/>
        <v>210.84619403798592</v>
      </c>
      <c r="J40">
        <f t="shared" si="6"/>
        <v>7.6938649996918378E-6</v>
      </c>
      <c r="K40">
        <f t="shared" si="6"/>
        <v>1.7209410368357572E-4</v>
      </c>
      <c r="L40">
        <f t="shared" si="6"/>
        <v>2999.4807736876337</v>
      </c>
      <c r="M40">
        <f t="shared" si="6"/>
        <v>167583.58685588598</v>
      </c>
      <c r="N40">
        <f t="shared" si="6"/>
        <v>0.1026127556077711</v>
      </c>
      <c r="O40">
        <f t="shared" si="6"/>
        <v>5.8034795584313472E-4</v>
      </c>
      <c r="P40">
        <f t="shared" si="6"/>
        <v>91.134330074778063</v>
      </c>
      <c r="Q40">
        <f t="shared" si="6"/>
        <v>7547.0924123832683</v>
      </c>
      <c r="R40">
        <f t="shared" ref="R40:S40" si="7">R39</f>
        <v>1024284.4413075375</v>
      </c>
      <c r="S40">
        <f t="shared" si="7"/>
        <v>5.5283256102778254E-3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topLeftCell="A83" zoomScale="72" zoomScaleNormal="100" workbookViewId="0">
      <selection activeCell="K103" sqref="K103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20" ht="15" thickBot="1" x14ac:dyDescent="0.35">
      <c r="A1" s="5" t="s">
        <v>168</v>
      </c>
      <c r="C1" s="17" t="s">
        <v>173</v>
      </c>
      <c r="D1" s="18"/>
      <c r="E1" s="18"/>
      <c r="F1" s="18"/>
      <c r="G1" s="18"/>
      <c r="H1" s="18"/>
      <c r="I1" s="19"/>
    </row>
    <row r="2" spans="1:20" x14ac:dyDescent="0.3">
      <c r="D2" t="s">
        <v>148</v>
      </c>
      <c r="H2" t="s">
        <v>147</v>
      </c>
      <c r="I2" t="s">
        <v>149</v>
      </c>
      <c r="K2" t="s">
        <v>190</v>
      </c>
      <c r="L2" t="s">
        <v>147</v>
      </c>
      <c r="M2" t="s">
        <v>149</v>
      </c>
      <c r="Q2" t="s">
        <v>19</v>
      </c>
      <c r="R2">
        <v>0</v>
      </c>
      <c r="S2">
        <v>2.9120000000000001E-3</v>
      </c>
      <c r="T2">
        <v>0</v>
      </c>
    </row>
    <row r="3" spans="1:20" x14ac:dyDescent="0.3">
      <c r="C3" t="s">
        <v>19</v>
      </c>
      <c r="D3">
        <v>2.9120000000000001E-3</v>
      </c>
      <c r="G3" t="s">
        <v>144</v>
      </c>
      <c r="H3" s="15">
        <v>6.7999999999999999E-5</v>
      </c>
      <c r="I3" s="15">
        <v>2.0000000000000002E-5</v>
      </c>
      <c r="K3" t="s">
        <v>144</v>
      </c>
      <c r="L3" s="15">
        <v>6.7999999999999999E-5</v>
      </c>
      <c r="M3" s="15">
        <v>2.0000000000000002E-5</v>
      </c>
      <c r="Q3" t="s">
        <v>22</v>
      </c>
      <c r="R3">
        <v>0</v>
      </c>
      <c r="S3">
        <v>0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 s="15">
        <v>5.1E-5</v>
      </c>
      <c r="I4">
        <v>1.4100000000000001E-4</v>
      </c>
      <c r="K4" t="s">
        <v>145</v>
      </c>
      <c r="L4" s="15">
        <v>5.1E-5</v>
      </c>
      <c r="M4">
        <v>1.4100000000000001E-4</v>
      </c>
      <c r="Q4" t="s">
        <v>21</v>
      </c>
      <c r="R4">
        <v>0</v>
      </c>
      <c r="S4">
        <v>1.65E-4</v>
      </c>
      <c r="T4">
        <v>0</v>
      </c>
    </row>
    <row r="5" spans="1:20" x14ac:dyDescent="0.3">
      <c r="C5" t="s">
        <v>21</v>
      </c>
      <c r="D5">
        <v>1.65E-4</v>
      </c>
      <c r="G5" t="s">
        <v>34</v>
      </c>
      <c r="H5">
        <v>6.442221</v>
      </c>
      <c r="I5">
        <v>0</v>
      </c>
      <c r="K5" t="s">
        <v>34</v>
      </c>
      <c r="L5">
        <v>6.442221</v>
      </c>
      <c r="M5">
        <v>0</v>
      </c>
      <c r="Q5" t="s">
        <v>4</v>
      </c>
      <c r="R5">
        <v>0</v>
      </c>
      <c r="S5" s="15">
        <v>-7.6000000000000004E-5</v>
      </c>
      <c r="T5">
        <v>0</v>
      </c>
    </row>
    <row r="6" spans="1:20" x14ac:dyDescent="0.3">
      <c r="C6" t="s">
        <v>4</v>
      </c>
      <c r="D6" s="15">
        <v>-7.6000000000000004E-5</v>
      </c>
      <c r="G6" t="s">
        <v>35</v>
      </c>
      <c r="H6" s="15">
        <v>1.7E-5</v>
      </c>
      <c r="I6">
        <v>0</v>
      </c>
      <c r="K6" t="s">
        <v>35</v>
      </c>
      <c r="L6" s="15">
        <v>1.7E-5</v>
      </c>
      <c r="M6">
        <v>0</v>
      </c>
      <c r="Q6" t="s">
        <v>5</v>
      </c>
      <c r="R6">
        <v>0</v>
      </c>
      <c r="S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 s="15">
        <v>7.9999999999999996E-6</v>
      </c>
      <c r="I7">
        <v>-4.6999999999999999E-4</v>
      </c>
      <c r="K7" t="s">
        <v>36</v>
      </c>
      <c r="L7" s="15">
        <v>7.9999999999999996E-6</v>
      </c>
      <c r="M7">
        <v>-4.6999999999999999E-4</v>
      </c>
      <c r="Q7" t="s">
        <v>3</v>
      </c>
      <c r="R7">
        <v>0</v>
      </c>
      <c r="S7" s="15">
        <v>-3.8999999999999999E-5</v>
      </c>
      <c r="T7">
        <v>0</v>
      </c>
    </row>
    <row r="8" spans="1:20" x14ac:dyDescent="0.3">
      <c r="C8" t="s">
        <v>3</v>
      </c>
      <c r="D8" s="15">
        <v>-3.8999999999999999E-5</v>
      </c>
      <c r="G8" t="s">
        <v>37</v>
      </c>
      <c r="H8" s="15">
        <v>6.0999999999999999E-5</v>
      </c>
      <c r="I8">
        <v>0</v>
      </c>
      <c r="K8" t="s">
        <v>37</v>
      </c>
      <c r="L8" s="15">
        <v>6.0999999999999999E-5</v>
      </c>
      <c r="M8">
        <v>0</v>
      </c>
      <c r="Q8" t="s">
        <v>31</v>
      </c>
      <c r="R8">
        <v>0</v>
      </c>
      <c r="S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38</v>
      </c>
      <c r="L9">
        <v>0</v>
      </c>
      <c r="M9">
        <v>0</v>
      </c>
      <c r="Q9" t="s">
        <v>33</v>
      </c>
      <c r="R9">
        <v>0</v>
      </c>
      <c r="S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 s="15">
        <v>1.0000000000000001E-5</v>
      </c>
      <c r="I10">
        <v>7.1830000000000001E-3</v>
      </c>
      <c r="K10" t="s">
        <v>39</v>
      </c>
      <c r="L10" s="15">
        <v>1.0000000000000001E-5</v>
      </c>
      <c r="M10">
        <v>7.1830000000000001E-3</v>
      </c>
      <c r="Q10" t="s">
        <v>26</v>
      </c>
      <c r="R10">
        <v>0</v>
      </c>
      <c r="S10">
        <v>0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 s="15">
        <v>6.3999999999999997E-5</v>
      </c>
      <c r="I11">
        <v>9.6199999999999996E-4</v>
      </c>
      <c r="K11" t="s">
        <v>40</v>
      </c>
      <c r="L11" s="15">
        <v>6.3999999999999997E-5</v>
      </c>
      <c r="M11">
        <v>9.6199999999999996E-4</v>
      </c>
      <c r="Q11" t="s">
        <v>32</v>
      </c>
      <c r="R11">
        <v>0</v>
      </c>
      <c r="S11">
        <v>0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166.819106</v>
      </c>
      <c r="I12">
        <v>10388.754403999999</v>
      </c>
      <c r="K12" t="s">
        <v>41</v>
      </c>
      <c r="L12">
        <v>166.819106</v>
      </c>
      <c r="M12">
        <v>10388.754403999999</v>
      </c>
      <c r="Q12" t="s">
        <v>13</v>
      </c>
      <c r="R12">
        <v>0</v>
      </c>
      <c r="S12">
        <v>1419.685682</v>
      </c>
      <c r="T12">
        <v>0</v>
      </c>
    </row>
    <row r="13" spans="1:20" x14ac:dyDescent="0.3">
      <c r="C13" t="s">
        <v>13</v>
      </c>
      <c r="D13">
        <v>1419.685682</v>
      </c>
      <c r="G13" t="s">
        <v>42</v>
      </c>
      <c r="H13" s="15">
        <v>9.9999999999999995E-7</v>
      </c>
      <c r="I13" s="15">
        <v>2.0999999999999999E-5</v>
      </c>
      <c r="K13" t="s">
        <v>42</v>
      </c>
      <c r="L13" s="15">
        <v>9.9999999999999995E-7</v>
      </c>
      <c r="M13" s="15">
        <v>2.0999999999999999E-5</v>
      </c>
      <c r="Q13" t="s">
        <v>2</v>
      </c>
      <c r="R13">
        <v>0</v>
      </c>
      <c r="S13" s="15">
        <v>5.5000000000000002E-5</v>
      </c>
      <c r="T13">
        <v>0</v>
      </c>
    </row>
    <row r="14" spans="1:20" x14ac:dyDescent="0.3">
      <c r="C14" t="s">
        <v>2</v>
      </c>
      <c r="D14" s="15">
        <v>5.5000000000000002E-5</v>
      </c>
      <c r="G14" t="s">
        <v>43</v>
      </c>
      <c r="H14">
        <v>12.810242000000001</v>
      </c>
      <c r="I14">
        <v>522.91959199999997</v>
      </c>
      <c r="K14" t="s">
        <v>43</v>
      </c>
      <c r="L14">
        <v>12.810242000000001</v>
      </c>
      <c r="M14">
        <v>522.91959199999997</v>
      </c>
      <c r="Q14" t="s">
        <v>25</v>
      </c>
      <c r="R14">
        <v>0</v>
      </c>
      <c r="S14">
        <v>0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 s="15">
        <v>1.9999999999999999E-6</v>
      </c>
      <c r="I15" s="15">
        <v>6.7999999999999999E-5</v>
      </c>
      <c r="K15" t="s">
        <v>44</v>
      </c>
      <c r="L15" s="15">
        <v>1.9999999999999999E-6</v>
      </c>
      <c r="M15" s="15">
        <v>6.7999999999999999E-5</v>
      </c>
      <c r="Q15" t="s">
        <v>0</v>
      </c>
      <c r="R15">
        <v>0</v>
      </c>
      <c r="S15">
        <v>1.73E-4</v>
      </c>
      <c r="T15">
        <v>0</v>
      </c>
    </row>
    <row r="16" spans="1:20" x14ac:dyDescent="0.3">
      <c r="C16" t="s">
        <v>0</v>
      </c>
      <c r="D16">
        <v>1.73E-4</v>
      </c>
      <c r="G16" t="s">
        <v>45</v>
      </c>
      <c r="H16">
        <v>0</v>
      </c>
      <c r="I16">
        <v>0</v>
      </c>
      <c r="K16" t="s">
        <v>45</v>
      </c>
      <c r="L16">
        <v>0</v>
      </c>
      <c r="M16">
        <v>0</v>
      </c>
      <c r="Q16" t="s">
        <v>8</v>
      </c>
      <c r="R16">
        <v>0</v>
      </c>
      <c r="S16" s="15">
        <v>3.0000000000000001E-6</v>
      </c>
      <c r="T16">
        <v>0</v>
      </c>
    </row>
    <row r="17" spans="3:20" x14ac:dyDescent="0.3">
      <c r="C17" t="s">
        <v>8</v>
      </c>
      <c r="D17" s="15">
        <v>3.0000000000000001E-6</v>
      </c>
      <c r="G17" t="s">
        <v>46</v>
      </c>
      <c r="H17">
        <v>0</v>
      </c>
      <c r="I17">
        <v>0</v>
      </c>
      <c r="K17" t="s">
        <v>46</v>
      </c>
      <c r="L17">
        <v>0</v>
      </c>
      <c r="M17">
        <v>0</v>
      </c>
      <c r="Q17" t="s">
        <v>10</v>
      </c>
      <c r="R17">
        <v>0</v>
      </c>
      <c r="S17">
        <v>0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K18" t="s">
        <v>48</v>
      </c>
      <c r="L18">
        <v>0</v>
      </c>
      <c r="M18">
        <v>0</v>
      </c>
      <c r="Q18" t="s">
        <v>9</v>
      </c>
      <c r="R18">
        <v>0</v>
      </c>
      <c r="S18">
        <v>0</v>
      </c>
      <c r="T18">
        <v>0</v>
      </c>
    </row>
    <row r="19" spans="3:20" x14ac:dyDescent="0.3">
      <c r="C19" t="s">
        <v>9</v>
      </c>
      <c r="D19">
        <v>0</v>
      </c>
      <c r="G19" t="s">
        <v>47</v>
      </c>
      <c r="H19">
        <v>0</v>
      </c>
      <c r="I19">
        <v>0</v>
      </c>
      <c r="K19" t="s">
        <v>47</v>
      </c>
      <c r="L19">
        <v>0</v>
      </c>
      <c r="M19">
        <v>0</v>
      </c>
      <c r="Q19" t="s">
        <v>1</v>
      </c>
      <c r="R19">
        <v>0</v>
      </c>
      <c r="S19" s="15">
        <v>5.3000000000000001E-5</v>
      </c>
      <c r="T19">
        <v>0</v>
      </c>
    </row>
    <row r="20" spans="3:20" x14ac:dyDescent="0.3">
      <c r="C20" t="s">
        <v>1</v>
      </c>
      <c r="D20" s="15">
        <v>5.3000000000000001E-5</v>
      </c>
      <c r="G20" t="s">
        <v>49</v>
      </c>
      <c r="H20">
        <v>0</v>
      </c>
      <c r="I20">
        <v>0</v>
      </c>
      <c r="K20" t="s">
        <v>49</v>
      </c>
      <c r="L20">
        <v>0</v>
      </c>
      <c r="M20">
        <v>0</v>
      </c>
      <c r="Q20" t="s">
        <v>16</v>
      </c>
      <c r="R20">
        <v>0</v>
      </c>
      <c r="S20" s="15">
        <v>6.0000000000000002E-6</v>
      </c>
      <c r="T20">
        <v>0</v>
      </c>
    </row>
    <row r="21" spans="3:20" x14ac:dyDescent="0.3">
      <c r="C21" t="s">
        <v>16</v>
      </c>
      <c r="D21" s="15">
        <v>6.0000000000000002E-6</v>
      </c>
      <c r="G21" t="s">
        <v>50</v>
      </c>
      <c r="H21">
        <v>41336.959675999999</v>
      </c>
      <c r="I21">
        <v>6138.4115300000003</v>
      </c>
      <c r="K21" t="s">
        <v>50</v>
      </c>
      <c r="L21">
        <v>41336.959675999999</v>
      </c>
      <c r="M21">
        <v>6138.4115300000003</v>
      </c>
      <c r="Q21" t="s">
        <v>18</v>
      </c>
      <c r="R21">
        <v>0</v>
      </c>
      <c r="S21">
        <v>0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 s="15">
        <v>4.6E-5</v>
      </c>
      <c r="I22">
        <v>1.44E-4</v>
      </c>
      <c r="K22" t="s">
        <v>51</v>
      </c>
      <c r="L22" s="15">
        <v>4.6E-5</v>
      </c>
      <c r="M22">
        <v>1.44E-4</v>
      </c>
      <c r="Q22" t="s">
        <v>17</v>
      </c>
      <c r="R22">
        <v>0</v>
      </c>
      <c r="S22" s="15">
        <v>9.9999999999999995E-7</v>
      </c>
      <c r="T22">
        <v>0</v>
      </c>
    </row>
    <row r="23" spans="3:20" x14ac:dyDescent="0.3">
      <c r="C23" t="s">
        <v>17</v>
      </c>
      <c r="D23" s="15">
        <v>9.9999999999999995E-7</v>
      </c>
      <c r="G23" t="s">
        <v>52</v>
      </c>
      <c r="H23" s="15">
        <v>1.2E-5</v>
      </c>
      <c r="I23">
        <v>0.115136</v>
      </c>
      <c r="K23" t="s">
        <v>52</v>
      </c>
      <c r="L23" s="15">
        <v>1.2E-5</v>
      </c>
      <c r="M23">
        <v>0.115136</v>
      </c>
      <c r="Q23" t="s">
        <v>6</v>
      </c>
      <c r="R23">
        <v>0</v>
      </c>
      <c r="S23">
        <v>5.04E-4</v>
      </c>
      <c r="T23">
        <v>0</v>
      </c>
    </row>
    <row r="24" spans="3:20" x14ac:dyDescent="0.3">
      <c r="C24" t="s">
        <v>6</v>
      </c>
      <c r="D24">
        <v>5.04E-4</v>
      </c>
      <c r="G24" t="s">
        <v>53</v>
      </c>
      <c r="H24" s="15">
        <v>1.5E-5</v>
      </c>
      <c r="I24" s="15">
        <v>5.7000000000000003E-5</v>
      </c>
      <c r="K24" t="s">
        <v>53</v>
      </c>
      <c r="L24" s="15">
        <v>1.5E-5</v>
      </c>
      <c r="M24" s="15">
        <v>5.7000000000000003E-5</v>
      </c>
      <c r="Q24" t="s">
        <v>7</v>
      </c>
      <c r="R24">
        <v>0</v>
      </c>
      <c r="S24">
        <v>0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 s="15">
        <v>5.0000000000000004E-6</v>
      </c>
      <c r="I25" s="15">
        <v>1.2E-5</v>
      </c>
      <c r="K25" t="s">
        <v>54</v>
      </c>
      <c r="L25" s="15">
        <v>5.0000000000000004E-6</v>
      </c>
      <c r="M25" s="15">
        <v>1.2E-5</v>
      </c>
      <c r="Q25" t="s">
        <v>20</v>
      </c>
      <c r="R25">
        <v>0</v>
      </c>
      <c r="S25">
        <v>14367.405137</v>
      </c>
      <c r="T25">
        <v>0</v>
      </c>
    </row>
    <row r="26" spans="3:20" x14ac:dyDescent="0.3">
      <c r="C26" t="s">
        <v>20</v>
      </c>
      <c r="D26">
        <v>14367.405137</v>
      </c>
      <c r="G26" t="s">
        <v>55</v>
      </c>
      <c r="H26" s="15">
        <v>6.9999999999999999E-6</v>
      </c>
      <c r="I26" s="15">
        <v>2.5999999999999998E-5</v>
      </c>
      <c r="K26" t="s">
        <v>55</v>
      </c>
      <c r="L26" s="15">
        <v>6.9999999999999999E-6</v>
      </c>
      <c r="M26" s="15">
        <v>2.5999999999999998E-5</v>
      </c>
      <c r="Q26" t="s">
        <v>23</v>
      </c>
      <c r="R26">
        <v>0</v>
      </c>
      <c r="S26">
        <v>0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 s="15">
        <v>1.8E-5</v>
      </c>
      <c r="I27" s="15">
        <v>4.1999999999999998E-5</v>
      </c>
      <c r="K27" t="s">
        <v>56</v>
      </c>
      <c r="L27" s="15">
        <v>1.8E-5</v>
      </c>
      <c r="M27" s="15">
        <v>4.1999999999999998E-5</v>
      </c>
      <c r="Q27" t="s">
        <v>24</v>
      </c>
      <c r="R27">
        <v>0</v>
      </c>
      <c r="S27" s="15">
        <v>-3.8999999999999999E-5</v>
      </c>
      <c r="T27">
        <v>0</v>
      </c>
    </row>
    <row r="28" spans="3:20" x14ac:dyDescent="0.3">
      <c r="C28" t="s">
        <v>24</v>
      </c>
      <c r="D28" s="15">
        <v>-3.8999999999999999E-5</v>
      </c>
      <c r="G28" t="s">
        <v>57</v>
      </c>
      <c r="H28">
        <v>1.8860000000000001E-3</v>
      </c>
      <c r="I28">
        <v>8.3500000000000002E-4</v>
      </c>
      <c r="K28" t="s">
        <v>57</v>
      </c>
      <c r="L28">
        <v>1.8860000000000001E-3</v>
      </c>
      <c r="M28">
        <v>8.3500000000000002E-4</v>
      </c>
      <c r="Q28" t="s">
        <v>30</v>
      </c>
      <c r="R28">
        <v>0</v>
      </c>
      <c r="S28">
        <v>0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 s="15">
        <v>7.9999999999999996E-6</v>
      </c>
      <c r="I29">
        <v>7.6599999999999997E-4</v>
      </c>
      <c r="K29" t="s">
        <v>58</v>
      </c>
      <c r="L29" s="15">
        <v>7.9999999999999996E-6</v>
      </c>
      <c r="M29">
        <v>7.6599999999999997E-4</v>
      </c>
      <c r="Q29" t="s">
        <v>29</v>
      </c>
      <c r="R29">
        <v>0</v>
      </c>
      <c r="S29">
        <v>0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 s="15">
        <v>7.9999999999999996E-6</v>
      </c>
      <c r="I30" s="15">
        <v>1.9999999999999999E-6</v>
      </c>
      <c r="K30" t="s">
        <v>59</v>
      </c>
      <c r="L30" s="15">
        <v>7.9999999999999996E-6</v>
      </c>
      <c r="M30" s="15">
        <v>1.9999999999999999E-6</v>
      </c>
      <c r="Q30" t="s">
        <v>28</v>
      </c>
      <c r="R30">
        <v>0</v>
      </c>
      <c r="S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6.2500000000000001E-4</v>
      </c>
      <c r="I31">
        <v>0</v>
      </c>
      <c r="K31" t="s">
        <v>60</v>
      </c>
      <c r="L31">
        <v>6.2500000000000001E-4</v>
      </c>
      <c r="M31">
        <v>0</v>
      </c>
      <c r="Q31" t="s">
        <v>27</v>
      </c>
      <c r="R31">
        <v>0</v>
      </c>
      <c r="S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61</v>
      </c>
      <c r="L32">
        <v>0</v>
      </c>
      <c r="M32">
        <v>0</v>
      </c>
      <c r="Q32" t="s">
        <v>14</v>
      </c>
      <c r="R32">
        <v>0</v>
      </c>
      <c r="S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62</v>
      </c>
      <c r="L33">
        <v>0</v>
      </c>
      <c r="M33">
        <v>0</v>
      </c>
      <c r="Q33" t="s">
        <v>15</v>
      </c>
      <c r="R33">
        <v>0</v>
      </c>
      <c r="S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 s="15">
        <v>1.9000000000000001E-5</v>
      </c>
      <c r="I34">
        <v>4.1899999999999999E-4</v>
      </c>
      <c r="K34" t="s">
        <v>63</v>
      </c>
      <c r="L34" s="15">
        <v>1.9000000000000001E-5</v>
      </c>
      <c r="M34">
        <v>4.1899999999999999E-4</v>
      </c>
      <c r="Q34" t="s">
        <v>12</v>
      </c>
      <c r="R34">
        <v>0</v>
      </c>
      <c r="S34">
        <v>-17119.713190999999</v>
      </c>
      <c r="T34">
        <v>0</v>
      </c>
    </row>
    <row r="35" spans="3:20" x14ac:dyDescent="0.3">
      <c r="C35" t="s">
        <v>12</v>
      </c>
      <c r="D35">
        <v>-17119.713190999999</v>
      </c>
      <c r="G35" t="s">
        <v>64</v>
      </c>
      <c r="H35" s="15">
        <v>1.7E-5</v>
      </c>
      <c r="I35" s="15">
        <v>1.9999999999999999E-6</v>
      </c>
      <c r="K35" t="s">
        <v>64</v>
      </c>
      <c r="L35" s="15">
        <v>1.7E-5</v>
      </c>
      <c r="M35" s="15">
        <v>1.9999999999999999E-6</v>
      </c>
      <c r="Q35" t="s">
        <v>11</v>
      </c>
      <c r="R35">
        <v>0</v>
      </c>
      <c r="S35">
        <v>-0.162605</v>
      </c>
      <c r="T35">
        <v>0</v>
      </c>
    </row>
    <row r="36" spans="3:20" x14ac:dyDescent="0.3">
      <c r="C36" t="s">
        <v>11</v>
      </c>
      <c r="D36">
        <v>-0.162605</v>
      </c>
      <c r="G36" t="s">
        <v>65</v>
      </c>
      <c r="H36" s="15">
        <v>2.4000000000000001E-5</v>
      </c>
      <c r="I36">
        <v>3.1879999999999999E-3</v>
      </c>
      <c r="K36" t="s">
        <v>65</v>
      </c>
      <c r="L36" s="15">
        <v>2.4000000000000001E-5</v>
      </c>
      <c r="M36">
        <v>3.1879999999999999E-3</v>
      </c>
      <c r="Q36" t="s">
        <v>181</v>
      </c>
      <c r="R36">
        <v>0</v>
      </c>
      <c r="S36">
        <v>0</v>
      </c>
      <c r="T36">
        <v>0</v>
      </c>
    </row>
    <row r="37" spans="3:20" x14ac:dyDescent="0.3">
      <c r="C37" t="s">
        <v>181</v>
      </c>
      <c r="D37">
        <v>0</v>
      </c>
      <c r="G37" t="s">
        <v>66</v>
      </c>
      <c r="H37" s="15">
        <v>1.4E-5</v>
      </c>
      <c r="I37">
        <v>7.5299999999999998E-4</v>
      </c>
      <c r="K37" t="s">
        <v>66</v>
      </c>
      <c r="L37" s="15">
        <v>1.4E-5</v>
      </c>
      <c r="M37">
        <v>7.5299999999999998E-4</v>
      </c>
    </row>
    <row r="38" spans="3:20" x14ac:dyDescent="0.3">
      <c r="G38" t="s">
        <v>67</v>
      </c>
      <c r="H38" s="15">
        <v>6.3999999999999997E-5</v>
      </c>
      <c r="I38">
        <v>3.0279999999999999E-3</v>
      </c>
      <c r="K38" t="s">
        <v>67</v>
      </c>
      <c r="L38" s="15">
        <v>6.3999999999999997E-5</v>
      </c>
      <c r="M38">
        <v>3.0279999999999999E-3</v>
      </c>
    </row>
    <row r="39" spans="3:20" x14ac:dyDescent="0.3">
      <c r="D39">
        <f>SUM(D3:D37)/1000</f>
        <v>-1.3327812589999999</v>
      </c>
      <c r="G39" t="s">
        <v>68</v>
      </c>
      <c r="H39" s="15">
        <v>2.9E-5</v>
      </c>
      <c r="I39">
        <v>5.3899999999999998E-4</v>
      </c>
      <c r="K39" t="s">
        <v>68</v>
      </c>
      <c r="L39" s="15">
        <v>2.9E-5</v>
      </c>
      <c r="M39">
        <v>5.3899999999999998E-4</v>
      </c>
    </row>
    <row r="40" spans="3:20" x14ac:dyDescent="0.3">
      <c r="G40" t="s">
        <v>69</v>
      </c>
      <c r="H40" s="15">
        <v>2.8E-5</v>
      </c>
      <c r="I40">
        <v>4.8000000000000001E-4</v>
      </c>
      <c r="K40" t="s">
        <v>69</v>
      </c>
      <c r="L40" s="15">
        <v>2.8E-5</v>
      </c>
      <c r="M40">
        <v>4.8000000000000001E-4</v>
      </c>
    </row>
    <row r="41" spans="3:20" x14ac:dyDescent="0.3">
      <c r="G41" t="s">
        <v>70</v>
      </c>
      <c r="H41" s="15">
        <v>3.0000000000000001E-6</v>
      </c>
      <c r="I41">
        <v>0</v>
      </c>
      <c r="K41" t="s">
        <v>70</v>
      </c>
      <c r="L41" s="15">
        <v>3.0000000000000001E-6</v>
      </c>
      <c r="M41">
        <v>0</v>
      </c>
    </row>
    <row r="42" spans="3:20" x14ac:dyDescent="0.3">
      <c r="G42" t="s">
        <v>71</v>
      </c>
      <c r="H42">
        <v>528.97804299999996</v>
      </c>
      <c r="I42">
        <v>3284.4532079999999</v>
      </c>
      <c r="K42" t="s">
        <v>71</v>
      </c>
      <c r="L42">
        <v>528.97804299999996</v>
      </c>
      <c r="M42">
        <v>3284.4532079999999</v>
      </c>
    </row>
    <row r="43" spans="3:20" x14ac:dyDescent="0.3">
      <c r="G43" t="s">
        <v>72</v>
      </c>
      <c r="H43">
        <v>2.5590000000000001E-3</v>
      </c>
      <c r="I43">
        <v>0</v>
      </c>
      <c r="K43" t="s">
        <v>72</v>
      </c>
      <c r="L43">
        <v>2.5590000000000001E-3</v>
      </c>
      <c r="M43">
        <v>0</v>
      </c>
    </row>
    <row r="44" spans="3:20" x14ac:dyDescent="0.3">
      <c r="G44" t="s">
        <v>73</v>
      </c>
      <c r="H44">
        <v>2.797E-3</v>
      </c>
      <c r="I44">
        <v>5.3261999999999997E-2</v>
      </c>
      <c r="K44" t="s">
        <v>73</v>
      </c>
      <c r="L44">
        <v>2.797E-3</v>
      </c>
      <c r="M44">
        <v>5.3261999999999997E-2</v>
      </c>
    </row>
    <row r="45" spans="3:20" x14ac:dyDescent="0.3">
      <c r="G45" t="s">
        <v>74</v>
      </c>
      <c r="H45">
        <v>0</v>
      </c>
      <c r="I45">
        <v>0</v>
      </c>
      <c r="K45" t="s">
        <v>74</v>
      </c>
      <c r="L45">
        <v>0</v>
      </c>
      <c r="M45">
        <v>0</v>
      </c>
    </row>
    <row r="46" spans="3:20" x14ac:dyDescent="0.3">
      <c r="G46" t="s">
        <v>75</v>
      </c>
      <c r="H46" s="15">
        <v>1.9999999999999999E-6</v>
      </c>
      <c r="I46">
        <v>6.0800000000000003E-4</v>
      </c>
      <c r="K46" t="s">
        <v>75</v>
      </c>
      <c r="L46" s="15">
        <v>1.9999999999999999E-6</v>
      </c>
      <c r="M46">
        <v>6.0800000000000003E-4</v>
      </c>
    </row>
    <row r="47" spans="3:20" x14ac:dyDescent="0.3">
      <c r="G47" t="s">
        <v>76</v>
      </c>
      <c r="H47" s="15">
        <v>1.9999999999999999E-6</v>
      </c>
      <c r="I47">
        <v>4.0099999999999999E-4</v>
      </c>
      <c r="K47" t="s">
        <v>76</v>
      </c>
      <c r="L47" s="15">
        <v>1.9999999999999999E-6</v>
      </c>
      <c r="M47">
        <v>4.0099999999999999E-4</v>
      </c>
    </row>
    <row r="48" spans="3:20" x14ac:dyDescent="0.3">
      <c r="G48" t="s">
        <v>77</v>
      </c>
      <c r="H48" s="15">
        <v>1.2E-5</v>
      </c>
      <c r="I48">
        <v>1.6980000000000001E-3</v>
      </c>
      <c r="K48" t="s">
        <v>77</v>
      </c>
      <c r="L48" s="15">
        <v>1.2E-5</v>
      </c>
      <c r="M48">
        <v>1.6980000000000001E-3</v>
      </c>
    </row>
    <row r="49" spans="7:13" x14ac:dyDescent="0.3">
      <c r="G49" t="s">
        <v>78</v>
      </c>
      <c r="H49" s="15">
        <v>3.9999999999999998E-6</v>
      </c>
      <c r="I49">
        <v>3.3630000000000001E-3</v>
      </c>
      <c r="K49" t="s">
        <v>78</v>
      </c>
      <c r="L49" s="15">
        <v>3.9999999999999998E-6</v>
      </c>
      <c r="M49">
        <v>3.3630000000000001E-3</v>
      </c>
    </row>
    <row r="50" spans="7:13" x14ac:dyDescent="0.3">
      <c r="G50" t="s">
        <v>79</v>
      </c>
      <c r="H50" s="15">
        <v>5.0000000000000004E-6</v>
      </c>
      <c r="I50">
        <v>5.3300000000000005E-4</v>
      </c>
      <c r="K50" t="s">
        <v>79</v>
      </c>
      <c r="L50" s="15">
        <v>5.0000000000000004E-6</v>
      </c>
      <c r="M50">
        <v>5.3300000000000005E-4</v>
      </c>
    </row>
    <row r="51" spans="7:13" x14ac:dyDescent="0.3">
      <c r="G51" t="s">
        <v>80</v>
      </c>
      <c r="H51" s="15">
        <v>9.0000000000000002E-6</v>
      </c>
      <c r="I51">
        <v>7.18E-4</v>
      </c>
      <c r="K51" t="s">
        <v>80</v>
      </c>
      <c r="L51" s="15">
        <v>9.0000000000000002E-6</v>
      </c>
      <c r="M51">
        <v>7.18E-4</v>
      </c>
    </row>
    <row r="52" spans="7:13" x14ac:dyDescent="0.3">
      <c r="G52" t="s">
        <v>81</v>
      </c>
      <c r="H52">
        <v>1.27E-4</v>
      </c>
      <c r="I52">
        <v>6.319E-3</v>
      </c>
      <c r="K52" t="s">
        <v>81</v>
      </c>
      <c r="L52">
        <v>1.27E-4</v>
      </c>
      <c r="M52">
        <v>6.319E-3</v>
      </c>
    </row>
    <row r="53" spans="7:13" x14ac:dyDescent="0.3">
      <c r="G53" t="s">
        <v>82</v>
      </c>
      <c r="H53" s="15">
        <v>3.9999999999999998E-6</v>
      </c>
      <c r="I53">
        <v>1.0690000000000001E-3</v>
      </c>
      <c r="K53" t="s">
        <v>82</v>
      </c>
      <c r="L53" s="15">
        <v>3.9999999999999998E-6</v>
      </c>
      <c r="M53">
        <v>1.0690000000000001E-3</v>
      </c>
    </row>
    <row r="54" spans="7:13" x14ac:dyDescent="0.3">
      <c r="G54" t="s">
        <v>83</v>
      </c>
      <c r="H54">
        <v>0</v>
      </c>
      <c r="I54">
        <v>0</v>
      </c>
      <c r="K54" t="s">
        <v>83</v>
      </c>
      <c r="L54">
        <v>0</v>
      </c>
      <c r="M54">
        <v>0</v>
      </c>
    </row>
    <row r="55" spans="7:13" x14ac:dyDescent="0.3">
      <c r="G55" t="s">
        <v>84</v>
      </c>
      <c r="H55">
        <v>79.917944000000006</v>
      </c>
      <c r="I55">
        <v>1099.1740150000001</v>
      </c>
      <c r="K55" t="s">
        <v>84</v>
      </c>
      <c r="L55">
        <v>79.917944000000006</v>
      </c>
      <c r="M55">
        <v>1099.1740150000001</v>
      </c>
    </row>
    <row r="56" spans="7:13" x14ac:dyDescent="0.3">
      <c r="G56" t="s">
        <v>85</v>
      </c>
      <c r="H56">
        <v>1.8000000000000001E-4</v>
      </c>
      <c r="I56">
        <v>0</v>
      </c>
      <c r="K56" t="s">
        <v>85</v>
      </c>
      <c r="L56">
        <v>1.8000000000000001E-4</v>
      </c>
      <c r="M56">
        <v>0</v>
      </c>
    </row>
    <row r="57" spans="7:13" x14ac:dyDescent="0.3">
      <c r="G57" t="s">
        <v>86</v>
      </c>
      <c r="H57">
        <v>1.6247000000000001E-2</v>
      </c>
      <c r="I57">
        <v>0</v>
      </c>
      <c r="K57" t="s">
        <v>86</v>
      </c>
      <c r="L57">
        <v>1.6247000000000001E-2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87</v>
      </c>
      <c r="L58">
        <v>0</v>
      </c>
      <c r="M58">
        <v>0</v>
      </c>
    </row>
    <row r="59" spans="7:13" x14ac:dyDescent="0.3">
      <c r="G59" t="s">
        <v>88</v>
      </c>
      <c r="H59">
        <v>0.79745100000000002</v>
      </c>
      <c r="I59">
        <v>0</v>
      </c>
      <c r="K59" t="s">
        <v>88</v>
      </c>
      <c r="L59">
        <v>0.79745100000000002</v>
      </c>
      <c r="M59">
        <v>0</v>
      </c>
    </row>
    <row r="60" spans="7:13" x14ac:dyDescent="0.3">
      <c r="G60" t="s">
        <v>89</v>
      </c>
      <c r="H60" s="15">
        <v>6.3E-5</v>
      </c>
      <c r="I60">
        <v>3.8099999999999999E-4</v>
      </c>
      <c r="K60" t="s">
        <v>89</v>
      </c>
      <c r="L60" s="15">
        <v>6.3E-5</v>
      </c>
      <c r="M60">
        <v>3.8099999999999999E-4</v>
      </c>
    </row>
    <row r="61" spans="7:13" x14ac:dyDescent="0.3">
      <c r="G61" t="s">
        <v>90</v>
      </c>
      <c r="H61" s="15">
        <v>9.9999999999999995E-7</v>
      </c>
      <c r="I61">
        <v>5.44E-4</v>
      </c>
      <c r="K61" t="s">
        <v>90</v>
      </c>
      <c r="L61" s="15">
        <v>9.9999999999999995E-7</v>
      </c>
      <c r="M61">
        <v>5.44E-4</v>
      </c>
    </row>
    <row r="62" spans="7:13" x14ac:dyDescent="0.3">
      <c r="G62" t="s">
        <v>91</v>
      </c>
      <c r="H62">
        <v>1.6809000000000001E-2</v>
      </c>
      <c r="I62">
        <v>0</v>
      </c>
      <c r="K62" t="s">
        <v>91</v>
      </c>
      <c r="L62">
        <v>1.6809000000000001E-2</v>
      </c>
      <c r="M62">
        <v>0</v>
      </c>
    </row>
    <row r="63" spans="7:13" x14ac:dyDescent="0.3">
      <c r="G63" t="s">
        <v>92</v>
      </c>
      <c r="H63">
        <v>2.12E-4</v>
      </c>
      <c r="I63">
        <v>0</v>
      </c>
      <c r="K63" t="s">
        <v>92</v>
      </c>
      <c r="L63">
        <v>2.12E-4</v>
      </c>
      <c r="M63">
        <v>0</v>
      </c>
    </row>
    <row r="64" spans="7:13" x14ac:dyDescent="0.3">
      <c r="G64" t="s">
        <v>93</v>
      </c>
      <c r="H64">
        <v>38.710794999999997</v>
      </c>
      <c r="I64">
        <v>0</v>
      </c>
      <c r="K64" t="s">
        <v>93</v>
      </c>
      <c r="L64">
        <v>38.710794999999997</v>
      </c>
      <c r="M64">
        <v>0</v>
      </c>
    </row>
    <row r="65" spans="7:13" x14ac:dyDescent="0.3">
      <c r="G65" t="s">
        <v>94</v>
      </c>
      <c r="H65" s="15">
        <v>9.9999999999999995E-7</v>
      </c>
      <c r="I65" s="15">
        <v>9.9999999999999995E-7</v>
      </c>
      <c r="K65" t="s">
        <v>94</v>
      </c>
      <c r="L65" s="15">
        <v>9.9999999999999995E-7</v>
      </c>
      <c r="M65" s="15">
        <v>9.9999999999999995E-7</v>
      </c>
    </row>
    <row r="66" spans="7:13" x14ac:dyDescent="0.3">
      <c r="G66" t="s">
        <v>95</v>
      </c>
      <c r="H66">
        <v>16.625620000000001</v>
      </c>
      <c r="I66">
        <v>1.323223</v>
      </c>
      <c r="K66" t="s">
        <v>95</v>
      </c>
      <c r="L66">
        <v>16.625620000000001</v>
      </c>
      <c r="M66">
        <v>1.323223</v>
      </c>
    </row>
    <row r="67" spans="7:13" x14ac:dyDescent="0.3">
      <c r="G67" t="s">
        <v>96</v>
      </c>
      <c r="H67">
        <v>2.2859999999999998E-3</v>
      </c>
      <c r="I67">
        <v>0</v>
      </c>
      <c r="K67" t="s">
        <v>96</v>
      </c>
      <c r="L67">
        <v>2.2859999999999998E-3</v>
      </c>
      <c r="M67">
        <v>0</v>
      </c>
    </row>
    <row r="68" spans="7:13" x14ac:dyDescent="0.3">
      <c r="G68" t="s">
        <v>97</v>
      </c>
      <c r="H68">
        <v>136.38341600000001</v>
      </c>
      <c r="I68">
        <v>11.511004</v>
      </c>
      <c r="K68" t="s">
        <v>97</v>
      </c>
      <c r="L68">
        <v>136.38341600000001</v>
      </c>
      <c r="M68">
        <v>11.511004</v>
      </c>
    </row>
    <row r="69" spans="7:13" x14ac:dyDescent="0.3">
      <c r="G69" t="s">
        <v>98</v>
      </c>
      <c r="H69">
        <v>2.8400000000000002E-4</v>
      </c>
      <c r="I69" s="15">
        <v>9.9999999999999995E-7</v>
      </c>
      <c r="K69" t="s">
        <v>98</v>
      </c>
      <c r="L69">
        <v>2.8400000000000002E-4</v>
      </c>
      <c r="M69" s="15">
        <v>9.9999999999999995E-7</v>
      </c>
    </row>
    <row r="70" spans="7:13" x14ac:dyDescent="0.3">
      <c r="G70" t="s">
        <v>99</v>
      </c>
      <c r="H70">
        <v>34.514488999999998</v>
      </c>
      <c r="I70">
        <v>11656.074758000001</v>
      </c>
      <c r="K70" t="s">
        <v>99</v>
      </c>
      <c r="L70">
        <v>34.514488999999998</v>
      </c>
      <c r="M70">
        <v>11656.074758000001</v>
      </c>
    </row>
    <row r="71" spans="7:13" x14ac:dyDescent="0.3">
      <c r="G71" t="s">
        <v>100</v>
      </c>
      <c r="H71">
        <v>0.88612800000000003</v>
      </c>
      <c r="I71">
        <v>2318.2806970000001</v>
      </c>
      <c r="K71" t="s">
        <v>100</v>
      </c>
      <c r="L71">
        <v>0.88612800000000003</v>
      </c>
      <c r="M71">
        <v>2318.2806970000001</v>
      </c>
    </row>
    <row r="72" spans="7:13" x14ac:dyDescent="0.3">
      <c r="G72" t="s">
        <v>101</v>
      </c>
      <c r="H72" s="15">
        <v>7.9999999999999996E-6</v>
      </c>
      <c r="I72">
        <v>1.026E-3</v>
      </c>
      <c r="K72" t="s">
        <v>101</v>
      </c>
      <c r="L72" s="15">
        <v>7.9999999999999996E-6</v>
      </c>
      <c r="M72">
        <v>1.026E-3</v>
      </c>
    </row>
    <row r="73" spans="7:13" x14ac:dyDescent="0.3">
      <c r="G73" t="s">
        <v>102</v>
      </c>
      <c r="H73">
        <v>38.000669000000002</v>
      </c>
      <c r="I73">
        <v>10526.637411</v>
      </c>
      <c r="K73" t="s">
        <v>102</v>
      </c>
      <c r="L73">
        <v>38.000669000000002</v>
      </c>
      <c r="M73">
        <v>10526.637411</v>
      </c>
    </row>
    <row r="74" spans="7:13" x14ac:dyDescent="0.3">
      <c r="G74" t="s">
        <v>103</v>
      </c>
      <c r="H74">
        <v>3.9500000000000001E-4</v>
      </c>
      <c r="I74">
        <v>0.178203</v>
      </c>
      <c r="K74" t="s">
        <v>103</v>
      </c>
      <c r="L74">
        <v>3.9500000000000001E-4</v>
      </c>
      <c r="M74">
        <v>0.178203</v>
      </c>
    </row>
    <row r="75" spans="7:13" x14ac:dyDescent="0.3">
      <c r="G75" t="s">
        <v>104</v>
      </c>
      <c r="H75" s="15">
        <v>1.1E-5</v>
      </c>
      <c r="I75">
        <v>1.005E-3</v>
      </c>
      <c r="K75" t="s">
        <v>104</v>
      </c>
      <c r="L75" s="15">
        <v>1.1E-5</v>
      </c>
      <c r="M75">
        <v>1.005E-3</v>
      </c>
    </row>
    <row r="76" spans="7:13" x14ac:dyDescent="0.3">
      <c r="G76" t="s">
        <v>105</v>
      </c>
      <c r="H76" s="15">
        <v>1.1E-5</v>
      </c>
      <c r="I76">
        <v>1.1230000000000001E-3</v>
      </c>
      <c r="K76" t="s">
        <v>105</v>
      </c>
      <c r="L76" s="15">
        <v>1.1E-5</v>
      </c>
      <c r="M76">
        <v>1.1230000000000001E-3</v>
      </c>
    </row>
    <row r="77" spans="7:13" x14ac:dyDescent="0.3">
      <c r="G77" t="s">
        <v>106</v>
      </c>
      <c r="H77" s="15">
        <v>9.0000000000000002E-6</v>
      </c>
      <c r="I77">
        <v>2.0409999999999998E-3</v>
      </c>
      <c r="K77" t="s">
        <v>106</v>
      </c>
      <c r="L77" s="15">
        <v>9.0000000000000002E-6</v>
      </c>
      <c r="M77">
        <v>2.0409999999999998E-3</v>
      </c>
    </row>
    <row r="78" spans="7:13" x14ac:dyDescent="0.3">
      <c r="G78" t="s">
        <v>107</v>
      </c>
      <c r="H78">
        <v>1.047598</v>
      </c>
      <c r="I78">
        <v>0</v>
      </c>
      <c r="K78" t="s">
        <v>107</v>
      </c>
      <c r="L78">
        <v>1.047598</v>
      </c>
      <c r="M78">
        <v>0</v>
      </c>
    </row>
    <row r="79" spans="7:13" x14ac:dyDescent="0.3">
      <c r="G79" t="s">
        <v>108</v>
      </c>
      <c r="H79">
        <v>0</v>
      </c>
      <c r="I79" s="15">
        <v>6.7000000000000002E-5</v>
      </c>
      <c r="K79" t="s">
        <v>108</v>
      </c>
      <c r="L79">
        <v>0</v>
      </c>
      <c r="M79" s="15">
        <v>6.7000000000000002E-5</v>
      </c>
    </row>
    <row r="80" spans="7:13" x14ac:dyDescent="0.3">
      <c r="G80" t="s">
        <v>109</v>
      </c>
      <c r="H80">
        <v>1.3200999999999999E-2</v>
      </c>
      <c r="I80">
        <v>0</v>
      </c>
      <c r="K80" t="s">
        <v>109</v>
      </c>
      <c r="L80">
        <v>1.3200999999999999E-2</v>
      </c>
      <c r="M80">
        <v>0</v>
      </c>
    </row>
    <row r="81" spans="7:13" x14ac:dyDescent="0.3">
      <c r="G81" t="s">
        <v>110</v>
      </c>
      <c r="H81" s="15">
        <v>3.0000000000000001E-6</v>
      </c>
      <c r="I81" s="15">
        <v>9.0000000000000002E-6</v>
      </c>
      <c r="K81" t="s">
        <v>110</v>
      </c>
      <c r="L81" s="15">
        <v>3.0000000000000001E-6</v>
      </c>
      <c r="M81" s="15">
        <v>9.0000000000000002E-6</v>
      </c>
    </row>
    <row r="82" spans="7:13" x14ac:dyDescent="0.3">
      <c r="G82" t="s">
        <v>111</v>
      </c>
      <c r="H82">
        <v>3251.782545</v>
      </c>
      <c r="I82">
        <v>0</v>
      </c>
      <c r="K82" t="s">
        <v>111</v>
      </c>
      <c r="L82">
        <v>3251.782545</v>
      </c>
      <c r="M82">
        <v>0</v>
      </c>
    </row>
    <row r="83" spans="7:13" x14ac:dyDescent="0.3">
      <c r="G83" t="s">
        <v>112</v>
      </c>
      <c r="H83">
        <v>220.720663</v>
      </c>
      <c r="I83">
        <v>0</v>
      </c>
      <c r="K83" t="s">
        <v>112</v>
      </c>
      <c r="L83">
        <v>220.720663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113</v>
      </c>
      <c r="L84">
        <v>0</v>
      </c>
      <c r="M84">
        <v>0</v>
      </c>
    </row>
    <row r="85" spans="7:13" x14ac:dyDescent="0.3">
      <c r="G85" t="s">
        <v>114</v>
      </c>
      <c r="H85">
        <v>1.5799999999999999E-4</v>
      </c>
      <c r="I85">
        <v>4.0000000000000002E-4</v>
      </c>
      <c r="K85" t="s">
        <v>114</v>
      </c>
      <c r="L85">
        <v>1.5799999999999999E-4</v>
      </c>
      <c r="M85">
        <v>4.0000000000000002E-4</v>
      </c>
    </row>
    <row r="86" spans="7:13" x14ac:dyDescent="0.3">
      <c r="G86" t="s">
        <v>115</v>
      </c>
      <c r="H86">
        <v>1.485E-3</v>
      </c>
      <c r="I86">
        <v>0</v>
      </c>
      <c r="K86" t="s">
        <v>115</v>
      </c>
      <c r="L86">
        <v>1.485E-3</v>
      </c>
      <c r="M86">
        <v>0</v>
      </c>
    </row>
    <row r="87" spans="7:13" x14ac:dyDescent="0.3">
      <c r="G87" t="s">
        <v>116</v>
      </c>
      <c r="H87">
        <v>1208.1602909999999</v>
      </c>
      <c r="I87">
        <v>0</v>
      </c>
      <c r="K87" t="s">
        <v>116</v>
      </c>
      <c r="L87">
        <v>1208.1602909999999</v>
      </c>
      <c r="M87">
        <v>0</v>
      </c>
    </row>
    <row r="88" spans="7:13" x14ac:dyDescent="0.3">
      <c r="G88" t="s">
        <v>117</v>
      </c>
      <c r="H88">
        <v>2911.3994090000001</v>
      </c>
      <c r="I88">
        <v>0</v>
      </c>
      <c r="K88" t="s">
        <v>117</v>
      </c>
      <c r="L88">
        <v>2911.3994090000001</v>
      </c>
      <c r="M88">
        <v>0</v>
      </c>
    </row>
    <row r="89" spans="7:13" x14ac:dyDescent="0.3">
      <c r="G89" t="s">
        <v>146</v>
      </c>
      <c r="H89" s="15">
        <v>1.5E-5</v>
      </c>
      <c r="I89">
        <v>5.8200000000000005E-4</v>
      </c>
      <c r="K89" t="s">
        <v>146</v>
      </c>
      <c r="L89" s="15">
        <v>1.5E-5</v>
      </c>
      <c r="M89">
        <v>5.8200000000000005E-4</v>
      </c>
    </row>
    <row r="90" spans="7:13" x14ac:dyDescent="0.3">
      <c r="G90" t="s">
        <v>118</v>
      </c>
      <c r="H90">
        <v>0</v>
      </c>
      <c r="I90">
        <v>4.4749999999999998E-3</v>
      </c>
      <c r="K90" t="s">
        <v>118</v>
      </c>
      <c r="L90">
        <v>0</v>
      </c>
      <c r="M90">
        <v>4.4749999999999998E-3</v>
      </c>
    </row>
    <row r="91" spans="7:13" x14ac:dyDescent="0.3">
      <c r="G91" t="s">
        <v>119</v>
      </c>
      <c r="H91" s="15">
        <v>3.0000000000000001E-6</v>
      </c>
      <c r="I91">
        <v>0</v>
      </c>
      <c r="K91" t="s">
        <v>119</v>
      </c>
      <c r="L91" s="15">
        <v>3.0000000000000001E-6</v>
      </c>
      <c r="M91">
        <v>0</v>
      </c>
    </row>
    <row r="92" spans="7:13" x14ac:dyDescent="0.3">
      <c r="G92" t="s">
        <v>120</v>
      </c>
      <c r="H92" s="15">
        <v>8.1000000000000004E-5</v>
      </c>
      <c r="I92" s="15">
        <v>1.2E-5</v>
      </c>
      <c r="K92" t="s">
        <v>120</v>
      </c>
      <c r="L92" s="15">
        <v>8.1000000000000004E-5</v>
      </c>
      <c r="M92" s="15">
        <v>1.2E-5</v>
      </c>
    </row>
    <row r="93" spans="7:13" x14ac:dyDescent="0.3">
      <c r="G93" t="s">
        <v>121</v>
      </c>
      <c r="H93" s="15">
        <v>113.021468</v>
      </c>
      <c r="I93">
        <v>171.20835400000001</v>
      </c>
      <c r="K93" t="s">
        <v>121</v>
      </c>
      <c r="L93" s="15">
        <v>113.021468</v>
      </c>
      <c r="M93">
        <v>171.20835400000001</v>
      </c>
    </row>
    <row r="94" spans="7:13" x14ac:dyDescent="0.3">
      <c r="G94" t="s">
        <v>122</v>
      </c>
      <c r="H94">
        <v>0</v>
      </c>
      <c r="I94">
        <v>0</v>
      </c>
      <c r="K94" t="s">
        <v>122</v>
      </c>
      <c r="L94">
        <v>0</v>
      </c>
      <c r="M94">
        <v>0</v>
      </c>
    </row>
    <row r="95" spans="7:13" x14ac:dyDescent="0.3">
      <c r="G95" t="s">
        <v>123</v>
      </c>
      <c r="H95">
        <v>0</v>
      </c>
      <c r="I95">
        <v>0</v>
      </c>
      <c r="K95" t="s">
        <v>123</v>
      </c>
      <c r="L95">
        <v>0</v>
      </c>
      <c r="M95">
        <v>0</v>
      </c>
    </row>
    <row r="96" spans="7:13" x14ac:dyDescent="0.3">
      <c r="G96" t="s">
        <v>124</v>
      </c>
      <c r="H96" s="15">
        <v>5.7000000000000003E-5</v>
      </c>
      <c r="I96">
        <v>6.3400000000000001E-4</v>
      </c>
      <c r="K96" t="s">
        <v>124</v>
      </c>
      <c r="L96" s="15">
        <v>5.7000000000000003E-5</v>
      </c>
      <c r="M96">
        <v>6.3400000000000001E-4</v>
      </c>
    </row>
    <row r="97" spans="7:13" x14ac:dyDescent="0.3">
      <c r="G97" t="s">
        <v>125</v>
      </c>
      <c r="H97" s="15">
        <v>3.0000000000000001E-6</v>
      </c>
      <c r="I97">
        <v>0</v>
      </c>
      <c r="K97" t="s">
        <v>125</v>
      </c>
      <c r="L97" s="15">
        <v>3.0000000000000001E-6</v>
      </c>
      <c r="M97">
        <v>0</v>
      </c>
    </row>
    <row r="98" spans="7:13" x14ac:dyDescent="0.3">
      <c r="G98" t="s">
        <v>126</v>
      </c>
      <c r="H98">
        <v>8.5900000000000004E-3</v>
      </c>
      <c r="I98">
        <v>1.3100000000000001E-4</v>
      </c>
      <c r="K98" t="s">
        <v>126</v>
      </c>
      <c r="L98">
        <v>8.5900000000000004E-3</v>
      </c>
      <c r="M98">
        <v>1.3100000000000001E-4</v>
      </c>
    </row>
    <row r="99" spans="7:13" x14ac:dyDescent="0.3">
      <c r="G99" t="s">
        <v>127</v>
      </c>
      <c r="H99">
        <v>2701.233592</v>
      </c>
      <c r="I99">
        <v>35574.280311000002</v>
      </c>
      <c r="K99" t="s">
        <v>127</v>
      </c>
      <c r="L99">
        <v>2701.233592</v>
      </c>
      <c r="M99">
        <v>35574.280311000002</v>
      </c>
    </row>
    <row r="100" spans="7:13" x14ac:dyDescent="0.3">
      <c r="G100" t="s">
        <v>128</v>
      </c>
      <c r="H100">
        <v>1.2400000000000001E-4</v>
      </c>
      <c r="I100">
        <v>1.516E-3</v>
      </c>
      <c r="K100" t="s">
        <v>128</v>
      </c>
      <c r="L100">
        <v>1.2400000000000001E-4</v>
      </c>
      <c r="M100">
        <v>1.516E-3</v>
      </c>
    </row>
    <row r="101" spans="7:13" x14ac:dyDescent="0.3">
      <c r="G101" t="s">
        <v>129</v>
      </c>
      <c r="H101" s="15">
        <v>6.7000000000000002E-5</v>
      </c>
      <c r="I101">
        <v>0</v>
      </c>
      <c r="K101" t="s">
        <v>129</v>
      </c>
      <c r="L101" s="15">
        <v>6.7000000000000002E-5</v>
      </c>
      <c r="M101">
        <v>0</v>
      </c>
    </row>
    <row r="102" spans="7:13" x14ac:dyDescent="0.3">
      <c r="G102" t="s">
        <v>130</v>
      </c>
      <c r="H102" s="15">
        <v>6.7000000000000002E-5</v>
      </c>
      <c r="I102">
        <v>0</v>
      </c>
      <c r="K102" t="s">
        <v>130</v>
      </c>
      <c r="L102" s="15">
        <v>6.7000000000000002E-5</v>
      </c>
      <c r="M102">
        <v>0</v>
      </c>
    </row>
    <row r="103" spans="7:13" x14ac:dyDescent="0.3">
      <c r="G103" t="s">
        <v>131</v>
      </c>
      <c r="H103" s="15">
        <v>6.7999999999999999E-5</v>
      </c>
      <c r="I103">
        <v>0</v>
      </c>
      <c r="K103" t="s">
        <v>131</v>
      </c>
      <c r="L103" s="15">
        <v>6.7999999999999999E-5</v>
      </c>
      <c r="M103">
        <v>0</v>
      </c>
    </row>
    <row r="104" spans="7:13" x14ac:dyDescent="0.3">
      <c r="G104" t="s">
        <v>132</v>
      </c>
      <c r="H104" s="15">
        <v>6.7999999999999999E-5</v>
      </c>
      <c r="I104">
        <v>0</v>
      </c>
      <c r="K104" t="s">
        <v>132</v>
      </c>
      <c r="L104" s="15">
        <v>6.7999999999999999E-5</v>
      </c>
      <c r="M104">
        <v>0</v>
      </c>
    </row>
    <row r="105" spans="7:13" x14ac:dyDescent="0.3">
      <c r="G105" t="s">
        <v>133</v>
      </c>
      <c r="H105" s="15">
        <v>6.7999999999999999E-5</v>
      </c>
      <c r="I105">
        <v>0</v>
      </c>
      <c r="K105" t="s">
        <v>133</v>
      </c>
      <c r="L105" s="15">
        <v>6.7999999999999999E-5</v>
      </c>
      <c r="M105">
        <v>0</v>
      </c>
    </row>
    <row r="106" spans="7:13" x14ac:dyDescent="0.3">
      <c r="G106" t="s">
        <v>134</v>
      </c>
      <c r="H106" s="15">
        <v>6.7999999999999999E-5</v>
      </c>
      <c r="I106">
        <v>0</v>
      </c>
      <c r="K106" t="s">
        <v>134</v>
      </c>
      <c r="L106" s="15">
        <v>6.7999999999999999E-5</v>
      </c>
      <c r="M106">
        <v>0</v>
      </c>
    </row>
    <row r="107" spans="7:13" x14ac:dyDescent="0.3">
      <c r="G107" t="s">
        <v>135</v>
      </c>
      <c r="H107" s="15">
        <v>6.7999999999999999E-5</v>
      </c>
      <c r="I107">
        <v>0</v>
      </c>
      <c r="K107" t="s">
        <v>135</v>
      </c>
      <c r="L107" s="15">
        <v>6.7999999999999999E-5</v>
      </c>
      <c r="M107">
        <v>0</v>
      </c>
    </row>
    <row r="108" spans="7:13" x14ac:dyDescent="0.3">
      <c r="G108" t="s">
        <v>136</v>
      </c>
      <c r="H108" s="15">
        <v>6.7999999999999999E-5</v>
      </c>
      <c r="I108">
        <v>0</v>
      </c>
      <c r="K108" t="s">
        <v>136</v>
      </c>
      <c r="L108" s="15">
        <v>6.7999999999999999E-5</v>
      </c>
      <c r="M108">
        <v>0</v>
      </c>
    </row>
    <row r="109" spans="7:13" x14ac:dyDescent="0.3">
      <c r="G109" t="s">
        <v>137</v>
      </c>
      <c r="H109">
        <v>55.023997000000001</v>
      </c>
      <c r="I109">
        <v>0</v>
      </c>
      <c r="K109" t="s">
        <v>137</v>
      </c>
      <c r="L109">
        <v>55.023997000000001</v>
      </c>
      <c r="M109">
        <v>0</v>
      </c>
    </row>
    <row r="110" spans="7:13" x14ac:dyDescent="0.3">
      <c r="G110" t="s">
        <v>138</v>
      </c>
      <c r="H110" s="15">
        <v>1.3100000000000001E-4</v>
      </c>
      <c r="I110">
        <v>0</v>
      </c>
      <c r="K110" t="s">
        <v>138</v>
      </c>
      <c r="L110" s="15">
        <v>1.3100000000000001E-4</v>
      </c>
      <c r="M110">
        <v>0</v>
      </c>
    </row>
    <row r="111" spans="7:13" x14ac:dyDescent="0.3">
      <c r="G111" t="s">
        <v>139</v>
      </c>
      <c r="H111">
        <v>3.4299999999999999E-4</v>
      </c>
      <c r="I111">
        <v>0</v>
      </c>
      <c r="K111" t="s">
        <v>139</v>
      </c>
      <c r="L111">
        <v>3.4299999999999999E-4</v>
      </c>
      <c r="M111">
        <v>0</v>
      </c>
    </row>
    <row r="112" spans="7:13" x14ac:dyDescent="0.3">
      <c r="G112" t="s">
        <v>140</v>
      </c>
      <c r="H112">
        <v>1915.598561</v>
      </c>
      <c r="I112">
        <v>0</v>
      </c>
      <c r="K112" t="s">
        <v>140</v>
      </c>
      <c r="L112">
        <v>1915.598561</v>
      </c>
      <c r="M112">
        <v>0</v>
      </c>
    </row>
    <row r="113" spans="7:13" x14ac:dyDescent="0.3">
      <c r="G113" t="s">
        <v>141</v>
      </c>
      <c r="H113" s="15">
        <v>4.6999999999999997E-5</v>
      </c>
      <c r="I113">
        <v>0</v>
      </c>
      <c r="K113" t="s">
        <v>141</v>
      </c>
      <c r="L113" s="15">
        <v>4.6999999999999997E-5</v>
      </c>
      <c r="M113">
        <v>0</v>
      </c>
    </row>
    <row r="114" spans="7:13" x14ac:dyDescent="0.3">
      <c r="G114" t="s">
        <v>142</v>
      </c>
      <c r="H114" s="15">
        <v>1.5E-5</v>
      </c>
      <c r="I114">
        <v>0</v>
      </c>
      <c r="K114" t="s">
        <v>142</v>
      </c>
      <c r="L114" s="15">
        <v>1.5E-5</v>
      </c>
      <c r="M114">
        <v>0</v>
      </c>
    </row>
    <row r="115" spans="7:13" x14ac:dyDescent="0.3">
      <c r="G115" t="s">
        <v>143</v>
      </c>
      <c r="H115">
        <v>1278.2786369999999</v>
      </c>
      <c r="I115">
        <v>21.744309000000001</v>
      </c>
      <c r="K115" t="s">
        <v>143</v>
      </c>
      <c r="L115">
        <v>1278.2786369999999</v>
      </c>
      <c r="M115">
        <v>21.744309000000001</v>
      </c>
    </row>
    <row r="117" spans="7:13" x14ac:dyDescent="0.3">
      <c r="H117">
        <f>SUM(H3:H115)/1000</f>
        <v>56.054182507000014</v>
      </c>
      <c r="I117">
        <f>SUM(I3:I115)/1000</f>
        <v>81.715166292000021</v>
      </c>
    </row>
  </sheetData>
  <sortState xmlns:xlrd2="http://schemas.microsoft.com/office/spreadsheetml/2017/richdata2" ref="K3:M115">
    <sortCondition ref="K2:K115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7" t="s">
        <v>172</v>
      </c>
      <c r="D1" s="19"/>
      <c r="G1" s="17" t="s">
        <v>171</v>
      </c>
      <c r="H1" s="18"/>
      <c r="I1" s="19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topLeftCell="A19" zoomScale="99" workbookViewId="0">
      <selection activeCell="D36" sqref="D3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5.761019851863401E-3</v>
      </c>
      <c r="G3" t="s">
        <v>144</v>
      </c>
      <c r="H3">
        <f>IF(Data_split!H3=0,0,Results_split!H3/Data_split!H3)</f>
        <v>6.426963796600779E-8</v>
      </c>
      <c r="I3">
        <f>IF(Data_split!I3=0,0,Results_split!I3/Data_split!I3)</f>
        <v>6.1956962635134985E-4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5.031636137307875E-8</v>
      </c>
      <c r="I4">
        <f>IF(Data_split!I4=0,0,Results_split!I4/Data_split!I4)</f>
        <v>5.475107096828063E-4</v>
      </c>
    </row>
    <row r="5" spans="1:9" x14ac:dyDescent="0.3">
      <c r="C5" t="s">
        <v>21</v>
      </c>
      <c r="D5">
        <f>IF(Data_split!D5=0,0,Results_split!D5/Data_split!D5)</f>
        <v>1.829287908984113E-3</v>
      </c>
      <c r="G5" t="s">
        <v>34</v>
      </c>
      <c r="H5">
        <f>IF(Data_split!H5=0,0,Results_split!H5/Data_split!H5)</f>
        <v>8.4909597504313067E-2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8.2587220443444958E-4</v>
      </c>
      <c r="G6" t="s">
        <v>35</v>
      </c>
      <c r="H6">
        <f>IF(Data_split!H6=0,0,Results_split!H6/Data_split!H6)</f>
        <v>3.1293316307943443E-8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6.8762141319653213E-9</v>
      </c>
      <c r="I7">
        <f>IF(Data_split!I7=0,0,Results_split!I7/Data_split!I7)</f>
        <v>4.8330157094351046E-4</v>
      </c>
    </row>
    <row r="8" spans="1:9" x14ac:dyDescent="0.3">
      <c r="C8" t="s">
        <v>3</v>
      </c>
      <c r="D8">
        <f>IF(Data_split!D8=0,0,Results_split!D8/Data_split!D8)</f>
        <v>6.6026622634619305E-4</v>
      </c>
      <c r="G8" t="s">
        <v>37</v>
      </c>
      <c r="H8">
        <f>IF(Data_split!H8=0,0,Results_split!H8/Data_split!H8)</f>
        <v>6.7817385436679761E-7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1.0197106216602463E-7</v>
      </c>
      <c r="I10">
        <f>IF(Data_split!I10=0,0,Results_split!I10/Data_split!I10)</f>
        <v>1.1665808707623921E-2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2.6367030852050747E-8</v>
      </c>
      <c r="I11">
        <f>IF(Data_split!I11=0,0,Results_split!I11/Data_split!I11)</f>
        <v>1.5177879360886485E-3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8.2703544682608557E-2</v>
      </c>
      <c r="I12">
        <f>IF(Data_split!I12=0,0,Results_split!I12/Data_split!I12)</f>
        <v>12316.211832512008</v>
      </c>
    </row>
    <row r="13" spans="1:9" x14ac:dyDescent="0.3">
      <c r="C13" t="s">
        <v>13</v>
      </c>
      <c r="D13">
        <f>IF(Data_split!D13=0,0,Results_split!D13/Data_split!D13)</f>
        <v>34999.999598734845</v>
      </c>
      <c r="G13" t="s">
        <v>42</v>
      </c>
      <c r="H13">
        <f>IF(Data_split!H13=0,0,Results_split!H13/Data_split!H13)</f>
        <v>2.9352865453557948E-8</v>
      </c>
      <c r="I13">
        <f>IF(Data_split!I13=0,0,Results_split!I13/Data_split!I13)</f>
        <v>6.9407292260110045E-4</v>
      </c>
    </row>
    <row r="14" spans="1:9" x14ac:dyDescent="0.3">
      <c r="C14" t="s">
        <v>2</v>
      </c>
      <c r="D14">
        <f>IF(Data_split!D14=0,0,Results_split!D14/Data_split!D14)</f>
        <v>1.4551026561073369E-3</v>
      </c>
      <c r="G14" t="s">
        <v>43</v>
      </c>
      <c r="H14">
        <f>IF(Data_split!H14=0,0,Results_split!H14/Data_split!H14)</f>
        <v>0.37601730985351711</v>
      </c>
      <c r="I14">
        <f>IF(Data_split!I14=0,0,Results_split!I14/Data_split!I14)</f>
        <v>15041.31778692586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5.8705730907115896E-8</v>
      </c>
      <c r="I15">
        <f>IF(Data_split!I15=0,0,Results_split!I15/Data_split!I15)</f>
        <v>1.9703569952518587E-3</v>
      </c>
    </row>
    <row r="16" spans="1:9" x14ac:dyDescent="0.3">
      <c r="C16" t="s">
        <v>0</v>
      </c>
      <c r="D16">
        <f>IF(Data_split!D16=0,0,Results_split!D16/Data_split!D16)</f>
        <v>2.0004309960189389E-3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5.1471101498209396E-5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1.0373375882295982E-3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1.4753564154427508E-5</v>
      </c>
      <c r="G21" t="s">
        <v>50</v>
      </c>
      <c r="H21">
        <f>IF(Data_split!H21=0,0,Results_split!H21/Data_split!H21)</f>
        <v>146.88547606766741</v>
      </c>
      <c r="I21">
        <f>IF(Data_split!I21=0,0,Results_split!I21/Data_split!I21)</f>
        <v>660986.38429116912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2.4775194029296363E-7</v>
      </c>
      <c r="I22">
        <f>IF(Data_split!I22=0,0,Results_split!I22/Data_split!I22)</f>
        <v>1.1078072167702319E-3</v>
      </c>
    </row>
    <row r="23" spans="3:9" x14ac:dyDescent="0.3">
      <c r="C23" t="s">
        <v>17</v>
      </c>
      <c r="D23">
        <f>IF(Data_split!D23=0,0,Results_split!D23/Data_split!D23)</f>
        <v>1.0895293381294834E-5</v>
      </c>
      <c r="G23" t="s">
        <v>52</v>
      </c>
      <c r="H23">
        <f>IF(Data_split!H23=0,0,Results_split!H23/Data_split!H23)</f>
        <v>2.3017505416514488E-8</v>
      </c>
      <c r="I23">
        <f>IF(Data_split!I23=0,0,Results_split!I23/Data_split!I23)</f>
        <v>1.1148383349570605E-4</v>
      </c>
    </row>
    <row r="24" spans="3:9" x14ac:dyDescent="0.3">
      <c r="C24" t="s">
        <v>6</v>
      </c>
      <c r="D24">
        <f>IF(Data_split!D24=0,0,Results_split!D24/Data_split!D24)</f>
        <v>1.3217230717551456E-2</v>
      </c>
      <c r="G24" t="s">
        <v>53</v>
      </c>
      <c r="H24">
        <f>IF(Data_split!H24=0,0,Results_split!H24/Data_split!H24)</f>
        <v>8.2125489781782508E-8</v>
      </c>
      <c r="I24">
        <f>IF(Data_split!I24=0,0,Results_split!I24/Data_split!I24)</f>
        <v>3.8732459715441455E-4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2.5502072703171246E-8</v>
      </c>
      <c r="I25">
        <f>IF(Data_split!I25=0,0,Results_split!I25/Data_split!I25)</f>
        <v>1.1532560616695535E-4</v>
      </c>
    </row>
    <row r="26" spans="3:9" x14ac:dyDescent="0.3">
      <c r="C26" t="s">
        <v>20</v>
      </c>
      <c r="D26">
        <f>IF(Data_split!D26=0,0,Results_split!D26/Data_split!D26)</f>
        <v>178535.87494048852</v>
      </c>
      <c r="G26" t="s">
        <v>55</v>
      </c>
      <c r="H26">
        <f>IF(Data_split!H26=0,0,Results_split!H26/Data_split!H26)</f>
        <v>3.8325228564831831E-8</v>
      </c>
      <c r="I26">
        <f>IF(Data_split!I26=0,0,Results_split!I26/Data_split!I26)</f>
        <v>1.9009805878472419E-4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9.5617343816132208E-8</v>
      </c>
      <c r="I27">
        <f>IF(Data_split!I27=0,0,Results_split!I27/Data_split!I27)</f>
        <v>4.2663368272119316E-4</v>
      </c>
    </row>
    <row r="28" spans="3:9" x14ac:dyDescent="0.3">
      <c r="C28" t="s">
        <v>24</v>
      </c>
      <c r="D28">
        <f>IF(Data_split!D28=0,0,Results_split!D28/Data_split!D28)</f>
        <v>5.5947474922995251E-4</v>
      </c>
      <c r="G28" t="s">
        <v>57</v>
      </c>
      <c r="H28">
        <f>IF(Data_split!H28=0,0,Results_split!H28/Data_split!H28)</f>
        <v>8.3180895768765634E-6</v>
      </c>
      <c r="I28">
        <f>IF(Data_split!I28=0,0,Results_split!I28/Data_split!I28)</f>
        <v>2.0502437524080673E-2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5.8505659846426281E-8</v>
      </c>
      <c r="I29">
        <f>IF(Data_split!I29=0,0,Results_split!I29/Data_split!I29)</f>
        <v>2.1014360098136073E-3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4.643306196440122E-8</v>
      </c>
      <c r="I30">
        <f>IF(Data_split!I30=0,0,Results_split!I30/Data_split!I30)</f>
        <v>6.0382165135821426E-4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4.0724799647961337E-5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1.4528762230723439E-8</v>
      </c>
      <c r="I34">
        <f>IF(Data_split!I34=0,0,Results_split!I34/Data_split!I34)</f>
        <v>4.4975787830275248E-4</v>
      </c>
    </row>
    <row r="35" spans="3:9" x14ac:dyDescent="0.3">
      <c r="C35" t="s">
        <v>12</v>
      </c>
      <c r="D35">
        <f>IF(Data_split!D35=0,0,Results_split!D35/Data_split!D35)</f>
        <v>41212.557146361934</v>
      </c>
      <c r="G35" t="s">
        <v>64</v>
      </c>
      <c r="H35">
        <f>IF(Data_split!H35=0,0,Results_split!H35/Data_split!H35)</f>
        <v>1.2999418838015708E-8</v>
      </c>
      <c r="I35">
        <f>IF(Data_split!I35=0,0,Results_split!I35/Data_split!I35)</f>
        <v>3.3265766608097524E-4</v>
      </c>
    </row>
    <row r="36" spans="3:9" x14ac:dyDescent="0.3">
      <c r="C36" t="s">
        <v>11</v>
      </c>
      <c r="D36">
        <f>IF(Data_split!D36=0,0,Results_split!D36/Data_split!D36)</f>
        <v>0.50847471656180143</v>
      </c>
      <c r="G36" t="s">
        <v>65</v>
      </c>
      <c r="H36">
        <f>IF(Data_split!H36=0,0,Results_split!H36/Data_split!H36)</f>
        <v>6.9114022683825436E-7</v>
      </c>
      <c r="I36">
        <f>IF(Data_split!I36=0,0,Results_split!I36/Data_split!I36)</f>
        <v>1.533776598626017E-2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4.0316513232231504E-7</v>
      </c>
      <c r="I37">
        <f>IF(Data_split!I37=0,0,Results_split!I37/Data_split!I37)</f>
        <v>2.6214737179441356E-3</v>
      </c>
    </row>
    <row r="38" spans="3:9" x14ac:dyDescent="0.3">
      <c r="G38" t="s">
        <v>67</v>
      </c>
      <c r="H38">
        <f>IF(Data_split!H38=0,0,Results_split!H38/Data_split!H38)</f>
        <v>2.564268822533665E-7</v>
      </c>
      <c r="I38">
        <f>IF(Data_split!I38=0,0,Results_split!I38/Data_split!I38)</f>
        <v>6.8519656758432926E-3</v>
      </c>
    </row>
    <row r="39" spans="3:9" x14ac:dyDescent="0.3">
      <c r="G39" t="s">
        <v>68</v>
      </c>
      <c r="H39">
        <f>IF(Data_split!H39=0,0,Results_split!H39/Data_split!H39)</f>
        <v>4.9620040276059879E-8</v>
      </c>
      <c r="I39">
        <f>IF(Data_split!I39=0,0,Results_split!I39/Data_split!I39)</f>
        <v>1.357975057440889E-3</v>
      </c>
    </row>
    <row r="40" spans="3:9" x14ac:dyDescent="0.3">
      <c r="G40" t="s">
        <v>69</v>
      </c>
      <c r="H40">
        <f>IF(Data_split!H40=0,0,Results_split!H40/Data_split!H40)</f>
        <v>4.790900440447161E-8</v>
      </c>
      <c r="I40">
        <f>IF(Data_split!I40=0,0,Results_split!I40/Data_split!I40)</f>
        <v>7.9983367077617984E-4</v>
      </c>
    </row>
    <row r="41" spans="3:9" x14ac:dyDescent="0.3">
      <c r="G41" t="s">
        <v>70</v>
      </c>
      <c r="H41">
        <f>IF(Data_split!H41=0,0,Results_split!H41/Data_split!H41)</f>
        <v>2.5832251351360787E-6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4.0954113258633376</v>
      </c>
      <c r="I42">
        <f>IF(Data_split!I42=0,0,Results_split!I42/Data_split!I42)</f>
        <v>186124.54981486825</v>
      </c>
    </row>
    <row r="43" spans="3:9" x14ac:dyDescent="0.3">
      <c r="G43" t="s">
        <v>72</v>
      </c>
      <c r="H43">
        <f>IF(Data_split!H43=0,0,Results_split!H43/Data_split!H43)</f>
        <v>1.3231174726291493E-6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8.4591520386481777E-6</v>
      </c>
      <c r="I44">
        <f>IF(Data_split!I44=0,0,Results_split!I44/Data_split!I44)</f>
        <v>0.42412125917472215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2.0367343168025169E-7</v>
      </c>
      <c r="I46">
        <f>IF(Data_split!I46=0,0,Results_split!I46/Data_split!I46)</f>
        <v>2.9948938608948439E-3</v>
      </c>
    </row>
    <row r="47" spans="3:9" x14ac:dyDescent="0.3">
      <c r="G47" t="s">
        <v>76</v>
      </c>
      <c r="H47">
        <f>IF(Data_split!H47=0,0,Results_split!H47/Data_split!H47)</f>
        <v>2.0367343168025169E-7</v>
      </c>
      <c r="I47">
        <f>IF(Data_split!I47=0,0,Results_split!I47/Data_split!I47)</f>
        <v>1.4260452294155553E-3</v>
      </c>
    </row>
    <row r="48" spans="3:9" x14ac:dyDescent="0.3">
      <c r="G48" t="s">
        <v>77</v>
      </c>
      <c r="H48">
        <f>IF(Data_split!H48=0,0,Results_split!H48/Data_split!H48)</f>
        <v>1.7936552209116698E-7</v>
      </c>
      <c r="I48">
        <f>IF(Data_split!I48=0,0,Results_split!I48/Data_split!I48)</f>
        <v>3.9055777520643096E-3</v>
      </c>
    </row>
    <row r="49" spans="7:9" x14ac:dyDescent="0.3">
      <c r="G49" t="s">
        <v>78</v>
      </c>
      <c r="H49">
        <f>IF(Data_split!H49=0,0,Results_split!H49/Data_split!H49)</f>
        <v>1.3152073214933435E-8</v>
      </c>
      <c r="I49">
        <f>IF(Data_split!I49=0,0,Results_split!I49/Data_split!I49)</f>
        <v>1.1759405354148668E-3</v>
      </c>
    </row>
    <row r="50" spans="7:9" x14ac:dyDescent="0.3">
      <c r="G50" t="s">
        <v>79</v>
      </c>
      <c r="H50">
        <f>IF(Data_split!H50=0,0,Results_split!H50/Data_split!H50)</f>
        <v>2.9252829923213131E-8</v>
      </c>
      <c r="I50">
        <f>IF(Data_split!I50=0,0,Results_split!I50/Data_split!I50)</f>
        <v>1.3428584519777254E-3</v>
      </c>
    </row>
    <row r="51" spans="7:9" x14ac:dyDescent="0.3">
      <c r="G51" t="s">
        <v>80</v>
      </c>
      <c r="H51">
        <f>IF(Data_split!H51=0,0,Results_split!H51/Data_split!H51)</f>
        <v>1.2584032181120922E-8</v>
      </c>
      <c r="I51">
        <f>IF(Data_split!I51=0,0,Results_split!I51/Data_split!I51)</f>
        <v>5.2122892312093049E-4</v>
      </c>
    </row>
    <row r="52" spans="7:9" x14ac:dyDescent="0.3">
      <c r="G52" t="s">
        <v>81</v>
      </c>
      <c r="H52">
        <f>IF(Data_split!H52=0,0,Results_split!H52/Data_split!H52)</f>
        <v>2.9292762933473556E-8</v>
      </c>
      <c r="I52">
        <f>IF(Data_split!I52=0,0,Results_split!I52/Data_split!I52)</f>
        <v>2.8333998352946064E-3</v>
      </c>
    </row>
    <row r="53" spans="7:9" x14ac:dyDescent="0.3">
      <c r="G53" t="s">
        <v>82</v>
      </c>
      <c r="H53">
        <f>IF(Data_split!H53=0,0,Results_split!H53/Data_split!H53)</f>
        <v>3.8399523265347626E-8</v>
      </c>
      <c r="I53">
        <f>IF(Data_split!I53=0,0,Results_split!I53/Data_split!I53)</f>
        <v>1.6427758340242368E-3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0.61873428836688404</v>
      </c>
      <c r="I55">
        <f>IF(Data_split!I55=0,0,Results_split!I55/Data_split!I55)</f>
        <v>82967.148828490695</v>
      </c>
    </row>
    <row r="56" spans="7:9" x14ac:dyDescent="0.3">
      <c r="G56" t="s">
        <v>85</v>
      </c>
      <c r="H56">
        <f>IF(Data_split!H56=0,0,Results_split!H56/Data_split!H56)</f>
        <v>9.3068052002050362E-8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0.4994241593369606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2.6377034345281488E-2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6.2155505225567873E-8</v>
      </c>
      <c r="I60">
        <f>IF(Data_split!I60=0,0,Results_split!I60/Data_split!I60)</f>
        <v>1.2753984864502916E-3</v>
      </c>
    </row>
    <row r="61" spans="7:9" x14ac:dyDescent="0.3">
      <c r="G61" t="s">
        <v>90</v>
      </c>
      <c r="H61">
        <f>IF(Data_split!H61=0,0,Results_split!H61/Data_split!H61)</f>
        <v>1.0197106216602462E-8</v>
      </c>
      <c r="I61">
        <f>IF(Data_split!I61=0,0,Results_split!I61/Data_split!I61)</f>
        <v>1.3209025931989026E-3</v>
      </c>
    </row>
    <row r="62" spans="7:9" x14ac:dyDescent="0.3">
      <c r="G62" t="s">
        <v>91</v>
      </c>
      <c r="H62">
        <f>IF(Data_split!H62=0,0,Results_split!H62/Data_split!H62)</f>
        <v>0.49941187535070586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2.1494625486660435E-8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2.425479630044813E-2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1.0197106216602462E-8</v>
      </c>
      <c r="I65">
        <f>IF(Data_split!I65=0,0,Results_split!I65/Data_split!I65)</f>
        <v>2.8565801578326559E-3</v>
      </c>
    </row>
    <row r="66" spans="7:9" x14ac:dyDescent="0.3">
      <c r="G66" t="s">
        <v>95</v>
      </c>
      <c r="H66">
        <f>IF(Data_split!H66=0,0,Results_split!H66/Data_split!H66)</f>
        <v>9.0040096201564238E-2</v>
      </c>
      <c r="I66">
        <f>IF(Data_split!I66=0,0,Results_split!I66/Data_split!I66)</f>
        <v>10648.179362996352</v>
      </c>
    </row>
    <row r="67" spans="7:9" x14ac:dyDescent="0.3">
      <c r="G67" t="s">
        <v>96</v>
      </c>
      <c r="H67">
        <f>IF(Data_split!H67=0,0,Results_split!H67/Data_split!H67)</f>
        <v>1.9238100535629303E-4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5.3784349968888492E-2</v>
      </c>
      <c r="I68">
        <f>IF(Data_split!I68=0,0,Results_split!I68/Data_split!I68)</f>
        <v>9422.9829192753605</v>
      </c>
    </row>
    <row r="69" spans="7:9" x14ac:dyDescent="0.3">
      <c r="G69" t="s">
        <v>98</v>
      </c>
      <c r="H69">
        <f>IF(Data_split!H69=0,0,Results_split!H69/Data_split!H69)</f>
        <v>2.4198216833817788E-7</v>
      </c>
      <c r="I69">
        <f>IF(Data_split!I69=0,0,Results_split!I69/Data_split!I69)</f>
        <v>4.4402381757176757E-2</v>
      </c>
    </row>
    <row r="70" spans="7:9" x14ac:dyDescent="0.3">
      <c r="G70" t="s">
        <v>99</v>
      </c>
      <c r="H70">
        <f>IF(Data_split!H70=0,0,Results_split!H70/Data_split!H70)</f>
        <v>0.37199164728455891</v>
      </c>
      <c r="I70">
        <f>IF(Data_split!I70=0,0,Results_split!I70/Data_split!I70)</f>
        <v>28700.286310092015</v>
      </c>
    </row>
    <row r="71" spans="7:9" x14ac:dyDescent="0.3">
      <c r="G71" t="s">
        <v>100</v>
      </c>
      <c r="H71">
        <f>IF(Data_split!H71=0,0,Results_split!H71/Data_split!H71)</f>
        <v>9.0240365333979042E-2</v>
      </c>
      <c r="I71">
        <f>IF(Data_split!I71=0,0,Results_split!I71/Data_split!I71)</f>
        <v>11419.415505388684</v>
      </c>
    </row>
    <row r="72" spans="7:9" x14ac:dyDescent="0.3">
      <c r="G72" t="s">
        <v>101</v>
      </c>
      <c r="H72">
        <f>IF(Data_split!H72=0,0,Results_split!H72/Data_split!H72)</f>
        <v>8.1469372672100674E-7</v>
      </c>
      <c r="I72">
        <f>IF(Data_split!I72=0,0,Results_split!I72/Data_split!I72)</f>
        <v>3.6486843026941641E-3</v>
      </c>
    </row>
    <row r="73" spans="7:9" x14ac:dyDescent="0.3">
      <c r="G73" t="s">
        <v>102</v>
      </c>
      <c r="H73">
        <f>IF(Data_split!H73=0,0,Results_split!H73/Data_split!H73)</f>
        <v>0.50290812797039131</v>
      </c>
      <c r="I73">
        <f>IF(Data_split!I73=0,0,Results_split!I73/Data_split!I73)</f>
        <v>31328.02317263477</v>
      </c>
    </row>
    <row r="74" spans="7:9" x14ac:dyDescent="0.3">
      <c r="G74" t="s">
        <v>103</v>
      </c>
      <c r="H74">
        <f>IF(Data_split!H74=0,0,Results_split!H74/Data_split!H74)</f>
        <v>5.5097909175733915E-6</v>
      </c>
      <c r="I74">
        <f>IF(Data_split!I74=0,0,Results_split!I74/Data_split!I74)</f>
        <v>0.40988555485931455</v>
      </c>
    </row>
    <row r="75" spans="7:9" x14ac:dyDescent="0.3">
      <c r="G75" t="s">
        <v>104</v>
      </c>
      <c r="H75">
        <f>IF(Data_split!H75=0,0,Results_split!H75/Data_split!H75)</f>
        <v>2.9139253072375738E-8</v>
      </c>
      <c r="I75">
        <f>IF(Data_split!I75=0,0,Results_split!I75/Data_split!I75)</f>
        <v>2.532031415079951E-3</v>
      </c>
    </row>
    <row r="76" spans="7:9" x14ac:dyDescent="0.3">
      <c r="G76" t="s">
        <v>105</v>
      </c>
      <c r="H76">
        <f>IF(Data_split!H76=0,0,Results_split!H76/Data_split!H76)</f>
        <v>1.538048377692557E-8</v>
      </c>
      <c r="I76">
        <f>IF(Data_split!I76=0,0,Results_split!I76/Data_split!I76)</f>
        <v>8.1523688114875346E-4</v>
      </c>
    </row>
    <row r="77" spans="7:9" x14ac:dyDescent="0.3">
      <c r="G77" t="s">
        <v>106</v>
      </c>
      <c r="H77">
        <f>IF(Data_split!H77=0,0,Results_split!H77/Data_split!H77)</f>
        <v>4.6868586291769506E-8</v>
      </c>
      <c r="I77">
        <f>IF(Data_split!I77=0,0,Results_split!I77/Data_split!I77)</f>
        <v>3.4486812779346734E-3</v>
      </c>
    </row>
    <row r="78" spans="7:9" x14ac:dyDescent="0.3">
      <c r="G78" t="s">
        <v>107</v>
      </c>
      <c r="H78">
        <f>IF(Data_split!H78=0,0,Results_split!H78/Data_split!H78)</f>
        <v>0.90206049503942853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3.611956650596267E-4</v>
      </c>
    </row>
    <row r="80" spans="7:9" x14ac:dyDescent="0.3">
      <c r="G80" t="s">
        <v>109</v>
      </c>
      <c r="H80">
        <f>IF(Data_split!H80=0,0,Results_split!H80/Data_split!H80)</f>
        <v>0.49942534908030617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4.1888714022648066E-8</v>
      </c>
      <c r="I81">
        <f>IF(Data_split!I81=0,0,Results_split!I81/Data_split!I81)</f>
        <v>2.1670309048724876E-3</v>
      </c>
    </row>
    <row r="82" spans="7:9" x14ac:dyDescent="0.3">
      <c r="G82" t="s">
        <v>111</v>
      </c>
      <c r="H82">
        <f>IF(Data_split!H82=0,0,Results_split!H82/Data_split!H82)</f>
        <v>1.3396851670027359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0.21776197337281436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1.5588206072444004E-7</v>
      </c>
      <c r="I85">
        <f>IF(Data_split!I85=0,0,Results_split!I85/Data_split!I85)</f>
        <v>1.8803419612864636E-3</v>
      </c>
    </row>
    <row r="86" spans="7:9" x14ac:dyDescent="0.3">
      <c r="G86" t="s">
        <v>115</v>
      </c>
      <c r="H86">
        <f>IF(Data_split!H86=0,0,Results_split!H86/Data_split!H86)</f>
        <v>1.6509642192372041E-5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0.20021601360185914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4.3222984269868547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1.1537056619984135E-8</v>
      </c>
      <c r="I89">
        <f>IF(Data_split!I89=0,0,Results_split!I89/Data_split!I89)</f>
        <v>6.1673085971853563E-4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1.7368350506133258E-2</v>
      </c>
    </row>
    <row r="91" spans="7:9" x14ac:dyDescent="0.3">
      <c r="G91" t="s">
        <v>119</v>
      </c>
      <c r="H91">
        <f>IF(Data_split!H91=0,0,Results_split!H91/Data_split!H91)</f>
        <v>3.1867708632024179E-8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3.3370773422126729E-8</v>
      </c>
      <c r="I92">
        <f>IF(Data_split!I92=0,0,Results_split!I92/Data_split!I92)</f>
        <v>1.773428056478359E-3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3.5557573719828375E-7</v>
      </c>
      <c r="I96">
        <f>IF(Data_split!I96=0,0,Results_split!I96/Data_split!I96)</f>
        <v>4.3127691776860865E-3</v>
      </c>
    </row>
    <row r="97" spans="7:9" x14ac:dyDescent="0.3">
      <c r="G97" t="s">
        <v>125</v>
      </c>
      <c r="H97">
        <f>IF(Data_split!H97=0,0,Results_split!H97/Data_split!H97)</f>
        <v>1.1190960169077452E-8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3.1467429000144716E-5</v>
      </c>
      <c r="I98">
        <f>IF(Data_split!I98=0,0,Results_split!I98/Data_split!I98)</f>
        <v>0.38309605912903644</v>
      </c>
    </row>
    <row r="99" spans="7:9" x14ac:dyDescent="0.3">
      <c r="G99" t="s">
        <v>127</v>
      </c>
      <c r="H99">
        <f>IF(Data_split!H99=0,0,Results_split!H99/Data_split!H99)</f>
        <v>17.308272594599327</v>
      </c>
      <c r="I99">
        <f>IF(Data_split!I99=0,0,Results_split!I99/Data_split!I99)</f>
        <v>210578.08715632965</v>
      </c>
    </row>
    <row r="100" spans="7:9" x14ac:dyDescent="0.3">
      <c r="G100" t="s">
        <v>128</v>
      </c>
      <c r="H100">
        <f>IF(Data_split!H100=0,0,Results_split!H100/Data_split!H100)</f>
        <v>7.8179233193411852E-7</v>
      </c>
      <c r="I100">
        <f>IF(Data_split!I100=0,0,Results_split!I100/Data_split!I100)</f>
        <v>9.5155878461618063E-3</v>
      </c>
    </row>
    <row r="101" spans="7:9" x14ac:dyDescent="0.3">
      <c r="G101" t="s">
        <v>129</v>
      </c>
      <c r="H101">
        <f>IF(Data_split!H101=0,0,Results_split!H101/Data_split!H101)</f>
        <v>9.5094927139444344E-6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9.5094927139444344E-6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9.6514254410182314E-6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9.6514254410182314E-6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9.6514254410182314E-6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9.6514254410182314E-6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9.6514254410182314E-6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9.6514254410182314E-6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7.8097059487104534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1.8593187246667478E-5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4.8682925386312546E-5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271.88612774137226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6.6708381724684835E-6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2.2938439824617082E-8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2.7831366036555094</v>
      </c>
      <c r="I115">
        <f>IF(Data_split!I115=0,0,Results_split!I115/Data_split!I115)</f>
        <v>183522.07320406972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topLeftCell="F1" zoomScale="68" zoomScaleNormal="40" workbookViewId="0">
      <selection activeCell="Q2" activeCellId="2" sqref="D2:E37 M2:M37 Q2:Q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44140625" bestFit="1" customWidth="1"/>
    <col min="5" max="5" width="11.109375" bestFit="1" customWidth="1"/>
    <col min="6" max="6" width="16.44140625" bestFit="1" customWidth="1"/>
    <col min="7" max="7" width="21.109375" bestFit="1" customWidth="1"/>
    <col min="8" max="8" width="16.44140625" bestFit="1" customWidth="1"/>
    <col min="9" max="9" width="20.44140625" bestFit="1" customWidth="1"/>
    <col min="10" max="10" width="26.6640625" bestFit="1" customWidth="1"/>
    <col min="11" max="11" width="29.44140625" bestFit="1" customWidth="1"/>
    <col min="12" max="12" width="24.21875" bestFit="1" customWidth="1"/>
    <col min="13" max="13" width="13" bestFit="1" customWidth="1"/>
    <col min="14" max="14" width="23.44140625" bestFit="1" customWidth="1"/>
    <col min="15" max="15" width="24.5546875" bestFit="1" customWidth="1"/>
    <col min="16" max="16" width="18.88671875" bestFit="1" customWidth="1"/>
    <col min="17" max="17" width="21.77734375" bestFit="1" customWidth="1"/>
    <col min="18" max="18" width="11.6640625" bestFit="1" customWidth="1"/>
    <col min="19" max="19" width="13.332031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5.761019851863401E-3</v>
      </c>
      <c r="E3">
        <f>D3</f>
        <v>5.761019851863401E-3</v>
      </c>
      <c r="F3">
        <f t="shared" ref="F3:S3" si="0">E3</f>
        <v>5.761019851863401E-3</v>
      </c>
      <c r="G3">
        <f t="shared" si="0"/>
        <v>5.761019851863401E-3</v>
      </c>
      <c r="H3">
        <f t="shared" si="0"/>
        <v>5.761019851863401E-3</v>
      </c>
      <c r="I3">
        <f t="shared" si="0"/>
        <v>5.761019851863401E-3</v>
      </c>
      <c r="J3">
        <f t="shared" si="0"/>
        <v>5.761019851863401E-3</v>
      </c>
      <c r="K3">
        <f t="shared" si="0"/>
        <v>5.761019851863401E-3</v>
      </c>
      <c r="L3">
        <f t="shared" si="0"/>
        <v>5.761019851863401E-3</v>
      </c>
      <c r="M3">
        <f t="shared" si="0"/>
        <v>5.761019851863401E-3</v>
      </c>
      <c r="N3">
        <f t="shared" si="0"/>
        <v>5.761019851863401E-3</v>
      </c>
      <c r="O3">
        <f t="shared" si="0"/>
        <v>5.761019851863401E-3</v>
      </c>
      <c r="P3">
        <f t="shared" si="0"/>
        <v>5.761019851863401E-3</v>
      </c>
      <c r="Q3">
        <f t="shared" si="0"/>
        <v>5.761019851863401E-3</v>
      </c>
      <c r="R3">
        <f t="shared" si="0"/>
        <v>5.761019851863401E-3</v>
      </c>
      <c r="S3">
        <f t="shared" si="0"/>
        <v>5.761019851863401E-3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1.829287908984113E-3</v>
      </c>
      <c r="E5">
        <f t="shared" si="1"/>
        <v>1.829287908984113E-3</v>
      </c>
      <c r="F5">
        <f t="shared" ref="F5:S5" si="3">E5</f>
        <v>1.829287908984113E-3</v>
      </c>
      <c r="G5">
        <f t="shared" si="3"/>
        <v>1.829287908984113E-3</v>
      </c>
      <c r="H5">
        <f t="shared" si="3"/>
        <v>1.829287908984113E-3</v>
      </c>
      <c r="I5">
        <f t="shared" si="3"/>
        <v>1.829287908984113E-3</v>
      </c>
      <c r="J5">
        <f t="shared" si="3"/>
        <v>1.829287908984113E-3</v>
      </c>
      <c r="K5">
        <f t="shared" si="3"/>
        <v>1.829287908984113E-3</v>
      </c>
      <c r="L5">
        <f t="shared" si="3"/>
        <v>1.829287908984113E-3</v>
      </c>
      <c r="M5">
        <f t="shared" si="3"/>
        <v>1.829287908984113E-3</v>
      </c>
      <c r="N5">
        <f t="shared" si="3"/>
        <v>1.829287908984113E-3</v>
      </c>
      <c r="O5">
        <f t="shared" si="3"/>
        <v>1.829287908984113E-3</v>
      </c>
      <c r="P5">
        <f t="shared" si="3"/>
        <v>1.829287908984113E-3</v>
      </c>
      <c r="Q5">
        <f t="shared" si="3"/>
        <v>1.829287908984113E-3</v>
      </c>
      <c r="R5">
        <f t="shared" si="3"/>
        <v>1.829287908984113E-3</v>
      </c>
      <c r="S5">
        <f t="shared" si="3"/>
        <v>1.829287908984113E-3</v>
      </c>
    </row>
    <row r="6" spans="1:19" x14ac:dyDescent="0.3">
      <c r="C6" t="s">
        <v>4</v>
      </c>
      <c r="D6">
        <f>Mult_split!D6</f>
        <v>8.2587220443444958E-4</v>
      </c>
      <c r="E6">
        <f t="shared" si="1"/>
        <v>8.2587220443444958E-4</v>
      </c>
      <c r="F6">
        <f t="shared" ref="F6:S6" si="4">E6</f>
        <v>8.2587220443444958E-4</v>
      </c>
      <c r="G6">
        <f t="shared" si="4"/>
        <v>8.2587220443444958E-4</v>
      </c>
      <c r="H6">
        <f t="shared" si="4"/>
        <v>8.2587220443444958E-4</v>
      </c>
      <c r="I6">
        <f t="shared" si="4"/>
        <v>8.2587220443444958E-4</v>
      </c>
      <c r="J6">
        <f t="shared" si="4"/>
        <v>8.2587220443444958E-4</v>
      </c>
      <c r="K6">
        <f t="shared" si="4"/>
        <v>8.2587220443444958E-4</v>
      </c>
      <c r="L6">
        <f t="shared" si="4"/>
        <v>8.2587220443444958E-4</v>
      </c>
      <c r="M6">
        <f t="shared" si="4"/>
        <v>8.2587220443444958E-4</v>
      </c>
      <c r="N6">
        <f t="shared" si="4"/>
        <v>8.2587220443444958E-4</v>
      </c>
      <c r="O6">
        <f t="shared" si="4"/>
        <v>8.2587220443444958E-4</v>
      </c>
      <c r="P6">
        <f t="shared" si="4"/>
        <v>8.2587220443444958E-4</v>
      </c>
      <c r="Q6">
        <f t="shared" si="4"/>
        <v>8.2587220443444958E-4</v>
      </c>
      <c r="R6">
        <f t="shared" si="4"/>
        <v>8.2587220443444958E-4</v>
      </c>
      <c r="S6">
        <f t="shared" si="4"/>
        <v>8.2587220443444958E-4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6.6026622634619305E-4</v>
      </c>
      <c r="E8">
        <f t="shared" si="1"/>
        <v>6.6026622634619305E-4</v>
      </c>
      <c r="F8">
        <f t="shared" ref="F8:S8" si="6">E8</f>
        <v>6.6026622634619305E-4</v>
      </c>
      <c r="G8">
        <f t="shared" si="6"/>
        <v>6.6026622634619305E-4</v>
      </c>
      <c r="H8">
        <f t="shared" si="6"/>
        <v>6.6026622634619305E-4</v>
      </c>
      <c r="I8">
        <f t="shared" si="6"/>
        <v>6.6026622634619305E-4</v>
      </c>
      <c r="J8">
        <f t="shared" si="6"/>
        <v>6.6026622634619305E-4</v>
      </c>
      <c r="K8">
        <f t="shared" si="6"/>
        <v>6.6026622634619305E-4</v>
      </c>
      <c r="L8">
        <f t="shared" si="6"/>
        <v>6.6026622634619305E-4</v>
      </c>
      <c r="M8">
        <f t="shared" si="6"/>
        <v>6.6026622634619305E-4</v>
      </c>
      <c r="N8">
        <f t="shared" si="6"/>
        <v>6.6026622634619305E-4</v>
      </c>
      <c r="O8">
        <f t="shared" si="6"/>
        <v>6.6026622634619305E-4</v>
      </c>
      <c r="P8">
        <f t="shared" si="6"/>
        <v>6.6026622634619305E-4</v>
      </c>
      <c r="Q8">
        <f t="shared" si="6"/>
        <v>6.6026622634619305E-4</v>
      </c>
      <c r="R8">
        <f t="shared" si="6"/>
        <v>6.6026622634619305E-4</v>
      </c>
      <c r="S8">
        <f t="shared" si="6"/>
        <v>6.6026622634619305E-4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34999.999598734845</v>
      </c>
      <c r="E13">
        <f t="shared" si="1"/>
        <v>34999.999598734845</v>
      </c>
      <c r="F13">
        <f t="shared" ref="F13:S13" si="11">E13</f>
        <v>34999.999598734845</v>
      </c>
      <c r="G13">
        <f t="shared" si="11"/>
        <v>34999.999598734845</v>
      </c>
      <c r="H13">
        <f t="shared" si="11"/>
        <v>34999.999598734845</v>
      </c>
      <c r="I13">
        <f t="shared" si="11"/>
        <v>34999.999598734845</v>
      </c>
      <c r="J13">
        <f t="shared" si="11"/>
        <v>34999.999598734845</v>
      </c>
      <c r="K13">
        <f t="shared" si="11"/>
        <v>34999.999598734845</v>
      </c>
      <c r="L13">
        <f t="shared" si="11"/>
        <v>34999.999598734845</v>
      </c>
      <c r="M13">
        <f t="shared" si="11"/>
        <v>34999.999598734845</v>
      </c>
      <c r="N13">
        <f t="shared" si="11"/>
        <v>34999.999598734845</v>
      </c>
      <c r="O13">
        <f t="shared" si="11"/>
        <v>34999.999598734845</v>
      </c>
      <c r="P13">
        <f t="shared" si="11"/>
        <v>34999.999598734845</v>
      </c>
      <c r="Q13">
        <f t="shared" si="11"/>
        <v>34999.999598734845</v>
      </c>
      <c r="R13">
        <f t="shared" si="11"/>
        <v>34999.999598734845</v>
      </c>
      <c r="S13">
        <f t="shared" si="11"/>
        <v>34999.999598734845</v>
      </c>
    </row>
    <row r="14" spans="1:19" x14ac:dyDescent="0.3">
      <c r="C14" t="s">
        <v>2</v>
      </c>
      <c r="D14">
        <f>Mult_split!D14</f>
        <v>1.4551026561073369E-3</v>
      </c>
      <c r="E14">
        <f t="shared" si="1"/>
        <v>1.4551026561073369E-3</v>
      </c>
      <c r="F14">
        <f t="shared" ref="F14:S14" si="12">E14</f>
        <v>1.4551026561073369E-3</v>
      </c>
      <c r="G14">
        <f t="shared" si="12"/>
        <v>1.4551026561073369E-3</v>
      </c>
      <c r="H14">
        <f t="shared" si="12"/>
        <v>1.4551026561073369E-3</v>
      </c>
      <c r="I14">
        <f t="shared" si="12"/>
        <v>1.4551026561073369E-3</v>
      </c>
      <c r="J14">
        <f t="shared" si="12"/>
        <v>1.4551026561073369E-3</v>
      </c>
      <c r="K14">
        <f t="shared" si="12"/>
        <v>1.4551026561073369E-3</v>
      </c>
      <c r="L14">
        <f t="shared" si="12"/>
        <v>1.4551026561073369E-3</v>
      </c>
      <c r="M14">
        <f t="shared" si="12"/>
        <v>1.4551026561073369E-3</v>
      </c>
      <c r="N14">
        <f t="shared" si="12"/>
        <v>1.4551026561073369E-3</v>
      </c>
      <c r="O14">
        <f t="shared" si="12"/>
        <v>1.4551026561073369E-3</v>
      </c>
      <c r="P14">
        <f t="shared" si="12"/>
        <v>1.4551026561073369E-3</v>
      </c>
      <c r="Q14">
        <f t="shared" si="12"/>
        <v>1.4551026561073369E-3</v>
      </c>
      <c r="R14">
        <f t="shared" si="12"/>
        <v>1.4551026561073369E-3</v>
      </c>
      <c r="S14">
        <f t="shared" si="12"/>
        <v>1.4551026561073369E-3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2.0004309960189389E-3</v>
      </c>
      <c r="E16">
        <f t="shared" si="1"/>
        <v>2.0004309960189389E-3</v>
      </c>
      <c r="F16">
        <f t="shared" ref="F16:S16" si="14">E16</f>
        <v>2.0004309960189389E-3</v>
      </c>
      <c r="G16">
        <f t="shared" si="14"/>
        <v>2.0004309960189389E-3</v>
      </c>
      <c r="H16">
        <f t="shared" si="14"/>
        <v>2.0004309960189389E-3</v>
      </c>
      <c r="I16">
        <f t="shared" si="14"/>
        <v>2.0004309960189389E-3</v>
      </c>
      <c r="J16">
        <f t="shared" si="14"/>
        <v>2.0004309960189389E-3</v>
      </c>
      <c r="K16">
        <f t="shared" si="14"/>
        <v>2.0004309960189389E-3</v>
      </c>
      <c r="L16">
        <f t="shared" si="14"/>
        <v>2.0004309960189389E-3</v>
      </c>
      <c r="M16">
        <f t="shared" si="14"/>
        <v>2.0004309960189389E-3</v>
      </c>
      <c r="N16">
        <f t="shared" si="14"/>
        <v>2.0004309960189389E-3</v>
      </c>
      <c r="O16">
        <f t="shared" si="14"/>
        <v>2.0004309960189389E-3</v>
      </c>
      <c r="P16">
        <f t="shared" si="14"/>
        <v>2.0004309960189389E-3</v>
      </c>
      <c r="Q16">
        <f t="shared" si="14"/>
        <v>2.0004309960189389E-3</v>
      </c>
      <c r="R16">
        <f t="shared" si="14"/>
        <v>2.0004309960189389E-3</v>
      </c>
      <c r="S16">
        <f t="shared" si="14"/>
        <v>2.0004309960189389E-3</v>
      </c>
    </row>
    <row r="17" spans="3:19" x14ac:dyDescent="0.3">
      <c r="C17" t="s">
        <v>8</v>
      </c>
      <c r="D17">
        <f>Mult_split!D17</f>
        <v>5.1471101498209396E-5</v>
      </c>
      <c r="E17">
        <f t="shared" si="1"/>
        <v>5.1471101498209396E-5</v>
      </c>
      <c r="F17">
        <f t="shared" ref="F17:S17" si="15">E17</f>
        <v>5.1471101498209396E-5</v>
      </c>
      <c r="G17">
        <f t="shared" si="15"/>
        <v>5.1471101498209396E-5</v>
      </c>
      <c r="H17">
        <f t="shared" si="15"/>
        <v>5.1471101498209396E-5</v>
      </c>
      <c r="I17">
        <f t="shared" si="15"/>
        <v>5.1471101498209396E-5</v>
      </c>
      <c r="J17">
        <f t="shared" si="15"/>
        <v>5.1471101498209396E-5</v>
      </c>
      <c r="K17">
        <f t="shared" si="15"/>
        <v>5.1471101498209396E-5</v>
      </c>
      <c r="L17">
        <f t="shared" si="15"/>
        <v>5.1471101498209396E-5</v>
      </c>
      <c r="M17">
        <f t="shared" si="15"/>
        <v>5.1471101498209396E-5</v>
      </c>
      <c r="N17">
        <f t="shared" si="15"/>
        <v>5.1471101498209396E-5</v>
      </c>
      <c r="O17">
        <f t="shared" si="15"/>
        <v>5.1471101498209396E-5</v>
      </c>
      <c r="P17">
        <f t="shared" si="15"/>
        <v>5.1471101498209396E-5</v>
      </c>
      <c r="Q17">
        <f t="shared" si="15"/>
        <v>5.1471101498209396E-5</v>
      </c>
      <c r="R17">
        <f t="shared" si="15"/>
        <v>5.1471101498209396E-5</v>
      </c>
      <c r="S17">
        <f t="shared" si="15"/>
        <v>5.1471101498209396E-5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1.0373375882295982E-3</v>
      </c>
      <c r="E20">
        <f t="shared" si="1"/>
        <v>1.0373375882295982E-3</v>
      </c>
      <c r="F20">
        <f t="shared" ref="F20:S20" si="18">E20</f>
        <v>1.0373375882295982E-3</v>
      </c>
      <c r="G20">
        <f t="shared" si="18"/>
        <v>1.0373375882295982E-3</v>
      </c>
      <c r="H20">
        <f t="shared" si="18"/>
        <v>1.0373375882295982E-3</v>
      </c>
      <c r="I20">
        <f t="shared" si="18"/>
        <v>1.0373375882295982E-3</v>
      </c>
      <c r="J20">
        <f t="shared" si="18"/>
        <v>1.0373375882295982E-3</v>
      </c>
      <c r="K20">
        <f t="shared" si="18"/>
        <v>1.0373375882295982E-3</v>
      </c>
      <c r="L20">
        <f t="shared" si="18"/>
        <v>1.0373375882295982E-3</v>
      </c>
      <c r="M20">
        <f t="shared" si="18"/>
        <v>1.0373375882295982E-3</v>
      </c>
      <c r="N20">
        <f t="shared" si="18"/>
        <v>1.0373375882295982E-3</v>
      </c>
      <c r="O20">
        <f t="shared" si="18"/>
        <v>1.0373375882295982E-3</v>
      </c>
      <c r="P20">
        <f t="shared" si="18"/>
        <v>1.0373375882295982E-3</v>
      </c>
      <c r="Q20">
        <f t="shared" si="18"/>
        <v>1.0373375882295982E-3</v>
      </c>
      <c r="R20">
        <f t="shared" si="18"/>
        <v>1.0373375882295982E-3</v>
      </c>
      <c r="S20">
        <f t="shared" si="18"/>
        <v>1.0373375882295982E-3</v>
      </c>
    </row>
    <row r="21" spans="3:19" x14ac:dyDescent="0.3">
      <c r="C21" t="s">
        <v>16</v>
      </c>
      <c r="D21">
        <f>Mult_split!D21</f>
        <v>1.4753564154427508E-5</v>
      </c>
      <c r="E21">
        <f t="shared" si="1"/>
        <v>1.4753564154427508E-5</v>
      </c>
      <c r="F21">
        <f t="shared" ref="F21:S21" si="19">E21</f>
        <v>1.4753564154427508E-5</v>
      </c>
      <c r="G21">
        <f t="shared" si="19"/>
        <v>1.4753564154427508E-5</v>
      </c>
      <c r="H21">
        <f t="shared" si="19"/>
        <v>1.4753564154427508E-5</v>
      </c>
      <c r="I21">
        <f t="shared" si="19"/>
        <v>1.4753564154427508E-5</v>
      </c>
      <c r="J21">
        <f t="shared" si="19"/>
        <v>1.4753564154427508E-5</v>
      </c>
      <c r="K21">
        <f t="shared" si="19"/>
        <v>1.4753564154427508E-5</v>
      </c>
      <c r="L21">
        <f t="shared" si="19"/>
        <v>1.4753564154427508E-5</v>
      </c>
      <c r="M21">
        <f t="shared" si="19"/>
        <v>1.4753564154427508E-5</v>
      </c>
      <c r="N21">
        <f t="shared" si="19"/>
        <v>1.4753564154427508E-5</v>
      </c>
      <c r="O21">
        <f t="shared" si="19"/>
        <v>1.4753564154427508E-5</v>
      </c>
      <c r="P21">
        <f t="shared" si="19"/>
        <v>1.4753564154427508E-5</v>
      </c>
      <c r="Q21">
        <f t="shared" si="19"/>
        <v>1.4753564154427508E-5</v>
      </c>
      <c r="R21">
        <f t="shared" si="19"/>
        <v>1.4753564154427508E-5</v>
      </c>
      <c r="S21">
        <f t="shared" si="19"/>
        <v>1.4753564154427508E-5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1.0895293381294834E-5</v>
      </c>
      <c r="E23">
        <f t="shared" si="1"/>
        <v>1.0895293381294834E-5</v>
      </c>
      <c r="F23">
        <f t="shared" ref="F23:S23" si="21">E23</f>
        <v>1.0895293381294834E-5</v>
      </c>
      <c r="G23">
        <f t="shared" si="21"/>
        <v>1.0895293381294834E-5</v>
      </c>
      <c r="H23">
        <f t="shared" si="21"/>
        <v>1.0895293381294834E-5</v>
      </c>
      <c r="I23">
        <f t="shared" si="21"/>
        <v>1.0895293381294834E-5</v>
      </c>
      <c r="J23">
        <f t="shared" si="21"/>
        <v>1.0895293381294834E-5</v>
      </c>
      <c r="K23">
        <f t="shared" si="21"/>
        <v>1.0895293381294834E-5</v>
      </c>
      <c r="L23">
        <f t="shared" si="21"/>
        <v>1.0895293381294834E-5</v>
      </c>
      <c r="M23">
        <f t="shared" si="21"/>
        <v>1.0895293381294834E-5</v>
      </c>
      <c r="N23">
        <f t="shared" si="21"/>
        <v>1.0895293381294834E-5</v>
      </c>
      <c r="O23">
        <f t="shared" si="21"/>
        <v>1.0895293381294834E-5</v>
      </c>
      <c r="P23">
        <f t="shared" si="21"/>
        <v>1.0895293381294834E-5</v>
      </c>
      <c r="Q23">
        <f t="shared" si="21"/>
        <v>1.0895293381294834E-5</v>
      </c>
      <c r="R23">
        <f t="shared" si="21"/>
        <v>1.0895293381294834E-5</v>
      </c>
      <c r="S23">
        <f t="shared" si="21"/>
        <v>1.0895293381294834E-5</v>
      </c>
    </row>
    <row r="24" spans="3:19" x14ac:dyDescent="0.3">
      <c r="C24" t="s">
        <v>6</v>
      </c>
      <c r="D24">
        <f>Mult_split!D24</f>
        <v>1.3217230717551456E-2</v>
      </c>
      <c r="E24">
        <f t="shared" si="1"/>
        <v>1.3217230717551456E-2</v>
      </c>
      <c r="F24">
        <f t="shared" ref="F24:S24" si="22">E24</f>
        <v>1.3217230717551456E-2</v>
      </c>
      <c r="G24">
        <f t="shared" si="22"/>
        <v>1.3217230717551456E-2</v>
      </c>
      <c r="H24">
        <f t="shared" si="22"/>
        <v>1.3217230717551456E-2</v>
      </c>
      <c r="I24">
        <f t="shared" si="22"/>
        <v>1.3217230717551456E-2</v>
      </c>
      <c r="J24">
        <f t="shared" si="22"/>
        <v>1.3217230717551456E-2</v>
      </c>
      <c r="K24">
        <f t="shared" si="22"/>
        <v>1.3217230717551456E-2</v>
      </c>
      <c r="L24">
        <f t="shared" si="22"/>
        <v>1.3217230717551456E-2</v>
      </c>
      <c r="M24">
        <f t="shared" si="22"/>
        <v>1.3217230717551456E-2</v>
      </c>
      <c r="N24">
        <f t="shared" si="22"/>
        <v>1.3217230717551456E-2</v>
      </c>
      <c r="O24">
        <f t="shared" si="22"/>
        <v>1.3217230717551456E-2</v>
      </c>
      <c r="P24">
        <f t="shared" si="22"/>
        <v>1.3217230717551456E-2</v>
      </c>
      <c r="Q24">
        <f t="shared" si="22"/>
        <v>1.3217230717551456E-2</v>
      </c>
      <c r="R24">
        <f t="shared" si="22"/>
        <v>1.3217230717551456E-2</v>
      </c>
      <c r="S24">
        <f t="shared" si="22"/>
        <v>1.3217230717551456E-2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178535.87494048852</v>
      </c>
      <c r="E26">
        <f t="shared" si="1"/>
        <v>178535.87494048852</v>
      </c>
      <c r="F26">
        <f t="shared" ref="F26:S26" si="24">E26</f>
        <v>178535.87494048852</v>
      </c>
      <c r="G26">
        <f t="shared" si="24"/>
        <v>178535.87494048852</v>
      </c>
      <c r="H26">
        <f t="shared" si="24"/>
        <v>178535.87494048852</v>
      </c>
      <c r="I26">
        <f t="shared" si="24"/>
        <v>178535.87494048852</v>
      </c>
      <c r="J26">
        <f t="shared" si="24"/>
        <v>178535.87494048852</v>
      </c>
      <c r="K26">
        <f t="shared" si="24"/>
        <v>178535.87494048852</v>
      </c>
      <c r="L26">
        <f t="shared" si="24"/>
        <v>178535.87494048852</v>
      </c>
      <c r="M26">
        <f t="shared" si="24"/>
        <v>178535.87494048852</v>
      </c>
      <c r="N26">
        <f t="shared" si="24"/>
        <v>178535.87494048852</v>
      </c>
      <c r="O26">
        <f t="shared" si="24"/>
        <v>178535.87494048852</v>
      </c>
      <c r="P26">
        <f t="shared" si="24"/>
        <v>178535.87494048852</v>
      </c>
      <c r="Q26">
        <f t="shared" si="24"/>
        <v>178535.87494048852</v>
      </c>
      <c r="R26">
        <f t="shared" si="24"/>
        <v>178535.87494048852</v>
      </c>
      <c r="S26">
        <f t="shared" si="24"/>
        <v>178535.87494048852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5.5947474922995251E-4</v>
      </c>
      <c r="E28">
        <f t="shared" si="1"/>
        <v>5.5947474922995251E-4</v>
      </c>
      <c r="F28">
        <f t="shared" ref="F28:S28" si="26">E28</f>
        <v>5.5947474922995251E-4</v>
      </c>
      <c r="G28">
        <f t="shared" si="26"/>
        <v>5.5947474922995251E-4</v>
      </c>
      <c r="H28">
        <f t="shared" si="26"/>
        <v>5.5947474922995251E-4</v>
      </c>
      <c r="I28">
        <f t="shared" si="26"/>
        <v>5.5947474922995251E-4</v>
      </c>
      <c r="J28">
        <f t="shared" si="26"/>
        <v>5.5947474922995251E-4</v>
      </c>
      <c r="K28">
        <f t="shared" si="26"/>
        <v>5.5947474922995251E-4</v>
      </c>
      <c r="L28">
        <f t="shared" si="26"/>
        <v>5.5947474922995251E-4</v>
      </c>
      <c r="M28">
        <f t="shared" si="26"/>
        <v>5.5947474922995251E-4</v>
      </c>
      <c r="N28">
        <f t="shared" si="26"/>
        <v>5.5947474922995251E-4</v>
      </c>
      <c r="O28">
        <f t="shared" si="26"/>
        <v>5.5947474922995251E-4</v>
      </c>
      <c r="P28">
        <f t="shared" si="26"/>
        <v>5.5947474922995251E-4</v>
      </c>
      <c r="Q28">
        <f t="shared" si="26"/>
        <v>5.5947474922995251E-4</v>
      </c>
      <c r="R28">
        <f t="shared" si="26"/>
        <v>5.5947474922995251E-4</v>
      </c>
      <c r="S28">
        <f t="shared" si="26"/>
        <v>5.5947474922995251E-4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41212.557146361934</v>
      </c>
      <c r="E35">
        <f t="shared" si="1"/>
        <v>41212.557146361934</v>
      </c>
      <c r="F35">
        <f t="shared" ref="F35:S35" si="33">E35</f>
        <v>41212.557146361934</v>
      </c>
      <c r="G35">
        <f t="shared" si="33"/>
        <v>41212.557146361934</v>
      </c>
      <c r="H35">
        <f t="shared" si="33"/>
        <v>41212.557146361934</v>
      </c>
      <c r="I35">
        <f t="shared" si="33"/>
        <v>41212.557146361934</v>
      </c>
      <c r="J35">
        <f t="shared" si="33"/>
        <v>41212.557146361934</v>
      </c>
      <c r="K35">
        <f t="shared" si="33"/>
        <v>41212.557146361934</v>
      </c>
      <c r="L35">
        <f t="shared" si="33"/>
        <v>41212.557146361934</v>
      </c>
      <c r="M35">
        <f t="shared" si="33"/>
        <v>41212.557146361934</v>
      </c>
      <c r="N35">
        <f t="shared" si="33"/>
        <v>41212.557146361934</v>
      </c>
      <c r="O35">
        <f t="shared" si="33"/>
        <v>41212.557146361934</v>
      </c>
      <c r="P35">
        <f t="shared" si="33"/>
        <v>41212.557146361934</v>
      </c>
      <c r="Q35">
        <f t="shared" si="33"/>
        <v>41212.557146361934</v>
      </c>
      <c r="R35">
        <f t="shared" si="33"/>
        <v>41212.557146361934</v>
      </c>
      <c r="S35">
        <f t="shared" si="33"/>
        <v>41212.557146361934</v>
      </c>
    </row>
    <row r="36" spans="3:19" x14ac:dyDescent="0.3">
      <c r="C36" t="s">
        <v>11</v>
      </c>
      <c r="D36">
        <f>Mult_split!D36</f>
        <v>0.50847471656180143</v>
      </c>
      <c r="E36">
        <f t="shared" si="1"/>
        <v>0.50847471656180143</v>
      </c>
      <c r="F36">
        <f t="shared" ref="F36:S36" si="34">E36</f>
        <v>0.50847471656180143</v>
      </c>
      <c r="G36">
        <f t="shared" si="34"/>
        <v>0.50847471656180143</v>
      </c>
      <c r="H36">
        <f t="shared" si="34"/>
        <v>0.50847471656180143</v>
      </c>
      <c r="I36">
        <f t="shared" si="34"/>
        <v>0.50847471656180143</v>
      </c>
      <c r="J36">
        <f t="shared" si="34"/>
        <v>0.50847471656180143</v>
      </c>
      <c r="K36">
        <f t="shared" si="34"/>
        <v>0.50847471656180143</v>
      </c>
      <c r="L36">
        <f t="shared" si="34"/>
        <v>0.50847471656180143</v>
      </c>
      <c r="M36">
        <f t="shared" si="34"/>
        <v>0.50847471656180143</v>
      </c>
      <c r="N36">
        <f t="shared" si="34"/>
        <v>0.50847471656180143</v>
      </c>
      <c r="O36">
        <f t="shared" si="34"/>
        <v>0.50847471656180143</v>
      </c>
      <c r="P36">
        <f t="shared" si="34"/>
        <v>0.50847471656180143</v>
      </c>
      <c r="Q36">
        <f t="shared" si="34"/>
        <v>0.50847471656180143</v>
      </c>
      <c r="R36">
        <f t="shared" si="34"/>
        <v>0.50847471656180143</v>
      </c>
      <c r="S36">
        <f t="shared" si="34"/>
        <v>0.50847471656180143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2024-12-16T08:14:58Z</dcterms:modified>
</cp:coreProperties>
</file>