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CH_B3\"/>
    </mc:Choice>
  </mc:AlternateContent>
  <xr:revisionPtr revIDLastSave="0" documentId="13_ncr:1_{CE8D7697-6ADC-494A-9859-868277A343F0}" xr6:coauthVersionLast="47" xr6:coauthVersionMax="47" xr10:uidLastSave="{00000000-0000-0000-0000-000000000000}"/>
  <bookViews>
    <workbookView xWindow="-28920" yWindow="0" windowWidth="29040" windowHeight="15720" activeTab="4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0" i="16" l="1"/>
  <c r="W50" i="16"/>
  <c r="V50" i="16"/>
  <c r="U50" i="16"/>
  <c r="T50" i="16"/>
  <c r="S61" i="16"/>
  <c r="S60" i="16"/>
  <c r="S59" i="16"/>
  <c r="S58" i="16"/>
  <c r="S57" i="16"/>
  <c r="S56" i="16"/>
  <c r="S55" i="16"/>
  <c r="S54" i="16"/>
  <c r="S53" i="16"/>
  <c r="S52" i="16"/>
  <c r="S51" i="16"/>
  <c r="P50" i="16"/>
  <c r="O50" i="16"/>
  <c r="N50" i="16"/>
  <c r="M50" i="16"/>
  <c r="L50" i="16"/>
  <c r="H50" i="16"/>
  <c r="G50" i="16"/>
  <c r="F50" i="16"/>
  <c r="E50" i="16"/>
  <c r="D50" i="16"/>
  <c r="K51" i="16"/>
  <c r="K61" i="16"/>
  <c r="K60" i="16"/>
  <c r="K59" i="16"/>
  <c r="K58" i="16"/>
  <c r="K57" i="16"/>
  <c r="K56" i="16"/>
  <c r="K55" i="16"/>
  <c r="K54" i="16"/>
  <c r="K53" i="16"/>
  <c r="K52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57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4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74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X32" i="10" l="1"/>
  <c r="X7" i="10"/>
  <c r="X21" i="10"/>
  <c r="X29" i="10"/>
  <c r="X26" i="10"/>
  <c r="Y104" i="15"/>
  <c r="Y94" i="15"/>
  <c r="Y8" i="15"/>
  <c r="Y81" i="15"/>
  <c r="Y67" i="15"/>
  <c r="Y93" i="15"/>
  <c r="Y71" i="15"/>
  <c r="Y108" i="15"/>
  <c r="Y102" i="15"/>
  <c r="X18" i="10"/>
  <c r="Y6" i="15"/>
  <c r="Y78" i="15"/>
  <c r="X15" i="10"/>
  <c r="Y83" i="15"/>
  <c r="Y39" i="15"/>
  <c r="X37" i="10"/>
  <c r="Y68" i="15"/>
  <c r="Y9" i="15"/>
  <c r="Y36" i="15"/>
  <c r="Y86" i="15"/>
  <c r="Y13" i="15"/>
  <c r="Y33" i="15"/>
  <c r="Y10" i="15"/>
  <c r="Y26" i="15"/>
  <c r="Y11" i="15"/>
  <c r="Y80" i="15"/>
  <c r="Y35" i="15"/>
  <c r="Y89" i="15"/>
  <c r="Y49" i="15"/>
  <c r="Y76" i="15"/>
  <c r="Y15" i="15"/>
  <c r="Y62" i="15"/>
  <c r="Y44" i="15"/>
  <c r="Y100" i="15"/>
  <c r="Y79" i="15"/>
  <c r="Y37" i="15"/>
  <c r="Y42" i="15"/>
  <c r="Y56" i="15"/>
  <c r="Y84" i="15"/>
  <c r="Y31" i="15"/>
  <c r="Y45" i="15"/>
  <c r="Y58" i="15"/>
  <c r="Y17" i="15"/>
  <c r="Y4" i="15"/>
  <c r="Y87" i="15"/>
  <c r="Y55" i="15"/>
  <c r="Y48" i="15"/>
  <c r="Y70" i="15"/>
  <c r="Y112" i="15"/>
  <c r="Y114" i="15"/>
  <c r="Y63" i="15"/>
  <c r="Y64" i="15"/>
  <c r="Y12" i="15"/>
  <c r="Y38" i="15"/>
  <c r="Y52" i="15"/>
  <c r="Y46" i="15"/>
  <c r="Y14" i="15"/>
  <c r="Y50" i="15"/>
  <c r="Y113" i="15"/>
  <c r="Y23" i="15"/>
  <c r="Y109" i="15"/>
  <c r="Y110" i="15"/>
  <c r="Y59" i="15"/>
  <c r="Y90" i="15"/>
  <c r="Y85" i="15"/>
  <c r="Y97" i="15"/>
  <c r="W18" i="11"/>
  <c r="W43" i="11"/>
  <c r="W20" i="11"/>
  <c r="W24" i="11"/>
  <c r="W57" i="11"/>
  <c r="W51" i="11"/>
  <c r="W17" i="11"/>
  <c r="W72" i="11"/>
  <c r="W98" i="11"/>
  <c r="W19" i="11"/>
  <c r="W75" i="11"/>
  <c r="W58" i="11"/>
  <c r="W46" i="11"/>
  <c r="W113" i="11"/>
  <c r="W4" i="11"/>
  <c r="W91" i="11"/>
  <c r="W79" i="11"/>
  <c r="W103" i="11"/>
  <c r="W33" i="11"/>
  <c r="W109" i="11"/>
  <c r="W31" i="11"/>
  <c r="W105" i="11"/>
  <c r="W77" i="11"/>
  <c r="W95" i="11"/>
  <c r="W15" i="11"/>
  <c r="W5" i="11"/>
  <c r="W114" i="11"/>
  <c r="W112" i="11"/>
  <c r="W45" i="11"/>
  <c r="W12" i="11"/>
  <c r="W14" i="11"/>
  <c r="W73" i="11"/>
  <c r="W47" i="11"/>
  <c r="W76" i="11"/>
  <c r="W11" i="11"/>
  <c r="W104" i="11"/>
  <c r="W9" i="11"/>
  <c r="W86" i="11"/>
  <c r="W55" i="11"/>
  <c r="W81" i="11"/>
  <c r="W71" i="11"/>
  <c r="W90" i="11"/>
  <c r="W37" i="11"/>
  <c r="W40" i="11"/>
  <c r="W23" i="11"/>
  <c r="W97" i="11"/>
  <c r="W67" i="11"/>
  <c r="W44" i="11"/>
  <c r="W39" i="11"/>
  <c r="W70" i="11"/>
  <c r="W92" i="11"/>
  <c r="W49" i="11"/>
  <c r="W54" i="11"/>
  <c r="W107" i="11"/>
  <c r="W78" i="11"/>
  <c r="W89" i="11"/>
  <c r="W36" i="11"/>
  <c r="W30" i="11"/>
  <c r="W110" i="11"/>
  <c r="W13" i="11"/>
  <c r="W99" i="11"/>
  <c r="W59" i="11"/>
  <c r="W28" i="11"/>
  <c r="W64" i="11"/>
  <c r="Y77" i="15"/>
  <c r="W96" i="11"/>
  <c r="Y111" i="15"/>
  <c r="Y72" i="15"/>
  <c r="Y32" i="15"/>
  <c r="W80" i="11"/>
  <c r="Y47" i="15"/>
  <c r="W21" i="11"/>
  <c r="Y65" i="15"/>
  <c r="X6" i="10"/>
  <c r="X5" i="10"/>
  <c r="X28" i="10"/>
  <c r="X33" i="10"/>
  <c r="X22" i="10"/>
  <c r="X20" i="10"/>
  <c r="X30" i="10"/>
  <c r="X27" i="10"/>
  <c r="W100" i="11"/>
  <c r="W22" i="11"/>
  <c r="W38" i="11"/>
  <c r="W6" i="11"/>
  <c r="W41" i="11"/>
  <c r="W27" i="11"/>
  <c r="Y54" i="15"/>
  <c r="W83" i="11"/>
  <c r="W50" i="11"/>
  <c r="W53" i="11"/>
  <c r="W88" i="11"/>
  <c r="W82" i="11"/>
  <c r="W94" i="11"/>
  <c r="W26" i="11"/>
  <c r="W102" i="11"/>
  <c r="F40" i="10"/>
  <c r="F7" i="16" s="1"/>
  <c r="X34" i="10"/>
  <c r="X3" i="10"/>
  <c r="X17" i="10"/>
  <c r="X14" i="10"/>
  <c r="X10" i="10"/>
  <c r="X12" i="10"/>
  <c r="X9" i="10"/>
  <c r="X16" i="10"/>
  <c r="X35" i="10"/>
  <c r="X4" i="10"/>
  <c r="X8" i="10"/>
  <c r="X36" i="10"/>
  <c r="X11" i="10"/>
  <c r="F9" i="16"/>
  <c r="Y82" i="15"/>
  <c r="Y53" i="15"/>
  <c r="Y34" i="15"/>
  <c r="Y66" i="15"/>
  <c r="Y98" i="15"/>
  <c r="Y61" i="15"/>
  <c r="Y29" i="15"/>
  <c r="Y20" i="15"/>
  <c r="Y96" i="15"/>
  <c r="Y28" i="15"/>
  <c r="Y18" i="15"/>
  <c r="Y27" i="15"/>
  <c r="Y107" i="15"/>
  <c r="Y106" i="15"/>
  <c r="Y101" i="15"/>
  <c r="Y99" i="15"/>
  <c r="Y21" i="15"/>
  <c r="Y51" i="15"/>
  <c r="Y69" i="15"/>
  <c r="Y116" i="15"/>
  <c r="Y30" i="15"/>
  <c r="Y24" i="15"/>
  <c r="Y105" i="15"/>
  <c r="Y22" i="15"/>
  <c r="Y91" i="15"/>
  <c r="Y7" i="15"/>
  <c r="Y75" i="15"/>
  <c r="Y25" i="15"/>
  <c r="Y92" i="15"/>
  <c r="Y73" i="15"/>
  <c r="W62" i="11"/>
  <c r="W8" i="11"/>
  <c r="X23" i="10"/>
  <c r="Y74" i="15"/>
  <c r="X31" i="10"/>
  <c r="Y16" i="15"/>
  <c r="Y19" i="15"/>
  <c r="W29" i="11"/>
  <c r="W116" i="11"/>
  <c r="Y43" i="15"/>
  <c r="Y60" i="15"/>
  <c r="X13" i="10"/>
  <c r="E119" i="11"/>
  <c r="F8" i="16" s="1"/>
  <c r="W106" i="11"/>
  <c r="W66" i="11"/>
  <c r="W56" i="11"/>
  <c r="W32" i="11"/>
  <c r="W52" i="11"/>
  <c r="W48" i="11"/>
  <c r="W68" i="11"/>
  <c r="W16" i="11"/>
  <c r="W42" i="11"/>
  <c r="W84" i="11"/>
  <c r="W61" i="11"/>
  <c r="W35" i="11"/>
  <c r="W101" i="11"/>
  <c r="W108" i="11"/>
  <c r="W65" i="11"/>
  <c r="W69" i="11"/>
  <c r="W60" i="11"/>
  <c r="W93" i="11"/>
  <c r="W63" i="11"/>
  <c r="W10" i="11"/>
  <c r="W34" i="11"/>
  <c r="W115" i="11"/>
  <c r="W25" i="11"/>
  <c r="Y103" i="15"/>
  <c r="W7" i="11"/>
  <c r="W87" i="11"/>
  <c r="W111" i="11"/>
  <c r="Y95" i="15"/>
  <c r="Y41" i="15"/>
  <c r="Y40" i="15"/>
  <c r="Y88" i="15"/>
  <c r="W85" i="11"/>
  <c r="X19" i="10"/>
  <c r="Y115" i="15"/>
  <c r="Y5" i="15"/>
  <c r="X25" i="10"/>
  <c r="J115" i="13"/>
  <c r="K116" i="15" s="1"/>
  <c r="I37" i="9"/>
  <c r="H37" i="10"/>
  <c r="G2" i="16"/>
  <c r="E10" i="16"/>
  <c r="G35" i="11"/>
  <c r="H118" i="15"/>
  <c r="X50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24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17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X37" i="15" l="1"/>
  <c r="X84" i="15"/>
  <c r="X43" i="15"/>
  <c r="X86" i="15"/>
  <c r="V29" i="11"/>
  <c r="X104" i="15"/>
  <c r="X17" i="15"/>
  <c r="X40" i="15"/>
  <c r="X5" i="15"/>
  <c r="X77" i="15"/>
  <c r="K115" i="13"/>
  <c r="L115" i="13" s="1"/>
  <c r="X54" i="15"/>
  <c r="X97" i="15"/>
  <c r="X112" i="15"/>
  <c r="X33" i="15"/>
  <c r="X16" i="15"/>
  <c r="X103" i="15"/>
  <c r="X42" i="15"/>
  <c r="V31" i="11"/>
  <c r="V96" i="11"/>
  <c r="V46" i="11"/>
  <c r="V38" i="11"/>
  <c r="V28" i="11"/>
  <c r="V13" i="11"/>
  <c r="V70" i="11"/>
  <c r="V43" i="11"/>
  <c r="V110" i="11"/>
  <c r="V60" i="11"/>
  <c r="V111" i="11"/>
  <c r="V51" i="11"/>
  <c r="V39" i="11"/>
  <c r="V49" i="11"/>
  <c r="V94" i="11"/>
  <c r="V23" i="11"/>
  <c r="V50" i="11"/>
  <c r="V97" i="11"/>
  <c r="V9" i="11"/>
  <c r="V88" i="11"/>
  <c r="V58" i="11"/>
  <c r="V100" i="11"/>
  <c r="V40" i="11"/>
  <c r="V82" i="11"/>
  <c r="V90" i="11"/>
  <c r="V74" i="11"/>
  <c r="X62" i="15"/>
  <c r="X102" i="15"/>
  <c r="X7" i="15"/>
  <c r="X111" i="15"/>
  <c r="X4" i="15"/>
  <c r="X85" i="15"/>
  <c r="V59" i="11"/>
  <c r="V24" i="11"/>
  <c r="V114" i="11"/>
  <c r="V33" i="11"/>
  <c r="X81" i="15"/>
  <c r="V44" i="11"/>
  <c r="V73" i="11"/>
  <c r="X36" i="15"/>
  <c r="X67" i="15"/>
  <c r="V15" i="11"/>
  <c r="X45" i="15"/>
  <c r="W27" i="10"/>
  <c r="V86" i="11"/>
  <c r="V53" i="11"/>
  <c r="V107" i="11"/>
  <c r="V37" i="11"/>
  <c r="V6" i="11"/>
  <c r="V95" i="11"/>
  <c r="V41" i="11"/>
  <c r="V55" i="11"/>
  <c r="W36" i="10"/>
  <c r="W6" i="10"/>
  <c r="V8" i="11"/>
  <c r="V72" i="11"/>
  <c r="X8" i="15"/>
  <c r="V18" i="11"/>
  <c r="V75" i="11"/>
  <c r="V7" i="11"/>
  <c r="X65" i="15"/>
  <c r="V64" i="11"/>
  <c r="V85" i="11"/>
  <c r="V47" i="11"/>
  <c r="V71" i="11"/>
  <c r="X12" i="15"/>
  <c r="X19" i="15"/>
  <c r="V104" i="11"/>
  <c r="X35" i="15"/>
  <c r="V76" i="11"/>
  <c r="V21" i="11"/>
  <c r="X38" i="15"/>
  <c r="V112" i="11"/>
  <c r="X49" i="15"/>
  <c r="X14" i="15"/>
  <c r="X79" i="15"/>
  <c r="X55" i="15"/>
  <c r="V26" i="11"/>
  <c r="W11" i="10"/>
  <c r="X57" i="15"/>
  <c r="X47" i="15"/>
  <c r="X87" i="15"/>
  <c r="F10" i="16"/>
  <c r="F13" i="16" s="1"/>
  <c r="W29" i="10"/>
  <c r="W33" i="10"/>
  <c r="W19" i="10"/>
  <c r="W26" i="10"/>
  <c r="X56" i="15"/>
  <c r="X114" i="15"/>
  <c r="X101" i="15"/>
  <c r="W15" i="10"/>
  <c r="V87" i="11"/>
  <c r="V22" i="11"/>
  <c r="V113" i="11"/>
  <c r="W18" i="10"/>
  <c r="W37" i="10"/>
  <c r="X44" i="15"/>
  <c r="X78" i="15"/>
  <c r="X73" i="15"/>
  <c r="X9" i="15"/>
  <c r="X70" i="15"/>
  <c r="X46" i="15"/>
  <c r="X48" i="15"/>
  <c r="X94" i="15"/>
  <c r="V78" i="11"/>
  <c r="W5" i="10"/>
  <c r="X15" i="15"/>
  <c r="V77" i="11"/>
  <c r="X107" i="15"/>
  <c r="X89" i="15"/>
  <c r="G40" i="10"/>
  <c r="G7" i="16" s="1"/>
  <c r="W34" i="10"/>
  <c r="W8" i="10"/>
  <c r="W17" i="10"/>
  <c r="W35" i="10"/>
  <c r="W16" i="10"/>
  <c r="W3" i="10"/>
  <c r="W7" i="10"/>
  <c r="W10" i="10"/>
  <c r="W12" i="10"/>
  <c r="W9" i="10"/>
  <c r="W4" i="10"/>
  <c r="W14" i="10"/>
  <c r="W30" i="10"/>
  <c r="W32" i="10"/>
  <c r="W28" i="10"/>
  <c r="X83" i="15"/>
  <c r="X72" i="15"/>
  <c r="W22" i="10"/>
  <c r="X41" i="15"/>
  <c r="X116" i="15"/>
  <c r="X110" i="15"/>
  <c r="V34" i="11"/>
  <c r="V108" i="11"/>
  <c r="X64" i="15"/>
  <c r="X31" i="15"/>
  <c r="V81" i="11"/>
  <c r="V99" i="11"/>
  <c r="V45" i="11"/>
  <c r="X63" i="15"/>
  <c r="V101" i="11"/>
  <c r="V11" i="11"/>
  <c r="X108" i="15"/>
  <c r="X11" i="15"/>
  <c r="V116" i="11"/>
  <c r="F119" i="11"/>
  <c r="G8" i="16" s="1"/>
  <c r="V66" i="11"/>
  <c r="V56" i="11"/>
  <c r="V84" i="11"/>
  <c r="V106" i="11"/>
  <c r="V63" i="11"/>
  <c r="V42" i="11"/>
  <c r="V32" i="11"/>
  <c r="V48" i="11"/>
  <c r="V83" i="11"/>
  <c r="V57" i="11"/>
  <c r="V93" i="11"/>
  <c r="V10" i="11"/>
  <c r="V69" i="11"/>
  <c r="V25" i="11"/>
  <c r="V92" i="11"/>
  <c r="V4" i="11"/>
  <c r="V30" i="11"/>
  <c r="V52" i="11"/>
  <c r="V20" i="11"/>
  <c r="V68" i="11"/>
  <c r="V102" i="11"/>
  <c r="V16" i="11"/>
  <c r="V36" i="11"/>
  <c r="V35" i="11"/>
  <c r="V115" i="11"/>
  <c r="V19" i="11"/>
  <c r="V109" i="11"/>
  <c r="V62" i="11"/>
  <c r="V65" i="11"/>
  <c r="V61" i="11"/>
  <c r="W20" i="10"/>
  <c r="X68" i="15"/>
  <c r="X6" i="15"/>
  <c r="V91" i="11"/>
  <c r="X23" i="15"/>
  <c r="V98" i="11"/>
  <c r="X39" i="15"/>
  <c r="V27" i="11"/>
  <c r="X60" i="15"/>
  <c r="X99" i="15"/>
  <c r="V103" i="11"/>
  <c r="X115" i="15"/>
  <c r="V14" i="11"/>
  <c r="V105" i="11"/>
  <c r="W13" i="10"/>
  <c r="W25" i="10"/>
  <c r="W31" i="10"/>
  <c r="G9" i="16"/>
  <c r="X34" i="15"/>
  <c r="X20" i="15"/>
  <c r="X92" i="15"/>
  <c r="X51" i="15"/>
  <c r="X98" i="15"/>
  <c r="X22" i="15"/>
  <c r="X66" i="15"/>
  <c r="X24" i="15"/>
  <c r="X21" i="15"/>
  <c r="X75" i="15"/>
  <c r="X30" i="15"/>
  <c r="X53" i="15"/>
  <c r="X105" i="15"/>
  <c r="X100" i="15"/>
  <c r="X28" i="15"/>
  <c r="X106" i="15"/>
  <c r="X27" i="15"/>
  <c r="X52" i="15"/>
  <c r="X82" i="15"/>
  <c r="X96" i="15"/>
  <c r="X61" i="15"/>
  <c r="X91" i="15"/>
  <c r="X25" i="15"/>
  <c r="X29" i="15"/>
  <c r="X18" i="15"/>
  <c r="X69" i="15"/>
  <c r="X26" i="15"/>
  <c r="X90" i="15"/>
  <c r="X59" i="15"/>
  <c r="X10" i="15"/>
  <c r="X13" i="15"/>
  <c r="X58" i="15"/>
  <c r="X88" i="15"/>
  <c r="X80" i="15"/>
  <c r="V54" i="11"/>
  <c r="W23" i="10"/>
  <c r="X95" i="15"/>
  <c r="X71" i="15"/>
  <c r="X113" i="15"/>
  <c r="X32" i="15"/>
  <c r="X74" i="15"/>
  <c r="X76" i="15"/>
  <c r="X93" i="15"/>
  <c r="W21" i="10"/>
  <c r="X109" i="15"/>
  <c r="V5" i="11"/>
  <c r="V80" i="11"/>
  <c r="V89" i="11"/>
  <c r="V12" i="11"/>
  <c r="V79" i="11"/>
  <c r="V67" i="11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V58" i="16" l="1"/>
  <c r="V51" i="16"/>
  <c r="V53" i="16"/>
  <c r="V61" i="16"/>
  <c r="V56" i="16"/>
  <c r="V54" i="16"/>
  <c r="V57" i="16"/>
  <c r="V60" i="16"/>
  <c r="V59" i="16"/>
  <c r="V52" i="16"/>
  <c r="V55" i="16"/>
  <c r="L116" i="15"/>
  <c r="G10" i="16"/>
  <c r="E14" i="16" s="1"/>
  <c r="F15" i="16"/>
  <c r="F14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E59" i="16" l="1"/>
  <c r="E52" i="16"/>
  <c r="E58" i="16"/>
  <c r="E61" i="16"/>
  <c r="E55" i="16"/>
  <c r="E51" i="16"/>
  <c r="E57" i="16"/>
  <c r="E60" i="16"/>
  <c r="E53" i="16"/>
  <c r="E56" i="16"/>
  <c r="E54" i="16"/>
  <c r="F57" i="16"/>
  <c r="F60" i="16"/>
  <c r="F52" i="16"/>
  <c r="F55" i="16"/>
  <c r="F58" i="16"/>
  <c r="F61" i="16"/>
  <c r="F51" i="16"/>
  <c r="F54" i="16"/>
  <c r="F53" i="16"/>
  <c r="F56" i="16"/>
  <c r="F59" i="16"/>
  <c r="N59" i="16"/>
  <c r="N58" i="16"/>
  <c r="N53" i="16"/>
  <c r="N55" i="16"/>
  <c r="N56" i="16"/>
  <c r="N52" i="16"/>
  <c r="N51" i="16"/>
  <c r="N54" i="16"/>
  <c r="N57" i="16"/>
  <c r="N60" i="16"/>
  <c r="N61" i="16"/>
  <c r="E13" i="16"/>
  <c r="E15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59" i="16" l="1"/>
  <c r="M61" i="16"/>
  <c r="M56" i="16"/>
  <c r="M58" i="16"/>
  <c r="M53" i="16"/>
  <c r="M52" i="16"/>
  <c r="M55" i="16"/>
  <c r="M51" i="16"/>
  <c r="M54" i="16"/>
  <c r="M57" i="16"/>
  <c r="M60" i="16"/>
  <c r="U55" i="16"/>
  <c r="U51" i="16"/>
  <c r="U57" i="16"/>
  <c r="U58" i="16"/>
  <c r="U54" i="16"/>
  <c r="U61" i="16"/>
  <c r="U60" i="16"/>
  <c r="U56" i="16"/>
  <c r="U52" i="16"/>
  <c r="U53" i="16"/>
  <c r="U59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40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15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U38" i="11" l="1"/>
  <c r="U8" i="11"/>
  <c r="W8" i="15"/>
  <c r="U40" i="11"/>
  <c r="W86" i="15"/>
  <c r="W113" i="15"/>
  <c r="U95" i="11"/>
  <c r="U9" i="11"/>
  <c r="U41" i="11"/>
  <c r="U87" i="11"/>
  <c r="U14" i="11"/>
  <c r="U39" i="11"/>
  <c r="U105" i="11"/>
  <c r="U17" i="11"/>
  <c r="U23" i="11"/>
  <c r="U7" i="11"/>
  <c r="W48" i="15"/>
  <c r="U21" i="11"/>
  <c r="U79" i="11"/>
  <c r="W70" i="15"/>
  <c r="U13" i="11"/>
  <c r="W60" i="15"/>
  <c r="U73" i="11"/>
  <c r="U47" i="11"/>
  <c r="U27" i="11"/>
  <c r="U18" i="11"/>
  <c r="U89" i="11"/>
  <c r="U88" i="11"/>
  <c r="U94" i="11"/>
  <c r="U99" i="11"/>
  <c r="U116" i="11"/>
  <c r="U50" i="11"/>
  <c r="U111" i="11"/>
  <c r="U113" i="11"/>
  <c r="U85" i="11"/>
  <c r="U24" i="11"/>
  <c r="U46" i="11"/>
  <c r="U5" i="11"/>
  <c r="U80" i="11"/>
  <c r="U114" i="11"/>
  <c r="U29" i="11"/>
  <c r="U81" i="11"/>
  <c r="U110" i="11"/>
  <c r="U76" i="11"/>
  <c r="U78" i="11"/>
  <c r="U71" i="11"/>
  <c r="U59" i="11"/>
  <c r="U107" i="11"/>
  <c r="U26" i="11"/>
  <c r="U64" i="11"/>
  <c r="U75" i="11"/>
  <c r="U98" i="11"/>
  <c r="U11" i="11"/>
  <c r="U82" i="11"/>
  <c r="U67" i="11"/>
  <c r="U31" i="11"/>
  <c r="U54" i="11"/>
  <c r="U90" i="11"/>
  <c r="W110" i="15"/>
  <c r="U43" i="11"/>
  <c r="U91" i="11"/>
  <c r="U58" i="11"/>
  <c r="U33" i="11"/>
  <c r="U74" i="11"/>
  <c r="W39" i="15"/>
  <c r="U72" i="11"/>
  <c r="V27" i="10"/>
  <c r="V20" i="10"/>
  <c r="V31" i="10"/>
  <c r="V28" i="10"/>
  <c r="W88" i="15"/>
  <c r="W65" i="15"/>
  <c r="W55" i="15"/>
  <c r="W97" i="15"/>
  <c r="W72" i="15"/>
  <c r="W45" i="15"/>
  <c r="W16" i="15"/>
  <c r="W56" i="15"/>
  <c r="W109" i="15"/>
  <c r="W74" i="15"/>
  <c r="W114" i="15"/>
  <c r="W71" i="15"/>
  <c r="W11" i="15"/>
  <c r="W44" i="15"/>
  <c r="W19" i="15"/>
  <c r="W80" i="15"/>
  <c r="W115" i="15"/>
  <c r="W6" i="15"/>
  <c r="W79" i="15"/>
  <c r="V18" i="10"/>
  <c r="W77" i="15"/>
  <c r="W76" i="15"/>
  <c r="W49" i="15"/>
  <c r="W62" i="15"/>
  <c r="W87" i="15"/>
  <c r="W32" i="15"/>
  <c r="W78" i="15"/>
  <c r="U6" i="11"/>
  <c r="U96" i="11"/>
  <c r="U12" i="11"/>
  <c r="W67" i="15"/>
  <c r="W46" i="15"/>
  <c r="U15" i="11"/>
  <c r="W90" i="15"/>
  <c r="M40" i="10"/>
  <c r="M7" i="16" s="1"/>
  <c r="V3" i="10"/>
  <c r="V14" i="10"/>
  <c r="V9" i="10"/>
  <c r="V10" i="10"/>
  <c r="V12" i="10"/>
  <c r="V16" i="10"/>
  <c r="V7" i="10"/>
  <c r="V35" i="10"/>
  <c r="V17" i="10"/>
  <c r="V34" i="10"/>
  <c r="V8" i="10"/>
  <c r="V11" i="10"/>
  <c r="V4" i="10"/>
  <c r="V36" i="10"/>
  <c r="W35" i="15"/>
  <c r="V21" i="10"/>
  <c r="W84" i="15"/>
  <c r="W59" i="15"/>
  <c r="W81" i="15"/>
  <c r="W93" i="15"/>
  <c r="W89" i="15"/>
  <c r="V30" i="10"/>
  <c r="W63" i="15"/>
  <c r="W10" i="15"/>
  <c r="W50" i="15"/>
  <c r="V37" i="10"/>
  <c r="W36" i="15"/>
  <c r="V5" i="10"/>
  <c r="W13" i="15"/>
  <c r="W95" i="15"/>
  <c r="U103" i="11"/>
  <c r="U28" i="11"/>
  <c r="U77" i="11"/>
  <c r="W4" i="15"/>
  <c r="W58" i="15"/>
  <c r="W85" i="15"/>
  <c r="U22" i="11"/>
  <c r="V19" i="10"/>
  <c r="W9" i="15"/>
  <c r="W5" i="15"/>
  <c r="U45" i="11"/>
  <c r="V32" i="10"/>
  <c r="W41" i="15"/>
  <c r="V23" i="10"/>
  <c r="V33" i="10"/>
  <c r="L119" i="11"/>
  <c r="M8" i="16" s="1"/>
  <c r="U56" i="11"/>
  <c r="U52" i="11"/>
  <c r="U4" i="11"/>
  <c r="U84" i="11"/>
  <c r="U106" i="11"/>
  <c r="U42" i="11"/>
  <c r="U66" i="11"/>
  <c r="U48" i="11"/>
  <c r="U61" i="11"/>
  <c r="U68" i="11"/>
  <c r="U35" i="11"/>
  <c r="U32" i="11"/>
  <c r="U63" i="11"/>
  <c r="U101" i="11"/>
  <c r="U102" i="11"/>
  <c r="U30" i="11"/>
  <c r="U10" i="11"/>
  <c r="U109" i="11"/>
  <c r="U25" i="11"/>
  <c r="U65" i="11"/>
  <c r="U19" i="11"/>
  <c r="U69" i="11"/>
  <c r="U62" i="11"/>
  <c r="U57" i="11"/>
  <c r="U108" i="11"/>
  <c r="U36" i="11"/>
  <c r="U16" i="11"/>
  <c r="U20" i="11"/>
  <c r="U92" i="11"/>
  <c r="U34" i="11"/>
  <c r="U93" i="11"/>
  <c r="U83" i="11"/>
  <c r="U115" i="11"/>
  <c r="W111" i="15"/>
  <c r="W64" i="15"/>
  <c r="W17" i="15"/>
  <c r="U60" i="11"/>
  <c r="W14" i="15"/>
  <c r="U49" i="11"/>
  <c r="U112" i="11"/>
  <c r="U70" i="11"/>
  <c r="U44" i="11"/>
  <c r="W47" i="15"/>
  <c r="W15" i="15"/>
  <c r="V26" i="10"/>
  <c r="V6" i="10"/>
  <c r="W104" i="15"/>
  <c r="W102" i="15"/>
  <c r="Z64" i="15"/>
  <c r="W31" i="15"/>
  <c r="W42" i="15"/>
  <c r="U104" i="11"/>
  <c r="W43" i="15"/>
  <c r="W103" i="15"/>
  <c r="W94" i="15"/>
  <c r="U51" i="11"/>
  <c r="W54" i="15"/>
  <c r="V13" i="10"/>
  <c r="U100" i="11"/>
  <c r="M9" i="16"/>
  <c r="W34" i="15"/>
  <c r="W22" i="15"/>
  <c r="W66" i="15"/>
  <c r="W29" i="15"/>
  <c r="W96" i="15"/>
  <c r="W20" i="15"/>
  <c r="W116" i="15"/>
  <c r="W75" i="15"/>
  <c r="W30" i="15"/>
  <c r="W51" i="15"/>
  <c r="W21" i="15"/>
  <c r="W61" i="15"/>
  <c r="W82" i="15"/>
  <c r="W92" i="15"/>
  <c r="W24" i="15"/>
  <c r="W107" i="15"/>
  <c r="W98" i="15"/>
  <c r="W18" i="15"/>
  <c r="W69" i="15"/>
  <c r="W7" i="15"/>
  <c r="W99" i="15"/>
  <c r="W25" i="15"/>
  <c r="W106" i="15"/>
  <c r="W28" i="15"/>
  <c r="W53" i="15"/>
  <c r="W100" i="15"/>
  <c r="W52" i="15"/>
  <c r="W105" i="15"/>
  <c r="W26" i="15"/>
  <c r="W27" i="15"/>
  <c r="W101" i="15"/>
  <c r="W73" i="15"/>
  <c r="W91" i="15"/>
  <c r="W33" i="15"/>
  <c r="W112" i="15"/>
  <c r="W38" i="15"/>
  <c r="W12" i="15"/>
  <c r="W23" i="15"/>
  <c r="W57" i="15"/>
  <c r="V24" i="10"/>
  <c r="W37" i="15"/>
  <c r="V22" i="10"/>
  <c r="V25" i="10"/>
  <c r="V29" i="10"/>
  <c r="W83" i="15"/>
  <c r="U97" i="11"/>
  <c r="W68" i="15"/>
  <c r="W108" i="15"/>
  <c r="U53" i="11"/>
  <c r="U37" i="11"/>
  <c r="U86" i="11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67" i="15" s="1"/>
  <c r="P73" i="13"/>
  <c r="P74" i="15"/>
  <c r="P10" i="15"/>
  <c r="P9" i="13"/>
  <c r="P36" i="9"/>
  <c r="O36" i="10"/>
  <c r="P69" i="12"/>
  <c r="N70" i="11"/>
  <c r="P59" i="12"/>
  <c r="N60" i="11"/>
  <c r="N39" i="10"/>
  <c r="Y37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58" i="11" s="1"/>
  <c r="P37" i="12"/>
  <c r="N38" i="11"/>
  <c r="P31" i="15"/>
  <c r="P30" i="13"/>
  <c r="P103" i="12"/>
  <c r="N104" i="11"/>
  <c r="Y20" i="10" l="1"/>
  <c r="Z79" i="15"/>
  <c r="Z71" i="15"/>
  <c r="Z33" i="15"/>
  <c r="Z32" i="15"/>
  <c r="Z43" i="15"/>
  <c r="Z70" i="15"/>
  <c r="X67" i="11"/>
  <c r="M10" i="16"/>
  <c r="D14" i="16" s="1"/>
  <c r="Z35" i="15"/>
  <c r="Z77" i="15"/>
  <c r="Z94" i="15"/>
  <c r="Z10" i="15"/>
  <c r="X24" i="11"/>
  <c r="Y28" i="10"/>
  <c r="X89" i="11"/>
  <c r="X23" i="11"/>
  <c r="X44" i="11"/>
  <c r="X73" i="11"/>
  <c r="X41" i="11"/>
  <c r="X8" i="11"/>
  <c r="X46" i="11"/>
  <c r="X79" i="11"/>
  <c r="X104" i="11"/>
  <c r="X91" i="11"/>
  <c r="X87" i="11"/>
  <c r="X112" i="11"/>
  <c r="Y27" i="10"/>
  <c r="X49" i="11"/>
  <c r="X82" i="11"/>
  <c r="X39" i="11"/>
  <c r="X21" i="11"/>
  <c r="X53" i="11"/>
  <c r="Y33" i="10"/>
  <c r="X45" i="11"/>
  <c r="Z90" i="15"/>
  <c r="X113" i="11"/>
  <c r="Z68" i="15"/>
  <c r="X6" i="11"/>
  <c r="X22" i="11"/>
  <c r="X9" i="11"/>
  <c r="X116" i="11"/>
  <c r="X15" i="11"/>
  <c r="X77" i="11"/>
  <c r="X50" i="11"/>
  <c r="X96" i="11"/>
  <c r="X114" i="11"/>
  <c r="X97" i="11"/>
  <c r="X90" i="11"/>
  <c r="X75" i="11"/>
  <c r="Z86" i="15"/>
  <c r="X7" i="11"/>
  <c r="X28" i="11"/>
  <c r="X31" i="11"/>
  <c r="X59" i="11"/>
  <c r="X37" i="11"/>
  <c r="X14" i="11"/>
  <c r="Y18" i="10"/>
  <c r="X33" i="11"/>
  <c r="X103" i="11"/>
  <c r="X95" i="11"/>
  <c r="Y6" i="10"/>
  <c r="X110" i="11"/>
  <c r="X13" i="11"/>
  <c r="Y22" i="10"/>
  <c r="Y25" i="10"/>
  <c r="X71" i="11"/>
  <c r="Y19" i="10"/>
  <c r="Z19" i="15"/>
  <c r="X81" i="11"/>
  <c r="Y32" i="10"/>
  <c r="X85" i="11"/>
  <c r="X70" i="11"/>
  <c r="X64" i="11"/>
  <c r="Y21" i="10"/>
  <c r="Y23" i="10"/>
  <c r="Y26" i="10"/>
  <c r="Y30" i="10"/>
  <c r="Y5" i="10"/>
  <c r="Y29" i="10"/>
  <c r="Y31" i="10"/>
  <c r="Y36" i="10"/>
  <c r="Z15" i="15"/>
  <c r="Z62" i="15"/>
  <c r="Z108" i="15"/>
  <c r="Z44" i="15"/>
  <c r="Z16" i="15"/>
  <c r="Z74" i="15"/>
  <c r="Z83" i="15"/>
  <c r="Z112" i="15"/>
  <c r="X40" i="11"/>
  <c r="Z41" i="15"/>
  <c r="X74" i="11"/>
  <c r="Z36" i="15"/>
  <c r="Z55" i="15"/>
  <c r="Z48" i="15"/>
  <c r="Z4" i="15"/>
  <c r="Z17" i="15"/>
  <c r="Z38" i="15"/>
  <c r="Z60" i="15"/>
  <c r="Z95" i="15"/>
  <c r="Z8" i="15"/>
  <c r="Z6" i="15"/>
  <c r="Z13" i="15"/>
  <c r="X12" i="11"/>
  <c r="Z47" i="15"/>
  <c r="Z115" i="15"/>
  <c r="X105" i="11"/>
  <c r="Z87" i="15"/>
  <c r="X99" i="11"/>
  <c r="X107" i="11"/>
  <c r="X43" i="11"/>
  <c r="Z59" i="15"/>
  <c r="Z56" i="15"/>
  <c r="X60" i="11"/>
  <c r="Z54" i="15"/>
  <c r="Z57" i="15"/>
  <c r="Z93" i="15"/>
  <c r="Z58" i="15"/>
  <c r="Z14" i="15"/>
  <c r="Z76" i="15"/>
  <c r="X100" i="11"/>
  <c r="Z5" i="15"/>
  <c r="X55" i="11"/>
  <c r="X94" i="11"/>
  <c r="X72" i="11"/>
  <c r="X51" i="11"/>
  <c r="X47" i="11"/>
  <c r="X80" i="11"/>
  <c r="X38" i="11"/>
  <c r="X26" i="11"/>
  <c r="Z114" i="15"/>
  <c r="X27" i="11"/>
  <c r="N40" i="10"/>
  <c r="N7" i="16" s="1"/>
  <c r="Y3" i="10"/>
  <c r="Y14" i="10"/>
  <c r="Y12" i="10"/>
  <c r="Y8" i="10"/>
  <c r="Y16" i="10"/>
  <c r="Y7" i="10"/>
  <c r="Y34" i="10"/>
  <c r="Y35" i="10"/>
  <c r="Y17" i="10"/>
  <c r="Y10" i="10"/>
  <c r="Y9" i="10"/>
  <c r="Y4" i="10"/>
  <c r="Y11" i="10"/>
  <c r="X76" i="11"/>
  <c r="X29" i="11"/>
  <c r="Z88" i="15"/>
  <c r="X88" i="11"/>
  <c r="Z37" i="15"/>
  <c r="Z42" i="15"/>
  <c r="Z78" i="15"/>
  <c r="Z45" i="15"/>
  <c r="Z103" i="15"/>
  <c r="X18" i="11"/>
  <c r="X98" i="11"/>
  <c r="X78" i="11"/>
  <c r="Y24" i="10"/>
  <c r="X5" i="11"/>
  <c r="N9" i="16"/>
  <c r="Z34" i="15"/>
  <c r="Z20" i="15"/>
  <c r="Z96" i="15"/>
  <c r="Z29" i="15"/>
  <c r="Z66" i="15"/>
  <c r="Z22" i="15"/>
  <c r="Z18" i="15"/>
  <c r="Z24" i="15"/>
  <c r="Z61" i="15"/>
  <c r="Z51" i="15"/>
  <c r="Z98" i="15"/>
  <c r="Z30" i="15"/>
  <c r="Z82" i="15"/>
  <c r="Z116" i="15"/>
  <c r="Z107" i="15"/>
  <c r="Z92" i="15"/>
  <c r="Z21" i="15"/>
  <c r="Z75" i="15"/>
  <c r="Z7" i="15"/>
  <c r="Z27" i="15"/>
  <c r="Z69" i="15"/>
  <c r="Z101" i="15"/>
  <c r="Z105" i="15"/>
  <c r="Z53" i="15"/>
  <c r="Z26" i="15"/>
  <c r="Z100" i="15"/>
  <c r="Z91" i="15"/>
  <c r="Z52" i="15"/>
  <c r="Z25" i="15"/>
  <c r="Z99" i="15"/>
  <c r="Z73" i="15"/>
  <c r="Z28" i="15"/>
  <c r="Z106" i="15"/>
  <c r="Z81" i="15"/>
  <c r="Z111" i="15"/>
  <c r="Z97" i="15"/>
  <c r="X86" i="11"/>
  <c r="Z40" i="15"/>
  <c r="Z31" i="15"/>
  <c r="Z113" i="15"/>
  <c r="Z65" i="15"/>
  <c r="Z9" i="15"/>
  <c r="Z12" i="15"/>
  <c r="Z109" i="15"/>
  <c r="Z46" i="15"/>
  <c r="Z84" i="15"/>
  <c r="Z80" i="15"/>
  <c r="Z63" i="15"/>
  <c r="Z110" i="15"/>
  <c r="Z104" i="15"/>
  <c r="Z72" i="15"/>
  <c r="Z102" i="15"/>
  <c r="Z23" i="15"/>
  <c r="M119" i="11"/>
  <c r="N8" i="16" s="1"/>
  <c r="X56" i="11"/>
  <c r="X42" i="11"/>
  <c r="X66" i="11"/>
  <c r="X52" i="11"/>
  <c r="X84" i="11"/>
  <c r="X4" i="11"/>
  <c r="X106" i="11"/>
  <c r="X101" i="11"/>
  <c r="X48" i="11"/>
  <c r="X32" i="11"/>
  <c r="X61" i="11"/>
  <c r="X35" i="11"/>
  <c r="X102" i="11"/>
  <c r="X63" i="11"/>
  <c r="X68" i="11"/>
  <c r="X57" i="11"/>
  <c r="X93" i="11"/>
  <c r="X109" i="11"/>
  <c r="X69" i="11"/>
  <c r="X30" i="11"/>
  <c r="X10" i="11"/>
  <c r="X34" i="11"/>
  <c r="X16" i="11"/>
  <c r="X19" i="11"/>
  <c r="X62" i="11"/>
  <c r="X108" i="11"/>
  <c r="X115" i="11"/>
  <c r="X83" i="11"/>
  <c r="X92" i="11"/>
  <c r="X65" i="11"/>
  <c r="X36" i="11"/>
  <c r="X25" i="11"/>
  <c r="X20" i="11"/>
  <c r="Z89" i="15"/>
  <c r="Z11" i="15"/>
  <c r="X111" i="11"/>
  <c r="X11" i="11"/>
  <c r="Y15" i="10"/>
  <c r="Z50" i="15"/>
  <c r="Y13" i="10"/>
  <c r="X54" i="11"/>
  <c r="Z39" i="15"/>
  <c r="X17" i="11"/>
  <c r="Z85" i="15"/>
  <c r="Z49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45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6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D56" i="16" l="1"/>
  <c r="D52" i="16"/>
  <c r="D61" i="16"/>
  <c r="D59" i="16"/>
  <c r="D55" i="16"/>
  <c r="D58" i="16"/>
  <c r="D51" i="16"/>
  <c r="D57" i="16"/>
  <c r="D60" i="16"/>
  <c r="D53" i="16"/>
  <c r="D54" i="16"/>
  <c r="Z37" i="10"/>
  <c r="AA86" i="15"/>
  <c r="Z20" i="10"/>
  <c r="AA108" i="15"/>
  <c r="AA89" i="15"/>
  <c r="AA62" i="15"/>
  <c r="AA115" i="15"/>
  <c r="AA56" i="15"/>
  <c r="AA47" i="15"/>
  <c r="AA90" i="15"/>
  <c r="AA32" i="15"/>
  <c r="AA54" i="15"/>
  <c r="AA16" i="15"/>
  <c r="D15" i="16"/>
  <c r="AA81" i="15"/>
  <c r="AA10" i="15"/>
  <c r="AA8" i="15"/>
  <c r="D13" i="16"/>
  <c r="AA65" i="15"/>
  <c r="AA35" i="15"/>
  <c r="AA70" i="15"/>
  <c r="AA57" i="15"/>
  <c r="AA110" i="15"/>
  <c r="AA49" i="15"/>
  <c r="AA14" i="15"/>
  <c r="Y15" i="11"/>
  <c r="AA85" i="15"/>
  <c r="AA33" i="15"/>
  <c r="Y114" i="11"/>
  <c r="Y49" i="11"/>
  <c r="N10" i="16"/>
  <c r="G15" i="16" s="1"/>
  <c r="Y76" i="11"/>
  <c r="Y73" i="11"/>
  <c r="Y100" i="11"/>
  <c r="Y72" i="11"/>
  <c r="AA67" i="15"/>
  <c r="Y96" i="11"/>
  <c r="Y55" i="11"/>
  <c r="AA83" i="15"/>
  <c r="Z5" i="10"/>
  <c r="Z30" i="10"/>
  <c r="Z24" i="10"/>
  <c r="Z26" i="10"/>
  <c r="Z32" i="10"/>
  <c r="Z19" i="10"/>
  <c r="Z28" i="10"/>
  <c r="Z33" i="10"/>
  <c r="Z18" i="10"/>
  <c r="Z31" i="10"/>
  <c r="Z36" i="10"/>
  <c r="Z15" i="10"/>
  <c r="Z27" i="10"/>
  <c r="Z25" i="10"/>
  <c r="Y91" i="11"/>
  <c r="Y38" i="11"/>
  <c r="Y81" i="11"/>
  <c r="AA113" i="15"/>
  <c r="AA41" i="15"/>
  <c r="AA6" i="15"/>
  <c r="Y9" i="11"/>
  <c r="AA40" i="15"/>
  <c r="Y6" i="11"/>
  <c r="Y45" i="11"/>
  <c r="AA39" i="15"/>
  <c r="AA74" i="15"/>
  <c r="Y43" i="11"/>
  <c r="Y99" i="11"/>
  <c r="Y110" i="11"/>
  <c r="AA17" i="15"/>
  <c r="AA88" i="15"/>
  <c r="Y46" i="11"/>
  <c r="Y41" i="11"/>
  <c r="Z29" i="10"/>
  <c r="Z13" i="10"/>
  <c r="Y103" i="11"/>
  <c r="Y97" i="11"/>
  <c r="AA77" i="15"/>
  <c r="Y90" i="11"/>
  <c r="Y78" i="11"/>
  <c r="Y71" i="11"/>
  <c r="Y27" i="11"/>
  <c r="Y58" i="11"/>
  <c r="Y11" i="11"/>
  <c r="Y8" i="11"/>
  <c r="AA23" i="15"/>
  <c r="AA79" i="15"/>
  <c r="AA78" i="15"/>
  <c r="AA112" i="15"/>
  <c r="AA109" i="15"/>
  <c r="Y95" i="11"/>
  <c r="Y22" i="11"/>
  <c r="Y28" i="11"/>
  <c r="AA72" i="15"/>
  <c r="AA93" i="15"/>
  <c r="Y85" i="11"/>
  <c r="AA95" i="15"/>
  <c r="AA5" i="15"/>
  <c r="Y53" i="11"/>
  <c r="Y98" i="11"/>
  <c r="Y14" i="11"/>
  <c r="Y75" i="11"/>
  <c r="Z22" i="10"/>
  <c r="Y47" i="11"/>
  <c r="AA58" i="15"/>
  <c r="Z21" i="10"/>
  <c r="AA13" i="15"/>
  <c r="Y79" i="11"/>
  <c r="AA87" i="15"/>
  <c r="AA12" i="15"/>
  <c r="Y37" i="11"/>
  <c r="Y116" i="11"/>
  <c r="AA103" i="15"/>
  <c r="Y12" i="11"/>
  <c r="AA50" i="15"/>
  <c r="Y111" i="11"/>
  <c r="Y77" i="11"/>
  <c r="Y113" i="11"/>
  <c r="Y89" i="11"/>
  <c r="AA9" i="15"/>
  <c r="Y13" i="11"/>
  <c r="AA48" i="15"/>
  <c r="AA15" i="15"/>
  <c r="AA60" i="15"/>
  <c r="Y23" i="11"/>
  <c r="Y80" i="11"/>
  <c r="Y44" i="11"/>
  <c r="Y87" i="11"/>
  <c r="AA64" i="15"/>
  <c r="Y64" i="11"/>
  <c r="AA80" i="15"/>
  <c r="Y18" i="11"/>
  <c r="Y88" i="11"/>
  <c r="Y31" i="11"/>
  <c r="Y105" i="11"/>
  <c r="AA76" i="15"/>
  <c r="Y70" i="11"/>
  <c r="AA94" i="15"/>
  <c r="Y7" i="11"/>
  <c r="AA59" i="15"/>
  <c r="Y94" i="11"/>
  <c r="Z23" i="10"/>
  <c r="AA63" i="15"/>
  <c r="AA114" i="15"/>
  <c r="Y40" i="11"/>
  <c r="AA43" i="15"/>
  <c r="AA84" i="15"/>
  <c r="N119" i="11"/>
  <c r="O8" i="16" s="1"/>
  <c r="Y56" i="11"/>
  <c r="Y84" i="11"/>
  <c r="Y106" i="11"/>
  <c r="Y66" i="11"/>
  <c r="Y52" i="11"/>
  <c r="Y42" i="11"/>
  <c r="Y4" i="11"/>
  <c r="Y102" i="11"/>
  <c r="Y32" i="11"/>
  <c r="Y68" i="11"/>
  <c r="Y63" i="11"/>
  <c r="Y35" i="11"/>
  <c r="Y61" i="11"/>
  <c r="Y48" i="11"/>
  <c r="Y101" i="11"/>
  <c r="Y69" i="11"/>
  <c r="Y93" i="11"/>
  <c r="Y57" i="11"/>
  <c r="Y62" i="11"/>
  <c r="Y108" i="11"/>
  <c r="Y36" i="11"/>
  <c r="Y83" i="11"/>
  <c r="Y92" i="11"/>
  <c r="Y20" i="11"/>
  <c r="Y109" i="11"/>
  <c r="Y30" i="11"/>
  <c r="Y115" i="11"/>
  <c r="Y25" i="11"/>
  <c r="Y65" i="11"/>
  <c r="Y10" i="11"/>
  <c r="Y34" i="11"/>
  <c r="Y16" i="11"/>
  <c r="Y19" i="11"/>
  <c r="Y67" i="11"/>
  <c r="AA71" i="15"/>
  <c r="AA37" i="15"/>
  <c r="AA111" i="15"/>
  <c r="AA97" i="15"/>
  <c r="AA36" i="15"/>
  <c r="Y24" i="11"/>
  <c r="Y39" i="11"/>
  <c r="AA102" i="15"/>
  <c r="AA31" i="15"/>
  <c r="Y104" i="11"/>
  <c r="AA55" i="15"/>
  <c r="Y17" i="11"/>
  <c r="Y54" i="11"/>
  <c r="O40" i="10"/>
  <c r="O7" i="16" s="1"/>
  <c r="Z3" i="10"/>
  <c r="Z14" i="10"/>
  <c r="Z10" i="10"/>
  <c r="Z35" i="10"/>
  <c r="Z9" i="10"/>
  <c r="Z17" i="10"/>
  <c r="Z12" i="10"/>
  <c r="Z7" i="10"/>
  <c r="Z8" i="10"/>
  <c r="Z16" i="10"/>
  <c r="Z34" i="10"/>
  <c r="Z11" i="10"/>
  <c r="Z4" i="10"/>
  <c r="Y74" i="11"/>
  <c r="AA38" i="15"/>
  <c r="Y60" i="11"/>
  <c r="AA104" i="15"/>
  <c r="AA44" i="15"/>
  <c r="Y86" i="11"/>
  <c r="Y59" i="11"/>
  <c r="Y21" i="11"/>
  <c r="AA11" i="15"/>
  <c r="Y112" i="11"/>
  <c r="O9" i="16"/>
  <c r="AA34" i="15"/>
  <c r="AA22" i="15"/>
  <c r="AA29" i="15"/>
  <c r="AA20" i="15"/>
  <c r="AA66" i="15"/>
  <c r="AA96" i="15"/>
  <c r="AA51" i="15"/>
  <c r="AA21" i="15"/>
  <c r="AA18" i="15"/>
  <c r="AA75" i="15"/>
  <c r="AA30" i="15"/>
  <c r="AA92" i="15"/>
  <c r="AA82" i="15"/>
  <c r="AA107" i="15"/>
  <c r="AA61" i="15"/>
  <c r="AA24" i="15"/>
  <c r="AA98" i="15"/>
  <c r="AA116" i="15"/>
  <c r="AA105" i="15"/>
  <c r="AA73" i="15"/>
  <c r="AA100" i="15"/>
  <c r="AA69" i="15"/>
  <c r="AA101" i="15"/>
  <c r="AA25" i="15"/>
  <c r="AA26" i="15"/>
  <c r="AA99" i="15"/>
  <c r="AA91" i="15"/>
  <c r="AA53" i="15"/>
  <c r="AA27" i="15"/>
  <c r="AA106" i="15"/>
  <c r="AA7" i="15"/>
  <c r="AA52" i="15"/>
  <c r="AA28" i="15"/>
  <c r="AA68" i="15"/>
  <c r="AA19" i="15"/>
  <c r="Y33" i="11"/>
  <c r="Y82" i="11"/>
  <c r="Y51" i="11"/>
  <c r="Y26" i="11"/>
  <c r="AA4" i="15"/>
  <c r="AA42" i="15"/>
  <c r="Y5" i="11"/>
  <c r="Y50" i="11"/>
  <c r="Y29" i="11"/>
  <c r="AA46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L60" i="16" l="1"/>
  <c r="L52" i="16"/>
  <c r="L53" i="16"/>
  <c r="L56" i="16"/>
  <c r="L59" i="16"/>
  <c r="L58" i="16"/>
  <c r="L61" i="16"/>
  <c r="L51" i="16"/>
  <c r="L54" i="16"/>
  <c r="L57" i="16"/>
  <c r="L55" i="16"/>
  <c r="T52" i="16"/>
  <c r="T51" i="16"/>
  <c r="T55" i="16"/>
  <c r="T54" i="16"/>
  <c r="T58" i="16"/>
  <c r="T57" i="16"/>
  <c r="T61" i="16"/>
  <c r="T60" i="16"/>
  <c r="T53" i="16"/>
  <c r="T56" i="16"/>
  <c r="T59" i="16"/>
  <c r="O53" i="16"/>
  <c r="O52" i="16"/>
  <c r="O58" i="16"/>
  <c r="O51" i="16"/>
  <c r="O56" i="16"/>
  <c r="O55" i="16"/>
  <c r="O59" i="16"/>
  <c r="O61" i="16"/>
  <c r="O54" i="16"/>
  <c r="O57" i="16"/>
  <c r="O60" i="16"/>
  <c r="G13" i="16"/>
  <c r="G14" i="16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G61" i="16" l="1"/>
  <c r="G60" i="16"/>
  <c r="G52" i="16"/>
  <c r="G58" i="16"/>
  <c r="G51" i="16"/>
  <c r="G54" i="16"/>
  <c r="G55" i="16"/>
  <c r="G53" i="16"/>
  <c r="G56" i="16"/>
  <c r="G59" i="16"/>
  <c r="G57" i="16"/>
  <c r="W61" i="16"/>
  <c r="W54" i="16"/>
  <c r="W57" i="16"/>
  <c r="W51" i="16"/>
  <c r="W56" i="16"/>
  <c r="W60" i="16"/>
  <c r="W59" i="16"/>
  <c r="W52" i="16"/>
  <c r="W55" i="16"/>
  <c r="W58" i="16"/>
  <c r="W53" i="16"/>
  <c r="H52" i="16"/>
  <c r="H61" i="16"/>
  <c r="H60" i="16"/>
  <c r="H55" i="16"/>
  <c r="H58" i="16"/>
  <c r="H51" i="16"/>
  <c r="H54" i="16"/>
  <c r="H53" i="16"/>
  <c r="H56" i="16"/>
  <c r="H59" i="16"/>
  <c r="H57" i="16"/>
  <c r="H13" i="16"/>
  <c r="H15" i="16"/>
  <c r="Q10" i="16"/>
  <c r="I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P56" i="16" l="1"/>
  <c r="P59" i="16"/>
  <c r="P52" i="16"/>
  <c r="P55" i="16"/>
  <c r="P61" i="16"/>
  <c r="P58" i="16"/>
  <c r="P51" i="16"/>
  <c r="P57" i="16"/>
  <c r="P60" i="16"/>
  <c r="P53" i="16"/>
  <c r="P54" i="16"/>
  <c r="X61" i="16"/>
  <c r="X53" i="16"/>
  <c r="X51" i="16"/>
  <c r="X56" i="16"/>
  <c r="X54" i="16"/>
  <c r="X57" i="16"/>
  <c r="X60" i="16"/>
  <c r="X59" i="16"/>
  <c r="X52" i="16"/>
  <c r="X55" i="16"/>
  <c r="X58" i="16"/>
  <c r="I15" i="16"/>
  <c r="I13" i="16"/>
  <c r="S10" i="16"/>
  <c r="R10" i="16"/>
</calcChain>
</file>

<file path=xl/sharedStrings.xml><?xml version="1.0" encoding="utf-8"?>
<sst xmlns="http://schemas.openxmlformats.org/spreadsheetml/2006/main" count="2190" uniqueCount="191">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</sst>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0.32907689894147846</c:v>
                </c:pt>
                <c:pt idx="1">
                  <c:v>2.1173036371776841E-2</c:v>
                </c:pt>
                <c:pt idx="2">
                  <c:v>6.258094329766295E-2</c:v>
                </c:pt>
                <c:pt idx="3">
                  <c:v>5.9726698083421084E-3</c:v>
                </c:pt>
                <c:pt idx="4">
                  <c:v>2.3391603750716614E-2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0.65771786811529831</c:v>
                </c:pt>
                <c:pt idx="1">
                  <c:v>0.9675612102054586</c:v>
                </c:pt>
                <c:pt idx="2">
                  <c:v>0.887996924852127</c:v>
                </c:pt>
                <c:pt idx="3">
                  <c:v>0.97379270034858645</c:v>
                </c:pt>
                <c:pt idx="4">
                  <c:v>0.89735003736513563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1.3205232943223283E-2</c:v>
                </c:pt>
                <c:pt idx="1">
                  <c:v>1.1265753422764577E-2</c:v>
                </c:pt>
                <c:pt idx="2">
                  <c:v>4.9422131850210098E-2</c:v>
                </c:pt>
                <c:pt idx="3">
                  <c:v>2.0234629843071304E-2</c:v>
                </c:pt>
                <c:pt idx="4">
                  <c:v>7.92583588841477E-2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Final_results!$D$37:$D$41</c:f>
              <c:numCache>
                <c:formatCode>0%</c:formatCode>
                <c:ptCount val="5"/>
                <c:pt idx="0">
                  <c:v>0.14793529576154427</c:v>
                </c:pt>
                <c:pt idx="1">
                  <c:v>0.80421540863959051</c:v>
                </c:pt>
                <c:pt idx="2">
                  <c:v>1.8473757660423012E-2</c:v>
                </c:pt>
                <c:pt idx="3">
                  <c:v>1.2595723465441396E-3</c:v>
                </c:pt>
                <c:pt idx="4">
                  <c:v>4.621365500658837E-3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Final_results!$E$37:$E$41</c:f>
              <c:numCache>
                <c:formatCode>0%</c:formatCode>
                <c:ptCount val="5"/>
                <c:pt idx="0">
                  <c:v>0.45877013278846024</c:v>
                </c:pt>
                <c:pt idx="1">
                  <c:v>0.46937785911470864</c:v>
                </c:pt>
                <c:pt idx="2">
                  <c:v>3.4586544559513904E-2</c:v>
                </c:pt>
                <c:pt idx="3">
                  <c:v>7.2237493712417247E-3</c:v>
                </c:pt>
                <c:pt idx="4">
                  <c:v>8.0069267878365036E-3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Final_results!$F$37:$F$41</c:f>
              <c:numCache>
                <c:formatCode>0%</c:formatCode>
                <c:ptCount val="5"/>
                <c:pt idx="0">
                  <c:v>0.39609831931097106</c:v>
                </c:pt>
                <c:pt idx="1">
                  <c:v>0.44774299432799941</c:v>
                </c:pt>
                <c:pt idx="2">
                  <c:v>0.12536848808350326</c:v>
                </c:pt>
                <c:pt idx="3">
                  <c:v>6.2223443204631667E-3</c:v>
                </c:pt>
                <c:pt idx="4">
                  <c:v>6.9652552154626313E-3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ser>
          <c:idx val="3"/>
          <c:order val="3"/>
          <c:tx>
            <c:strRef>
              <c:f>Final_results!$G$36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Final_results!$G$37:$G$41</c:f>
              <c:numCache>
                <c:formatCode>0%</c:formatCode>
                <c:ptCount val="5"/>
                <c:pt idx="0">
                  <c:v>0.72825910771639879</c:v>
                </c:pt>
                <c:pt idx="1">
                  <c:v>0.19352047689207261</c:v>
                </c:pt>
                <c:pt idx="2">
                  <c:v>3.5855281033043404E-2</c:v>
                </c:pt>
                <c:pt idx="3">
                  <c:v>1.2700977155226693E-2</c:v>
                </c:pt>
                <c:pt idx="4">
                  <c:v>8.5505571620406069E-3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7-4B7F-BCDE-3541D6747812}"/>
            </c:ext>
          </c:extLst>
        </c:ser>
        <c:ser>
          <c:idx val="4"/>
          <c:order val="4"/>
          <c:tx>
            <c:strRef>
              <c:f>Final_results!$H$36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Final_results!$C$37:$C$41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Final_results!$H$37:$H$41</c:f>
              <c:numCache>
                <c:formatCode>0%</c:formatCode>
                <c:ptCount val="5"/>
                <c:pt idx="0">
                  <c:v>0.13044318064786894</c:v>
                </c:pt>
                <c:pt idx="1">
                  <c:v>0.8423794920446015</c:v>
                </c:pt>
                <c:pt idx="2">
                  <c:v>1.2580703783176198E-2</c:v>
                </c:pt>
                <c:pt idx="3">
                  <c:v>4.5909616354903644E-4</c:v>
                </c:pt>
                <c:pt idx="4">
                  <c:v>3.3095440030186706E-3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7-4B7F-BCDE-3541D674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  <c:pt idx="5">
                  <c:v>NUCLEAR</c:v>
                </c:pt>
                <c:pt idx="6">
                  <c:v>DEC_HP_ELEC</c:v>
                </c:pt>
                <c:pt idx="7">
                  <c:v>H2_BIOMASS</c:v>
                </c:pt>
                <c:pt idx="8">
                  <c:v>H2_ELECTROLYSIS</c:v>
                </c:pt>
                <c:pt idx="9">
                  <c:v>DHN_HP_ELEC</c:v>
                </c:pt>
                <c:pt idx="10">
                  <c:v>METHANE_TO_METHANOL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4.0047455285382567E-5</c:v>
                </c:pt>
                <c:pt idx="1">
                  <c:v>0.80440690177496366</c:v>
                </c:pt>
                <c:pt idx="2">
                  <c:v>0.20114540104139131</c:v>
                </c:pt>
                <c:pt idx="3">
                  <c:v>0</c:v>
                </c:pt>
                <c:pt idx="4">
                  <c:v>0</c:v>
                </c:pt>
                <c:pt idx="5">
                  <c:v>1.2122462619788218E-2</c:v>
                </c:pt>
                <c:pt idx="6">
                  <c:v>1.1075981991138506E-3</c:v>
                </c:pt>
                <c:pt idx="7">
                  <c:v>1.6400575254613273E-3</c:v>
                </c:pt>
                <c:pt idx="8">
                  <c:v>2.2036030469331602E-3</c:v>
                </c:pt>
                <c:pt idx="9">
                  <c:v>4.6195297583587284E-4</c:v>
                </c:pt>
                <c:pt idx="10">
                  <c:v>4.4391846958824938E-4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AMMONIA_RE_IMPORT</c:v>
                </c:pt>
                <c:pt idx="8">
                  <c:v>ELECTRICITY</c:v>
                </c:pt>
                <c:pt idx="9">
                  <c:v>METHANOL_RE_IMPORT</c:v>
                </c:pt>
                <c:pt idx="10">
                  <c:v>COAL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0.72094036059533595</c:v>
                </c:pt>
                <c:pt idx="1">
                  <c:v>0.27663758521175619</c:v>
                </c:pt>
                <c:pt idx="2">
                  <c:v>2.4172202397781477E-3</c:v>
                </c:pt>
                <c:pt idx="3">
                  <c:v>4.0548725813161189E-6</c:v>
                </c:pt>
                <c:pt idx="4">
                  <c:v>3.1024176371262533E-7</c:v>
                </c:pt>
                <c:pt idx="5">
                  <c:v>3.0144693673120071E-7</c:v>
                </c:pt>
                <c:pt idx="6">
                  <c:v>4.9500449090964398E-8</c:v>
                </c:pt>
                <c:pt idx="7">
                  <c:v>3.7995624231205985E-8</c:v>
                </c:pt>
                <c:pt idx="8">
                  <c:v>2.1133854983264934E-8</c:v>
                </c:pt>
                <c:pt idx="9">
                  <c:v>1.8456723684094141E-8</c:v>
                </c:pt>
                <c:pt idx="10">
                  <c:v>1.2911315252160246E-8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Final_results!$D$51:$D$55</c:f>
              <c:numCache>
                <c:formatCode>0%</c:formatCode>
                <c:ptCount val="5"/>
                <c:pt idx="0">
                  <c:v>9.7299687347289027E-2</c:v>
                </c:pt>
                <c:pt idx="1">
                  <c:v>0.52894684407590498</c:v>
                </c:pt>
                <c:pt idx="2">
                  <c:v>1.2150520504492085E-2</c:v>
                </c:pt>
                <c:pt idx="3">
                  <c:v>8.2844323850599522E-4</c:v>
                </c:pt>
                <c:pt idx="4">
                  <c:v>3.0395546648749184E-3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Final_results!$E$51:$E$55</c:f>
              <c:numCache>
                <c:formatCode>0%</c:formatCode>
                <c:ptCount val="5"/>
                <c:pt idx="0">
                  <c:v>0.44388818488692156</c:v>
                </c:pt>
                <c:pt idx="1">
                  <c:v>0.45415180940867472</c:v>
                </c:pt>
                <c:pt idx="2">
                  <c:v>3.3464598910828293E-2</c:v>
                </c:pt>
                <c:pt idx="3">
                  <c:v>6.9894196838595638E-3</c:v>
                </c:pt>
                <c:pt idx="4">
                  <c:v>7.7471917728655923E-3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Final_results!$F$51:$F$55</c:f>
              <c:numCache>
                <c:formatCode>0%</c:formatCode>
                <c:ptCount val="5"/>
                <c:pt idx="0">
                  <c:v>0.35173408948723817</c:v>
                </c:pt>
                <c:pt idx="1">
                  <c:v>0.39759440208734681</c:v>
                </c:pt>
                <c:pt idx="2">
                  <c:v>0.11132683189151142</c:v>
                </c:pt>
                <c:pt idx="3">
                  <c:v>5.5254226219423903E-3</c:v>
                </c:pt>
                <c:pt idx="4">
                  <c:v>6.1851252121410561E-3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Final_results!$G$51:$G$55</c:f>
              <c:numCache>
                <c:formatCode>0%</c:formatCode>
                <c:ptCount val="5"/>
                <c:pt idx="0">
                  <c:v>0.70917340305660403</c:v>
                </c:pt>
                <c:pt idx="1">
                  <c:v>0.18844882776547761</c:v>
                </c:pt>
                <c:pt idx="2">
                  <c:v>3.4915610938924792E-2</c:v>
                </c:pt>
                <c:pt idx="3">
                  <c:v>1.236811884105391E-2</c:v>
                </c:pt>
                <c:pt idx="4">
                  <c:v>8.3264701483084687E-3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Final_results!$C$51:$C$55</c:f>
              <c:strCache>
                <c:ptCount val="5"/>
                <c:pt idx="0">
                  <c:v>CAR_BEV</c:v>
                </c:pt>
                <c:pt idx="1">
                  <c:v>PHS</c:v>
                </c:pt>
                <c:pt idx="2">
                  <c:v>TRUCK_FUEL_CELL</c:v>
                </c:pt>
                <c:pt idx="3">
                  <c:v>GRID</c:v>
                </c:pt>
                <c:pt idx="4">
                  <c:v>PV</c:v>
                </c:pt>
              </c:strCache>
            </c:strRef>
          </c:cat>
          <c:val>
            <c:numRef>
              <c:f>Final_results!$H$51:$H$55</c:f>
              <c:numCache>
                <c:formatCode>0%</c:formatCode>
                <c:ptCount val="5"/>
                <c:pt idx="0">
                  <c:v>0.11705319302839233</c:v>
                </c:pt>
                <c:pt idx="1">
                  <c:v>0.75590926866184716</c:v>
                </c:pt>
                <c:pt idx="2">
                  <c:v>1.1289295009912865E-2</c:v>
                </c:pt>
                <c:pt idx="3">
                  <c:v>4.1196995951491824E-4</c:v>
                </c:pt>
                <c:pt idx="4">
                  <c:v>2.9698194347703645E-3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Final_results!$L$51:$L$55</c:f>
              <c:numCache>
                <c:formatCode>0.0%</c:formatCode>
                <c:ptCount val="5"/>
                <c:pt idx="0">
                  <c:v>5.2883597582679529E-7</c:v>
                </c:pt>
                <c:pt idx="1">
                  <c:v>1.0622380519074926E-2</c:v>
                </c:pt>
                <c:pt idx="2">
                  <c:v>2.6561718762096393E-3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Final_results!$M$51:$M$55</c:f>
              <c:numCache>
                <c:formatCode>0.0%</c:formatCode>
                <c:ptCount val="5"/>
                <c:pt idx="0">
                  <c:v>1.1311635144982367E-6</c:v>
                </c:pt>
                <c:pt idx="1">
                  <c:v>8.6751439642180281E-3</c:v>
                </c:pt>
                <c:pt idx="2">
                  <c:v>1.1874352940422421E-3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Final_results!$N$51:$N$55</c:f>
              <c:numCache>
                <c:formatCode>0.0%</c:formatCode>
                <c:ptCount val="5"/>
                <c:pt idx="0">
                  <c:v>5.3141073904894899E-3</c:v>
                </c:pt>
                <c:pt idx="1">
                  <c:v>1.3480030995154718E-2</c:v>
                </c:pt>
                <c:pt idx="2">
                  <c:v>2.5206158075894075E-2</c:v>
                </c:pt>
                <c:pt idx="3">
                  <c:v>6.4837110134406726E-6</c:v>
                </c:pt>
                <c:pt idx="4">
                  <c:v>8.2282835719621194E-7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Final_results!$O$51:$O$55</c:f>
              <c:numCache>
                <c:formatCode>0.0%</c:formatCode>
                <c:ptCount val="5"/>
                <c:pt idx="0">
                  <c:v>1.59699920330468E-6</c:v>
                </c:pt>
                <c:pt idx="1">
                  <c:v>1.968681269778692E-2</c:v>
                </c:pt>
                <c:pt idx="2">
                  <c:v>1.300769443058683E-4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Final_results!$K$51:$K$55</c:f>
              <c:strCache>
                <c:ptCount val="5"/>
                <c:pt idx="0">
                  <c:v>TRUCK_FUEL_CELL</c:v>
                </c:pt>
                <c:pt idx="1">
                  <c:v>CAR_BEV</c:v>
                </c:pt>
                <c:pt idx="2">
                  <c:v>BIOMETHANATION</c:v>
                </c:pt>
                <c:pt idx="3">
                  <c:v>TRAIN_FREIGHT</c:v>
                </c:pt>
                <c:pt idx="4">
                  <c:v>IND_BOILER_GAS</c:v>
                </c:pt>
              </c:strCache>
            </c:strRef>
          </c:cat>
          <c:val>
            <c:numRef>
              <c:f>Final_results!$P$51:$P$55</c:f>
              <c:numCache>
                <c:formatCode>0.0%</c:formatCode>
                <c:ptCount val="5"/>
                <c:pt idx="0">
                  <c:v>5.0539683579488411E-2</c:v>
                </c:pt>
                <c:pt idx="1">
                  <c:v>2.3728072949565131E-2</c:v>
                </c:pt>
                <c:pt idx="2">
                  <c:v>2.6235179886441337E-3</c:v>
                </c:pt>
                <c:pt idx="3">
                  <c:v>1.8760325350122827E-3</c:v>
                </c:pt>
                <c:pt idx="4">
                  <c:v>2.7520327896690374E-4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Final_results!$T$51:$T$55</c:f>
              <c:numCache>
                <c:formatCode>0.0%</c:formatCode>
                <c:ptCount val="5"/>
                <c:pt idx="0">
                  <c:v>0.2372448181864644</c:v>
                </c:pt>
                <c:pt idx="1">
                  <c:v>9.1035038672143728E-2</c:v>
                </c:pt>
                <c:pt idx="2">
                  <c:v>7.9545134056476982E-4</c:v>
                </c:pt>
                <c:pt idx="3">
                  <c:v>1.3343648946623364E-6</c:v>
                </c:pt>
                <c:pt idx="4">
                  <c:v>1.0209339752468565E-7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Final_results!$U$51:$U$55</c:f>
              <c:numCache>
                <c:formatCode>0.0%</c:formatCode>
                <c:ptCount val="5"/>
                <c:pt idx="0">
                  <c:v>1.523351828957349E-2</c:v>
                </c:pt>
                <c:pt idx="1">
                  <c:v>3.5185749246746893E-3</c:v>
                </c:pt>
                <c:pt idx="2">
                  <c:v>2.4195841573321402E-3</c:v>
                </c:pt>
                <c:pt idx="3">
                  <c:v>1.2850990323727141E-6</c:v>
                </c:pt>
                <c:pt idx="4">
                  <c:v>4.2963398312014215E-9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Final_results!$V$51:$V$55</c:f>
              <c:numCache>
                <c:formatCode>0.0%</c:formatCode>
                <c:ptCount val="5"/>
                <c:pt idx="0">
                  <c:v>2.7144020663277254E-2</c:v>
                </c:pt>
                <c:pt idx="1">
                  <c:v>1.4202075333314187E-2</c:v>
                </c:pt>
                <c:pt idx="2">
                  <c:v>2.1232178089725287E-2</c:v>
                </c:pt>
                <c:pt idx="3">
                  <c:v>2.575074046633231E-6</c:v>
                </c:pt>
                <c:pt idx="4">
                  <c:v>1.6975069715664785E-8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Final_results!$W$51:$W$55</c:f>
              <c:numCache>
                <c:formatCode>0.0%</c:formatCode>
                <c:ptCount val="5"/>
                <c:pt idx="0">
                  <c:v>4.5061939331484833E-3</c:v>
                </c:pt>
                <c:pt idx="1">
                  <c:v>9.738582317739855E-4</c:v>
                </c:pt>
                <c:pt idx="2">
                  <c:v>4.911989143469961E-4</c:v>
                </c:pt>
                <c:pt idx="3">
                  <c:v>1.4061428946956943E-6</c:v>
                </c:pt>
                <c:pt idx="4">
                  <c:v>1.44230295415967E-9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Final_results!$S$51:$S$55</c:f>
              <c:strCache>
                <c:ptCount val="5"/>
                <c:pt idx="0">
                  <c:v>WET_BIOMASS</c:v>
                </c:pt>
                <c:pt idx="1">
                  <c:v>WOOD</c:v>
                </c:pt>
                <c:pt idx="2">
                  <c:v>URANIUM</c:v>
                </c:pt>
                <c:pt idx="3">
                  <c:v>AMMONIA</c:v>
                </c:pt>
                <c:pt idx="4">
                  <c:v>BIODIESEL</c:v>
                </c:pt>
              </c:strCache>
            </c:strRef>
          </c:cat>
          <c:val>
            <c:numRef>
              <c:f>Final_results!$X$51:$X$55</c:f>
              <c:numCache>
                <c:formatCode>0.0%</c:formatCode>
                <c:ptCount val="5"/>
                <c:pt idx="0">
                  <c:v>1.4761216632440564E-2</c:v>
                </c:pt>
                <c:pt idx="1">
                  <c:v>2.1094166031802048E-3</c:v>
                </c:pt>
                <c:pt idx="2">
                  <c:v>6.5202749053489134E-3</c:v>
                </c:pt>
                <c:pt idx="3">
                  <c:v>6.6990498427068538E-7</c:v>
                </c:pt>
                <c:pt idx="4">
                  <c:v>4.6881416414912918E-9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834070</xdr:colOff>
      <xdr:row>11</xdr:row>
      <xdr:rowOff>63367</xdr:rowOff>
    </xdr:from>
    <xdr:to>
      <xdr:col>18</xdr:col>
      <xdr:colOff>280307</xdr:colOff>
      <xdr:row>32</xdr:row>
      <xdr:rowOff>84223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648739</xdr:colOff>
      <xdr:row>12</xdr:row>
      <xdr:rowOff>20608</xdr:rowOff>
    </xdr:from>
    <xdr:to>
      <xdr:col>25</xdr:col>
      <xdr:colOff>105640</xdr:colOff>
      <xdr:row>32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516428</xdr:colOff>
      <xdr:row>10</xdr:row>
      <xdr:rowOff>7101</xdr:rowOff>
    </xdr:from>
    <xdr:to>
      <xdr:col>33</xdr:col>
      <xdr:colOff>569422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851063</xdr:colOff>
      <xdr:row>65</xdr:row>
      <xdr:rowOff>122712</xdr:rowOff>
    </xdr:from>
    <xdr:to>
      <xdr:col>8</xdr:col>
      <xdr:colOff>507669</xdr:colOff>
      <xdr:row>82</xdr:row>
      <xdr:rowOff>90055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858157</xdr:colOff>
      <xdr:row>65</xdr:row>
      <xdr:rowOff>47171</xdr:rowOff>
    </xdr:from>
    <xdr:to>
      <xdr:col>16</xdr:col>
      <xdr:colOff>165100</xdr:colOff>
      <xdr:row>81</xdr:row>
      <xdr:rowOff>148770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796735</xdr:colOff>
      <xdr:row>65</xdr:row>
      <xdr:rowOff>78859</xdr:rowOff>
    </xdr:from>
    <xdr:to>
      <xdr:col>24</xdr:col>
      <xdr:colOff>1</xdr:colOff>
      <xdr:row>81</xdr:row>
      <xdr:rowOff>166204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opLeftCell="A35" zoomScale="60" zoomScaleNormal="55" workbookViewId="0">
      <selection activeCell="K95" sqref="K95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-29.985998923999997</v>
      </c>
      <c r="E2" s="3">
        <f>LCA_tech_results!D119</f>
        <v>55.384116657000014</v>
      </c>
      <c r="F2" s="4">
        <f>LCA_op_results!F118</f>
        <v>14.601885301999996</v>
      </c>
      <c r="G2" s="4">
        <f>SUM(D2:F2)</f>
        <v>40.000003035000013</v>
      </c>
    </row>
    <row r="3" spans="1:19" x14ac:dyDescent="0.3">
      <c r="C3" t="s">
        <v>170</v>
      </c>
      <c r="D3" s="4">
        <f>Results_split!D39</f>
        <v>-29.985998924</v>
      </c>
      <c r="E3" s="4">
        <f>Results_split!H117</f>
        <v>55.384116657000014</v>
      </c>
      <c r="F3" s="4">
        <f>Results_split!I117</f>
        <v>14.601885301999996</v>
      </c>
      <c r="G3" s="4">
        <f>SUM(D3:F3)</f>
        <v>40.000003035000006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17.562502692261742</v>
      </c>
      <c r="E7">
        <f>LCA_res_results!E40</f>
        <v>-29.985998923999997</v>
      </c>
      <c r="F7">
        <f>LCA_res_results!F40</f>
        <v>141189.77730649459</v>
      </c>
      <c r="G7">
        <f>LCA_res_results!G40</f>
        <v>0.31862706604341207</v>
      </c>
      <c r="H7">
        <f>LCA_res_results!H40</f>
        <v>19.555497714214773</v>
      </c>
      <c r="I7">
        <f>LCA_res_results!I40</f>
        <v>72.71871957006833</v>
      </c>
      <c r="J7">
        <f>LCA_res_results!J40</f>
        <v>6.7114119201465817E-7</v>
      </c>
      <c r="K7">
        <f>LCA_res_results!K40</f>
        <v>-1.5904793574418834E-5</v>
      </c>
      <c r="L7">
        <f>LCA_res_results!L40</f>
        <v>7387.5765676107712</v>
      </c>
      <c r="M7">
        <f>LCA_res_results!M40</f>
        <v>258792.69970506447</v>
      </c>
      <c r="N7">
        <f>LCA_res_results!N40</f>
        <v>1.5962587516720503E-2</v>
      </c>
      <c r="O7">
        <f>LCA_res_results!O40</f>
        <v>1.9651588349417549E-4</v>
      </c>
      <c r="P7">
        <f>LCA_res_results!P40</f>
        <v>5.7405104968422513</v>
      </c>
      <c r="Q7">
        <f>LCA_res_results!Q40</f>
        <v>4064.9779314801999</v>
      </c>
      <c r="R7">
        <f>LCA_res_results!R40</f>
        <v>184553.38649001147</v>
      </c>
      <c r="S7">
        <f>LCA_res_results!S40</f>
        <v>1.3151577578052773E-4</v>
      </c>
    </row>
    <row r="8" spans="1:19" x14ac:dyDescent="0.3">
      <c r="C8" t="s">
        <v>175</v>
      </c>
      <c r="D8">
        <f>LCA_tech_results!C119</f>
        <v>313.36615908879082</v>
      </c>
      <c r="E8">
        <f>LCA_tech_results!D119</f>
        <v>55.384116657000014</v>
      </c>
      <c r="F8">
        <f>LCA_tech_results!E119</f>
        <v>2003422.7907428478</v>
      </c>
      <c r="G8">
        <f>LCA_tech_results!F119</f>
        <v>14.560556370465754</v>
      </c>
      <c r="H8">
        <f>LCA_tech_results!G119</f>
        <v>83.697382381430387</v>
      </c>
      <c r="I8">
        <f>LCA_tech_results!H119</f>
        <v>827.007284988572</v>
      </c>
      <c r="J8">
        <f>LCA_tech_results!I119</f>
        <v>1.9417990133974072E-4</v>
      </c>
      <c r="K8">
        <f>LCA_tech_results!J119</f>
        <v>1.7018246149953565E-3</v>
      </c>
      <c r="L8">
        <f>LCA_tech_results!K119</f>
        <v>4343.3709380423625</v>
      </c>
      <c r="M8">
        <f>LCA_tech_results!L119</f>
        <v>517242.57546284777</v>
      </c>
      <c r="N8">
        <f>LCA_tech_results!M119</f>
        <v>2.6025632926747484</v>
      </c>
      <c r="O8">
        <f>LCA_tech_results!N119</f>
        <v>7.5387535320633435E-3</v>
      </c>
      <c r="P8">
        <f>LCA_tech_results!O119</f>
        <v>234.28136799954171</v>
      </c>
      <c r="Q8">
        <f>LCA_tech_results!P119</f>
        <v>25465.586799370525</v>
      </c>
      <c r="R8">
        <f>LCA_tech_results!Q119</f>
        <v>510549.72878059029</v>
      </c>
      <c r="S8">
        <f>LCA_tech_results!R119</f>
        <v>5.7205656903087558E-3</v>
      </c>
    </row>
    <row r="9" spans="1:19" ht="15" thickBot="1" x14ac:dyDescent="0.35">
      <c r="C9" t="s">
        <v>176</v>
      </c>
      <c r="D9">
        <f>LCA_op_results!E118</f>
        <v>6.2008029166414094</v>
      </c>
      <c r="E9">
        <f>LCA_op_results!F118</f>
        <v>14.601885301999996</v>
      </c>
      <c r="F9">
        <f>LCA_op_results!G118</f>
        <v>111501.99121725229</v>
      </c>
      <c r="G9">
        <f>LCA_op_results!H118</f>
        <v>0.16953515295750504</v>
      </c>
      <c r="H9">
        <f>LCA_op_results!I118</f>
        <v>2.0342691668217152</v>
      </c>
      <c r="I9">
        <f>LCA_op_results!J118</f>
        <v>15.698840096706403</v>
      </c>
      <c r="J9">
        <f>LCA_op_results!K118</f>
        <v>1.7465733239873514E-6</v>
      </c>
      <c r="K9">
        <f>LCA_op_results!L118</f>
        <v>1.4896231326469233E-4</v>
      </c>
      <c r="L9">
        <f>LCA_op_results!M118</f>
        <v>2473.1607160771641</v>
      </c>
      <c r="M9">
        <f>LCA_op_results!N118</f>
        <v>10384.861090534179</v>
      </c>
      <c r="N9">
        <f>LCA_op_results!O118</f>
        <v>5.4079173988043981E-2</v>
      </c>
      <c r="O9">
        <f>LCA_op_results!P118</f>
        <v>6.6585970703011564E-4</v>
      </c>
      <c r="P9">
        <f>LCA_op_results!Q118</f>
        <v>6.4767742549750569</v>
      </c>
      <c r="Q9">
        <f>LCA_op_results!R118</f>
        <v>2576.6493070298698</v>
      </c>
      <c r="R9">
        <f>LCA_op_results!S118</f>
        <v>22363.690286856487</v>
      </c>
      <c r="S9">
        <f>LCA_op_results!T118</f>
        <v>1.0595190212917866E-3</v>
      </c>
    </row>
    <row r="10" spans="1:19" ht="15" thickBot="1" x14ac:dyDescent="0.35">
      <c r="C10" s="6" t="s">
        <v>177</v>
      </c>
      <c r="D10" s="7">
        <f>SUM(D7:D9)</f>
        <v>337.12946469769395</v>
      </c>
      <c r="E10" s="8">
        <f t="shared" ref="E10:Q10" si="0">SUM(E7:E9)</f>
        <v>40.000003035000013</v>
      </c>
      <c r="F10" s="8">
        <f t="shared" si="0"/>
        <v>2256114.5592665947</v>
      </c>
      <c r="G10" s="8">
        <f t="shared" si="0"/>
        <v>15.04871858946667</v>
      </c>
      <c r="H10" s="8">
        <f t="shared" si="0"/>
        <v>105.28714926246688</v>
      </c>
      <c r="I10" s="8">
        <f t="shared" si="0"/>
        <v>915.42484465534665</v>
      </c>
      <c r="J10" s="8">
        <f t="shared" si="0"/>
        <v>1.9659761585574275E-4</v>
      </c>
      <c r="K10" s="8">
        <f t="shared" si="0"/>
        <v>1.83488213468563E-3</v>
      </c>
      <c r="L10" s="8">
        <f t="shared" si="0"/>
        <v>14204.108221730297</v>
      </c>
      <c r="M10" s="8">
        <f t="shared" si="0"/>
        <v>786420.13625844638</v>
      </c>
      <c r="N10" s="8">
        <f t="shared" si="0"/>
        <v>2.6726050541795132</v>
      </c>
      <c r="O10" s="8">
        <f>SUM(O7:O9)</f>
        <v>8.4011291225876347E-3</v>
      </c>
      <c r="P10" s="8">
        <f t="shared" si="0"/>
        <v>246.49865275135903</v>
      </c>
      <c r="Q10" s="9">
        <f t="shared" si="0"/>
        <v>32107.214037880596</v>
      </c>
      <c r="R10" s="9">
        <f t="shared" ref="R10:S10" si="1">SUM(R7:R9)</f>
        <v>717466.80555745831</v>
      </c>
      <c r="S10" s="9">
        <f t="shared" si="1"/>
        <v>6.9116004873810699E-3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0.32907689894147846</v>
      </c>
      <c r="E13" s="12">
        <f>G7/$G$10</f>
        <v>2.1173036371776841E-2</v>
      </c>
      <c r="F13" s="12">
        <f>F7/$F$10</f>
        <v>6.258094329766295E-2</v>
      </c>
      <c r="G13" s="12">
        <f>N7/$N$10</f>
        <v>5.9726698083421084E-3</v>
      </c>
      <c r="H13" s="12">
        <f>O7/$O$10</f>
        <v>2.3391603750716614E-2</v>
      </c>
      <c r="I13" s="12">
        <f>Q7/$Q$10</f>
        <v>0.12660637346747916</v>
      </c>
    </row>
    <row r="14" spans="1:19" x14ac:dyDescent="0.3">
      <c r="C14" t="s">
        <v>175</v>
      </c>
      <c r="D14" s="12">
        <f>M8/$M$10</f>
        <v>0.65771786811529831</v>
      </c>
      <c r="E14" s="12">
        <f>G8/$G$10</f>
        <v>0.9675612102054586</v>
      </c>
      <c r="F14" s="12">
        <f>F8/$F$10</f>
        <v>0.887996924852127</v>
      </c>
      <c r="G14" s="12">
        <f>N8/$N$10</f>
        <v>0.97379270034858645</v>
      </c>
      <c r="H14" s="12">
        <f>O8/$O$10</f>
        <v>0.89735003736513563</v>
      </c>
      <c r="I14" s="12">
        <f>Q8/$Q$10</f>
        <v>0.79314221312773592</v>
      </c>
    </row>
    <row r="15" spans="1:19" x14ac:dyDescent="0.3">
      <c r="C15" t="s">
        <v>176</v>
      </c>
      <c r="D15" s="12">
        <f>M9/$M$10</f>
        <v>1.3205232943223283E-2</v>
      </c>
      <c r="E15" s="12">
        <f>G9/$G$10</f>
        <v>1.1265753422764577E-2</v>
      </c>
      <c r="F15" s="12">
        <f>F9/$F$10</f>
        <v>4.9422131850210098E-2</v>
      </c>
      <c r="G15" s="12">
        <f>N9/$N$10</f>
        <v>2.0234629843071304E-2</v>
      </c>
      <c r="H15" s="12">
        <f>O9/$O$10</f>
        <v>7.92583588841477E-2</v>
      </c>
      <c r="I15" s="12">
        <f>Q9/$Q$10</f>
        <v>8.0251413404784935E-2</v>
      </c>
    </row>
    <row r="35" spans="3:24" x14ac:dyDescent="0.3">
      <c r="D35" s="17" t="s">
        <v>187</v>
      </c>
      <c r="E35" s="17"/>
      <c r="F35" s="17"/>
      <c r="G35" s="17"/>
      <c r="H35" s="17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7" t="s">
        <v>189</v>
      </c>
      <c r="M36" s="17"/>
      <c r="N36" s="17"/>
      <c r="O36" s="17"/>
      <c r="P36" s="17"/>
      <c r="T36" s="17" t="s">
        <v>188</v>
      </c>
      <c r="U36" s="17"/>
      <c r="V36" s="17"/>
      <c r="W36" s="17"/>
      <c r="X36" s="17"/>
    </row>
    <row r="37" spans="3:24" x14ac:dyDescent="0.3">
      <c r="C37" t="s">
        <v>50</v>
      </c>
      <c r="D37" s="12">
        <v>0.14793529576154427</v>
      </c>
      <c r="E37" s="12">
        <v>0.45877013278846024</v>
      </c>
      <c r="F37" s="12">
        <v>0.39609831931097106</v>
      </c>
      <c r="G37" s="12">
        <v>0.72825910771639879</v>
      </c>
      <c r="H37" s="12">
        <v>0.13044318064786894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116</v>
      </c>
      <c r="D38" s="12">
        <v>0.80421540863959051</v>
      </c>
      <c r="E38" s="12">
        <v>0.46937785911470864</v>
      </c>
      <c r="F38" s="12">
        <v>0.44774299432799941</v>
      </c>
      <c r="G38" s="12">
        <v>0.19352047689207261</v>
      </c>
      <c r="H38" s="12">
        <v>0.8423794920446015</v>
      </c>
      <c r="K38" t="s">
        <v>126</v>
      </c>
      <c r="L38" s="12">
        <v>4.0047455285382567E-5</v>
      </c>
      <c r="M38" s="12">
        <v>1.0040726723278957E-4</v>
      </c>
      <c r="N38" s="12">
        <v>0.10752485155022505</v>
      </c>
      <c r="O38" s="12">
        <v>7.8924063137805346E-5</v>
      </c>
      <c r="P38" s="12">
        <v>0.63765745709373689</v>
      </c>
      <c r="S38" t="s">
        <v>12</v>
      </c>
      <c r="T38" s="12">
        <v>0.72094036059533595</v>
      </c>
      <c r="U38" s="12">
        <v>0.71947726448339788</v>
      </c>
      <c r="V38" s="12">
        <v>0.43374259371847679</v>
      </c>
      <c r="W38" s="12">
        <v>0.75446895236944489</v>
      </c>
      <c r="X38" s="12">
        <v>0.63104765238631177</v>
      </c>
    </row>
    <row r="39" spans="3:24" x14ac:dyDescent="0.3">
      <c r="C39" t="s">
        <v>126</v>
      </c>
      <c r="D39" s="12">
        <v>1.8473757660423012E-2</v>
      </c>
      <c r="E39" s="12">
        <v>3.4586544559513904E-2</v>
      </c>
      <c r="F39" s="12">
        <v>0.12536848808350326</v>
      </c>
      <c r="G39" s="12">
        <v>3.5855281033043404E-2</v>
      </c>
      <c r="H39" s="12">
        <v>1.2580703783176198E-2</v>
      </c>
      <c r="K39" t="s">
        <v>50</v>
      </c>
      <c r="L39" s="12">
        <v>0.80440690177496366</v>
      </c>
      <c r="M39" s="12">
        <v>0.77004560979368375</v>
      </c>
      <c r="N39" s="12">
        <v>0.27275292445923521</v>
      </c>
      <c r="O39" s="12">
        <v>0.97292675232841153</v>
      </c>
      <c r="P39" s="12">
        <v>0.2993762838850671</v>
      </c>
      <c r="S39" t="s">
        <v>11</v>
      </c>
      <c r="T39" s="12">
        <v>0.27663758521175619</v>
      </c>
      <c r="U39" s="12">
        <v>0.16618187693499015</v>
      </c>
      <c r="V39" s="12">
        <v>0.22693929789077749</v>
      </c>
      <c r="W39" s="12">
        <v>0.16305241425095768</v>
      </c>
      <c r="X39" s="12">
        <v>9.0178365949601963E-2</v>
      </c>
    </row>
    <row r="40" spans="3:24" x14ac:dyDescent="0.3">
      <c r="C40" t="s">
        <v>93</v>
      </c>
      <c r="D40" s="12">
        <v>1.2595723465441396E-3</v>
      </c>
      <c r="E40" s="12">
        <v>7.2237493712417247E-3</v>
      </c>
      <c r="F40" s="12">
        <v>6.2223443204631667E-3</v>
      </c>
      <c r="G40" s="12">
        <v>1.2700977155226693E-2</v>
      </c>
      <c r="H40" s="12">
        <v>4.5909616354903644E-4</v>
      </c>
      <c r="K40" t="s">
        <v>41</v>
      </c>
      <c r="L40" s="12">
        <v>0.20114540104139131</v>
      </c>
      <c r="M40" s="12">
        <v>0.10540220875443673</v>
      </c>
      <c r="N40" s="12">
        <v>0.51001762028982411</v>
      </c>
      <c r="O40" s="12">
        <v>6.4284321143837945E-3</v>
      </c>
      <c r="P40" s="12">
        <v>3.3100836625685651E-2</v>
      </c>
      <c r="S40" t="s">
        <v>14</v>
      </c>
      <c r="T40" s="12">
        <v>2.4172202397781477E-3</v>
      </c>
      <c r="U40" s="12">
        <v>0.11427667316329693</v>
      </c>
      <c r="V40" s="12">
        <v>0.33927545624768796</v>
      </c>
      <c r="W40" s="12">
        <v>8.2241096546293579E-2</v>
      </c>
      <c r="X40" s="12">
        <v>0.27874424408156118</v>
      </c>
    </row>
    <row r="41" spans="3:24" x14ac:dyDescent="0.3">
      <c r="C41" t="s">
        <v>117</v>
      </c>
      <c r="D41" s="12">
        <v>4.621365500658837E-3</v>
      </c>
      <c r="E41" s="12">
        <v>8.0069267878365036E-3</v>
      </c>
      <c r="F41" s="12">
        <v>6.9652552154626313E-3</v>
      </c>
      <c r="G41" s="12">
        <v>8.5505571620406069E-3</v>
      </c>
      <c r="H41" s="12">
        <v>3.3095440030186706E-3</v>
      </c>
      <c r="K41" t="s">
        <v>121</v>
      </c>
      <c r="L41" s="12">
        <v>0</v>
      </c>
      <c r="M41" s="12">
        <v>0</v>
      </c>
      <c r="N41" s="12">
        <v>1.3119043575642741E-4</v>
      </c>
      <c r="O41" s="12">
        <v>0</v>
      </c>
      <c r="P41" s="12">
        <v>2.3669838253331587E-2</v>
      </c>
      <c r="S41" t="s">
        <v>19</v>
      </c>
      <c r="T41" s="12">
        <v>4.0548725813161189E-6</v>
      </c>
      <c r="U41" s="12">
        <v>6.0695075085485648E-5</v>
      </c>
      <c r="V41" s="12">
        <v>4.1147894405890101E-5</v>
      </c>
      <c r="W41" s="12">
        <v>2.3542953818269272E-4</v>
      </c>
      <c r="X41" s="12">
        <v>2.8638694097670089E-5</v>
      </c>
    </row>
    <row r="42" spans="3:24" x14ac:dyDescent="0.3">
      <c r="C42" t="s">
        <v>71</v>
      </c>
      <c r="D42" s="12">
        <v>5.9308572392352261E-4</v>
      </c>
      <c r="E42" s="12">
        <v>3.6676589367027239E-3</v>
      </c>
      <c r="F42" s="12">
        <v>3.0547065803452531E-3</v>
      </c>
      <c r="G42" s="12">
        <v>6.0455623997741339E-3</v>
      </c>
      <c r="H42" s="12">
        <v>3.7451542362181402E-4</v>
      </c>
      <c r="K42" t="s">
        <v>100</v>
      </c>
      <c r="L42" s="12">
        <v>0</v>
      </c>
      <c r="M42" s="12">
        <v>0</v>
      </c>
      <c r="N42" s="12">
        <v>1.6648985513009877E-5</v>
      </c>
      <c r="O42" s="12">
        <v>0</v>
      </c>
      <c r="P42" s="12">
        <v>3.4722303469488891E-3</v>
      </c>
      <c r="S42" t="s">
        <v>4</v>
      </c>
      <c r="T42" s="12">
        <v>3.1024176371262533E-7</v>
      </c>
      <c r="U42" s="12">
        <v>2.029156213479301E-7</v>
      </c>
      <c r="V42" s="12">
        <v>2.7124982176960427E-7</v>
      </c>
      <c r="W42" s="12">
        <v>2.4148379207991476E-7</v>
      </c>
      <c r="X42" s="12">
        <v>2.0041984685841253E-7</v>
      </c>
    </row>
    <row r="43" spans="3:24" x14ac:dyDescent="0.3">
      <c r="C43" t="s">
        <v>122</v>
      </c>
      <c r="D43" s="12">
        <v>2.0754459895251714E-3</v>
      </c>
      <c r="E43" s="12">
        <v>4.4205289809357397E-3</v>
      </c>
      <c r="F43" s="12">
        <v>3.5679797768383126E-3</v>
      </c>
      <c r="G43" s="12">
        <v>5.7791471892931472E-3</v>
      </c>
      <c r="H43" s="12">
        <v>1.0563206792881263E-3</v>
      </c>
      <c r="K43" t="s">
        <v>113</v>
      </c>
      <c r="L43" s="12">
        <v>1.2122462619788218E-2</v>
      </c>
      <c r="M43" s="12">
        <v>9.35994421822859E-2</v>
      </c>
      <c r="N43" s="12">
        <v>5.3949390017754232E-3</v>
      </c>
      <c r="O43" s="12">
        <v>1.0280951118372929E-2</v>
      </c>
      <c r="P43" s="12">
        <v>1.4248312484957761E-3</v>
      </c>
      <c r="S43" t="s">
        <v>3</v>
      </c>
      <c r="T43" s="12">
        <v>3.0144693673120071E-7</v>
      </c>
      <c r="U43" s="12">
        <v>2.2451542810419446E-7</v>
      </c>
      <c r="V43" s="12">
        <v>1.9079305926687817E-7</v>
      </c>
      <c r="W43" s="12">
        <v>2.436263234241677E-7</v>
      </c>
      <c r="X43" s="12">
        <v>2.1797797033243308E-7</v>
      </c>
    </row>
    <row r="44" spans="3:24" x14ac:dyDescent="0.3">
      <c r="C44" t="s">
        <v>41</v>
      </c>
      <c r="D44" s="12">
        <v>8.24822620210066E-3</v>
      </c>
      <c r="E44" s="12">
        <v>3.3172785070965556E-3</v>
      </c>
      <c r="F44" s="12">
        <v>2.7894528504783726E-3</v>
      </c>
      <c r="G44" s="12">
        <v>2.5432942150276265E-3</v>
      </c>
      <c r="H44" s="12">
        <v>2.8314903815059847E-3</v>
      </c>
      <c r="K44" t="s">
        <v>71</v>
      </c>
      <c r="L44" s="12">
        <v>1.1075981991138506E-3</v>
      </c>
      <c r="M44" s="12">
        <v>2.7769781518570745E-3</v>
      </c>
      <c r="N44" s="12">
        <v>1.0383708177193363E-3</v>
      </c>
      <c r="O44" s="12">
        <v>2.1828141032992823E-3</v>
      </c>
      <c r="P44" s="12">
        <v>4.2352072476916725E-4</v>
      </c>
      <c r="S44" t="s">
        <v>6</v>
      </c>
      <c r="T44" s="12">
        <v>4.9500449090964398E-8</v>
      </c>
      <c r="U44" s="12">
        <v>8.8684737006290532E-8</v>
      </c>
      <c r="V44" s="12">
        <v>3.1863829158253346E-7</v>
      </c>
      <c r="W44" s="12">
        <v>9.4189061458399071E-8</v>
      </c>
      <c r="X44" s="12">
        <v>2.0453181581503102E-7</v>
      </c>
    </row>
    <row r="45" spans="3:24" x14ac:dyDescent="0.3">
      <c r="C45" t="s">
        <v>84</v>
      </c>
      <c r="D45" s="12">
        <v>1.7959667625587925E-4</v>
      </c>
      <c r="E45" s="12">
        <v>1.1106309393427915E-3</v>
      </c>
      <c r="F45" s="12">
        <v>9.2501830112793834E-4</v>
      </c>
      <c r="G45" s="12">
        <v>1.8307014809160348E-3</v>
      </c>
      <c r="H45" s="12">
        <v>1.1340978643706773E-4</v>
      </c>
      <c r="K45" t="s">
        <v>94</v>
      </c>
      <c r="L45" s="12">
        <v>1.6400575254613273E-3</v>
      </c>
      <c r="M45" s="12">
        <v>9.7101343941950521E-3</v>
      </c>
      <c r="N45" s="12">
        <v>3.3489806374524374E-2</v>
      </c>
      <c r="O45" s="12">
        <v>5.9074545863514911E-4</v>
      </c>
      <c r="P45" s="12">
        <v>2.9400158698309132E-4</v>
      </c>
      <c r="S45" t="s">
        <v>21</v>
      </c>
      <c r="T45" s="12">
        <v>3.7995624231205985E-8</v>
      </c>
      <c r="U45" s="12">
        <v>9.4716925973232498E-8</v>
      </c>
      <c r="V45" s="12">
        <v>6.2138764970748954E-8</v>
      </c>
      <c r="W45" s="12">
        <v>3.7337302900312946E-7</v>
      </c>
      <c r="X45" s="12">
        <v>1.7299223855529445E-7</v>
      </c>
    </row>
    <row r="46" spans="3:24" x14ac:dyDescent="0.3">
      <c r="C46" t="s">
        <v>140</v>
      </c>
      <c r="D46" s="12">
        <v>6.1839015562046148E-3</v>
      </c>
      <c r="E46" s="12">
        <v>4.5218971250928757E-3</v>
      </c>
      <c r="F46" s="12">
        <v>3.144601968369032E-3</v>
      </c>
      <c r="G46" s="12">
        <v>1.3543449601740667E-3</v>
      </c>
      <c r="H46" s="12">
        <v>2.4570615316098204E-3</v>
      </c>
      <c r="K46" t="s">
        <v>95</v>
      </c>
      <c r="L46" s="12">
        <v>2.2036030469331602E-3</v>
      </c>
      <c r="M46" s="12">
        <v>1.5803347222159122E-3</v>
      </c>
      <c r="N46" s="12">
        <v>6.5489886957165233E-2</v>
      </c>
      <c r="O46" s="12">
        <v>8.7667314055941503E-4</v>
      </c>
      <c r="P46" s="12">
        <v>2.1367333818918358E-4</v>
      </c>
      <c r="S46" t="s">
        <v>0</v>
      </c>
      <c r="T46" s="12">
        <v>2.1133854983264934E-8</v>
      </c>
      <c r="U46" s="12">
        <v>7.1586729948203238E-8</v>
      </c>
      <c r="V46" s="12">
        <v>5.6472930685124601E-8</v>
      </c>
      <c r="W46" s="12">
        <v>2.2583932419852411E-7</v>
      </c>
      <c r="X46" s="12">
        <v>4.8359987263136777E-8</v>
      </c>
    </row>
    <row r="47" spans="3:24" x14ac:dyDescent="0.3">
      <c r="C47" t="s">
        <v>143</v>
      </c>
      <c r="D47" s="12">
        <v>1.9177057167851339E-3</v>
      </c>
      <c r="E47" s="12">
        <v>1.3544993727417512E-3</v>
      </c>
      <c r="F47" s="12">
        <v>1.0906270705970417E-3</v>
      </c>
      <c r="G47" s="12">
        <v>1.1176395180065586E-3</v>
      </c>
      <c r="H47" s="12">
        <v>7.7949856379103924E-4</v>
      </c>
      <c r="K47" t="s">
        <v>84</v>
      </c>
      <c r="L47" s="12">
        <v>4.6195297583587284E-4</v>
      </c>
      <c r="M47" s="12">
        <v>1.1582118155373734E-3</v>
      </c>
      <c r="N47" s="12">
        <v>4.3307987467869607E-4</v>
      </c>
      <c r="O47" s="12">
        <v>9.1040006341863841E-4</v>
      </c>
      <c r="P47" s="12">
        <v>1.7664046338447775E-4</v>
      </c>
      <c r="S47" t="s">
        <v>24</v>
      </c>
      <c r="T47" s="12">
        <v>1.8456723684094141E-8</v>
      </c>
      <c r="U47" s="12">
        <v>1.8592361946381569E-7</v>
      </c>
      <c r="V47" s="12">
        <v>1.2842771073498174E-7</v>
      </c>
      <c r="W47" s="12">
        <v>5.7675897660612384E-7</v>
      </c>
      <c r="X47" s="12">
        <v>5.2969070263526209E-8</v>
      </c>
    </row>
    <row r="48" spans="3:24" x14ac:dyDescent="0.3">
      <c r="K48" t="s">
        <v>110</v>
      </c>
      <c r="L48" s="12">
        <v>4.4391846958824938E-4</v>
      </c>
      <c r="M48" s="12">
        <v>1.4435812088512081E-2</v>
      </c>
      <c r="N48" s="12">
        <v>3.3456098553336961E-3</v>
      </c>
      <c r="O48" s="12">
        <v>5.3351725939334424E-3</v>
      </c>
      <c r="P48" s="12">
        <v>6.7863703335317108E-5</v>
      </c>
      <c r="S48" t="s">
        <v>13</v>
      </c>
      <c r="T48" s="12">
        <v>1.2911315252160246E-8</v>
      </c>
      <c r="U48" s="12">
        <v>2.4001203281097786E-6</v>
      </c>
      <c r="V48" s="12">
        <v>2.2421296601697786E-7</v>
      </c>
      <c r="W48" s="12">
        <v>3.0590812211122822E-8</v>
      </c>
      <c r="X48" s="12">
        <v>4.161354085887019E-8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4">
        <f>D37*$D$14</f>
        <v>9.7299687347289027E-2</v>
      </c>
      <c r="E51" s="14">
        <f>E37*$E$14</f>
        <v>0.44388818488692156</v>
      </c>
      <c r="F51" s="14">
        <f>F37*$F$14</f>
        <v>0.35173408948723817</v>
      </c>
      <c r="G51" s="14">
        <f>G37*$G$14</f>
        <v>0.70917340305660403</v>
      </c>
      <c r="H51" s="14">
        <f>H37*$H$14</f>
        <v>0.11705319302839233</v>
      </c>
      <c r="K51" t="str">
        <f>K38</f>
        <v>TRUCK_FUEL_CELL</v>
      </c>
      <c r="L51" s="15">
        <f>L38*$D$15</f>
        <v>5.2883597582679529E-7</v>
      </c>
      <c r="M51" s="15">
        <f>M38*$E$15</f>
        <v>1.1311635144982367E-6</v>
      </c>
      <c r="N51" s="15">
        <f>N38*$F$15</f>
        <v>5.3141073904894899E-3</v>
      </c>
      <c r="O51" s="15">
        <f>O38*$G$15</f>
        <v>1.59699920330468E-6</v>
      </c>
      <c r="P51" s="15">
        <f>P38*$H$15</f>
        <v>5.0539683579488411E-2</v>
      </c>
      <c r="S51" t="str">
        <f>S38</f>
        <v>WET_BIOMASS</v>
      </c>
      <c r="T51" s="15">
        <f>T38*$D$13</f>
        <v>0.2372448181864644</v>
      </c>
      <c r="U51" s="15">
        <f>U38*$E$13</f>
        <v>1.523351828957349E-2</v>
      </c>
      <c r="V51" s="15">
        <f>V38*$F$13</f>
        <v>2.7144020663277254E-2</v>
      </c>
      <c r="W51" s="15">
        <f>W38*$G$13</f>
        <v>4.5061939331484833E-3</v>
      </c>
      <c r="X51" s="15">
        <f>X38*$H$13</f>
        <v>1.4761216632440564E-2</v>
      </c>
    </row>
    <row r="52" spans="3:24" x14ac:dyDescent="0.3">
      <c r="C52" t="str">
        <f t="shared" ref="C52:C61" si="5">C38</f>
        <v>PHS</v>
      </c>
      <c r="D52" s="14">
        <f t="shared" ref="D52:D61" si="6">D38*$D$14</f>
        <v>0.52894684407590498</v>
      </c>
      <c r="E52" s="14">
        <f t="shared" ref="E52:E61" si="7">E38*$E$14</f>
        <v>0.45415180940867472</v>
      </c>
      <c r="F52" s="14">
        <f t="shared" ref="F52:F61" si="8">F38*$F$14</f>
        <v>0.39759440208734681</v>
      </c>
      <c r="G52" s="14">
        <f t="shared" ref="G52:G61" si="9">G38*$G$14</f>
        <v>0.18844882776547761</v>
      </c>
      <c r="H52" s="14">
        <f t="shared" ref="H52:H61" si="10">H38*$H$14</f>
        <v>0.75590926866184716</v>
      </c>
      <c r="K52" t="str">
        <f t="shared" ref="K52:K61" si="11">K39</f>
        <v>CAR_BEV</v>
      </c>
      <c r="L52" s="15">
        <f t="shared" ref="L52:L61" si="12">L39*$D$15</f>
        <v>1.0622380519074926E-2</v>
      </c>
      <c r="M52" s="15">
        <f t="shared" ref="M52:M61" si="13">M39*$E$15</f>
        <v>8.6751439642180281E-3</v>
      </c>
      <c r="N52" s="15">
        <f t="shared" ref="N52:N61" si="14">N39*$F$15</f>
        <v>1.3480030995154718E-2</v>
      </c>
      <c r="O52" s="15">
        <f t="shared" ref="O52:O61" si="15">O39*$G$15</f>
        <v>1.968681269778692E-2</v>
      </c>
      <c r="P52" s="15">
        <f t="shared" ref="P52:P61" si="16">P39*$H$15</f>
        <v>2.3728072949565131E-2</v>
      </c>
      <c r="S52" t="str">
        <f t="shared" ref="S52:S61" si="17">S39</f>
        <v>WOOD</v>
      </c>
      <c r="T52" s="15">
        <f t="shared" ref="T52:T61" si="18">T39*$D$13</f>
        <v>9.1035038672143728E-2</v>
      </c>
      <c r="U52" s="15">
        <f t="shared" ref="U52:U61" si="19">U39*$E$13</f>
        <v>3.5185749246746893E-3</v>
      </c>
      <c r="V52" s="15">
        <f t="shared" ref="V52:V61" si="20">V39*$F$13</f>
        <v>1.4202075333314187E-2</v>
      </c>
      <c r="W52" s="15">
        <f t="shared" ref="W52:W61" si="21">W39*$G$13</f>
        <v>9.738582317739855E-4</v>
      </c>
      <c r="X52" s="15">
        <f t="shared" ref="X52:X61" si="22">X39*$H$13</f>
        <v>2.1094166031802048E-3</v>
      </c>
    </row>
    <row r="53" spans="3:24" x14ac:dyDescent="0.3">
      <c r="C53" t="str">
        <f t="shared" si="5"/>
        <v>TRUCK_FUEL_CELL</v>
      </c>
      <c r="D53" s="14">
        <f t="shared" si="6"/>
        <v>1.2150520504492085E-2</v>
      </c>
      <c r="E53" s="14">
        <f t="shared" si="7"/>
        <v>3.3464598910828293E-2</v>
      </c>
      <c r="F53" s="14">
        <f t="shared" si="8"/>
        <v>0.11132683189151142</v>
      </c>
      <c r="G53" s="14">
        <f t="shared" si="9"/>
        <v>3.4915610938924792E-2</v>
      </c>
      <c r="H53" s="14">
        <f t="shared" si="10"/>
        <v>1.1289295009912865E-2</v>
      </c>
      <c r="K53" t="str">
        <f t="shared" si="11"/>
        <v>BIOMETHANATION</v>
      </c>
      <c r="L53" s="15">
        <f t="shared" si="12"/>
        <v>2.6561718762096393E-3</v>
      </c>
      <c r="M53" s="15">
        <f t="shared" si="13"/>
        <v>1.1874352940422421E-3</v>
      </c>
      <c r="N53" s="15">
        <f t="shared" si="14"/>
        <v>2.5206158075894075E-2</v>
      </c>
      <c r="O53" s="15">
        <f t="shared" si="15"/>
        <v>1.300769443058683E-4</v>
      </c>
      <c r="P53" s="15">
        <f t="shared" si="16"/>
        <v>2.6235179886441337E-3</v>
      </c>
      <c r="S53" t="str">
        <f t="shared" si="17"/>
        <v>URANIUM</v>
      </c>
      <c r="T53" s="15">
        <f t="shared" si="18"/>
        <v>7.9545134056476982E-4</v>
      </c>
      <c r="U53" s="15">
        <f t="shared" si="19"/>
        <v>2.4195841573321402E-3</v>
      </c>
      <c r="V53" s="15">
        <f t="shared" si="20"/>
        <v>2.1232178089725287E-2</v>
      </c>
      <c r="W53" s="15">
        <f t="shared" si="21"/>
        <v>4.911989143469961E-4</v>
      </c>
      <c r="X53" s="15">
        <f t="shared" si="22"/>
        <v>6.5202749053489134E-3</v>
      </c>
    </row>
    <row r="54" spans="3:24" x14ac:dyDescent="0.3">
      <c r="C54" t="str">
        <f t="shared" si="5"/>
        <v>GRID</v>
      </c>
      <c r="D54" s="14">
        <f t="shared" si="6"/>
        <v>8.2844323850599522E-4</v>
      </c>
      <c r="E54" s="14">
        <f t="shared" si="7"/>
        <v>6.9894196838595638E-3</v>
      </c>
      <c r="F54" s="14">
        <f t="shared" si="8"/>
        <v>5.5254226219423903E-3</v>
      </c>
      <c r="G54" s="14">
        <f t="shared" si="9"/>
        <v>1.236811884105391E-2</v>
      </c>
      <c r="H54" s="14">
        <f t="shared" si="10"/>
        <v>4.1196995951491824E-4</v>
      </c>
      <c r="K54" t="str">
        <f t="shared" si="11"/>
        <v>TRAIN_FREIGHT</v>
      </c>
      <c r="L54" s="15">
        <f t="shared" si="12"/>
        <v>0</v>
      </c>
      <c r="M54" s="15">
        <f t="shared" si="13"/>
        <v>0</v>
      </c>
      <c r="N54" s="15">
        <f t="shared" si="14"/>
        <v>6.4837110134406726E-6</v>
      </c>
      <c r="O54" s="15">
        <f t="shared" si="15"/>
        <v>0</v>
      </c>
      <c r="P54" s="15">
        <f t="shared" si="16"/>
        <v>1.8760325350122827E-3</v>
      </c>
      <c r="S54" t="str">
        <f t="shared" si="17"/>
        <v>AMMONIA</v>
      </c>
      <c r="T54" s="15">
        <f t="shared" si="18"/>
        <v>1.3343648946623364E-6</v>
      </c>
      <c r="U54" s="15">
        <f t="shared" si="19"/>
        <v>1.2850990323727141E-6</v>
      </c>
      <c r="V54" s="15">
        <f t="shared" si="20"/>
        <v>2.575074046633231E-6</v>
      </c>
      <c r="W54" s="15">
        <f t="shared" si="21"/>
        <v>1.4061428946956943E-6</v>
      </c>
      <c r="X54" s="15">
        <f t="shared" si="22"/>
        <v>6.6990498427068538E-7</v>
      </c>
    </row>
    <row r="55" spans="3:24" x14ac:dyDescent="0.3">
      <c r="C55" t="str">
        <f t="shared" si="5"/>
        <v>PV</v>
      </c>
      <c r="D55" s="14">
        <f t="shared" si="6"/>
        <v>3.0395546648749184E-3</v>
      </c>
      <c r="E55" s="14">
        <f t="shared" si="7"/>
        <v>7.7471917728655923E-3</v>
      </c>
      <c r="F55" s="14">
        <f t="shared" si="8"/>
        <v>6.1851252121410561E-3</v>
      </c>
      <c r="G55" s="14">
        <f t="shared" si="9"/>
        <v>8.3264701483084687E-3</v>
      </c>
      <c r="H55" s="14">
        <f t="shared" si="10"/>
        <v>2.9698194347703645E-3</v>
      </c>
      <c r="K55" t="str">
        <f t="shared" si="11"/>
        <v>IND_BOILER_GAS</v>
      </c>
      <c r="L55" s="15">
        <f t="shared" si="12"/>
        <v>0</v>
      </c>
      <c r="M55" s="15">
        <f t="shared" si="13"/>
        <v>0</v>
      </c>
      <c r="N55" s="15">
        <f t="shared" si="14"/>
        <v>8.2282835719621194E-7</v>
      </c>
      <c r="O55" s="15">
        <f t="shared" si="15"/>
        <v>0</v>
      </c>
      <c r="P55" s="15">
        <f t="shared" si="16"/>
        <v>2.7520327896690374E-4</v>
      </c>
      <c r="S55" t="str">
        <f t="shared" si="17"/>
        <v>BIODIESEL</v>
      </c>
      <c r="T55" s="15">
        <f t="shared" si="18"/>
        <v>1.0209339752468565E-7</v>
      </c>
      <c r="U55" s="15">
        <f t="shared" si="19"/>
        <v>4.2963398312014215E-9</v>
      </c>
      <c r="V55" s="15">
        <f t="shared" si="20"/>
        <v>1.6975069715664785E-8</v>
      </c>
      <c r="W55" s="15">
        <f t="shared" si="21"/>
        <v>1.44230295415967E-9</v>
      </c>
      <c r="X55" s="15">
        <f t="shared" si="22"/>
        <v>4.6881416414912918E-9</v>
      </c>
    </row>
    <row r="56" spans="3:24" x14ac:dyDescent="0.3">
      <c r="C56" t="str">
        <f t="shared" si="5"/>
        <v>DEC_HP_ELEC</v>
      </c>
      <c r="D56" s="14">
        <f t="shared" si="6"/>
        <v>3.9008307794859766E-4</v>
      </c>
      <c r="E56" s="14">
        <f t="shared" si="7"/>
        <v>3.5486845194169529E-3</v>
      </c>
      <c r="F56" s="14">
        <f t="shared" si="8"/>
        <v>2.7125700496721415E-3</v>
      </c>
      <c r="G56" s="14">
        <f t="shared" si="9"/>
        <v>5.8871245344019347E-3</v>
      </c>
      <c r="H56" s="14">
        <f t="shared" si="10"/>
        <v>3.360714293808544E-4</v>
      </c>
      <c r="K56" t="str">
        <f t="shared" si="11"/>
        <v>NUCLEAR</v>
      </c>
      <c r="L56" s="15">
        <f t="shared" si="12"/>
        <v>1.6007994273982019E-4</v>
      </c>
      <c r="M56" s="15">
        <f t="shared" si="13"/>
        <v>1.0544682361339425E-3</v>
      </c>
      <c r="N56" s="15">
        <f t="shared" si="14"/>
        <v>2.6662938666958583E-4</v>
      </c>
      <c r="O56" s="15">
        <f t="shared" si="15"/>
        <v>2.0803124031498619E-4</v>
      </c>
      <c r="P56" s="15">
        <f t="shared" si="16"/>
        <v>1.1292978644262646E-4</v>
      </c>
      <c r="S56" t="str">
        <f t="shared" si="17"/>
        <v>BIOETHANOL</v>
      </c>
      <c r="T56" s="15">
        <f t="shared" si="18"/>
        <v>9.9199223134911585E-8</v>
      </c>
      <c r="U56" s="15">
        <f t="shared" si="19"/>
        <v>4.7536733252751579E-9</v>
      </c>
      <c r="V56" s="15">
        <f t="shared" si="20"/>
        <v>1.194000962356815E-8</v>
      </c>
      <c r="W56" s="15">
        <f t="shared" si="21"/>
        <v>1.4550995864329163E-9</v>
      </c>
      <c r="X56" s="15">
        <f t="shared" si="22"/>
        <v>5.0988543084017369E-9</v>
      </c>
    </row>
    <row r="57" spans="3:24" x14ac:dyDescent="0.3">
      <c r="C57" t="str">
        <f t="shared" si="5"/>
        <v>TRAIN_PUB</v>
      </c>
      <c r="D57" s="14">
        <f t="shared" si="6"/>
        <v>1.3650579116189414E-3</v>
      </c>
      <c r="E57" s="14">
        <f t="shared" si="7"/>
        <v>4.2771323705424868E-3</v>
      </c>
      <c r="F57" s="14">
        <f t="shared" si="8"/>
        <v>3.1683550697669998E-3</v>
      </c>
      <c r="G57" s="14">
        <f t="shared" si="9"/>
        <v>5.6276913471737175E-3</v>
      </c>
      <c r="H57" s="14">
        <f t="shared" si="10"/>
        <v>9.4788940102876558E-4</v>
      </c>
      <c r="K57" t="str">
        <f t="shared" si="11"/>
        <v>DEC_HP_ELEC</v>
      </c>
      <c r="L57" s="15">
        <f t="shared" si="12"/>
        <v>1.4626092226793002E-5</v>
      </c>
      <c r="M57" s="15">
        <f t="shared" si="13"/>
        <v>3.1284751119226286E-5</v>
      </c>
      <c r="N57" s="15">
        <f t="shared" si="14"/>
        <v>5.1318499462735513E-5</v>
      </c>
      <c r="O57" s="15">
        <f t="shared" si="15"/>
        <v>4.4168435396496588E-5</v>
      </c>
      <c r="P57" s="15">
        <f t="shared" si="16"/>
        <v>3.3567557598628998E-5</v>
      </c>
      <c r="S57" t="str">
        <f t="shared" si="17"/>
        <v>LFO</v>
      </c>
      <c r="T57" s="15">
        <f t="shared" si="18"/>
        <v>1.628945428306509E-8</v>
      </c>
      <c r="U57" s="15">
        <f t="shared" si="19"/>
        <v>1.8777251622556531E-9</v>
      </c>
      <c r="V57" s="15">
        <f t="shared" si="20"/>
        <v>1.994068485799072E-8</v>
      </c>
      <c r="W57" s="15">
        <f t="shared" si="21"/>
        <v>5.6256016364865941E-10</v>
      </c>
      <c r="X57" s="15">
        <f t="shared" si="22"/>
        <v>4.7843271899597596E-9</v>
      </c>
    </row>
    <row r="58" spans="3:24" x14ac:dyDescent="0.3">
      <c r="C58" t="str">
        <f t="shared" si="5"/>
        <v>BIOMETHANATION</v>
      </c>
      <c r="D58" s="14">
        <f t="shared" si="6"/>
        <v>5.4250057533783902E-3</v>
      </c>
      <c r="E58" s="14">
        <f t="shared" si="7"/>
        <v>3.2096700069149005E-3</v>
      </c>
      <c r="F58" s="14">
        <f t="shared" si="8"/>
        <v>2.4770255532447949E-3</v>
      </c>
      <c r="G58" s="14">
        <f t="shared" si="9"/>
        <v>2.4766413414326911E-3</v>
      </c>
      <c r="H58" s="14">
        <f t="shared" si="10"/>
        <v>2.5408379996434173E-3</v>
      </c>
      <c r="K58" t="str">
        <f t="shared" si="11"/>
        <v>H2_BIOMASS</v>
      </c>
      <c r="L58" s="15">
        <f t="shared" si="12"/>
        <v>2.1657341664003177E-5</v>
      </c>
      <c r="M58" s="15">
        <f t="shared" si="13"/>
        <v>1.0939197978690695E-4</v>
      </c>
      <c r="N58" s="15">
        <f t="shared" si="14"/>
        <v>1.6551376262797502E-3</v>
      </c>
      <c r="O58" s="15">
        <f t="shared" si="15"/>
        <v>1.1953515686957633E-5</v>
      </c>
      <c r="P58" s="15">
        <f t="shared" si="16"/>
        <v>2.3302083293614818E-5</v>
      </c>
      <c r="S58" t="str">
        <f t="shared" si="17"/>
        <v>AMMONIA_RE_IMPORT</v>
      </c>
      <c r="T58" s="15">
        <f t="shared" si="18"/>
        <v>1.2503482195350961E-8</v>
      </c>
      <c r="U58" s="15">
        <f t="shared" si="19"/>
        <v>2.0054449186541462E-9</v>
      </c>
      <c r="V58" s="15">
        <f t="shared" si="20"/>
        <v>3.8887025272212446E-9</v>
      </c>
      <c r="W58" s="15">
        <f t="shared" si="21"/>
        <v>2.2300338175762339E-9</v>
      </c>
      <c r="X58" s="15">
        <f t="shared" si="22"/>
        <v>4.0465658962348893E-9</v>
      </c>
    </row>
    <row r="59" spans="3:24" x14ac:dyDescent="0.3">
      <c r="C59" t="str">
        <f t="shared" si="5"/>
        <v>DHN_HP_ELEC</v>
      </c>
      <c r="D59" s="14">
        <f t="shared" si="6"/>
        <v>1.1812394302761031E-4</v>
      </c>
      <c r="E59" s="14">
        <f t="shared" si="7"/>
        <v>1.0746034157621367E-3</v>
      </c>
      <c r="F59" s="14">
        <f t="shared" si="8"/>
        <v>8.2141340683354808E-4</v>
      </c>
      <c r="G59" s="14">
        <f t="shared" si="9"/>
        <v>1.7827237386333816E-3</v>
      </c>
      <c r="H59" s="14">
        <f t="shared" si="10"/>
        <v>1.0176827609687478E-4</v>
      </c>
      <c r="K59" t="str">
        <f t="shared" si="11"/>
        <v>H2_ELECTROLYSIS</v>
      </c>
      <c r="L59" s="15">
        <f t="shared" si="12"/>
        <v>2.9099091549148969E-5</v>
      </c>
      <c r="M59" s="15">
        <f t="shared" si="13"/>
        <v>1.7803661305917618E-5</v>
      </c>
      <c r="N59" s="15">
        <f t="shared" si="14"/>
        <v>3.2366498280523748E-3</v>
      </c>
      <c r="O59" s="15">
        <f t="shared" si="15"/>
        <v>1.7739156492582582E-5</v>
      </c>
      <c r="P59" s="15">
        <f t="shared" si="16"/>
        <v>1.6935398122172175E-5</v>
      </c>
      <c r="S59" t="str">
        <f t="shared" si="17"/>
        <v>ELECTRICITY</v>
      </c>
      <c r="T59" s="15">
        <f t="shared" si="18"/>
        <v>6.9546634605717358E-9</v>
      </c>
      <c r="U59" s="15">
        <f t="shared" si="19"/>
        <v>1.5157084369298737E-9</v>
      </c>
      <c r="V59" s="15">
        <f t="shared" si="20"/>
        <v>3.5341292730586326E-9</v>
      </c>
      <c r="W59" s="15">
        <f t="shared" si="21"/>
        <v>1.3488637131769102E-9</v>
      </c>
      <c r="X59" s="15">
        <f t="shared" si="22"/>
        <v>1.1312176594489979E-9</v>
      </c>
    </row>
    <row r="60" spans="3:24" x14ac:dyDescent="0.3">
      <c r="C60" t="str">
        <f t="shared" si="5"/>
        <v>TS_DHN_SEASONAL</v>
      </c>
      <c r="D60" s="14">
        <f t="shared" si="6"/>
        <v>4.0672625481817746E-3</v>
      </c>
      <c r="E60" s="14">
        <f t="shared" si="7"/>
        <v>4.3752122547794465E-3</v>
      </c>
      <c r="F60" s="14">
        <f t="shared" si="8"/>
        <v>2.792396877795646E-3</v>
      </c>
      <c r="G60" s="14">
        <f t="shared" si="9"/>
        <v>1.3188512359714032E-3</v>
      </c>
      <c r="H60" s="14">
        <f t="shared" si="10"/>
        <v>2.2048442571985095E-3</v>
      </c>
      <c r="K60" t="str">
        <f t="shared" si="11"/>
        <v>DHN_HP_ELEC</v>
      </c>
      <c r="L60" s="15">
        <f t="shared" si="12"/>
        <v>6.1001966547278973E-6</v>
      </c>
      <c r="M60" s="15">
        <f t="shared" si="13"/>
        <v>1.3048128725176539E-5</v>
      </c>
      <c r="N60" s="15">
        <f t="shared" si="14"/>
        <v>2.1403730668042981E-5</v>
      </c>
      <c r="O60" s="15">
        <f t="shared" si="15"/>
        <v>1.8421608292384788E-5</v>
      </c>
      <c r="P60" s="15">
        <f t="shared" si="16"/>
        <v>1.4000233240389089E-5</v>
      </c>
      <c r="S60" t="str">
        <f t="shared" si="17"/>
        <v>METHANOL_RE_IMPORT</v>
      </c>
      <c r="T60" s="15">
        <f t="shared" si="18"/>
        <v>6.0736813945814398E-9</v>
      </c>
      <c r="U60" s="15">
        <f t="shared" si="19"/>
        <v>3.9365675572797662E-9</v>
      </c>
      <c r="V60" s="15">
        <f t="shared" si="20"/>
        <v>8.0371272833545505E-9</v>
      </c>
      <c r="W60" s="15">
        <f t="shared" si="21"/>
        <v>3.4447909262656884E-9</v>
      </c>
      <c r="X60" s="15">
        <f t="shared" si="22"/>
        <v>1.2390315026482715E-9</v>
      </c>
    </row>
    <row r="61" spans="3:24" x14ac:dyDescent="0.3">
      <c r="C61" t="str">
        <f t="shared" si="5"/>
        <v>WIND_ONSHORE</v>
      </c>
      <c r="D61" s="14">
        <f t="shared" si="6"/>
        <v>1.2613093157164382E-3</v>
      </c>
      <c r="E61" s="14">
        <f t="shared" si="7"/>
        <v>1.3105610523125434E-3</v>
      </c>
      <c r="F61" s="14">
        <f t="shared" si="8"/>
        <v>9.6847348485065666E-4</v>
      </c>
      <c r="G61" s="14">
        <f t="shared" si="9"/>
        <v>1.0883492042558993E-3</v>
      </c>
      <c r="H61" s="14">
        <f t="shared" si="10"/>
        <v>6.9948306534395864E-4</v>
      </c>
      <c r="K61" t="str">
        <f t="shared" si="11"/>
        <v>METHANE_TO_METHANOL</v>
      </c>
      <c r="L61" s="15">
        <f t="shared" si="12"/>
        <v>5.8620467987120139E-6</v>
      </c>
      <c r="M61" s="15">
        <f t="shared" si="13"/>
        <v>1.6263029944654122E-4</v>
      </c>
      <c r="N61" s="15">
        <f t="shared" si="14"/>
        <v>1.6534717138966425E-4</v>
      </c>
      <c r="O61" s="15">
        <f t="shared" si="15"/>
        <v>1.0795524258714177E-4</v>
      </c>
      <c r="P61" s="15">
        <f t="shared" si="16"/>
        <v>5.3787657541578947E-6</v>
      </c>
      <c r="S61" t="str">
        <f t="shared" si="17"/>
        <v>COAL</v>
      </c>
      <c r="T61" s="15">
        <f t="shared" si="18"/>
        <v>4.2488155844367064E-9</v>
      </c>
      <c r="U61" s="15">
        <f t="shared" si="19"/>
        <v>5.0817835003709305E-8</v>
      </c>
      <c r="V61" s="15">
        <f t="shared" si="20"/>
        <v>1.4031458912909321E-8</v>
      </c>
      <c r="W61" s="15">
        <f t="shared" si="21"/>
        <v>1.8270882050603637E-10</v>
      </c>
      <c r="X61" s="15">
        <f t="shared" si="22"/>
        <v>9.734074584349471E-10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8.4117614396686667E-8</v>
      </c>
      <c r="E3">
        <f>D3</f>
        <v>8.4117614396686667E-8</v>
      </c>
      <c r="F3">
        <f t="shared" ref="F3:Q18" si="0">E3</f>
        <v>8.4117614396686667E-8</v>
      </c>
      <c r="G3">
        <f t="shared" si="0"/>
        <v>8.4117614396686667E-8</v>
      </c>
      <c r="H3">
        <f t="shared" si="0"/>
        <v>8.4117614396686667E-8</v>
      </c>
      <c r="I3">
        <f t="shared" si="0"/>
        <v>8.4117614396686667E-8</v>
      </c>
      <c r="J3">
        <f t="shared" si="0"/>
        <v>8.4117614396686667E-8</v>
      </c>
      <c r="K3">
        <f t="shared" si="0"/>
        <v>8.4117614396686667E-8</v>
      </c>
      <c r="L3">
        <f t="shared" si="0"/>
        <v>8.4117614396686667E-8</v>
      </c>
      <c r="M3">
        <f t="shared" si="0"/>
        <v>8.4117614396686667E-8</v>
      </c>
      <c r="N3">
        <f t="shared" si="0"/>
        <v>8.4117614396686667E-8</v>
      </c>
      <c r="O3">
        <f t="shared" si="0"/>
        <v>8.4117614396686667E-8</v>
      </c>
      <c r="P3">
        <f t="shared" si="0"/>
        <v>8.4117614396686667E-8</v>
      </c>
      <c r="Q3">
        <f t="shared" si="0"/>
        <v>8.4117614396686667E-8</v>
      </c>
      <c r="R3">
        <f t="shared" ref="R3:R66" si="1">Q3</f>
        <v>8.4117614396686667E-8</v>
      </c>
      <c r="S3">
        <f t="shared" ref="S3:S66" si="2">R3</f>
        <v>8.4117614396686667E-8</v>
      </c>
    </row>
    <row r="4" spans="1:19" x14ac:dyDescent="0.3">
      <c r="C4" t="s">
        <v>145</v>
      </c>
      <c r="D4">
        <f>Mult_split!H4</f>
        <v>4.9842381248944344E-3</v>
      </c>
      <c r="E4">
        <f t="shared" ref="E4:E67" si="3">D4</f>
        <v>4.9842381248944344E-3</v>
      </c>
      <c r="F4">
        <f t="shared" si="0"/>
        <v>4.9842381248944344E-3</v>
      </c>
      <c r="G4">
        <f t="shared" si="0"/>
        <v>4.9842381248944344E-3</v>
      </c>
      <c r="H4">
        <f t="shared" si="0"/>
        <v>4.9842381248944344E-3</v>
      </c>
      <c r="I4">
        <f t="shared" si="0"/>
        <v>4.9842381248944344E-3</v>
      </c>
      <c r="J4">
        <f t="shared" si="0"/>
        <v>4.9842381248944344E-3</v>
      </c>
      <c r="K4">
        <f t="shared" si="0"/>
        <v>4.9842381248944344E-3</v>
      </c>
      <c r="L4">
        <f t="shared" si="0"/>
        <v>4.9842381248944344E-3</v>
      </c>
      <c r="M4">
        <f t="shared" si="0"/>
        <v>4.9842381248944344E-3</v>
      </c>
      <c r="N4">
        <f t="shared" si="0"/>
        <v>4.9842381248944344E-3</v>
      </c>
      <c r="O4">
        <f t="shared" si="0"/>
        <v>4.9842381248944344E-3</v>
      </c>
      <c r="P4">
        <f t="shared" si="0"/>
        <v>4.9842381248944344E-3</v>
      </c>
      <c r="Q4">
        <f t="shared" si="0"/>
        <v>4.9842381248944344E-3</v>
      </c>
      <c r="R4">
        <f t="shared" si="1"/>
        <v>4.9842381248944344E-3</v>
      </c>
      <c r="S4">
        <f t="shared" si="2"/>
        <v>4.9842381248944344E-3</v>
      </c>
    </row>
    <row r="5" spans="1:19" x14ac:dyDescent="0.3">
      <c r="C5" t="s">
        <v>34</v>
      </c>
      <c r="D5">
        <f>Mult_split!H5</f>
        <v>1.4409884875334991E-4</v>
      </c>
      <c r="E5">
        <f t="shared" si="3"/>
        <v>1.4409884875334991E-4</v>
      </c>
      <c r="F5">
        <f t="shared" si="0"/>
        <v>1.4409884875334991E-4</v>
      </c>
      <c r="G5">
        <f t="shared" si="0"/>
        <v>1.4409884875334991E-4</v>
      </c>
      <c r="H5">
        <f t="shared" si="0"/>
        <v>1.4409884875334991E-4</v>
      </c>
      <c r="I5">
        <f t="shared" si="0"/>
        <v>1.4409884875334991E-4</v>
      </c>
      <c r="J5">
        <f t="shared" si="0"/>
        <v>1.4409884875334991E-4</v>
      </c>
      <c r="K5">
        <f t="shared" si="0"/>
        <v>1.4409884875334991E-4</v>
      </c>
      <c r="L5">
        <f t="shared" si="0"/>
        <v>1.4409884875334991E-4</v>
      </c>
      <c r="M5">
        <f t="shared" si="0"/>
        <v>1.4409884875334991E-4</v>
      </c>
      <c r="N5">
        <f t="shared" si="0"/>
        <v>1.4409884875334991E-4</v>
      </c>
      <c r="O5">
        <f t="shared" si="0"/>
        <v>1.4409884875334991E-4</v>
      </c>
      <c r="P5">
        <f t="shared" si="0"/>
        <v>1.4409884875334991E-4</v>
      </c>
      <c r="Q5">
        <f t="shared" si="0"/>
        <v>1.4409884875334991E-4</v>
      </c>
      <c r="R5">
        <f t="shared" si="1"/>
        <v>1.4409884875334991E-4</v>
      </c>
      <c r="S5">
        <f t="shared" si="2"/>
        <v>1.4409884875334991E-4</v>
      </c>
    </row>
    <row r="6" spans="1:19" x14ac:dyDescent="0.3">
      <c r="C6" t="s">
        <v>35</v>
      </c>
      <c r="D6">
        <f>Mult_split!H6</f>
        <v>4.7860366118031147E-8</v>
      </c>
      <c r="E6">
        <f t="shared" si="3"/>
        <v>4.7860366118031147E-8</v>
      </c>
      <c r="F6">
        <f t="shared" si="0"/>
        <v>4.7860366118031147E-8</v>
      </c>
      <c r="G6">
        <f t="shared" si="0"/>
        <v>4.7860366118031147E-8</v>
      </c>
      <c r="H6">
        <f t="shared" si="0"/>
        <v>4.7860366118031147E-8</v>
      </c>
      <c r="I6">
        <f t="shared" si="0"/>
        <v>4.7860366118031147E-8</v>
      </c>
      <c r="J6">
        <f t="shared" si="0"/>
        <v>4.7860366118031147E-8</v>
      </c>
      <c r="K6">
        <f t="shared" si="0"/>
        <v>4.7860366118031147E-8</v>
      </c>
      <c r="L6">
        <f t="shared" si="0"/>
        <v>4.7860366118031147E-8</v>
      </c>
      <c r="M6">
        <f t="shared" si="0"/>
        <v>4.7860366118031147E-8</v>
      </c>
      <c r="N6">
        <f t="shared" si="0"/>
        <v>4.7860366118031147E-8</v>
      </c>
      <c r="O6">
        <f t="shared" si="0"/>
        <v>4.7860366118031147E-8</v>
      </c>
      <c r="P6">
        <f t="shared" si="0"/>
        <v>4.7860366118031147E-8</v>
      </c>
      <c r="Q6">
        <f t="shared" si="0"/>
        <v>4.7860366118031147E-8</v>
      </c>
      <c r="R6">
        <f t="shared" si="1"/>
        <v>4.7860366118031147E-8</v>
      </c>
      <c r="S6">
        <f t="shared" si="2"/>
        <v>4.7860366118031147E-8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9.2276114610564265E-7</v>
      </c>
      <c r="E8">
        <f t="shared" si="3"/>
        <v>9.2276114610564265E-7</v>
      </c>
      <c r="F8">
        <f t="shared" si="0"/>
        <v>9.2276114610564265E-7</v>
      </c>
      <c r="G8">
        <f t="shared" si="0"/>
        <v>9.2276114610564265E-7</v>
      </c>
      <c r="H8">
        <f t="shared" si="0"/>
        <v>9.2276114610564265E-7</v>
      </c>
      <c r="I8">
        <f t="shared" si="0"/>
        <v>9.2276114610564265E-7</v>
      </c>
      <c r="J8">
        <f t="shared" si="0"/>
        <v>9.2276114610564265E-7</v>
      </c>
      <c r="K8">
        <f t="shared" si="0"/>
        <v>9.2276114610564265E-7</v>
      </c>
      <c r="L8">
        <f t="shared" si="0"/>
        <v>9.2276114610564265E-7</v>
      </c>
      <c r="M8">
        <f t="shared" si="0"/>
        <v>9.2276114610564265E-7</v>
      </c>
      <c r="N8">
        <f t="shared" si="0"/>
        <v>9.2276114610564265E-7</v>
      </c>
      <c r="O8">
        <f t="shared" si="0"/>
        <v>9.2276114610564265E-7</v>
      </c>
      <c r="P8">
        <f t="shared" si="0"/>
        <v>9.2276114610564265E-7</v>
      </c>
      <c r="Q8">
        <f t="shared" si="0"/>
        <v>9.2276114610564265E-7</v>
      </c>
      <c r="R8">
        <f t="shared" si="1"/>
        <v>9.2276114610564265E-7</v>
      </c>
      <c r="S8">
        <f t="shared" si="2"/>
        <v>9.2276114610564265E-7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5.0985531083012316E-8</v>
      </c>
      <c r="E10">
        <f t="shared" si="3"/>
        <v>5.0985531083012316E-8</v>
      </c>
      <c r="F10">
        <f t="shared" si="0"/>
        <v>5.0985531083012316E-8</v>
      </c>
      <c r="G10">
        <f t="shared" si="0"/>
        <v>5.0985531083012316E-8</v>
      </c>
      <c r="H10">
        <f t="shared" si="0"/>
        <v>5.0985531083012316E-8</v>
      </c>
      <c r="I10">
        <f t="shared" si="0"/>
        <v>5.0985531083012316E-8</v>
      </c>
      <c r="J10">
        <f t="shared" si="0"/>
        <v>5.0985531083012316E-8</v>
      </c>
      <c r="K10">
        <f t="shared" si="0"/>
        <v>5.0985531083012316E-8</v>
      </c>
      <c r="L10">
        <f t="shared" si="0"/>
        <v>5.0985531083012316E-8</v>
      </c>
      <c r="M10">
        <f t="shared" si="0"/>
        <v>5.0985531083012316E-8</v>
      </c>
      <c r="N10">
        <f t="shared" si="0"/>
        <v>5.0985531083012316E-8</v>
      </c>
      <c r="O10">
        <f t="shared" si="0"/>
        <v>5.0985531083012316E-8</v>
      </c>
      <c r="P10">
        <f t="shared" si="0"/>
        <v>5.0985531083012316E-8</v>
      </c>
      <c r="Q10">
        <f t="shared" si="0"/>
        <v>5.0985531083012316E-8</v>
      </c>
      <c r="R10">
        <f t="shared" si="1"/>
        <v>5.0985531083012316E-8</v>
      </c>
      <c r="S10">
        <f t="shared" si="2"/>
        <v>5.0985531083012316E-8</v>
      </c>
    </row>
    <row r="11" spans="1:19" x14ac:dyDescent="0.3">
      <c r="C11" t="s">
        <v>40</v>
      </c>
      <c r="D11">
        <f>Mult_split!H11</f>
        <v>2.5543061137924164E-8</v>
      </c>
      <c r="E11">
        <f t="shared" si="3"/>
        <v>2.5543061137924164E-8</v>
      </c>
      <c r="F11">
        <f t="shared" si="0"/>
        <v>2.5543061137924164E-8</v>
      </c>
      <c r="G11">
        <f t="shared" si="0"/>
        <v>2.5543061137924164E-8</v>
      </c>
      <c r="H11">
        <f t="shared" si="0"/>
        <v>2.5543061137924164E-8</v>
      </c>
      <c r="I11">
        <f t="shared" si="0"/>
        <v>2.5543061137924164E-8</v>
      </c>
      <c r="J11">
        <f t="shared" si="0"/>
        <v>2.5543061137924164E-8</v>
      </c>
      <c r="K11">
        <f t="shared" si="0"/>
        <v>2.5543061137924164E-8</v>
      </c>
      <c r="L11">
        <f t="shared" si="0"/>
        <v>2.5543061137924164E-8</v>
      </c>
      <c r="M11">
        <f t="shared" si="0"/>
        <v>2.5543061137924164E-8</v>
      </c>
      <c r="N11">
        <f t="shared" si="0"/>
        <v>2.5543061137924164E-8</v>
      </c>
      <c r="O11">
        <f t="shared" si="0"/>
        <v>2.5543061137924164E-8</v>
      </c>
      <c r="P11">
        <f t="shared" si="0"/>
        <v>2.5543061137924164E-8</v>
      </c>
      <c r="Q11">
        <f t="shared" si="0"/>
        <v>2.5543061137924164E-8</v>
      </c>
      <c r="R11">
        <f t="shared" si="1"/>
        <v>2.5543061137924164E-8</v>
      </c>
      <c r="S11">
        <f t="shared" si="2"/>
        <v>2.5543061137924164E-8</v>
      </c>
    </row>
    <row r="12" spans="1:19" x14ac:dyDescent="0.3">
      <c r="C12" t="s">
        <v>41</v>
      </c>
      <c r="D12">
        <f>Mult_split!H12</f>
        <v>0.11768911434498701</v>
      </c>
      <c r="E12">
        <f t="shared" si="3"/>
        <v>0.11768911434498701</v>
      </c>
      <c r="F12">
        <f t="shared" si="0"/>
        <v>0.11768911434498701</v>
      </c>
      <c r="G12">
        <f t="shared" si="0"/>
        <v>0.11768911434498701</v>
      </c>
      <c r="H12">
        <f t="shared" si="0"/>
        <v>0.11768911434498701</v>
      </c>
      <c r="I12">
        <f t="shared" si="0"/>
        <v>0.11768911434498701</v>
      </c>
      <c r="J12">
        <f t="shared" si="0"/>
        <v>0.11768911434498701</v>
      </c>
      <c r="K12">
        <f t="shared" si="0"/>
        <v>0.11768911434498701</v>
      </c>
      <c r="L12">
        <f t="shared" si="0"/>
        <v>0.11768911434498701</v>
      </c>
      <c r="M12">
        <f t="shared" si="0"/>
        <v>0.11768911434498701</v>
      </c>
      <c r="N12">
        <f t="shared" si="0"/>
        <v>0.11768911434498701</v>
      </c>
      <c r="O12">
        <f t="shared" si="0"/>
        <v>0.11768911434498701</v>
      </c>
      <c r="P12">
        <f t="shared" si="0"/>
        <v>0.11768911434498701</v>
      </c>
      <c r="Q12">
        <f t="shared" si="0"/>
        <v>0.11768911434498701</v>
      </c>
      <c r="R12">
        <f t="shared" si="1"/>
        <v>0.11768911434498701</v>
      </c>
      <c r="S12">
        <f t="shared" si="2"/>
        <v>0.11768911434498701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5.0343298297868647E-9</v>
      </c>
      <c r="E16">
        <f t="shared" si="3"/>
        <v>5.0343298297868647E-9</v>
      </c>
      <c r="F16">
        <f t="shared" si="0"/>
        <v>5.0343298297868647E-9</v>
      </c>
      <c r="G16">
        <f t="shared" si="0"/>
        <v>5.0343298297868647E-9</v>
      </c>
      <c r="H16">
        <f t="shared" si="0"/>
        <v>5.0343298297868647E-9</v>
      </c>
      <c r="I16">
        <f t="shared" si="0"/>
        <v>5.0343298297868647E-9</v>
      </c>
      <c r="J16">
        <f t="shared" si="0"/>
        <v>5.0343298297868647E-9</v>
      </c>
      <c r="K16">
        <f t="shared" si="0"/>
        <v>5.0343298297868647E-9</v>
      </c>
      <c r="L16">
        <f t="shared" si="0"/>
        <v>5.0343298297868647E-9</v>
      </c>
      <c r="M16">
        <f t="shared" si="0"/>
        <v>5.0343298297868647E-9</v>
      </c>
      <c r="N16">
        <f t="shared" si="0"/>
        <v>5.0343298297868647E-9</v>
      </c>
      <c r="O16">
        <f t="shared" si="0"/>
        <v>5.0343298297868647E-9</v>
      </c>
      <c r="P16">
        <f t="shared" si="0"/>
        <v>5.0343298297868647E-9</v>
      </c>
      <c r="Q16">
        <f t="shared" si="0"/>
        <v>5.0343298297868647E-9</v>
      </c>
      <c r="R16">
        <f t="shared" si="1"/>
        <v>5.0343298297868647E-9</v>
      </c>
      <c r="S16">
        <f t="shared" si="2"/>
        <v>5.0343298297868647E-9</v>
      </c>
    </row>
    <row r="17" spans="3:19" x14ac:dyDescent="0.3">
      <c r="C17" t="s">
        <v>46</v>
      </c>
      <c r="D17">
        <f>Mult_split!H17</f>
        <v>5.1156833977713224E-9</v>
      </c>
      <c r="E17">
        <f t="shared" si="3"/>
        <v>5.1156833977713224E-9</v>
      </c>
      <c r="F17">
        <f t="shared" si="0"/>
        <v>5.1156833977713224E-9</v>
      </c>
      <c r="G17">
        <f t="shared" si="0"/>
        <v>5.1156833977713224E-9</v>
      </c>
      <c r="H17">
        <f t="shared" si="0"/>
        <v>5.1156833977713224E-9</v>
      </c>
      <c r="I17">
        <f t="shared" si="0"/>
        <v>5.1156833977713224E-9</v>
      </c>
      <c r="J17">
        <f t="shared" si="0"/>
        <v>5.1156833977713224E-9</v>
      </c>
      <c r="K17">
        <f t="shared" si="0"/>
        <v>5.1156833977713224E-9</v>
      </c>
      <c r="L17">
        <f t="shared" si="0"/>
        <v>5.1156833977713224E-9</v>
      </c>
      <c r="M17">
        <f t="shared" si="0"/>
        <v>5.1156833977713224E-9</v>
      </c>
      <c r="N17">
        <f t="shared" si="0"/>
        <v>5.1156833977713224E-9</v>
      </c>
      <c r="O17">
        <f t="shared" si="0"/>
        <v>5.1156833977713224E-9</v>
      </c>
      <c r="P17">
        <f t="shared" si="0"/>
        <v>5.1156833977713224E-9</v>
      </c>
      <c r="Q17">
        <f t="shared" si="0"/>
        <v>5.1156833977713224E-9</v>
      </c>
      <c r="R17">
        <f t="shared" si="1"/>
        <v>5.1156833977713224E-9</v>
      </c>
      <c r="S17">
        <f t="shared" si="2"/>
        <v>5.1156833977713224E-9</v>
      </c>
    </row>
    <row r="18" spans="3:19" x14ac:dyDescent="0.3">
      <c r="C18" t="s">
        <v>48</v>
      </c>
      <c r="D18">
        <f>Mult_split!H18</f>
        <v>3.2611316013792724E-9</v>
      </c>
      <c r="E18">
        <f t="shared" si="3"/>
        <v>3.2611316013792724E-9</v>
      </c>
      <c r="F18">
        <f t="shared" si="0"/>
        <v>3.2611316013792724E-9</v>
      </c>
      <c r="G18">
        <f t="shared" si="0"/>
        <v>3.2611316013792724E-9</v>
      </c>
      <c r="H18">
        <f t="shared" si="0"/>
        <v>3.2611316013792724E-9</v>
      </c>
      <c r="I18">
        <f t="shared" si="0"/>
        <v>3.2611316013792724E-9</v>
      </c>
      <c r="J18">
        <f t="shared" si="0"/>
        <v>3.2611316013792724E-9</v>
      </c>
      <c r="K18">
        <f t="shared" si="0"/>
        <v>3.2611316013792724E-9</v>
      </c>
      <c r="L18">
        <f t="shared" si="0"/>
        <v>3.2611316013792724E-9</v>
      </c>
      <c r="M18">
        <f t="shared" si="0"/>
        <v>3.2611316013792724E-9</v>
      </c>
      <c r="N18">
        <f t="shared" si="0"/>
        <v>3.2611316013792724E-9</v>
      </c>
      <c r="O18">
        <f t="shared" si="0"/>
        <v>3.2611316013792724E-9</v>
      </c>
      <c r="P18">
        <f t="shared" si="0"/>
        <v>3.2611316013792724E-9</v>
      </c>
      <c r="Q18">
        <f t="shared" si="0"/>
        <v>3.2611316013792724E-9</v>
      </c>
      <c r="R18">
        <f t="shared" si="1"/>
        <v>3.2611316013792724E-9</v>
      </c>
      <c r="S18">
        <f t="shared" si="2"/>
        <v>3.2611316013792724E-9</v>
      </c>
    </row>
    <row r="19" spans="3:19" x14ac:dyDescent="0.3">
      <c r="C19" t="s">
        <v>47</v>
      </c>
      <c r="D19">
        <f>Mult_split!H19</f>
        <v>3.2611316013792724E-9</v>
      </c>
      <c r="E19">
        <f t="shared" si="3"/>
        <v>3.2611316013792724E-9</v>
      </c>
      <c r="F19">
        <f t="shared" ref="F19:Q34" si="4">E19</f>
        <v>3.2611316013792724E-9</v>
      </c>
      <c r="G19">
        <f t="shared" si="4"/>
        <v>3.2611316013792724E-9</v>
      </c>
      <c r="H19">
        <f t="shared" si="4"/>
        <v>3.2611316013792724E-9</v>
      </c>
      <c r="I19">
        <f t="shared" si="4"/>
        <v>3.2611316013792724E-9</v>
      </c>
      <c r="J19">
        <f t="shared" si="4"/>
        <v>3.2611316013792724E-9</v>
      </c>
      <c r="K19">
        <f t="shared" si="4"/>
        <v>3.2611316013792724E-9</v>
      </c>
      <c r="L19">
        <f t="shared" si="4"/>
        <v>3.2611316013792724E-9</v>
      </c>
      <c r="M19">
        <f t="shared" si="4"/>
        <v>3.2611316013792724E-9</v>
      </c>
      <c r="N19">
        <f t="shared" si="4"/>
        <v>3.2611316013792724E-9</v>
      </c>
      <c r="O19">
        <f t="shared" si="4"/>
        <v>3.2611316013792724E-9</v>
      </c>
      <c r="P19">
        <f t="shared" si="4"/>
        <v>3.2611316013792724E-9</v>
      </c>
      <c r="Q19">
        <f t="shared" si="4"/>
        <v>3.2611316013792724E-9</v>
      </c>
      <c r="R19">
        <f t="shared" si="1"/>
        <v>3.2611316013792724E-9</v>
      </c>
      <c r="S19">
        <f t="shared" si="2"/>
        <v>3.2611316013792724E-9</v>
      </c>
    </row>
    <row r="20" spans="3:19" x14ac:dyDescent="0.3">
      <c r="C20" t="s">
        <v>49</v>
      </c>
      <c r="D20">
        <f>Mult_split!H20</f>
        <v>5.0175222076717475E-9</v>
      </c>
      <c r="E20">
        <f t="shared" si="3"/>
        <v>5.0175222076717475E-9</v>
      </c>
      <c r="F20">
        <f t="shared" si="4"/>
        <v>5.0175222076717475E-9</v>
      </c>
      <c r="G20">
        <f t="shared" si="4"/>
        <v>5.0175222076717475E-9</v>
      </c>
      <c r="H20">
        <f t="shared" si="4"/>
        <v>5.0175222076717475E-9</v>
      </c>
      <c r="I20">
        <f t="shared" si="4"/>
        <v>5.0175222076717475E-9</v>
      </c>
      <c r="J20">
        <f t="shared" si="4"/>
        <v>5.0175222076717475E-9</v>
      </c>
      <c r="K20">
        <f t="shared" si="4"/>
        <v>5.0175222076717475E-9</v>
      </c>
      <c r="L20">
        <f t="shared" si="4"/>
        <v>5.0175222076717475E-9</v>
      </c>
      <c r="M20">
        <f t="shared" si="4"/>
        <v>5.0175222076717475E-9</v>
      </c>
      <c r="N20">
        <f t="shared" si="4"/>
        <v>5.0175222076717475E-9</v>
      </c>
      <c r="O20">
        <f t="shared" si="4"/>
        <v>5.0175222076717475E-9</v>
      </c>
      <c r="P20">
        <f t="shared" si="4"/>
        <v>5.0175222076717475E-9</v>
      </c>
      <c r="Q20">
        <f t="shared" si="4"/>
        <v>5.0175222076717475E-9</v>
      </c>
      <c r="R20">
        <f t="shared" si="1"/>
        <v>5.0175222076717475E-9</v>
      </c>
      <c r="S20">
        <f t="shared" si="2"/>
        <v>5.0175222076717475E-9</v>
      </c>
    </row>
    <row r="21" spans="3:19" x14ac:dyDescent="0.3">
      <c r="C21" t="s">
        <v>50</v>
      </c>
      <c r="D21">
        <f>Mult_split!H21</f>
        <v>32.449202437437172</v>
      </c>
      <c r="E21">
        <f t="shared" si="3"/>
        <v>32.449202437437172</v>
      </c>
      <c r="F21">
        <f t="shared" si="4"/>
        <v>32.449202437437172</v>
      </c>
      <c r="G21">
        <f t="shared" si="4"/>
        <v>32.449202437437172</v>
      </c>
      <c r="H21">
        <f t="shared" si="4"/>
        <v>32.449202437437172</v>
      </c>
      <c r="I21">
        <f t="shared" si="4"/>
        <v>32.449202437437172</v>
      </c>
      <c r="J21">
        <f t="shared" si="4"/>
        <v>32.449202437437172</v>
      </c>
      <c r="K21">
        <f t="shared" si="4"/>
        <v>32.449202437437172</v>
      </c>
      <c r="L21">
        <f t="shared" si="4"/>
        <v>32.449202437437172</v>
      </c>
      <c r="M21">
        <f t="shared" si="4"/>
        <v>32.449202437437172</v>
      </c>
      <c r="N21">
        <f t="shared" si="4"/>
        <v>32.449202437437172</v>
      </c>
      <c r="O21">
        <f t="shared" si="4"/>
        <v>32.449202437437172</v>
      </c>
      <c r="P21">
        <f t="shared" si="4"/>
        <v>32.449202437437172</v>
      </c>
      <c r="Q21">
        <f t="shared" si="4"/>
        <v>32.449202437437172</v>
      </c>
      <c r="R21">
        <f t="shared" si="1"/>
        <v>32.449202437437172</v>
      </c>
      <c r="S21">
        <f t="shared" si="2"/>
        <v>32.449202437437172</v>
      </c>
    </row>
    <row r="22" spans="3:19" x14ac:dyDescent="0.3">
      <c r="C22" t="s">
        <v>51</v>
      </c>
      <c r="D22">
        <f>Mult_split!H22</f>
        <v>3.7701382218494469E-8</v>
      </c>
      <c r="E22">
        <f t="shared" si="3"/>
        <v>3.7701382218494469E-8</v>
      </c>
      <c r="F22">
        <f t="shared" si="4"/>
        <v>3.7701382218494469E-8</v>
      </c>
      <c r="G22">
        <f t="shared" si="4"/>
        <v>3.7701382218494469E-8</v>
      </c>
      <c r="H22">
        <f t="shared" si="4"/>
        <v>3.7701382218494469E-8</v>
      </c>
      <c r="I22">
        <f t="shared" si="4"/>
        <v>3.7701382218494469E-8</v>
      </c>
      <c r="J22">
        <f t="shared" si="4"/>
        <v>3.7701382218494469E-8</v>
      </c>
      <c r="K22">
        <f t="shared" si="4"/>
        <v>3.7701382218494469E-8</v>
      </c>
      <c r="L22">
        <f t="shared" si="4"/>
        <v>3.7701382218494469E-8</v>
      </c>
      <c r="M22">
        <f t="shared" si="4"/>
        <v>3.7701382218494469E-8</v>
      </c>
      <c r="N22">
        <f t="shared" si="4"/>
        <v>3.7701382218494469E-8</v>
      </c>
      <c r="O22">
        <f t="shared" si="4"/>
        <v>3.7701382218494469E-8</v>
      </c>
      <c r="P22">
        <f t="shared" si="4"/>
        <v>3.7701382218494469E-8</v>
      </c>
      <c r="Q22">
        <f t="shared" si="4"/>
        <v>3.7701382218494469E-8</v>
      </c>
      <c r="R22">
        <f t="shared" si="1"/>
        <v>3.7701382218494469E-8</v>
      </c>
      <c r="S22">
        <f t="shared" si="2"/>
        <v>3.7701382218494469E-8</v>
      </c>
    </row>
    <row r="23" spans="3:19" x14ac:dyDescent="0.3">
      <c r="C23" t="s">
        <v>52</v>
      </c>
      <c r="D23">
        <f>Mult_split!H23</f>
        <v>3.8362509027524147E-9</v>
      </c>
      <c r="E23">
        <f t="shared" si="3"/>
        <v>3.8362509027524147E-9</v>
      </c>
      <c r="F23">
        <f t="shared" si="4"/>
        <v>3.8362509027524147E-9</v>
      </c>
      <c r="G23">
        <f t="shared" si="4"/>
        <v>3.8362509027524147E-9</v>
      </c>
      <c r="H23">
        <f t="shared" si="4"/>
        <v>3.8362509027524147E-9</v>
      </c>
      <c r="I23">
        <f t="shared" si="4"/>
        <v>3.8362509027524147E-9</v>
      </c>
      <c r="J23">
        <f t="shared" si="4"/>
        <v>3.8362509027524147E-9</v>
      </c>
      <c r="K23">
        <f t="shared" si="4"/>
        <v>3.8362509027524147E-9</v>
      </c>
      <c r="L23">
        <f t="shared" si="4"/>
        <v>3.8362509027524147E-9</v>
      </c>
      <c r="M23">
        <f t="shared" si="4"/>
        <v>3.8362509027524147E-9</v>
      </c>
      <c r="N23">
        <f t="shared" si="4"/>
        <v>3.8362509027524147E-9</v>
      </c>
      <c r="O23">
        <f t="shared" si="4"/>
        <v>3.8362509027524147E-9</v>
      </c>
      <c r="P23">
        <f t="shared" si="4"/>
        <v>3.8362509027524147E-9</v>
      </c>
      <c r="Q23">
        <f t="shared" si="4"/>
        <v>3.8362509027524147E-9</v>
      </c>
      <c r="R23">
        <f t="shared" si="1"/>
        <v>3.8362509027524147E-9</v>
      </c>
      <c r="S23">
        <f t="shared" si="2"/>
        <v>3.8362509027524147E-9</v>
      </c>
    </row>
    <row r="24" spans="3:19" x14ac:dyDescent="0.3">
      <c r="C24" t="s">
        <v>53</v>
      </c>
      <c r="D24">
        <f>Mult_split!H24</f>
        <v>4.9822797134281391E-7</v>
      </c>
      <c r="E24">
        <f t="shared" si="3"/>
        <v>4.9822797134281391E-7</v>
      </c>
      <c r="F24">
        <f t="shared" si="4"/>
        <v>4.9822797134281391E-7</v>
      </c>
      <c r="G24">
        <f t="shared" si="4"/>
        <v>4.9822797134281391E-7</v>
      </c>
      <c r="H24">
        <f t="shared" si="4"/>
        <v>4.9822797134281391E-7</v>
      </c>
      <c r="I24">
        <f t="shared" si="4"/>
        <v>4.9822797134281391E-7</v>
      </c>
      <c r="J24">
        <f t="shared" si="4"/>
        <v>4.9822797134281391E-7</v>
      </c>
      <c r="K24">
        <f t="shared" si="4"/>
        <v>4.9822797134281391E-7</v>
      </c>
      <c r="L24">
        <f t="shared" si="4"/>
        <v>4.9822797134281391E-7</v>
      </c>
      <c r="M24">
        <f t="shared" si="4"/>
        <v>4.9822797134281391E-7</v>
      </c>
      <c r="N24">
        <f t="shared" si="4"/>
        <v>4.9822797134281391E-7</v>
      </c>
      <c r="O24">
        <f t="shared" si="4"/>
        <v>4.9822797134281391E-7</v>
      </c>
      <c r="P24">
        <f t="shared" si="4"/>
        <v>4.9822797134281391E-7</v>
      </c>
      <c r="Q24">
        <f t="shared" si="4"/>
        <v>4.9822797134281391E-7</v>
      </c>
      <c r="R24">
        <f t="shared" si="1"/>
        <v>4.9822797134281391E-7</v>
      </c>
      <c r="S24">
        <f t="shared" si="2"/>
        <v>4.9822797134281391E-7</v>
      </c>
    </row>
    <row r="25" spans="3:19" x14ac:dyDescent="0.3">
      <c r="C25" t="s">
        <v>54</v>
      </c>
      <c r="D25">
        <f>Mult_split!H25</f>
        <v>4.5903730865708242E-8</v>
      </c>
      <c r="E25">
        <f t="shared" si="3"/>
        <v>4.5903730865708242E-8</v>
      </c>
      <c r="F25">
        <f t="shared" si="4"/>
        <v>4.5903730865708242E-8</v>
      </c>
      <c r="G25">
        <f t="shared" si="4"/>
        <v>4.5903730865708242E-8</v>
      </c>
      <c r="H25">
        <f t="shared" si="4"/>
        <v>4.5903730865708242E-8</v>
      </c>
      <c r="I25">
        <f t="shared" si="4"/>
        <v>4.5903730865708242E-8</v>
      </c>
      <c r="J25">
        <f t="shared" si="4"/>
        <v>4.5903730865708242E-8</v>
      </c>
      <c r="K25">
        <f t="shared" si="4"/>
        <v>4.5903730865708242E-8</v>
      </c>
      <c r="L25">
        <f t="shared" si="4"/>
        <v>4.5903730865708242E-8</v>
      </c>
      <c r="M25">
        <f t="shared" si="4"/>
        <v>4.5903730865708242E-8</v>
      </c>
      <c r="N25">
        <f t="shared" si="4"/>
        <v>4.5903730865708242E-8</v>
      </c>
      <c r="O25">
        <f t="shared" si="4"/>
        <v>4.5903730865708242E-8</v>
      </c>
      <c r="P25">
        <f t="shared" si="4"/>
        <v>4.5903730865708242E-8</v>
      </c>
      <c r="Q25">
        <f t="shared" si="4"/>
        <v>4.5903730865708242E-8</v>
      </c>
      <c r="R25">
        <f t="shared" si="1"/>
        <v>4.5903730865708242E-8</v>
      </c>
      <c r="S25">
        <f t="shared" si="2"/>
        <v>4.5903730865708242E-8</v>
      </c>
    </row>
    <row r="26" spans="3:19" x14ac:dyDescent="0.3">
      <c r="C26" t="s">
        <v>55</v>
      </c>
      <c r="D26">
        <f>Mult_split!H26</f>
        <v>1.7520104486780265E-7</v>
      </c>
      <c r="E26">
        <f t="shared" si="3"/>
        <v>1.7520104486780265E-7</v>
      </c>
      <c r="F26">
        <f t="shared" si="4"/>
        <v>1.7520104486780265E-7</v>
      </c>
      <c r="G26">
        <f t="shared" si="4"/>
        <v>1.7520104486780265E-7</v>
      </c>
      <c r="H26">
        <f t="shared" si="4"/>
        <v>1.7520104486780265E-7</v>
      </c>
      <c r="I26">
        <f t="shared" si="4"/>
        <v>1.7520104486780265E-7</v>
      </c>
      <c r="J26">
        <f t="shared" si="4"/>
        <v>1.7520104486780265E-7</v>
      </c>
      <c r="K26">
        <f t="shared" si="4"/>
        <v>1.7520104486780265E-7</v>
      </c>
      <c r="L26">
        <f t="shared" si="4"/>
        <v>1.7520104486780265E-7</v>
      </c>
      <c r="M26">
        <f t="shared" si="4"/>
        <v>1.7520104486780265E-7</v>
      </c>
      <c r="N26">
        <f t="shared" si="4"/>
        <v>1.7520104486780265E-7</v>
      </c>
      <c r="O26">
        <f t="shared" si="4"/>
        <v>1.7520104486780265E-7</v>
      </c>
      <c r="P26">
        <f t="shared" si="4"/>
        <v>1.7520104486780265E-7</v>
      </c>
      <c r="Q26">
        <f t="shared" si="4"/>
        <v>1.7520104486780265E-7</v>
      </c>
      <c r="R26">
        <f t="shared" si="1"/>
        <v>1.7520104486780265E-7</v>
      </c>
      <c r="S26">
        <f t="shared" si="2"/>
        <v>1.7520104486780265E-7</v>
      </c>
    </row>
    <row r="27" spans="3:19" x14ac:dyDescent="0.3">
      <c r="C27" t="s">
        <v>56</v>
      </c>
      <c r="D27">
        <f>Mult_split!H27</f>
        <v>5.8432821220969677E-8</v>
      </c>
      <c r="E27">
        <f t="shared" si="3"/>
        <v>5.8432821220969677E-8</v>
      </c>
      <c r="F27">
        <f t="shared" si="4"/>
        <v>5.8432821220969677E-8</v>
      </c>
      <c r="G27">
        <f t="shared" si="4"/>
        <v>5.8432821220969677E-8</v>
      </c>
      <c r="H27">
        <f t="shared" si="4"/>
        <v>5.8432821220969677E-8</v>
      </c>
      <c r="I27">
        <f t="shared" si="4"/>
        <v>5.8432821220969677E-8</v>
      </c>
      <c r="J27">
        <f t="shared" si="4"/>
        <v>5.8432821220969677E-8</v>
      </c>
      <c r="K27">
        <f t="shared" si="4"/>
        <v>5.8432821220969677E-8</v>
      </c>
      <c r="L27">
        <f t="shared" si="4"/>
        <v>5.8432821220969677E-8</v>
      </c>
      <c r="M27">
        <f t="shared" si="4"/>
        <v>5.8432821220969677E-8</v>
      </c>
      <c r="N27">
        <f t="shared" si="4"/>
        <v>5.8432821220969677E-8</v>
      </c>
      <c r="O27">
        <f t="shared" si="4"/>
        <v>5.8432821220969677E-8</v>
      </c>
      <c r="P27">
        <f t="shared" si="4"/>
        <v>5.8432821220969677E-8</v>
      </c>
      <c r="Q27">
        <f t="shared" si="4"/>
        <v>5.8432821220969677E-8</v>
      </c>
      <c r="R27">
        <f t="shared" si="1"/>
        <v>5.8432821220969677E-8</v>
      </c>
      <c r="S27">
        <f t="shared" si="2"/>
        <v>5.8432821220969677E-8</v>
      </c>
    </row>
    <row r="28" spans="3:19" x14ac:dyDescent="0.3">
      <c r="C28" t="s">
        <v>57</v>
      </c>
      <c r="D28">
        <f>Mult_split!H28</f>
        <v>9.985235844140265E-6</v>
      </c>
      <c r="E28">
        <f t="shared" si="3"/>
        <v>9.985235844140265E-6</v>
      </c>
      <c r="F28">
        <f t="shared" si="4"/>
        <v>9.985235844140265E-6</v>
      </c>
      <c r="G28">
        <f t="shared" si="4"/>
        <v>9.985235844140265E-6</v>
      </c>
      <c r="H28">
        <f t="shared" si="4"/>
        <v>9.985235844140265E-6</v>
      </c>
      <c r="I28">
        <f t="shared" si="4"/>
        <v>9.985235844140265E-6</v>
      </c>
      <c r="J28">
        <f t="shared" si="4"/>
        <v>9.985235844140265E-6</v>
      </c>
      <c r="K28">
        <f t="shared" si="4"/>
        <v>9.985235844140265E-6</v>
      </c>
      <c r="L28">
        <f t="shared" si="4"/>
        <v>9.985235844140265E-6</v>
      </c>
      <c r="M28">
        <f t="shared" si="4"/>
        <v>9.985235844140265E-6</v>
      </c>
      <c r="N28">
        <f t="shared" si="4"/>
        <v>9.985235844140265E-6</v>
      </c>
      <c r="O28">
        <f t="shared" si="4"/>
        <v>9.985235844140265E-6</v>
      </c>
      <c r="P28">
        <f t="shared" si="4"/>
        <v>9.985235844140265E-6</v>
      </c>
      <c r="Q28">
        <f t="shared" si="4"/>
        <v>9.985235844140265E-6</v>
      </c>
      <c r="R28">
        <f t="shared" si="1"/>
        <v>9.985235844140265E-6</v>
      </c>
      <c r="S28">
        <f t="shared" si="2"/>
        <v>9.985235844140265E-6</v>
      </c>
    </row>
    <row r="29" spans="3:19" x14ac:dyDescent="0.3">
      <c r="C29" t="s">
        <v>58</v>
      </c>
      <c r="D29">
        <f>Mult_split!H29</f>
        <v>7.3132074808032863E-8</v>
      </c>
      <c r="E29">
        <f t="shared" si="3"/>
        <v>7.3132074808032863E-8</v>
      </c>
      <c r="F29">
        <f t="shared" si="4"/>
        <v>7.3132074808032863E-8</v>
      </c>
      <c r="G29">
        <f t="shared" si="4"/>
        <v>7.3132074808032863E-8</v>
      </c>
      <c r="H29">
        <f t="shared" si="4"/>
        <v>7.3132074808032863E-8</v>
      </c>
      <c r="I29">
        <f t="shared" si="4"/>
        <v>7.3132074808032863E-8</v>
      </c>
      <c r="J29">
        <f t="shared" si="4"/>
        <v>7.3132074808032863E-8</v>
      </c>
      <c r="K29">
        <f t="shared" si="4"/>
        <v>7.3132074808032863E-8</v>
      </c>
      <c r="L29">
        <f t="shared" si="4"/>
        <v>7.3132074808032863E-8</v>
      </c>
      <c r="M29">
        <f t="shared" si="4"/>
        <v>7.3132074808032863E-8</v>
      </c>
      <c r="N29">
        <f t="shared" si="4"/>
        <v>7.3132074808032863E-8</v>
      </c>
      <c r="O29">
        <f t="shared" si="4"/>
        <v>7.3132074808032863E-8</v>
      </c>
      <c r="P29">
        <f t="shared" si="4"/>
        <v>7.3132074808032863E-8</v>
      </c>
      <c r="Q29">
        <f t="shared" si="4"/>
        <v>7.3132074808032863E-8</v>
      </c>
      <c r="R29">
        <f t="shared" si="1"/>
        <v>7.3132074808032863E-8</v>
      </c>
      <c r="S29">
        <f t="shared" si="2"/>
        <v>7.3132074808032863E-8</v>
      </c>
    </row>
    <row r="30" spans="3:19" x14ac:dyDescent="0.3">
      <c r="C30" t="s">
        <v>59</v>
      </c>
      <c r="D30">
        <f>Mult_split!H30</f>
        <v>2.6118597354975688E-6</v>
      </c>
      <c r="E30">
        <f t="shared" si="3"/>
        <v>2.6118597354975688E-6</v>
      </c>
      <c r="F30">
        <f t="shared" si="4"/>
        <v>2.6118597354975688E-6</v>
      </c>
      <c r="G30">
        <f t="shared" si="4"/>
        <v>2.6118597354975688E-6</v>
      </c>
      <c r="H30">
        <f t="shared" si="4"/>
        <v>2.6118597354975688E-6</v>
      </c>
      <c r="I30">
        <f t="shared" si="4"/>
        <v>2.6118597354975688E-6</v>
      </c>
      <c r="J30">
        <f t="shared" si="4"/>
        <v>2.6118597354975688E-6</v>
      </c>
      <c r="K30">
        <f t="shared" si="4"/>
        <v>2.6118597354975688E-6</v>
      </c>
      <c r="L30">
        <f t="shared" si="4"/>
        <v>2.6118597354975688E-6</v>
      </c>
      <c r="M30">
        <f t="shared" si="4"/>
        <v>2.6118597354975688E-6</v>
      </c>
      <c r="N30">
        <f t="shared" si="4"/>
        <v>2.6118597354975688E-6</v>
      </c>
      <c r="O30">
        <f t="shared" si="4"/>
        <v>2.6118597354975688E-6</v>
      </c>
      <c r="P30">
        <f t="shared" si="4"/>
        <v>2.6118597354975688E-6</v>
      </c>
      <c r="Q30">
        <f t="shared" si="4"/>
        <v>2.6118597354975688E-6</v>
      </c>
      <c r="R30">
        <f t="shared" si="1"/>
        <v>2.6118597354975688E-6</v>
      </c>
      <c r="S30">
        <f t="shared" si="2"/>
        <v>2.6118597354975688E-6</v>
      </c>
    </row>
    <row r="31" spans="3:19" x14ac:dyDescent="0.3">
      <c r="C31" t="s">
        <v>60</v>
      </c>
      <c r="D31">
        <f>Mult_split!H31</f>
        <v>5.1606466113896599E-5</v>
      </c>
      <c r="E31">
        <f t="shared" si="3"/>
        <v>5.1606466113896599E-5</v>
      </c>
      <c r="F31">
        <f t="shared" si="4"/>
        <v>5.1606466113896599E-5</v>
      </c>
      <c r="G31">
        <f t="shared" si="4"/>
        <v>5.1606466113896599E-5</v>
      </c>
      <c r="H31">
        <f t="shared" si="4"/>
        <v>5.1606466113896599E-5</v>
      </c>
      <c r="I31">
        <f t="shared" si="4"/>
        <v>5.1606466113896599E-5</v>
      </c>
      <c r="J31">
        <f t="shared" si="4"/>
        <v>5.1606466113896599E-5</v>
      </c>
      <c r="K31">
        <f t="shared" si="4"/>
        <v>5.1606466113896599E-5</v>
      </c>
      <c r="L31">
        <f t="shared" si="4"/>
        <v>5.1606466113896599E-5</v>
      </c>
      <c r="M31">
        <f t="shared" si="4"/>
        <v>5.1606466113896599E-5</v>
      </c>
      <c r="N31">
        <f t="shared" si="4"/>
        <v>5.1606466113896599E-5</v>
      </c>
      <c r="O31">
        <f t="shared" si="4"/>
        <v>5.1606466113896599E-5</v>
      </c>
      <c r="P31">
        <f t="shared" si="4"/>
        <v>5.1606466113896599E-5</v>
      </c>
      <c r="Q31">
        <f t="shared" si="4"/>
        <v>5.1606466113896599E-5</v>
      </c>
      <c r="R31">
        <f t="shared" si="1"/>
        <v>5.1606466113896599E-5</v>
      </c>
      <c r="S31">
        <f t="shared" si="2"/>
        <v>5.1606466113896599E-5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1.2234747141661842E-8</v>
      </c>
      <c r="E34">
        <f t="shared" si="3"/>
        <v>1.2234747141661842E-8</v>
      </c>
      <c r="F34">
        <f t="shared" si="4"/>
        <v>1.2234747141661842E-8</v>
      </c>
      <c r="G34">
        <f t="shared" si="4"/>
        <v>1.2234747141661842E-8</v>
      </c>
      <c r="H34">
        <f t="shared" si="4"/>
        <v>1.2234747141661842E-8</v>
      </c>
      <c r="I34">
        <f t="shared" si="4"/>
        <v>1.2234747141661842E-8</v>
      </c>
      <c r="J34">
        <f t="shared" si="4"/>
        <v>1.2234747141661842E-8</v>
      </c>
      <c r="K34">
        <f t="shared" si="4"/>
        <v>1.2234747141661842E-8</v>
      </c>
      <c r="L34">
        <f t="shared" si="4"/>
        <v>1.2234747141661842E-8</v>
      </c>
      <c r="M34">
        <f t="shared" si="4"/>
        <v>1.2234747141661842E-8</v>
      </c>
      <c r="N34">
        <f t="shared" si="4"/>
        <v>1.2234747141661842E-8</v>
      </c>
      <c r="O34">
        <f t="shared" si="4"/>
        <v>1.2234747141661842E-8</v>
      </c>
      <c r="P34">
        <f t="shared" si="4"/>
        <v>1.2234747141661842E-8</v>
      </c>
      <c r="Q34">
        <f t="shared" si="4"/>
        <v>1.2234747141661842E-8</v>
      </c>
      <c r="R34">
        <f t="shared" si="1"/>
        <v>1.2234747141661842E-8</v>
      </c>
      <c r="S34">
        <f t="shared" si="2"/>
        <v>1.2234747141661842E-8</v>
      </c>
    </row>
    <row r="35" spans="3:19" x14ac:dyDescent="0.3">
      <c r="C35" t="s">
        <v>64</v>
      </c>
      <c r="D35">
        <f>Mult_split!H35</f>
        <v>1.1623009784578751E-7</v>
      </c>
      <c r="E35">
        <f t="shared" si="3"/>
        <v>1.1623009784578751E-7</v>
      </c>
      <c r="F35">
        <f t="shared" ref="F35:Q50" si="5">E35</f>
        <v>1.1623009784578751E-7</v>
      </c>
      <c r="G35">
        <f t="shared" si="5"/>
        <v>1.1623009784578751E-7</v>
      </c>
      <c r="H35">
        <f t="shared" si="5"/>
        <v>1.1623009784578751E-7</v>
      </c>
      <c r="I35">
        <f t="shared" si="5"/>
        <v>1.1623009784578751E-7</v>
      </c>
      <c r="J35">
        <f t="shared" si="5"/>
        <v>1.1623009784578751E-7</v>
      </c>
      <c r="K35">
        <f t="shared" si="5"/>
        <v>1.1623009784578751E-7</v>
      </c>
      <c r="L35">
        <f t="shared" si="5"/>
        <v>1.1623009784578751E-7</v>
      </c>
      <c r="M35">
        <f t="shared" si="5"/>
        <v>1.1623009784578751E-7</v>
      </c>
      <c r="N35">
        <f t="shared" si="5"/>
        <v>1.1623009784578751E-7</v>
      </c>
      <c r="O35">
        <f t="shared" si="5"/>
        <v>1.1623009784578751E-7</v>
      </c>
      <c r="P35">
        <f t="shared" si="5"/>
        <v>1.1623009784578751E-7</v>
      </c>
      <c r="Q35">
        <f t="shared" si="5"/>
        <v>1.1623009784578751E-7</v>
      </c>
      <c r="R35">
        <f t="shared" si="1"/>
        <v>1.1623009784578751E-7</v>
      </c>
      <c r="S35">
        <f t="shared" si="2"/>
        <v>1.1623009784578751E-7</v>
      </c>
    </row>
    <row r="36" spans="3:19" x14ac:dyDescent="0.3">
      <c r="C36" t="s">
        <v>65</v>
      </c>
      <c r="D36">
        <f>Mult_split!H36</f>
        <v>4.3196264177390897E-7</v>
      </c>
      <c r="E36">
        <f t="shared" si="3"/>
        <v>4.3196264177390897E-7</v>
      </c>
      <c r="F36">
        <f t="shared" si="5"/>
        <v>4.3196264177390897E-7</v>
      </c>
      <c r="G36">
        <f t="shared" si="5"/>
        <v>4.3196264177390897E-7</v>
      </c>
      <c r="H36">
        <f t="shared" si="5"/>
        <v>4.3196264177390897E-7</v>
      </c>
      <c r="I36">
        <f t="shared" si="5"/>
        <v>4.3196264177390897E-7</v>
      </c>
      <c r="J36">
        <f t="shared" si="5"/>
        <v>4.3196264177390897E-7</v>
      </c>
      <c r="K36">
        <f t="shared" si="5"/>
        <v>4.3196264177390897E-7</v>
      </c>
      <c r="L36">
        <f t="shared" si="5"/>
        <v>4.3196264177390897E-7</v>
      </c>
      <c r="M36">
        <f t="shared" si="5"/>
        <v>4.3196264177390897E-7</v>
      </c>
      <c r="N36">
        <f t="shared" si="5"/>
        <v>4.3196264177390897E-7</v>
      </c>
      <c r="O36">
        <f t="shared" si="5"/>
        <v>4.3196264177390897E-7</v>
      </c>
      <c r="P36">
        <f t="shared" si="5"/>
        <v>4.3196264177390897E-7</v>
      </c>
      <c r="Q36">
        <f t="shared" si="5"/>
        <v>4.3196264177390897E-7</v>
      </c>
      <c r="R36">
        <f t="shared" si="1"/>
        <v>4.3196264177390897E-7</v>
      </c>
      <c r="S36">
        <f t="shared" si="2"/>
        <v>4.3196264177390897E-7</v>
      </c>
    </row>
    <row r="37" spans="3:19" x14ac:dyDescent="0.3">
      <c r="C37" t="s">
        <v>66</v>
      </c>
      <c r="D37">
        <f>Mult_split!H37</f>
        <v>2.5917758506434538E-7</v>
      </c>
      <c r="E37">
        <f t="shared" si="3"/>
        <v>2.5917758506434538E-7</v>
      </c>
      <c r="F37">
        <f t="shared" si="5"/>
        <v>2.5917758506434538E-7</v>
      </c>
      <c r="G37">
        <f t="shared" si="5"/>
        <v>2.5917758506434538E-7</v>
      </c>
      <c r="H37">
        <f t="shared" si="5"/>
        <v>2.5917758506434538E-7</v>
      </c>
      <c r="I37">
        <f t="shared" si="5"/>
        <v>2.5917758506434538E-7</v>
      </c>
      <c r="J37">
        <f t="shared" si="5"/>
        <v>2.5917758506434538E-7</v>
      </c>
      <c r="K37">
        <f t="shared" si="5"/>
        <v>2.5917758506434538E-7</v>
      </c>
      <c r="L37">
        <f t="shared" si="5"/>
        <v>2.5917758506434538E-7</v>
      </c>
      <c r="M37">
        <f t="shared" si="5"/>
        <v>2.5917758506434538E-7</v>
      </c>
      <c r="N37">
        <f t="shared" si="5"/>
        <v>2.5917758506434538E-7</v>
      </c>
      <c r="O37">
        <f t="shared" si="5"/>
        <v>2.5917758506434538E-7</v>
      </c>
      <c r="P37">
        <f t="shared" si="5"/>
        <v>2.5917758506434538E-7</v>
      </c>
      <c r="Q37">
        <f t="shared" si="5"/>
        <v>2.5917758506434538E-7</v>
      </c>
      <c r="R37">
        <f t="shared" si="1"/>
        <v>2.5917758506434538E-7</v>
      </c>
      <c r="S37">
        <f t="shared" si="2"/>
        <v>2.5917758506434538E-7</v>
      </c>
    </row>
    <row r="38" spans="3:19" x14ac:dyDescent="0.3">
      <c r="C38" t="s">
        <v>67</v>
      </c>
      <c r="D38">
        <f>Mult_split!H38</f>
        <v>1.2420677109147441E-7</v>
      </c>
      <c r="E38">
        <f t="shared" si="3"/>
        <v>1.2420677109147441E-7</v>
      </c>
      <c r="F38">
        <f t="shared" si="5"/>
        <v>1.2420677109147441E-7</v>
      </c>
      <c r="G38">
        <f t="shared" si="5"/>
        <v>1.2420677109147441E-7</v>
      </c>
      <c r="H38">
        <f t="shared" si="5"/>
        <v>1.2420677109147441E-7</v>
      </c>
      <c r="I38">
        <f t="shared" si="5"/>
        <v>1.2420677109147441E-7</v>
      </c>
      <c r="J38">
        <f t="shared" si="5"/>
        <v>1.2420677109147441E-7</v>
      </c>
      <c r="K38">
        <f t="shared" si="5"/>
        <v>1.2420677109147441E-7</v>
      </c>
      <c r="L38">
        <f t="shared" si="5"/>
        <v>1.2420677109147441E-7</v>
      </c>
      <c r="M38">
        <f t="shared" si="5"/>
        <v>1.2420677109147441E-7</v>
      </c>
      <c r="N38">
        <f t="shared" si="5"/>
        <v>1.2420677109147441E-7</v>
      </c>
      <c r="O38">
        <f t="shared" si="5"/>
        <v>1.2420677109147441E-7</v>
      </c>
      <c r="P38">
        <f t="shared" si="5"/>
        <v>1.2420677109147441E-7</v>
      </c>
      <c r="Q38">
        <f t="shared" si="5"/>
        <v>1.2420677109147441E-7</v>
      </c>
      <c r="R38">
        <f t="shared" si="1"/>
        <v>1.2420677109147441E-7</v>
      </c>
      <c r="S38">
        <f t="shared" si="2"/>
        <v>1.2420677109147441E-7</v>
      </c>
    </row>
    <row r="39" spans="3:19" x14ac:dyDescent="0.3">
      <c r="C39" t="s">
        <v>68</v>
      </c>
      <c r="D39">
        <f>Mult_split!H39</f>
        <v>3.935382504653025E-8</v>
      </c>
      <c r="E39">
        <f t="shared" si="3"/>
        <v>3.935382504653025E-8</v>
      </c>
      <c r="F39">
        <f t="shared" si="5"/>
        <v>3.935382504653025E-8</v>
      </c>
      <c r="G39">
        <f t="shared" si="5"/>
        <v>3.935382504653025E-8</v>
      </c>
      <c r="H39">
        <f t="shared" si="5"/>
        <v>3.935382504653025E-8</v>
      </c>
      <c r="I39">
        <f t="shared" si="5"/>
        <v>3.935382504653025E-8</v>
      </c>
      <c r="J39">
        <f t="shared" si="5"/>
        <v>3.935382504653025E-8</v>
      </c>
      <c r="K39">
        <f t="shared" si="5"/>
        <v>3.935382504653025E-8</v>
      </c>
      <c r="L39">
        <f t="shared" si="5"/>
        <v>3.935382504653025E-8</v>
      </c>
      <c r="M39">
        <f t="shared" si="5"/>
        <v>3.935382504653025E-8</v>
      </c>
      <c r="N39">
        <f t="shared" si="5"/>
        <v>3.935382504653025E-8</v>
      </c>
      <c r="O39">
        <f t="shared" si="5"/>
        <v>3.935382504653025E-8</v>
      </c>
      <c r="P39">
        <f t="shared" si="5"/>
        <v>3.935382504653025E-8</v>
      </c>
      <c r="Q39">
        <f t="shared" si="5"/>
        <v>3.935382504653025E-8</v>
      </c>
      <c r="R39">
        <f t="shared" si="1"/>
        <v>3.935382504653025E-8</v>
      </c>
      <c r="S39">
        <f t="shared" si="2"/>
        <v>3.935382504653025E-8</v>
      </c>
    </row>
    <row r="40" spans="3:19" x14ac:dyDescent="0.3">
      <c r="C40" t="s">
        <v>69</v>
      </c>
      <c r="D40">
        <f>Mult_split!H40</f>
        <v>3.0798645688588889E-8</v>
      </c>
      <c r="E40">
        <f t="shared" si="3"/>
        <v>3.0798645688588889E-8</v>
      </c>
      <c r="F40">
        <f t="shared" si="5"/>
        <v>3.0798645688588889E-8</v>
      </c>
      <c r="G40">
        <f t="shared" si="5"/>
        <v>3.0798645688588889E-8</v>
      </c>
      <c r="H40">
        <f t="shared" si="5"/>
        <v>3.0798645688588889E-8</v>
      </c>
      <c r="I40">
        <f t="shared" si="5"/>
        <v>3.0798645688588889E-8</v>
      </c>
      <c r="J40">
        <f t="shared" si="5"/>
        <v>3.0798645688588889E-8</v>
      </c>
      <c r="K40">
        <f t="shared" si="5"/>
        <v>3.0798645688588889E-8</v>
      </c>
      <c r="L40">
        <f t="shared" si="5"/>
        <v>3.0798645688588889E-8</v>
      </c>
      <c r="M40">
        <f t="shared" si="5"/>
        <v>3.0798645688588889E-8</v>
      </c>
      <c r="N40">
        <f t="shared" si="5"/>
        <v>3.0798645688588889E-8</v>
      </c>
      <c r="O40">
        <f t="shared" si="5"/>
        <v>3.0798645688588889E-8</v>
      </c>
      <c r="P40">
        <f t="shared" si="5"/>
        <v>3.0798645688588889E-8</v>
      </c>
      <c r="Q40">
        <f t="shared" si="5"/>
        <v>3.0798645688588889E-8</v>
      </c>
      <c r="R40">
        <f t="shared" si="1"/>
        <v>3.0798645688588889E-8</v>
      </c>
      <c r="S40">
        <f t="shared" si="2"/>
        <v>3.0798645688588889E-8</v>
      </c>
    </row>
    <row r="41" spans="3:19" x14ac:dyDescent="0.3">
      <c r="C41" t="s">
        <v>70</v>
      </c>
      <c r="D41">
        <f>Mult_split!H41</f>
        <v>0.57263126538101994</v>
      </c>
      <c r="E41">
        <f t="shared" si="3"/>
        <v>0.57263126538101994</v>
      </c>
      <c r="F41">
        <f t="shared" si="5"/>
        <v>0.57263126538101994</v>
      </c>
      <c r="G41">
        <f t="shared" si="5"/>
        <v>0.57263126538101994</v>
      </c>
      <c r="H41">
        <f t="shared" si="5"/>
        <v>0.57263126538101994</v>
      </c>
      <c r="I41">
        <f t="shared" si="5"/>
        <v>0.57263126538101994</v>
      </c>
      <c r="J41">
        <f t="shared" si="5"/>
        <v>0.57263126538101994</v>
      </c>
      <c r="K41">
        <f t="shared" si="5"/>
        <v>0.57263126538101994</v>
      </c>
      <c r="L41">
        <f t="shared" si="5"/>
        <v>0.57263126538101994</v>
      </c>
      <c r="M41">
        <f t="shared" si="5"/>
        <v>0.57263126538101994</v>
      </c>
      <c r="N41">
        <f t="shared" si="5"/>
        <v>0.57263126538101994</v>
      </c>
      <c r="O41">
        <f t="shared" si="5"/>
        <v>0.57263126538101994</v>
      </c>
      <c r="P41">
        <f t="shared" si="5"/>
        <v>0.57263126538101994</v>
      </c>
      <c r="Q41">
        <f t="shared" si="5"/>
        <v>0.57263126538101994</v>
      </c>
      <c r="R41">
        <f t="shared" si="1"/>
        <v>0.57263126538101994</v>
      </c>
      <c r="S41">
        <f t="shared" si="2"/>
        <v>0.57263126538101994</v>
      </c>
    </row>
    <row r="42" spans="3:19" x14ac:dyDescent="0.3">
      <c r="C42" t="s">
        <v>71</v>
      </c>
      <c r="D42">
        <f>Mult_split!H42</f>
        <v>0.14597402808613377</v>
      </c>
      <c r="E42">
        <f t="shared" si="3"/>
        <v>0.14597402808613377</v>
      </c>
      <c r="F42">
        <f t="shared" si="5"/>
        <v>0.14597402808613377</v>
      </c>
      <c r="G42">
        <f t="shared" si="5"/>
        <v>0.14597402808613377</v>
      </c>
      <c r="H42">
        <f t="shared" si="5"/>
        <v>0.14597402808613377</v>
      </c>
      <c r="I42">
        <f t="shared" si="5"/>
        <v>0.14597402808613377</v>
      </c>
      <c r="J42">
        <f t="shared" si="5"/>
        <v>0.14597402808613377</v>
      </c>
      <c r="K42">
        <f t="shared" si="5"/>
        <v>0.14597402808613377</v>
      </c>
      <c r="L42">
        <f t="shared" si="5"/>
        <v>0.14597402808613377</v>
      </c>
      <c r="M42">
        <f t="shared" si="5"/>
        <v>0.14597402808613377</v>
      </c>
      <c r="N42">
        <f t="shared" si="5"/>
        <v>0.14597402808613377</v>
      </c>
      <c r="O42">
        <f t="shared" si="5"/>
        <v>0.14597402808613377</v>
      </c>
      <c r="P42">
        <f t="shared" si="5"/>
        <v>0.14597402808613377</v>
      </c>
      <c r="Q42">
        <f t="shared" si="5"/>
        <v>0.14597402808613377</v>
      </c>
      <c r="R42">
        <f t="shared" si="1"/>
        <v>0.14597402808613377</v>
      </c>
      <c r="S42">
        <f t="shared" si="2"/>
        <v>0.14597402808613377</v>
      </c>
    </row>
    <row r="43" spans="3:19" x14ac:dyDescent="0.3">
      <c r="C43" t="s">
        <v>72</v>
      </c>
      <c r="D43">
        <f>Mult_split!H43</f>
        <v>5.3772652267851312E-7</v>
      </c>
      <c r="E43">
        <f t="shared" si="3"/>
        <v>5.3772652267851312E-7</v>
      </c>
      <c r="F43">
        <f t="shared" si="5"/>
        <v>5.3772652267851312E-7</v>
      </c>
      <c r="G43">
        <f t="shared" si="5"/>
        <v>5.3772652267851312E-7</v>
      </c>
      <c r="H43">
        <f t="shared" si="5"/>
        <v>5.3772652267851312E-7</v>
      </c>
      <c r="I43">
        <f t="shared" si="5"/>
        <v>5.3772652267851312E-7</v>
      </c>
      <c r="J43">
        <f t="shared" si="5"/>
        <v>5.3772652267851312E-7</v>
      </c>
      <c r="K43">
        <f t="shared" si="5"/>
        <v>5.3772652267851312E-7</v>
      </c>
      <c r="L43">
        <f t="shared" si="5"/>
        <v>5.3772652267851312E-7</v>
      </c>
      <c r="M43">
        <f t="shared" si="5"/>
        <v>5.3772652267851312E-7</v>
      </c>
      <c r="N43">
        <f t="shared" si="5"/>
        <v>5.3772652267851312E-7</v>
      </c>
      <c r="O43">
        <f t="shared" si="5"/>
        <v>5.3772652267851312E-7</v>
      </c>
      <c r="P43">
        <f t="shared" si="5"/>
        <v>5.3772652267851312E-7</v>
      </c>
      <c r="Q43">
        <f t="shared" si="5"/>
        <v>5.3772652267851312E-7</v>
      </c>
      <c r="R43">
        <f t="shared" si="1"/>
        <v>5.3772652267851312E-7</v>
      </c>
      <c r="S43">
        <f t="shared" si="2"/>
        <v>5.3772652267851312E-7</v>
      </c>
    </row>
    <row r="44" spans="3:19" x14ac:dyDescent="0.3">
      <c r="C44" t="s">
        <v>73</v>
      </c>
      <c r="D44">
        <f>Mult_split!H44</f>
        <v>0.17310989588983627</v>
      </c>
      <c r="E44">
        <f t="shared" si="3"/>
        <v>0.17310989588983627</v>
      </c>
      <c r="F44">
        <f t="shared" si="5"/>
        <v>0.17310989588983627</v>
      </c>
      <c r="G44">
        <f t="shared" si="5"/>
        <v>0.17310989588983627</v>
      </c>
      <c r="H44">
        <f t="shared" si="5"/>
        <v>0.17310989588983627</v>
      </c>
      <c r="I44">
        <f t="shared" si="5"/>
        <v>0.17310989588983627</v>
      </c>
      <c r="J44">
        <f t="shared" si="5"/>
        <v>0.17310989588983627</v>
      </c>
      <c r="K44">
        <f t="shared" si="5"/>
        <v>0.17310989588983627</v>
      </c>
      <c r="L44">
        <f t="shared" si="5"/>
        <v>0.17310989588983627</v>
      </c>
      <c r="M44">
        <f t="shared" si="5"/>
        <v>0.17310989588983627</v>
      </c>
      <c r="N44">
        <f t="shared" si="5"/>
        <v>0.17310989588983627</v>
      </c>
      <c r="O44">
        <f t="shared" si="5"/>
        <v>0.17310989588983627</v>
      </c>
      <c r="P44">
        <f t="shared" si="5"/>
        <v>0.17310989588983627</v>
      </c>
      <c r="Q44">
        <f t="shared" si="5"/>
        <v>0.17310989588983627</v>
      </c>
      <c r="R44">
        <f t="shared" si="1"/>
        <v>0.17310989588983627</v>
      </c>
      <c r="S44">
        <f t="shared" si="2"/>
        <v>0.17310989588983627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3.0551014752037754E-7</v>
      </c>
      <c r="E46">
        <f t="shared" si="3"/>
        <v>3.0551014752037754E-7</v>
      </c>
      <c r="F46">
        <f t="shared" si="5"/>
        <v>3.0551014752037754E-7</v>
      </c>
      <c r="G46">
        <f t="shared" si="5"/>
        <v>3.0551014752037754E-7</v>
      </c>
      <c r="H46">
        <f t="shared" si="5"/>
        <v>3.0551014752037754E-7</v>
      </c>
      <c r="I46">
        <f t="shared" si="5"/>
        <v>3.0551014752037754E-7</v>
      </c>
      <c r="J46">
        <f t="shared" si="5"/>
        <v>3.0551014752037754E-7</v>
      </c>
      <c r="K46">
        <f t="shared" si="5"/>
        <v>3.0551014752037754E-7</v>
      </c>
      <c r="L46">
        <f t="shared" si="5"/>
        <v>3.0551014752037754E-7</v>
      </c>
      <c r="M46">
        <f t="shared" si="5"/>
        <v>3.0551014752037754E-7</v>
      </c>
      <c r="N46">
        <f t="shared" si="5"/>
        <v>3.0551014752037754E-7</v>
      </c>
      <c r="O46">
        <f t="shared" si="5"/>
        <v>3.0551014752037754E-7</v>
      </c>
      <c r="P46">
        <f t="shared" si="5"/>
        <v>3.0551014752037754E-7</v>
      </c>
      <c r="Q46">
        <f t="shared" si="5"/>
        <v>3.0551014752037754E-7</v>
      </c>
      <c r="R46">
        <f t="shared" si="1"/>
        <v>3.0551014752037754E-7</v>
      </c>
      <c r="S46">
        <f t="shared" si="2"/>
        <v>3.0551014752037754E-7</v>
      </c>
    </row>
    <row r="47" spans="3:19" x14ac:dyDescent="0.3">
      <c r="C47" t="s">
        <v>76</v>
      </c>
      <c r="D47">
        <f>Mult_split!H47</f>
        <v>2.0367343168025169E-7</v>
      </c>
      <c r="E47">
        <f t="shared" si="3"/>
        <v>2.0367343168025169E-7</v>
      </c>
      <c r="F47">
        <f t="shared" si="5"/>
        <v>2.0367343168025169E-7</v>
      </c>
      <c r="G47">
        <f t="shared" si="5"/>
        <v>2.0367343168025169E-7</v>
      </c>
      <c r="H47">
        <f t="shared" si="5"/>
        <v>2.0367343168025169E-7</v>
      </c>
      <c r="I47">
        <f t="shared" si="5"/>
        <v>2.0367343168025169E-7</v>
      </c>
      <c r="J47">
        <f t="shared" si="5"/>
        <v>2.0367343168025169E-7</v>
      </c>
      <c r="K47">
        <f t="shared" si="5"/>
        <v>2.0367343168025169E-7</v>
      </c>
      <c r="L47">
        <f t="shared" si="5"/>
        <v>2.0367343168025169E-7</v>
      </c>
      <c r="M47">
        <f t="shared" si="5"/>
        <v>2.0367343168025169E-7</v>
      </c>
      <c r="N47">
        <f t="shared" si="5"/>
        <v>2.0367343168025169E-7</v>
      </c>
      <c r="O47">
        <f t="shared" si="5"/>
        <v>2.0367343168025169E-7</v>
      </c>
      <c r="P47">
        <f t="shared" si="5"/>
        <v>2.0367343168025169E-7</v>
      </c>
      <c r="Q47">
        <f t="shared" si="5"/>
        <v>2.0367343168025169E-7</v>
      </c>
      <c r="R47">
        <f t="shared" si="1"/>
        <v>2.0367343168025169E-7</v>
      </c>
      <c r="S47">
        <f t="shared" si="2"/>
        <v>2.0367343168025169E-7</v>
      </c>
    </row>
    <row r="48" spans="3:19" x14ac:dyDescent="0.3">
      <c r="C48" t="s">
        <v>77</v>
      </c>
      <c r="D48">
        <f>Mult_split!H48</f>
        <v>2.0925977577302814E-7</v>
      </c>
      <c r="E48">
        <f t="shared" si="3"/>
        <v>2.0925977577302814E-7</v>
      </c>
      <c r="F48">
        <f t="shared" si="5"/>
        <v>2.0925977577302814E-7</v>
      </c>
      <c r="G48">
        <f t="shared" si="5"/>
        <v>2.0925977577302814E-7</v>
      </c>
      <c r="H48">
        <f t="shared" si="5"/>
        <v>2.0925977577302814E-7</v>
      </c>
      <c r="I48">
        <f t="shared" si="5"/>
        <v>2.0925977577302814E-7</v>
      </c>
      <c r="J48">
        <f t="shared" si="5"/>
        <v>2.0925977577302814E-7</v>
      </c>
      <c r="K48">
        <f t="shared" si="5"/>
        <v>2.0925977577302814E-7</v>
      </c>
      <c r="L48">
        <f t="shared" si="5"/>
        <v>2.0925977577302814E-7</v>
      </c>
      <c r="M48">
        <f t="shared" si="5"/>
        <v>2.0925977577302814E-7</v>
      </c>
      <c r="N48">
        <f t="shared" si="5"/>
        <v>2.0925977577302814E-7</v>
      </c>
      <c r="O48">
        <f t="shared" si="5"/>
        <v>2.0925977577302814E-7</v>
      </c>
      <c r="P48">
        <f t="shared" si="5"/>
        <v>2.0925977577302814E-7</v>
      </c>
      <c r="Q48">
        <f t="shared" si="5"/>
        <v>2.0925977577302814E-7</v>
      </c>
      <c r="R48">
        <f t="shared" si="1"/>
        <v>2.0925977577302814E-7</v>
      </c>
      <c r="S48">
        <f t="shared" si="2"/>
        <v>2.0925977577302814E-7</v>
      </c>
    </row>
    <row r="49" spans="3:19" x14ac:dyDescent="0.3">
      <c r="C49" t="s">
        <v>78</v>
      </c>
      <c r="D49">
        <f>Mult_split!H49</f>
        <v>1.3152073214933435E-8</v>
      </c>
      <c r="E49">
        <f t="shared" si="3"/>
        <v>1.3152073214933435E-8</v>
      </c>
      <c r="F49">
        <f t="shared" si="5"/>
        <v>1.3152073214933435E-8</v>
      </c>
      <c r="G49">
        <f t="shared" si="5"/>
        <v>1.3152073214933435E-8</v>
      </c>
      <c r="H49">
        <f t="shared" si="5"/>
        <v>1.3152073214933435E-8</v>
      </c>
      <c r="I49">
        <f t="shared" si="5"/>
        <v>1.3152073214933435E-8</v>
      </c>
      <c r="J49">
        <f t="shared" si="5"/>
        <v>1.3152073214933435E-8</v>
      </c>
      <c r="K49">
        <f t="shared" si="5"/>
        <v>1.3152073214933435E-8</v>
      </c>
      <c r="L49">
        <f t="shared" si="5"/>
        <v>1.3152073214933435E-8</v>
      </c>
      <c r="M49">
        <f t="shared" si="5"/>
        <v>1.3152073214933435E-8</v>
      </c>
      <c r="N49">
        <f t="shared" si="5"/>
        <v>1.3152073214933435E-8</v>
      </c>
      <c r="O49">
        <f t="shared" si="5"/>
        <v>1.3152073214933435E-8</v>
      </c>
      <c r="P49">
        <f t="shared" si="5"/>
        <v>1.3152073214933435E-8</v>
      </c>
      <c r="Q49">
        <f t="shared" si="5"/>
        <v>1.3152073214933435E-8</v>
      </c>
      <c r="R49">
        <f t="shared" si="1"/>
        <v>1.3152073214933435E-8</v>
      </c>
      <c r="S49">
        <f t="shared" si="2"/>
        <v>1.3152073214933435E-8</v>
      </c>
    </row>
    <row r="50" spans="3:19" x14ac:dyDescent="0.3">
      <c r="C50" t="s">
        <v>79</v>
      </c>
      <c r="D50">
        <f>Mult_split!H50</f>
        <v>4.6804527877141004E-8</v>
      </c>
      <c r="E50">
        <f t="shared" si="3"/>
        <v>4.6804527877141004E-8</v>
      </c>
      <c r="F50">
        <f t="shared" si="5"/>
        <v>4.6804527877141004E-8</v>
      </c>
      <c r="G50">
        <f t="shared" si="5"/>
        <v>4.6804527877141004E-8</v>
      </c>
      <c r="H50">
        <f t="shared" si="5"/>
        <v>4.6804527877141004E-8</v>
      </c>
      <c r="I50">
        <f t="shared" si="5"/>
        <v>4.6804527877141004E-8</v>
      </c>
      <c r="J50">
        <f t="shared" si="5"/>
        <v>4.6804527877141004E-8</v>
      </c>
      <c r="K50">
        <f t="shared" si="5"/>
        <v>4.6804527877141004E-8</v>
      </c>
      <c r="L50">
        <f t="shared" si="5"/>
        <v>4.6804527877141004E-8</v>
      </c>
      <c r="M50">
        <f t="shared" si="5"/>
        <v>4.6804527877141004E-8</v>
      </c>
      <c r="N50">
        <f t="shared" si="5"/>
        <v>4.6804527877141004E-8</v>
      </c>
      <c r="O50">
        <f t="shared" si="5"/>
        <v>4.6804527877141004E-8</v>
      </c>
      <c r="P50">
        <f t="shared" si="5"/>
        <v>4.6804527877141004E-8</v>
      </c>
      <c r="Q50">
        <f t="shared" si="5"/>
        <v>4.6804527877141004E-8</v>
      </c>
      <c r="R50">
        <f t="shared" si="1"/>
        <v>4.6804527877141004E-8</v>
      </c>
      <c r="S50">
        <f t="shared" si="2"/>
        <v>4.6804527877141004E-8</v>
      </c>
    </row>
    <row r="51" spans="3:19" x14ac:dyDescent="0.3">
      <c r="C51" t="s">
        <v>80</v>
      </c>
      <c r="D51">
        <f>Mult_split!H51</f>
        <v>1.3982257979023248E-8</v>
      </c>
      <c r="E51">
        <f t="shared" si="3"/>
        <v>1.3982257979023248E-8</v>
      </c>
      <c r="F51">
        <f t="shared" ref="F51:Q66" si="6">E51</f>
        <v>1.3982257979023248E-8</v>
      </c>
      <c r="G51">
        <f t="shared" si="6"/>
        <v>1.3982257979023248E-8</v>
      </c>
      <c r="H51">
        <f t="shared" si="6"/>
        <v>1.3982257979023248E-8</v>
      </c>
      <c r="I51">
        <f t="shared" si="6"/>
        <v>1.3982257979023248E-8</v>
      </c>
      <c r="J51">
        <f t="shared" si="6"/>
        <v>1.3982257979023248E-8</v>
      </c>
      <c r="K51">
        <f t="shared" si="6"/>
        <v>1.3982257979023248E-8</v>
      </c>
      <c r="L51">
        <f t="shared" si="6"/>
        <v>1.3982257979023248E-8</v>
      </c>
      <c r="M51">
        <f t="shared" si="6"/>
        <v>1.3982257979023248E-8</v>
      </c>
      <c r="N51">
        <f t="shared" si="6"/>
        <v>1.3982257979023248E-8</v>
      </c>
      <c r="O51">
        <f t="shared" si="6"/>
        <v>1.3982257979023248E-8</v>
      </c>
      <c r="P51">
        <f t="shared" si="6"/>
        <v>1.3982257979023248E-8</v>
      </c>
      <c r="Q51">
        <f t="shared" si="6"/>
        <v>1.3982257979023248E-8</v>
      </c>
      <c r="R51">
        <f t="shared" si="1"/>
        <v>1.3982257979023248E-8</v>
      </c>
      <c r="S51">
        <f t="shared" si="2"/>
        <v>1.3982257979023248E-8</v>
      </c>
    </row>
    <row r="52" spans="3:19" x14ac:dyDescent="0.3">
      <c r="C52" t="s">
        <v>81</v>
      </c>
      <c r="D52">
        <f>Mult_split!H52</f>
        <v>2.2603864310869358E-8</v>
      </c>
      <c r="E52">
        <f t="shared" si="3"/>
        <v>2.2603864310869358E-8</v>
      </c>
      <c r="F52">
        <f t="shared" si="6"/>
        <v>2.2603864310869358E-8</v>
      </c>
      <c r="G52">
        <f t="shared" si="6"/>
        <v>2.2603864310869358E-8</v>
      </c>
      <c r="H52">
        <f t="shared" si="6"/>
        <v>2.2603864310869358E-8</v>
      </c>
      <c r="I52">
        <f t="shared" si="6"/>
        <v>2.2603864310869358E-8</v>
      </c>
      <c r="J52">
        <f t="shared" si="6"/>
        <v>2.2603864310869358E-8</v>
      </c>
      <c r="K52">
        <f t="shared" si="6"/>
        <v>2.2603864310869358E-8</v>
      </c>
      <c r="L52">
        <f t="shared" si="6"/>
        <v>2.2603864310869358E-8</v>
      </c>
      <c r="M52">
        <f t="shared" si="6"/>
        <v>2.2603864310869358E-8</v>
      </c>
      <c r="N52">
        <f t="shared" si="6"/>
        <v>2.2603864310869358E-8</v>
      </c>
      <c r="O52">
        <f t="shared" si="6"/>
        <v>2.2603864310869358E-8</v>
      </c>
      <c r="P52">
        <f t="shared" si="6"/>
        <v>2.2603864310869358E-8</v>
      </c>
      <c r="Q52">
        <f t="shared" si="6"/>
        <v>2.2603864310869358E-8</v>
      </c>
      <c r="R52">
        <f t="shared" si="1"/>
        <v>2.2603864310869358E-8</v>
      </c>
      <c r="S52">
        <f t="shared" si="2"/>
        <v>2.2603864310869358E-8</v>
      </c>
    </row>
    <row r="53" spans="3:19" x14ac:dyDescent="0.3">
      <c r="C53" t="s">
        <v>82</v>
      </c>
      <c r="D53">
        <f>Mult_split!H53</f>
        <v>3.8399523265347626E-8</v>
      </c>
      <c r="E53">
        <f t="shared" si="3"/>
        <v>3.8399523265347626E-8</v>
      </c>
      <c r="F53">
        <f t="shared" si="6"/>
        <v>3.8399523265347626E-8</v>
      </c>
      <c r="G53">
        <f t="shared" si="6"/>
        <v>3.8399523265347626E-8</v>
      </c>
      <c r="H53">
        <f t="shared" si="6"/>
        <v>3.8399523265347626E-8</v>
      </c>
      <c r="I53">
        <f t="shared" si="6"/>
        <v>3.8399523265347626E-8</v>
      </c>
      <c r="J53">
        <f t="shared" si="6"/>
        <v>3.8399523265347626E-8</v>
      </c>
      <c r="K53">
        <f t="shared" si="6"/>
        <v>3.8399523265347626E-8</v>
      </c>
      <c r="L53">
        <f t="shared" si="6"/>
        <v>3.8399523265347626E-8</v>
      </c>
      <c r="M53">
        <f t="shared" si="6"/>
        <v>3.8399523265347626E-8</v>
      </c>
      <c r="N53">
        <f t="shared" si="6"/>
        <v>3.8399523265347626E-8</v>
      </c>
      <c r="O53">
        <f t="shared" si="6"/>
        <v>3.8399523265347626E-8</v>
      </c>
      <c r="P53">
        <f t="shared" si="6"/>
        <v>3.8399523265347626E-8</v>
      </c>
      <c r="Q53">
        <f t="shared" si="6"/>
        <v>3.8399523265347626E-8</v>
      </c>
      <c r="R53">
        <f t="shared" si="1"/>
        <v>3.8399523265347626E-8</v>
      </c>
      <c r="S53">
        <f t="shared" si="2"/>
        <v>3.8399523265347626E-8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0.16015335643112216</v>
      </c>
      <c r="E55">
        <f t="shared" si="3"/>
        <v>0.16015335643112216</v>
      </c>
      <c r="F55">
        <f t="shared" si="6"/>
        <v>0.16015335643112216</v>
      </c>
      <c r="G55">
        <f t="shared" si="6"/>
        <v>0.16015335643112216</v>
      </c>
      <c r="H55">
        <f t="shared" si="6"/>
        <v>0.16015335643112216</v>
      </c>
      <c r="I55">
        <f t="shared" si="6"/>
        <v>0.16015335643112216</v>
      </c>
      <c r="J55">
        <f t="shared" si="6"/>
        <v>0.16015335643112216</v>
      </c>
      <c r="K55">
        <f t="shared" si="6"/>
        <v>0.16015335643112216</v>
      </c>
      <c r="L55">
        <f t="shared" si="6"/>
        <v>0.16015335643112216</v>
      </c>
      <c r="M55">
        <f t="shared" si="6"/>
        <v>0.16015335643112216</v>
      </c>
      <c r="N55">
        <f t="shared" si="6"/>
        <v>0.16015335643112216</v>
      </c>
      <c r="O55">
        <f t="shared" si="6"/>
        <v>0.16015335643112216</v>
      </c>
      <c r="P55">
        <f t="shared" si="6"/>
        <v>0.16015335643112216</v>
      </c>
      <c r="Q55">
        <f t="shared" si="6"/>
        <v>0.16015335643112216</v>
      </c>
      <c r="R55">
        <f t="shared" si="1"/>
        <v>0.16015335643112216</v>
      </c>
      <c r="S55">
        <f t="shared" si="2"/>
        <v>0.16015335643112216</v>
      </c>
    </row>
    <row r="56" spans="3:19" x14ac:dyDescent="0.3">
      <c r="C56" t="s">
        <v>85</v>
      </c>
      <c r="D56">
        <f>Mult_split!H56</f>
        <v>4.7051070734369907E-8</v>
      </c>
      <c r="E56">
        <f t="shared" si="3"/>
        <v>4.7051070734369907E-8</v>
      </c>
      <c r="F56">
        <f t="shared" si="6"/>
        <v>4.7051070734369907E-8</v>
      </c>
      <c r="G56">
        <f t="shared" si="6"/>
        <v>4.7051070734369907E-8</v>
      </c>
      <c r="H56">
        <f t="shared" si="6"/>
        <v>4.7051070734369907E-8</v>
      </c>
      <c r="I56">
        <f t="shared" si="6"/>
        <v>4.7051070734369907E-8</v>
      </c>
      <c r="J56">
        <f t="shared" si="6"/>
        <v>4.7051070734369907E-8</v>
      </c>
      <c r="K56">
        <f t="shared" si="6"/>
        <v>4.7051070734369907E-8</v>
      </c>
      <c r="L56">
        <f t="shared" si="6"/>
        <v>4.7051070734369907E-8</v>
      </c>
      <c r="M56">
        <f t="shared" si="6"/>
        <v>4.7051070734369907E-8</v>
      </c>
      <c r="N56">
        <f t="shared" si="6"/>
        <v>4.7051070734369907E-8</v>
      </c>
      <c r="O56">
        <f t="shared" si="6"/>
        <v>4.7051070734369907E-8</v>
      </c>
      <c r="P56">
        <f t="shared" si="6"/>
        <v>4.7051070734369907E-8</v>
      </c>
      <c r="Q56">
        <f t="shared" si="6"/>
        <v>4.7051070734369907E-8</v>
      </c>
      <c r="R56">
        <f t="shared" si="1"/>
        <v>4.7051070734369907E-8</v>
      </c>
      <c r="S56">
        <f t="shared" si="2"/>
        <v>4.7051070734369907E-8</v>
      </c>
    </row>
    <row r="57" spans="3:19" x14ac:dyDescent="0.3">
      <c r="C57" t="s">
        <v>86</v>
      </c>
      <c r="D57">
        <f>Mult_split!H57</f>
        <v>8.6992698401157031E-2</v>
      </c>
      <c r="E57">
        <f t="shared" si="3"/>
        <v>8.6992698401157031E-2</v>
      </c>
      <c r="F57">
        <f t="shared" si="6"/>
        <v>8.6992698401157031E-2</v>
      </c>
      <c r="G57">
        <f t="shared" si="6"/>
        <v>8.6992698401157031E-2</v>
      </c>
      <c r="H57">
        <f t="shared" si="6"/>
        <v>8.6992698401157031E-2</v>
      </c>
      <c r="I57">
        <f t="shared" si="6"/>
        <v>8.6992698401157031E-2</v>
      </c>
      <c r="J57">
        <f t="shared" si="6"/>
        <v>8.6992698401157031E-2</v>
      </c>
      <c r="K57">
        <f t="shared" si="6"/>
        <v>8.6992698401157031E-2</v>
      </c>
      <c r="L57">
        <f t="shared" si="6"/>
        <v>8.6992698401157031E-2</v>
      </c>
      <c r="M57">
        <f t="shared" si="6"/>
        <v>8.6992698401157031E-2</v>
      </c>
      <c r="N57">
        <f t="shared" si="6"/>
        <v>8.6992698401157031E-2</v>
      </c>
      <c r="O57">
        <f t="shared" si="6"/>
        <v>8.6992698401157031E-2</v>
      </c>
      <c r="P57">
        <f t="shared" si="6"/>
        <v>8.6992698401157031E-2</v>
      </c>
      <c r="Q57">
        <f t="shared" si="6"/>
        <v>8.6992698401157031E-2</v>
      </c>
      <c r="R57">
        <f t="shared" si="1"/>
        <v>8.6992698401157031E-2</v>
      </c>
      <c r="S57">
        <f t="shared" si="2"/>
        <v>8.6992698401157031E-2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6.0460869796062741E-4</v>
      </c>
      <c r="E59">
        <f t="shared" si="3"/>
        <v>6.0460869796062741E-4</v>
      </c>
      <c r="F59">
        <f t="shared" si="6"/>
        <v>6.0460869796062741E-4</v>
      </c>
      <c r="G59">
        <f t="shared" si="6"/>
        <v>6.0460869796062741E-4</v>
      </c>
      <c r="H59">
        <f t="shared" si="6"/>
        <v>6.0460869796062741E-4</v>
      </c>
      <c r="I59">
        <f t="shared" si="6"/>
        <v>6.0460869796062741E-4</v>
      </c>
      <c r="J59">
        <f t="shared" si="6"/>
        <v>6.0460869796062741E-4</v>
      </c>
      <c r="K59">
        <f t="shared" si="6"/>
        <v>6.0460869796062741E-4</v>
      </c>
      <c r="L59">
        <f t="shared" si="6"/>
        <v>6.0460869796062741E-4</v>
      </c>
      <c r="M59">
        <f t="shared" si="6"/>
        <v>6.0460869796062741E-4</v>
      </c>
      <c r="N59">
        <f t="shared" si="6"/>
        <v>6.0460869796062741E-4</v>
      </c>
      <c r="O59">
        <f t="shared" si="6"/>
        <v>6.0460869796062741E-4</v>
      </c>
      <c r="P59">
        <f t="shared" si="6"/>
        <v>6.0460869796062741E-4</v>
      </c>
      <c r="Q59">
        <f t="shared" si="6"/>
        <v>6.0460869796062741E-4</v>
      </c>
      <c r="R59">
        <f t="shared" si="1"/>
        <v>6.0460869796062741E-4</v>
      </c>
      <c r="S59">
        <f t="shared" si="2"/>
        <v>6.0460869796062741E-4</v>
      </c>
    </row>
    <row r="60" spans="3:19" x14ac:dyDescent="0.3">
      <c r="C60" t="s">
        <v>89</v>
      </c>
      <c r="D60">
        <f>Mult_split!H60</f>
        <v>7.1034863114934701E-8</v>
      </c>
      <c r="E60">
        <f t="shared" si="3"/>
        <v>7.1034863114934701E-8</v>
      </c>
      <c r="F60">
        <f t="shared" si="6"/>
        <v>7.1034863114934701E-8</v>
      </c>
      <c r="G60">
        <f t="shared" si="6"/>
        <v>7.1034863114934701E-8</v>
      </c>
      <c r="H60">
        <f t="shared" si="6"/>
        <v>7.1034863114934701E-8</v>
      </c>
      <c r="I60">
        <f t="shared" si="6"/>
        <v>7.1034863114934701E-8</v>
      </c>
      <c r="J60">
        <f t="shared" si="6"/>
        <v>7.1034863114934701E-8</v>
      </c>
      <c r="K60">
        <f t="shared" si="6"/>
        <v>7.1034863114934701E-8</v>
      </c>
      <c r="L60">
        <f t="shared" si="6"/>
        <v>7.1034863114934701E-8</v>
      </c>
      <c r="M60">
        <f t="shared" si="6"/>
        <v>7.1034863114934701E-8</v>
      </c>
      <c r="N60">
        <f t="shared" si="6"/>
        <v>7.1034863114934701E-8</v>
      </c>
      <c r="O60">
        <f t="shared" si="6"/>
        <v>7.1034863114934701E-8</v>
      </c>
      <c r="P60">
        <f t="shared" si="6"/>
        <v>7.1034863114934701E-8</v>
      </c>
      <c r="Q60">
        <f t="shared" si="6"/>
        <v>7.1034863114934701E-8</v>
      </c>
      <c r="R60">
        <f t="shared" si="1"/>
        <v>7.1034863114934701E-8</v>
      </c>
      <c r="S60">
        <f t="shared" si="2"/>
        <v>7.1034863114934701E-8</v>
      </c>
    </row>
    <row r="61" spans="3:19" x14ac:dyDescent="0.3">
      <c r="C61" t="s">
        <v>90</v>
      </c>
      <c r="D61">
        <f>Mult_split!H61</f>
        <v>2.0394212433204924E-8</v>
      </c>
      <c r="E61">
        <f t="shared" si="3"/>
        <v>2.0394212433204924E-8</v>
      </c>
      <c r="F61">
        <f t="shared" si="6"/>
        <v>2.0394212433204924E-8</v>
      </c>
      <c r="G61">
        <f t="shared" si="6"/>
        <v>2.0394212433204924E-8</v>
      </c>
      <c r="H61">
        <f t="shared" si="6"/>
        <v>2.0394212433204924E-8</v>
      </c>
      <c r="I61">
        <f t="shared" si="6"/>
        <v>2.0394212433204924E-8</v>
      </c>
      <c r="J61">
        <f t="shared" si="6"/>
        <v>2.0394212433204924E-8</v>
      </c>
      <c r="K61">
        <f t="shared" si="6"/>
        <v>2.0394212433204924E-8</v>
      </c>
      <c r="L61">
        <f t="shared" si="6"/>
        <v>2.0394212433204924E-8</v>
      </c>
      <c r="M61">
        <f t="shared" si="6"/>
        <v>2.0394212433204924E-8</v>
      </c>
      <c r="N61">
        <f t="shared" si="6"/>
        <v>2.0394212433204924E-8</v>
      </c>
      <c r="O61">
        <f t="shared" si="6"/>
        <v>2.0394212433204924E-8</v>
      </c>
      <c r="P61">
        <f t="shared" si="6"/>
        <v>2.0394212433204924E-8</v>
      </c>
      <c r="Q61">
        <f t="shared" si="6"/>
        <v>2.0394212433204924E-8</v>
      </c>
      <c r="R61">
        <f t="shared" si="1"/>
        <v>2.0394212433204924E-8</v>
      </c>
      <c r="S61">
        <f t="shared" si="2"/>
        <v>2.0394212433204924E-8</v>
      </c>
    </row>
    <row r="62" spans="3:19" x14ac:dyDescent="0.3">
      <c r="C62" t="s">
        <v>91</v>
      </c>
      <c r="D62">
        <f>Mult_split!H62</f>
        <v>8.6250977104116791E-2</v>
      </c>
      <c r="E62">
        <f t="shared" si="3"/>
        <v>8.6250977104116791E-2</v>
      </c>
      <c r="F62">
        <f t="shared" si="6"/>
        <v>8.6250977104116791E-2</v>
      </c>
      <c r="G62">
        <f t="shared" si="6"/>
        <v>8.6250977104116791E-2</v>
      </c>
      <c r="H62">
        <f t="shared" si="6"/>
        <v>8.6250977104116791E-2</v>
      </c>
      <c r="I62">
        <f t="shared" si="6"/>
        <v>8.6250977104116791E-2</v>
      </c>
      <c r="J62">
        <f t="shared" si="6"/>
        <v>8.6250977104116791E-2</v>
      </c>
      <c r="K62">
        <f t="shared" si="6"/>
        <v>8.6250977104116791E-2</v>
      </c>
      <c r="L62">
        <f t="shared" si="6"/>
        <v>8.6250977104116791E-2</v>
      </c>
      <c r="M62">
        <f t="shared" si="6"/>
        <v>8.6250977104116791E-2</v>
      </c>
      <c r="N62">
        <f t="shared" si="6"/>
        <v>8.6250977104116791E-2</v>
      </c>
      <c r="O62">
        <f t="shared" si="6"/>
        <v>8.6250977104116791E-2</v>
      </c>
      <c r="P62">
        <f t="shared" si="6"/>
        <v>8.6250977104116791E-2</v>
      </c>
      <c r="Q62">
        <f t="shared" si="6"/>
        <v>8.6250977104116791E-2</v>
      </c>
      <c r="R62">
        <f t="shared" si="1"/>
        <v>8.6250977104116791E-2</v>
      </c>
      <c r="S62">
        <f t="shared" si="2"/>
        <v>8.6250977104116791E-2</v>
      </c>
    </row>
    <row r="63" spans="3:19" x14ac:dyDescent="0.3">
      <c r="C63" t="s">
        <v>92</v>
      </c>
      <c r="D63">
        <f>Mult_split!H63</f>
        <v>1.2977887086285545E-8</v>
      </c>
      <c r="E63">
        <f t="shared" si="3"/>
        <v>1.2977887086285545E-8</v>
      </c>
      <c r="F63">
        <f t="shared" si="6"/>
        <v>1.2977887086285545E-8</v>
      </c>
      <c r="G63">
        <f t="shared" si="6"/>
        <v>1.2977887086285545E-8</v>
      </c>
      <c r="H63">
        <f t="shared" si="6"/>
        <v>1.2977887086285545E-8</v>
      </c>
      <c r="I63">
        <f t="shared" si="6"/>
        <v>1.2977887086285545E-8</v>
      </c>
      <c r="J63">
        <f t="shared" si="6"/>
        <v>1.2977887086285545E-8</v>
      </c>
      <c r="K63">
        <f t="shared" si="6"/>
        <v>1.2977887086285545E-8</v>
      </c>
      <c r="L63">
        <f t="shared" si="6"/>
        <v>1.2977887086285545E-8</v>
      </c>
      <c r="M63">
        <f t="shared" si="6"/>
        <v>1.2977887086285545E-8</v>
      </c>
      <c r="N63">
        <f t="shared" si="6"/>
        <v>1.2977887086285545E-8</v>
      </c>
      <c r="O63">
        <f t="shared" si="6"/>
        <v>1.2977887086285545E-8</v>
      </c>
      <c r="P63">
        <f t="shared" si="6"/>
        <v>1.2977887086285545E-8</v>
      </c>
      <c r="Q63">
        <f t="shared" si="6"/>
        <v>1.2977887086285545E-8</v>
      </c>
      <c r="R63">
        <f t="shared" si="1"/>
        <v>1.2977887086285545E-8</v>
      </c>
      <c r="S63">
        <f t="shared" si="2"/>
        <v>1.2977887086285545E-8</v>
      </c>
    </row>
    <row r="64" spans="3:19" x14ac:dyDescent="0.3">
      <c r="C64" t="s">
        <v>93</v>
      </c>
      <c r="D64">
        <f>Mult_split!H64</f>
        <v>1.2500000498415756E-2</v>
      </c>
      <c r="E64">
        <f t="shared" si="3"/>
        <v>1.2500000498415756E-2</v>
      </c>
      <c r="F64">
        <f t="shared" si="6"/>
        <v>1.2500000498415756E-2</v>
      </c>
      <c r="G64">
        <f t="shared" si="6"/>
        <v>1.2500000498415756E-2</v>
      </c>
      <c r="H64">
        <f t="shared" si="6"/>
        <v>1.2500000498415756E-2</v>
      </c>
      <c r="I64">
        <f t="shared" si="6"/>
        <v>1.2500000498415756E-2</v>
      </c>
      <c r="J64">
        <f t="shared" si="6"/>
        <v>1.2500000498415756E-2</v>
      </c>
      <c r="K64">
        <f t="shared" si="6"/>
        <v>1.2500000498415756E-2</v>
      </c>
      <c r="L64">
        <f t="shared" si="6"/>
        <v>1.2500000498415756E-2</v>
      </c>
      <c r="M64">
        <f t="shared" si="6"/>
        <v>1.2500000498415756E-2</v>
      </c>
      <c r="N64">
        <f t="shared" si="6"/>
        <v>1.2500000498415756E-2</v>
      </c>
      <c r="O64">
        <f t="shared" si="6"/>
        <v>1.2500000498415756E-2</v>
      </c>
      <c r="P64">
        <f t="shared" si="6"/>
        <v>1.2500000498415756E-2</v>
      </c>
      <c r="Q64">
        <f t="shared" si="6"/>
        <v>1.2500000498415756E-2</v>
      </c>
      <c r="R64">
        <f t="shared" si="1"/>
        <v>1.2500000498415756E-2</v>
      </c>
      <c r="S64">
        <f t="shared" si="2"/>
        <v>1.2500000498415756E-2</v>
      </c>
    </row>
    <row r="65" spans="3:19" x14ac:dyDescent="0.3">
      <c r="C65" t="s">
        <v>94</v>
      </c>
      <c r="D65">
        <f>Mult_split!H65</f>
        <v>8.9289940875057802E-2</v>
      </c>
      <c r="E65">
        <f t="shared" si="3"/>
        <v>8.9289940875057802E-2</v>
      </c>
      <c r="F65">
        <f t="shared" si="6"/>
        <v>8.9289940875057802E-2</v>
      </c>
      <c r="G65">
        <f t="shared" si="6"/>
        <v>8.9289940875057802E-2</v>
      </c>
      <c r="H65">
        <f t="shared" si="6"/>
        <v>8.9289940875057802E-2</v>
      </c>
      <c r="I65">
        <f t="shared" si="6"/>
        <v>8.9289940875057802E-2</v>
      </c>
      <c r="J65">
        <f t="shared" si="6"/>
        <v>8.9289940875057802E-2</v>
      </c>
      <c r="K65">
        <f t="shared" si="6"/>
        <v>8.9289940875057802E-2</v>
      </c>
      <c r="L65">
        <f t="shared" si="6"/>
        <v>8.9289940875057802E-2</v>
      </c>
      <c r="M65">
        <f t="shared" si="6"/>
        <v>8.9289940875057802E-2</v>
      </c>
      <c r="N65">
        <f t="shared" si="6"/>
        <v>8.9289940875057802E-2</v>
      </c>
      <c r="O65">
        <f t="shared" si="6"/>
        <v>8.9289940875057802E-2</v>
      </c>
      <c r="P65">
        <f t="shared" si="6"/>
        <v>8.9289940875057802E-2</v>
      </c>
      <c r="Q65">
        <f t="shared" si="6"/>
        <v>8.9289940875057802E-2</v>
      </c>
      <c r="R65">
        <f t="shared" si="1"/>
        <v>8.9289940875057802E-2</v>
      </c>
      <c r="S65">
        <f t="shared" si="2"/>
        <v>8.9289940875057802E-2</v>
      </c>
    </row>
    <row r="66" spans="3:19" x14ac:dyDescent="0.3">
      <c r="C66" t="s">
        <v>95</v>
      </c>
      <c r="D66">
        <f>Mult_split!H66</f>
        <v>9.2067642315089122E-8</v>
      </c>
      <c r="E66">
        <f t="shared" si="3"/>
        <v>9.2067642315089122E-8</v>
      </c>
      <c r="F66">
        <f t="shared" si="6"/>
        <v>9.2067642315089122E-8</v>
      </c>
      <c r="G66">
        <f t="shared" si="6"/>
        <v>9.2067642315089122E-8</v>
      </c>
      <c r="H66">
        <f t="shared" si="6"/>
        <v>9.2067642315089122E-8</v>
      </c>
      <c r="I66">
        <f t="shared" si="6"/>
        <v>9.2067642315089122E-8</v>
      </c>
      <c r="J66">
        <f t="shared" si="6"/>
        <v>9.2067642315089122E-8</v>
      </c>
      <c r="K66">
        <f t="shared" si="6"/>
        <v>9.2067642315089122E-8</v>
      </c>
      <c r="L66">
        <f t="shared" si="6"/>
        <v>9.2067642315089122E-8</v>
      </c>
      <c r="M66">
        <f t="shared" si="6"/>
        <v>9.2067642315089122E-8</v>
      </c>
      <c r="N66">
        <f t="shared" si="6"/>
        <v>9.2067642315089122E-8</v>
      </c>
      <c r="O66">
        <f t="shared" si="6"/>
        <v>9.2067642315089122E-8</v>
      </c>
      <c r="P66">
        <f t="shared" si="6"/>
        <v>9.2067642315089122E-8</v>
      </c>
      <c r="Q66">
        <f t="shared" si="6"/>
        <v>9.2067642315089122E-8</v>
      </c>
      <c r="R66">
        <f t="shared" si="1"/>
        <v>9.2067642315089122E-8</v>
      </c>
      <c r="S66">
        <f t="shared" si="2"/>
        <v>9.2067642315089122E-8</v>
      </c>
    </row>
    <row r="67" spans="3:19" x14ac:dyDescent="0.3">
      <c r="C67" t="s">
        <v>96</v>
      </c>
      <c r="D67">
        <f>Mult_split!H67</f>
        <v>5.342570316727431E-2</v>
      </c>
      <c r="E67">
        <f t="shared" si="3"/>
        <v>5.342570316727431E-2</v>
      </c>
      <c r="F67">
        <f t="shared" ref="F67:Q82" si="7">E67</f>
        <v>5.342570316727431E-2</v>
      </c>
      <c r="G67">
        <f t="shared" si="7"/>
        <v>5.342570316727431E-2</v>
      </c>
      <c r="H67">
        <f t="shared" si="7"/>
        <v>5.342570316727431E-2</v>
      </c>
      <c r="I67">
        <f t="shared" si="7"/>
        <v>5.342570316727431E-2</v>
      </c>
      <c r="J67">
        <f t="shared" si="7"/>
        <v>5.342570316727431E-2</v>
      </c>
      <c r="K67">
        <f t="shared" si="7"/>
        <v>5.342570316727431E-2</v>
      </c>
      <c r="L67">
        <f t="shared" si="7"/>
        <v>5.342570316727431E-2</v>
      </c>
      <c r="M67">
        <f t="shared" si="7"/>
        <v>5.342570316727431E-2</v>
      </c>
      <c r="N67">
        <f t="shared" si="7"/>
        <v>5.342570316727431E-2</v>
      </c>
      <c r="O67">
        <f t="shared" si="7"/>
        <v>5.342570316727431E-2</v>
      </c>
      <c r="P67">
        <f t="shared" si="7"/>
        <v>5.342570316727431E-2</v>
      </c>
      <c r="Q67">
        <f t="shared" si="7"/>
        <v>5.342570316727431E-2</v>
      </c>
      <c r="R67">
        <f t="shared" ref="R67:R115" si="8">Q67</f>
        <v>5.342570316727431E-2</v>
      </c>
      <c r="S67">
        <f t="shared" ref="S67:S115" si="9">R67</f>
        <v>5.342570316727431E-2</v>
      </c>
    </row>
    <row r="68" spans="3:19" x14ac:dyDescent="0.3">
      <c r="C68" t="s">
        <v>97</v>
      </c>
      <c r="D68">
        <f>Mult_split!H68</f>
        <v>4.4554276497151782E-4</v>
      </c>
      <c r="E68">
        <f t="shared" ref="E68:E115" si="10">D68</f>
        <v>4.4554276497151782E-4</v>
      </c>
      <c r="F68">
        <f t="shared" si="7"/>
        <v>4.4554276497151782E-4</v>
      </c>
      <c r="G68">
        <f t="shared" si="7"/>
        <v>4.4554276497151782E-4</v>
      </c>
      <c r="H68">
        <f t="shared" si="7"/>
        <v>4.4554276497151782E-4</v>
      </c>
      <c r="I68">
        <f t="shared" si="7"/>
        <v>4.4554276497151782E-4</v>
      </c>
      <c r="J68">
        <f t="shared" si="7"/>
        <v>4.4554276497151782E-4</v>
      </c>
      <c r="K68">
        <f t="shared" si="7"/>
        <v>4.4554276497151782E-4</v>
      </c>
      <c r="L68">
        <f t="shared" si="7"/>
        <v>4.4554276497151782E-4</v>
      </c>
      <c r="M68">
        <f t="shared" si="7"/>
        <v>4.4554276497151782E-4</v>
      </c>
      <c r="N68">
        <f t="shared" si="7"/>
        <v>4.4554276497151782E-4</v>
      </c>
      <c r="O68">
        <f t="shared" si="7"/>
        <v>4.4554276497151782E-4</v>
      </c>
      <c r="P68">
        <f t="shared" si="7"/>
        <v>4.4554276497151782E-4</v>
      </c>
      <c r="Q68">
        <f t="shared" si="7"/>
        <v>4.4554276497151782E-4</v>
      </c>
      <c r="R68">
        <f t="shared" si="8"/>
        <v>4.4554276497151782E-4</v>
      </c>
      <c r="S68">
        <f t="shared" si="9"/>
        <v>4.4554276497151782E-4</v>
      </c>
    </row>
    <row r="69" spans="3:19" x14ac:dyDescent="0.3">
      <c r="C69" t="s">
        <v>98</v>
      </c>
      <c r="D69">
        <f>Mult_split!H69</f>
        <v>9.500000100085626E-2</v>
      </c>
      <c r="E69">
        <f t="shared" si="10"/>
        <v>9.500000100085626E-2</v>
      </c>
      <c r="F69">
        <f t="shared" si="7"/>
        <v>9.500000100085626E-2</v>
      </c>
      <c r="G69">
        <f t="shared" si="7"/>
        <v>9.500000100085626E-2</v>
      </c>
      <c r="H69">
        <f t="shared" si="7"/>
        <v>9.500000100085626E-2</v>
      </c>
      <c r="I69">
        <f t="shared" si="7"/>
        <v>9.500000100085626E-2</v>
      </c>
      <c r="J69">
        <f t="shared" si="7"/>
        <v>9.500000100085626E-2</v>
      </c>
      <c r="K69">
        <f t="shared" si="7"/>
        <v>9.500000100085626E-2</v>
      </c>
      <c r="L69">
        <f t="shared" si="7"/>
        <v>9.500000100085626E-2</v>
      </c>
      <c r="M69">
        <f t="shared" si="7"/>
        <v>9.500000100085626E-2</v>
      </c>
      <c r="N69">
        <f t="shared" si="7"/>
        <v>9.500000100085626E-2</v>
      </c>
      <c r="O69">
        <f t="shared" si="7"/>
        <v>9.500000100085626E-2</v>
      </c>
      <c r="P69">
        <f t="shared" si="7"/>
        <v>9.500000100085626E-2</v>
      </c>
      <c r="Q69">
        <f t="shared" si="7"/>
        <v>9.500000100085626E-2</v>
      </c>
      <c r="R69">
        <f t="shared" si="8"/>
        <v>9.500000100085626E-2</v>
      </c>
      <c r="S69">
        <f t="shared" si="9"/>
        <v>9.500000100085626E-2</v>
      </c>
    </row>
    <row r="70" spans="3:19" x14ac:dyDescent="0.3">
      <c r="C70" t="s">
        <v>99</v>
      </c>
      <c r="D70">
        <f>Mult_split!H70</f>
        <v>3.8800224746900127E-7</v>
      </c>
      <c r="E70">
        <f t="shared" si="10"/>
        <v>3.8800224746900127E-7</v>
      </c>
      <c r="F70">
        <f t="shared" si="7"/>
        <v>3.8800224746900127E-7</v>
      </c>
      <c r="G70">
        <f t="shared" si="7"/>
        <v>3.8800224746900127E-7</v>
      </c>
      <c r="H70">
        <f t="shared" si="7"/>
        <v>3.8800224746900127E-7</v>
      </c>
      <c r="I70">
        <f t="shared" si="7"/>
        <v>3.8800224746900127E-7</v>
      </c>
      <c r="J70">
        <f t="shared" si="7"/>
        <v>3.8800224746900127E-7</v>
      </c>
      <c r="K70">
        <f t="shared" si="7"/>
        <v>3.8800224746900127E-7</v>
      </c>
      <c r="L70">
        <f t="shared" si="7"/>
        <v>3.8800224746900127E-7</v>
      </c>
      <c r="M70">
        <f t="shared" si="7"/>
        <v>3.8800224746900127E-7</v>
      </c>
      <c r="N70">
        <f t="shared" si="7"/>
        <v>3.8800224746900127E-7</v>
      </c>
      <c r="O70">
        <f t="shared" si="7"/>
        <v>3.8800224746900127E-7</v>
      </c>
      <c r="P70">
        <f t="shared" si="7"/>
        <v>3.8800224746900127E-7</v>
      </c>
      <c r="Q70">
        <f t="shared" si="7"/>
        <v>3.8800224746900127E-7</v>
      </c>
      <c r="R70">
        <f t="shared" si="8"/>
        <v>3.8800224746900127E-7</v>
      </c>
      <c r="S70">
        <f t="shared" si="9"/>
        <v>3.8800224746900127E-7</v>
      </c>
    </row>
    <row r="71" spans="3:19" x14ac:dyDescent="0.3">
      <c r="C71" t="s">
        <v>100</v>
      </c>
      <c r="D71">
        <f>Mult_split!H71</f>
        <v>4.6977684363913412E-2</v>
      </c>
      <c r="E71">
        <f t="shared" si="10"/>
        <v>4.6977684363913412E-2</v>
      </c>
      <c r="F71">
        <f t="shared" si="7"/>
        <v>4.6977684363913412E-2</v>
      </c>
      <c r="G71">
        <f t="shared" si="7"/>
        <v>4.6977684363913412E-2</v>
      </c>
      <c r="H71">
        <f t="shared" si="7"/>
        <v>4.6977684363913412E-2</v>
      </c>
      <c r="I71">
        <f t="shared" si="7"/>
        <v>4.6977684363913412E-2</v>
      </c>
      <c r="J71">
        <f t="shared" si="7"/>
        <v>4.6977684363913412E-2</v>
      </c>
      <c r="K71">
        <f t="shared" si="7"/>
        <v>4.6977684363913412E-2</v>
      </c>
      <c r="L71">
        <f t="shared" si="7"/>
        <v>4.6977684363913412E-2</v>
      </c>
      <c r="M71">
        <f t="shared" si="7"/>
        <v>4.6977684363913412E-2</v>
      </c>
      <c r="N71">
        <f t="shared" si="7"/>
        <v>4.6977684363913412E-2</v>
      </c>
      <c r="O71">
        <f t="shared" si="7"/>
        <v>4.6977684363913412E-2</v>
      </c>
      <c r="P71">
        <f t="shared" si="7"/>
        <v>4.6977684363913412E-2</v>
      </c>
      <c r="Q71">
        <f t="shared" si="7"/>
        <v>4.6977684363913412E-2</v>
      </c>
      <c r="R71">
        <f t="shared" si="8"/>
        <v>4.6977684363913412E-2</v>
      </c>
      <c r="S71">
        <f t="shared" si="9"/>
        <v>4.6977684363913412E-2</v>
      </c>
    </row>
    <row r="72" spans="3:19" x14ac:dyDescent="0.3">
      <c r="C72" t="s">
        <v>101</v>
      </c>
      <c r="D72">
        <f>Mult_split!H72</f>
        <v>8.1469372672100674E-7</v>
      </c>
      <c r="E72">
        <f t="shared" si="10"/>
        <v>8.1469372672100674E-7</v>
      </c>
      <c r="F72">
        <f t="shared" si="7"/>
        <v>8.1469372672100674E-7</v>
      </c>
      <c r="G72">
        <f t="shared" si="7"/>
        <v>8.1469372672100674E-7</v>
      </c>
      <c r="H72">
        <f t="shared" si="7"/>
        <v>8.1469372672100674E-7</v>
      </c>
      <c r="I72">
        <f t="shared" si="7"/>
        <v>8.1469372672100674E-7</v>
      </c>
      <c r="J72">
        <f t="shared" si="7"/>
        <v>8.1469372672100674E-7</v>
      </c>
      <c r="K72">
        <f t="shared" si="7"/>
        <v>8.1469372672100674E-7</v>
      </c>
      <c r="L72">
        <f t="shared" si="7"/>
        <v>8.1469372672100674E-7</v>
      </c>
      <c r="M72">
        <f t="shared" si="7"/>
        <v>8.1469372672100674E-7</v>
      </c>
      <c r="N72">
        <f t="shared" si="7"/>
        <v>8.1469372672100674E-7</v>
      </c>
      <c r="O72">
        <f t="shared" si="7"/>
        <v>8.1469372672100674E-7</v>
      </c>
      <c r="P72">
        <f t="shared" si="7"/>
        <v>8.1469372672100674E-7</v>
      </c>
      <c r="Q72">
        <f t="shared" si="7"/>
        <v>8.1469372672100674E-7</v>
      </c>
      <c r="R72">
        <f t="shared" si="8"/>
        <v>8.1469372672100674E-7</v>
      </c>
      <c r="S72">
        <f t="shared" si="9"/>
        <v>8.1469372672100674E-7</v>
      </c>
    </row>
    <row r="73" spans="3:19" x14ac:dyDescent="0.3">
      <c r="C73" t="s">
        <v>102</v>
      </c>
      <c r="D73">
        <f>Mult_split!H73</f>
        <v>3.9702574286552004E-7</v>
      </c>
      <c r="E73">
        <f t="shared" si="10"/>
        <v>3.9702574286552004E-7</v>
      </c>
      <c r="F73">
        <f t="shared" si="7"/>
        <v>3.9702574286552004E-7</v>
      </c>
      <c r="G73">
        <f t="shared" si="7"/>
        <v>3.9702574286552004E-7</v>
      </c>
      <c r="H73">
        <f t="shared" si="7"/>
        <v>3.9702574286552004E-7</v>
      </c>
      <c r="I73">
        <f t="shared" si="7"/>
        <v>3.9702574286552004E-7</v>
      </c>
      <c r="J73">
        <f t="shared" si="7"/>
        <v>3.9702574286552004E-7</v>
      </c>
      <c r="K73">
        <f t="shared" si="7"/>
        <v>3.9702574286552004E-7</v>
      </c>
      <c r="L73">
        <f t="shared" si="7"/>
        <v>3.9702574286552004E-7</v>
      </c>
      <c r="M73">
        <f t="shared" si="7"/>
        <v>3.9702574286552004E-7</v>
      </c>
      <c r="N73">
        <f t="shared" si="7"/>
        <v>3.9702574286552004E-7</v>
      </c>
      <c r="O73">
        <f t="shared" si="7"/>
        <v>3.9702574286552004E-7</v>
      </c>
      <c r="P73">
        <f t="shared" si="7"/>
        <v>3.9702574286552004E-7</v>
      </c>
      <c r="Q73">
        <f t="shared" si="7"/>
        <v>3.9702574286552004E-7</v>
      </c>
      <c r="R73">
        <f t="shared" si="8"/>
        <v>3.9702574286552004E-7</v>
      </c>
      <c r="S73">
        <f t="shared" si="9"/>
        <v>3.9702574286552004E-7</v>
      </c>
    </row>
    <row r="74" spans="3:19" x14ac:dyDescent="0.3">
      <c r="C74" t="s">
        <v>103</v>
      </c>
      <c r="D74">
        <f>Mult_split!H74</f>
        <v>4.6031164627828332E-7</v>
      </c>
      <c r="E74">
        <f t="shared" si="10"/>
        <v>4.6031164627828332E-7</v>
      </c>
      <c r="F74">
        <f t="shared" si="7"/>
        <v>4.6031164627828332E-7</v>
      </c>
      <c r="G74">
        <f t="shared" si="7"/>
        <v>4.6031164627828332E-7</v>
      </c>
      <c r="H74">
        <f t="shared" si="7"/>
        <v>4.6031164627828332E-7</v>
      </c>
      <c r="I74">
        <f t="shared" si="7"/>
        <v>4.6031164627828332E-7</v>
      </c>
      <c r="J74">
        <f t="shared" si="7"/>
        <v>4.6031164627828332E-7</v>
      </c>
      <c r="K74">
        <f t="shared" si="7"/>
        <v>4.6031164627828332E-7</v>
      </c>
      <c r="L74">
        <f t="shared" si="7"/>
        <v>4.6031164627828332E-7</v>
      </c>
      <c r="M74">
        <f t="shared" si="7"/>
        <v>4.6031164627828332E-7</v>
      </c>
      <c r="N74">
        <f t="shared" si="7"/>
        <v>4.6031164627828332E-7</v>
      </c>
      <c r="O74">
        <f t="shared" si="7"/>
        <v>4.6031164627828332E-7</v>
      </c>
      <c r="P74">
        <f t="shared" si="7"/>
        <v>4.6031164627828332E-7</v>
      </c>
      <c r="Q74">
        <f t="shared" si="7"/>
        <v>4.6031164627828332E-7</v>
      </c>
      <c r="R74">
        <f t="shared" si="8"/>
        <v>4.6031164627828332E-7</v>
      </c>
      <c r="S74">
        <f t="shared" si="9"/>
        <v>4.6031164627828332E-7</v>
      </c>
    </row>
    <row r="75" spans="3:19" x14ac:dyDescent="0.3">
      <c r="C75" t="s">
        <v>104</v>
      </c>
      <c r="D75">
        <f>Mult_split!H75</f>
        <v>3.4437299085534961E-8</v>
      </c>
      <c r="E75">
        <f t="shared" si="10"/>
        <v>3.4437299085534961E-8</v>
      </c>
      <c r="F75">
        <f t="shared" si="7"/>
        <v>3.4437299085534961E-8</v>
      </c>
      <c r="G75">
        <f t="shared" si="7"/>
        <v>3.4437299085534961E-8</v>
      </c>
      <c r="H75">
        <f t="shared" si="7"/>
        <v>3.4437299085534961E-8</v>
      </c>
      <c r="I75">
        <f t="shared" si="7"/>
        <v>3.4437299085534961E-8</v>
      </c>
      <c r="J75">
        <f t="shared" si="7"/>
        <v>3.4437299085534961E-8</v>
      </c>
      <c r="K75">
        <f t="shared" si="7"/>
        <v>3.4437299085534961E-8</v>
      </c>
      <c r="L75">
        <f t="shared" si="7"/>
        <v>3.4437299085534961E-8</v>
      </c>
      <c r="M75">
        <f t="shared" si="7"/>
        <v>3.4437299085534961E-8</v>
      </c>
      <c r="N75">
        <f t="shared" si="7"/>
        <v>3.4437299085534961E-8</v>
      </c>
      <c r="O75">
        <f t="shared" si="7"/>
        <v>3.4437299085534961E-8</v>
      </c>
      <c r="P75">
        <f t="shared" si="7"/>
        <v>3.4437299085534961E-8</v>
      </c>
      <c r="Q75">
        <f t="shared" si="7"/>
        <v>3.4437299085534961E-8</v>
      </c>
      <c r="R75">
        <f t="shared" si="8"/>
        <v>3.4437299085534961E-8</v>
      </c>
      <c r="S75">
        <f t="shared" si="9"/>
        <v>3.4437299085534961E-8</v>
      </c>
    </row>
    <row r="76" spans="3:19" x14ac:dyDescent="0.3">
      <c r="C76" t="s">
        <v>105</v>
      </c>
      <c r="D76">
        <f>Mult_split!H76</f>
        <v>1.538048377692557E-8</v>
      </c>
      <c r="E76">
        <f t="shared" si="10"/>
        <v>1.538048377692557E-8</v>
      </c>
      <c r="F76">
        <f t="shared" si="7"/>
        <v>1.538048377692557E-8</v>
      </c>
      <c r="G76">
        <f t="shared" si="7"/>
        <v>1.538048377692557E-8</v>
      </c>
      <c r="H76">
        <f t="shared" si="7"/>
        <v>1.538048377692557E-8</v>
      </c>
      <c r="I76">
        <f t="shared" si="7"/>
        <v>1.538048377692557E-8</v>
      </c>
      <c r="J76">
        <f t="shared" si="7"/>
        <v>1.538048377692557E-8</v>
      </c>
      <c r="K76">
        <f t="shared" si="7"/>
        <v>1.538048377692557E-8</v>
      </c>
      <c r="L76">
        <f t="shared" si="7"/>
        <v>1.538048377692557E-8</v>
      </c>
      <c r="M76">
        <f t="shared" si="7"/>
        <v>1.538048377692557E-8</v>
      </c>
      <c r="N76">
        <f t="shared" si="7"/>
        <v>1.538048377692557E-8</v>
      </c>
      <c r="O76">
        <f t="shared" si="7"/>
        <v>1.538048377692557E-8</v>
      </c>
      <c r="P76">
        <f t="shared" si="7"/>
        <v>1.538048377692557E-8</v>
      </c>
      <c r="Q76">
        <f t="shared" si="7"/>
        <v>1.538048377692557E-8</v>
      </c>
      <c r="R76">
        <f t="shared" si="8"/>
        <v>1.538048377692557E-8</v>
      </c>
      <c r="S76">
        <f t="shared" si="9"/>
        <v>1.538048377692557E-8</v>
      </c>
    </row>
    <row r="77" spans="3:19" x14ac:dyDescent="0.3">
      <c r="C77" t="s">
        <v>106</v>
      </c>
      <c r="D77">
        <f>Mult_split!H77</f>
        <v>4.6868586291769506E-8</v>
      </c>
      <c r="E77">
        <f t="shared" si="10"/>
        <v>4.6868586291769506E-8</v>
      </c>
      <c r="F77">
        <f t="shared" si="7"/>
        <v>4.6868586291769506E-8</v>
      </c>
      <c r="G77">
        <f t="shared" si="7"/>
        <v>4.6868586291769506E-8</v>
      </c>
      <c r="H77">
        <f t="shared" si="7"/>
        <v>4.6868586291769506E-8</v>
      </c>
      <c r="I77">
        <f t="shared" si="7"/>
        <v>4.6868586291769506E-8</v>
      </c>
      <c r="J77">
        <f t="shared" si="7"/>
        <v>4.6868586291769506E-8</v>
      </c>
      <c r="K77">
        <f t="shared" si="7"/>
        <v>4.6868586291769506E-8</v>
      </c>
      <c r="L77">
        <f t="shared" si="7"/>
        <v>4.6868586291769506E-8</v>
      </c>
      <c r="M77">
        <f t="shared" si="7"/>
        <v>4.6868586291769506E-8</v>
      </c>
      <c r="N77">
        <f t="shared" si="7"/>
        <v>4.6868586291769506E-8</v>
      </c>
      <c r="O77">
        <f t="shared" si="7"/>
        <v>4.6868586291769506E-8</v>
      </c>
      <c r="P77">
        <f t="shared" si="7"/>
        <v>4.6868586291769506E-8</v>
      </c>
      <c r="Q77">
        <f t="shared" si="7"/>
        <v>4.6868586291769506E-8</v>
      </c>
      <c r="R77">
        <f t="shared" si="8"/>
        <v>4.6868586291769506E-8</v>
      </c>
      <c r="S77">
        <f t="shared" si="9"/>
        <v>4.6868586291769506E-8</v>
      </c>
    </row>
    <row r="78" spans="3:19" x14ac:dyDescent="0.3">
      <c r="C78" t="s">
        <v>107</v>
      </c>
      <c r="D78">
        <f>Mult_split!H78</f>
        <v>0.14487070987861148</v>
      </c>
      <c r="E78">
        <f t="shared" si="10"/>
        <v>0.14487070987861148</v>
      </c>
      <c r="F78">
        <f t="shared" si="7"/>
        <v>0.14487070987861148</v>
      </c>
      <c r="G78">
        <f t="shared" si="7"/>
        <v>0.14487070987861148</v>
      </c>
      <c r="H78">
        <f t="shared" si="7"/>
        <v>0.14487070987861148</v>
      </c>
      <c r="I78">
        <f t="shared" si="7"/>
        <v>0.14487070987861148</v>
      </c>
      <c r="J78">
        <f t="shared" si="7"/>
        <v>0.14487070987861148</v>
      </c>
      <c r="K78">
        <f t="shared" si="7"/>
        <v>0.14487070987861148</v>
      </c>
      <c r="L78">
        <f t="shared" si="7"/>
        <v>0.14487070987861148</v>
      </c>
      <c r="M78">
        <f t="shared" si="7"/>
        <v>0.14487070987861148</v>
      </c>
      <c r="N78">
        <f t="shared" si="7"/>
        <v>0.14487070987861148</v>
      </c>
      <c r="O78">
        <f t="shared" si="7"/>
        <v>0.14487070987861148</v>
      </c>
      <c r="P78">
        <f t="shared" si="7"/>
        <v>0.14487070987861148</v>
      </c>
      <c r="Q78">
        <f t="shared" si="7"/>
        <v>0.14487070987861148</v>
      </c>
      <c r="R78">
        <f t="shared" si="8"/>
        <v>0.14487070987861148</v>
      </c>
      <c r="S78">
        <f t="shared" si="9"/>
        <v>0.14487070987861148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9.1327383734554887E-2</v>
      </c>
      <c r="E80">
        <f t="shared" si="10"/>
        <v>9.1327383734554887E-2</v>
      </c>
      <c r="F80">
        <f t="shared" si="7"/>
        <v>9.1327383734554887E-2</v>
      </c>
      <c r="G80">
        <f t="shared" si="7"/>
        <v>9.1327383734554887E-2</v>
      </c>
      <c r="H80">
        <f t="shared" si="7"/>
        <v>9.1327383734554887E-2</v>
      </c>
      <c r="I80">
        <f t="shared" si="7"/>
        <v>9.1327383734554887E-2</v>
      </c>
      <c r="J80">
        <f t="shared" si="7"/>
        <v>9.1327383734554887E-2</v>
      </c>
      <c r="K80">
        <f t="shared" si="7"/>
        <v>9.1327383734554887E-2</v>
      </c>
      <c r="L80">
        <f t="shared" si="7"/>
        <v>9.1327383734554887E-2</v>
      </c>
      <c r="M80">
        <f t="shared" si="7"/>
        <v>9.1327383734554887E-2</v>
      </c>
      <c r="N80">
        <f t="shared" si="7"/>
        <v>9.1327383734554887E-2</v>
      </c>
      <c r="O80">
        <f t="shared" si="7"/>
        <v>9.1327383734554887E-2</v>
      </c>
      <c r="P80">
        <f t="shared" si="7"/>
        <v>9.1327383734554887E-2</v>
      </c>
      <c r="Q80">
        <f t="shared" si="7"/>
        <v>9.1327383734554887E-2</v>
      </c>
      <c r="R80">
        <f t="shared" si="8"/>
        <v>9.1327383734554887E-2</v>
      </c>
      <c r="S80">
        <f t="shared" si="9"/>
        <v>9.1327383734554887E-2</v>
      </c>
    </row>
    <row r="81" spans="3:19" x14ac:dyDescent="0.3">
      <c r="C81" t="s">
        <v>110</v>
      </c>
      <c r="D81">
        <f>Mult_split!H81</f>
        <v>2.5910403687755702E-3</v>
      </c>
      <c r="E81">
        <f t="shared" si="10"/>
        <v>2.5910403687755702E-3</v>
      </c>
      <c r="F81">
        <f t="shared" si="7"/>
        <v>2.5910403687755702E-3</v>
      </c>
      <c r="G81">
        <f t="shared" si="7"/>
        <v>2.5910403687755702E-3</v>
      </c>
      <c r="H81">
        <f t="shared" si="7"/>
        <v>2.5910403687755702E-3</v>
      </c>
      <c r="I81">
        <f t="shared" si="7"/>
        <v>2.5910403687755702E-3</v>
      </c>
      <c r="J81">
        <f t="shared" si="7"/>
        <v>2.5910403687755702E-3</v>
      </c>
      <c r="K81">
        <f t="shared" si="7"/>
        <v>2.5910403687755702E-3</v>
      </c>
      <c r="L81">
        <f t="shared" si="7"/>
        <v>2.5910403687755702E-3</v>
      </c>
      <c r="M81">
        <f t="shared" si="7"/>
        <v>2.5910403687755702E-3</v>
      </c>
      <c r="N81">
        <f t="shared" si="7"/>
        <v>2.5910403687755702E-3</v>
      </c>
      <c r="O81">
        <f t="shared" si="7"/>
        <v>2.5910403687755702E-3</v>
      </c>
      <c r="P81">
        <f t="shared" si="7"/>
        <v>2.5910403687755702E-3</v>
      </c>
      <c r="Q81">
        <f t="shared" si="7"/>
        <v>2.5910403687755702E-3</v>
      </c>
      <c r="R81">
        <f t="shared" si="8"/>
        <v>2.5910403687755702E-3</v>
      </c>
      <c r="S81">
        <f t="shared" si="9"/>
        <v>2.5910403687755702E-3</v>
      </c>
    </row>
    <row r="82" spans="3:19" x14ac:dyDescent="0.3">
      <c r="C82" t="s">
        <v>111</v>
      </c>
      <c r="D82">
        <f>Mult_split!H82</f>
        <v>4.9174512539074645E-6</v>
      </c>
      <c r="E82">
        <f t="shared" si="10"/>
        <v>4.9174512539074645E-6</v>
      </c>
      <c r="F82">
        <f t="shared" si="7"/>
        <v>4.9174512539074645E-6</v>
      </c>
      <c r="G82">
        <f t="shared" si="7"/>
        <v>4.9174512539074645E-6</v>
      </c>
      <c r="H82">
        <f t="shared" si="7"/>
        <v>4.9174512539074645E-6</v>
      </c>
      <c r="I82">
        <f t="shared" si="7"/>
        <v>4.9174512539074645E-6</v>
      </c>
      <c r="J82">
        <f t="shared" si="7"/>
        <v>4.9174512539074645E-6</v>
      </c>
      <c r="K82">
        <f t="shared" si="7"/>
        <v>4.9174512539074645E-6</v>
      </c>
      <c r="L82">
        <f t="shared" si="7"/>
        <v>4.9174512539074645E-6</v>
      </c>
      <c r="M82">
        <f t="shared" si="7"/>
        <v>4.9174512539074645E-6</v>
      </c>
      <c r="N82">
        <f t="shared" si="7"/>
        <v>4.9174512539074645E-6</v>
      </c>
      <c r="O82">
        <f t="shared" si="7"/>
        <v>4.9174512539074645E-6</v>
      </c>
      <c r="P82">
        <f t="shared" si="7"/>
        <v>4.9174512539074645E-6</v>
      </c>
      <c r="Q82">
        <f t="shared" si="7"/>
        <v>4.9174512539074645E-6</v>
      </c>
      <c r="R82">
        <f t="shared" si="8"/>
        <v>4.9174512539074645E-6</v>
      </c>
      <c r="S82">
        <f t="shared" si="9"/>
        <v>4.9174512539074645E-6</v>
      </c>
    </row>
    <row r="83" spans="3:19" x14ac:dyDescent="0.3">
      <c r="C83" t="s">
        <v>112</v>
      </c>
      <c r="D83">
        <f>Mult_split!H83</f>
        <v>5.7222528620364069E-8</v>
      </c>
      <c r="E83">
        <f t="shared" si="10"/>
        <v>5.7222528620364069E-8</v>
      </c>
      <c r="F83">
        <f t="shared" ref="F83:Q98" si="11">E83</f>
        <v>5.7222528620364069E-8</v>
      </c>
      <c r="G83">
        <f t="shared" si="11"/>
        <v>5.7222528620364069E-8</v>
      </c>
      <c r="H83">
        <f t="shared" si="11"/>
        <v>5.7222528620364069E-8</v>
      </c>
      <c r="I83">
        <f t="shared" si="11"/>
        <v>5.7222528620364069E-8</v>
      </c>
      <c r="J83">
        <f t="shared" si="11"/>
        <v>5.7222528620364069E-8</v>
      </c>
      <c r="K83">
        <f t="shared" si="11"/>
        <v>5.7222528620364069E-8</v>
      </c>
      <c r="L83">
        <f t="shared" si="11"/>
        <v>5.7222528620364069E-8</v>
      </c>
      <c r="M83">
        <f t="shared" si="11"/>
        <v>5.7222528620364069E-8</v>
      </c>
      <c r="N83">
        <f t="shared" si="11"/>
        <v>5.7222528620364069E-8</v>
      </c>
      <c r="O83">
        <f t="shared" si="11"/>
        <v>5.7222528620364069E-8</v>
      </c>
      <c r="P83">
        <f t="shared" si="11"/>
        <v>5.7222528620364069E-8</v>
      </c>
      <c r="Q83">
        <f t="shared" si="11"/>
        <v>5.7222528620364069E-8</v>
      </c>
      <c r="R83">
        <f t="shared" si="8"/>
        <v>5.7222528620364069E-8</v>
      </c>
      <c r="S83">
        <f t="shared" si="9"/>
        <v>5.7222528620364069E-8</v>
      </c>
    </row>
    <row r="84" spans="3:19" x14ac:dyDescent="0.3">
      <c r="C84" t="s">
        <v>113</v>
      </c>
      <c r="D84">
        <f>Mult_split!H84</f>
        <v>3.5566665307756713E-2</v>
      </c>
      <c r="E84">
        <f t="shared" si="10"/>
        <v>3.5566665307756713E-2</v>
      </c>
      <c r="F84">
        <f t="shared" si="11"/>
        <v>3.5566665307756713E-2</v>
      </c>
      <c r="G84">
        <f t="shared" si="11"/>
        <v>3.5566665307756713E-2</v>
      </c>
      <c r="H84">
        <f t="shared" si="11"/>
        <v>3.5566665307756713E-2</v>
      </c>
      <c r="I84">
        <f t="shared" si="11"/>
        <v>3.5566665307756713E-2</v>
      </c>
      <c r="J84">
        <f t="shared" si="11"/>
        <v>3.5566665307756713E-2</v>
      </c>
      <c r="K84">
        <f t="shared" si="11"/>
        <v>3.5566665307756713E-2</v>
      </c>
      <c r="L84">
        <f t="shared" si="11"/>
        <v>3.5566665307756713E-2</v>
      </c>
      <c r="M84">
        <f t="shared" si="11"/>
        <v>3.5566665307756713E-2</v>
      </c>
      <c r="N84">
        <f t="shared" si="11"/>
        <v>3.5566665307756713E-2</v>
      </c>
      <c r="O84">
        <f t="shared" si="11"/>
        <v>3.5566665307756713E-2</v>
      </c>
      <c r="P84">
        <f t="shared" si="11"/>
        <v>3.5566665307756713E-2</v>
      </c>
      <c r="Q84">
        <f t="shared" si="11"/>
        <v>3.5566665307756713E-2</v>
      </c>
      <c r="R84">
        <f t="shared" si="8"/>
        <v>3.5566665307756713E-2</v>
      </c>
      <c r="S84">
        <f t="shared" si="9"/>
        <v>3.5566665307756713E-2</v>
      </c>
    </row>
    <row r="85" spans="3:19" x14ac:dyDescent="0.3">
      <c r="C85" t="s">
        <v>114</v>
      </c>
      <c r="D85">
        <f>Mult_split!H85</f>
        <v>1.203646291669727E-7</v>
      </c>
      <c r="E85">
        <f t="shared" si="10"/>
        <v>1.203646291669727E-7</v>
      </c>
      <c r="F85">
        <f t="shared" si="11"/>
        <v>1.203646291669727E-7</v>
      </c>
      <c r="G85">
        <f t="shared" si="11"/>
        <v>1.203646291669727E-7</v>
      </c>
      <c r="H85">
        <f t="shared" si="11"/>
        <v>1.203646291669727E-7</v>
      </c>
      <c r="I85">
        <f t="shared" si="11"/>
        <v>1.203646291669727E-7</v>
      </c>
      <c r="J85">
        <f t="shared" si="11"/>
        <v>1.203646291669727E-7</v>
      </c>
      <c r="K85">
        <f t="shared" si="11"/>
        <v>1.203646291669727E-7</v>
      </c>
      <c r="L85">
        <f t="shared" si="11"/>
        <v>1.203646291669727E-7</v>
      </c>
      <c r="M85">
        <f t="shared" si="11"/>
        <v>1.203646291669727E-7</v>
      </c>
      <c r="N85">
        <f t="shared" si="11"/>
        <v>1.203646291669727E-7</v>
      </c>
      <c r="O85">
        <f t="shared" si="11"/>
        <v>1.203646291669727E-7</v>
      </c>
      <c r="P85">
        <f t="shared" si="11"/>
        <v>1.203646291669727E-7</v>
      </c>
      <c r="Q85">
        <f t="shared" si="11"/>
        <v>1.203646291669727E-7</v>
      </c>
      <c r="R85">
        <f t="shared" si="8"/>
        <v>1.203646291669727E-7</v>
      </c>
      <c r="S85">
        <f t="shared" si="9"/>
        <v>1.203646291669727E-7</v>
      </c>
    </row>
    <row r="86" spans="3:19" x14ac:dyDescent="0.3">
      <c r="C86" t="s">
        <v>115</v>
      </c>
      <c r="D86">
        <f>Mult_split!H86</f>
        <v>1.9811570630846449E-5</v>
      </c>
      <c r="E86">
        <f t="shared" si="10"/>
        <v>1.9811570630846449E-5</v>
      </c>
      <c r="F86">
        <f t="shared" si="11"/>
        <v>1.9811570630846449E-5</v>
      </c>
      <c r="G86">
        <f t="shared" si="11"/>
        <v>1.9811570630846449E-5</v>
      </c>
      <c r="H86">
        <f t="shared" si="11"/>
        <v>1.9811570630846449E-5</v>
      </c>
      <c r="I86">
        <f t="shared" si="11"/>
        <v>1.9811570630846449E-5</v>
      </c>
      <c r="J86">
        <f t="shared" si="11"/>
        <v>1.9811570630846449E-5</v>
      </c>
      <c r="K86">
        <f t="shared" si="11"/>
        <v>1.9811570630846449E-5</v>
      </c>
      <c r="L86">
        <f t="shared" si="11"/>
        <v>1.9811570630846449E-5</v>
      </c>
      <c r="M86">
        <f t="shared" si="11"/>
        <v>1.9811570630846449E-5</v>
      </c>
      <c r="N86">
        <f t="shared" si="11"/>
        <v>1.9811570630846449E-5</v>
      </c>
      <c r="O86">
        <f t="shared" si="11"/>
        <v>1.9811570630846449E-5</v>
      </c>
      <c r="P86">
        <f t="shared" si="11"/>
        <v>1.9811570630846449E-5</v>
      </c>
      <c r="Q86">
        <f t="shared" si="11"/>
        <v>1.9811570630846449E-5</v>
      </c>
      <c r="R86">
        <f t="shared" si="8"/>
        <v>1.9811570630846449E-5</v>
      </c>
      <c r="S86">
        <f t="shared" si="9"/>
        <v>1.9811570630846449E-5</v>
      </c>
    </row>
    <row r="87" spans="3:19" x14ac:dyDescent="0.3">
      <c r="C87" t="s">
        <v>116</v>
      </c>
      <c r="D87">
        <f>Mult_split!H87</f>
        <v>7.3800001852904362</v>
      </c>
      <c r="E87">
        <f t="shared" si="10"/>
        <v>7.3800001852904362</v>
      </c>
      <c r="F87">
        <f t="shared" si="11"/>
        <v>7.3800001852904362</v>
      </c>
      <c r="G87">
        <f t="shared" si="11"/>
        <v>7.3800001852904362</v>
      </c>
      <c r="H87">
        <f t="shared" si="11"/>
        <v>7.3800001852904362</v>
      </c>
      <c r="I87">
        <f t="shared" si="11"/>
        <v>7.3800001852904362</v>
      </c>
      <c r="J87">
        <f t="shared" si="11"/>
        <v>7.3800001852904362</v>
      </c>
      <c r="K87">
        <f t="shared" si="11"/>
        <v>7.3800001852904362</v>
      </c>
      <c r="L87">
        <f t="shared" si="11"/>
        <v>7.3800001852904362</v>
      </c>
      <c r="M87">
        <f t="shared" si="11"/>
        <v>7.3800001852904362</v>
      </c>
      <c r="N87">
        <f t="shared" si="11"/>
        <v>7.3800001852904362</v>
      </c>
      <c r="O87">
        <f t="shared" si="11"/>
        <v>7.3800001852904362</v>
      </c>
      <c r="P87">
        <f t="shared" si="11"/>
        <v>7.3800001852904362</v>
      </c>
      <c r="Q87">
        <f t="shared" si="11"/>
        <v>7.3800001852904362</v>
      </c>
      <c r="R87">
        <f t="shared" si="8"/>
        <v>7.3800001852904362</v>
      </c>
      <c r="S87">
        <f t="shared" si="9"/>
        <v>7.3800001852904362</v>
      </c>
    </row>
    <row r="88" spans="3:19" x14ac:dyDescent="0.3">
      <c r="C88" t="s">
        <v>117</v>
      </c>
      <c r="D88">
        <f>Mult_split!H88</f>
        <v>0.40000000063382329</v>
      </c>
      <c r="E88">
        <f t="shared" si="10"/>
        <v>0.40000000063382329</v>
      </c>
      <c r="F88">
        <f t="shared" si="11"/>
        <v>0.40000000063382329</v>
      </c>
      <c r="G88">
        <f t="shared" si="11"/>
        <v>0.40000000063382329</v>
      </c>
      <c r="H88">
        <f t="shared" si="11"/>
        <v>0.40000000063382329</v>
      </c>
      <c r="I88">
        <f t="shared" si="11"/>
        <v>0.40000000063382329</v>
      </c>
      <c r="J88">
        <f t="shared" si="11"/>
        <v>0.40000000063382329</v>
      </c>
      <c r="K88">
        <f t="shared" si="11"/>
        <v>0.40000000063382329</v>
      </c>
      <c r="L88">
        <f t="shared" si="11"/>
        <v>0.40000000063382329</v>
      </c>
      <c r="M88">
        <f t="shared" si="11"/>
        <v>0.40000000063382329</v>
      </c>
      <c r="N88">
        <f t="shared" si="11"/>
        <v>0.40000000063382329</v>
      </c>
      <c r="O88">
        <f t="shared" si="11"/>
        <v>0.40000000063382329</v>
      </c>
      <c r="P88">
        <f t="shared" si="11"/>
        <v>0.40000000063382329</v>
      </c>
      <c r="Q88">
        <f t="shared" si="11"/>
        <v>0.40000000063382329</v>
      </c>
      <c r="R88">
        <f t="shared" si="8"/>
        <v>0.40000000063382329</v>
      </c>
      <c r="S88">
        <f t="shared" si="9"/>
        <v>0.40000000063382329</v>
      </c>
    </row>
    <row r="89" spans="3:19" x14ac:dyDescent="0.3">
      <c r="C89" t="s">
        <v>146</v>
      </c>
      <c r="D89">
        <f>Mult_split!H89</f>
        <v>1.1537056619984135E-8</v>
      </c>
      <c r="E89">
        <f t="shared" si="10"/>
        <v>1.1537056619984135E-8</v>
      </c>
      <c r="F89">
        <f t="shared" si="11"/>
        <v>1.1537056619984135E-8</v>
      </c>
      <c r="G89">
        <f t="shared" si="11"/>
        <v>1.1537056619984135E-8</v>
      </c>
      <c r="H89">
        <f t="shared" si="11"/>
        <v>1.1537056619984135E-8</v>
      </c>
      <c r="I89">
        <f t="shared" si="11"/>
        <v>1.1537056619984135E-8</v>
      </c>
      <c r="J89">
        <f t="shared" si="11"/>
        <v>1.1537056619984135E-8</v>
      </c>
      <c r="K89">
        <f t="shared" si="11"/>
        <v>1.1537056619984135E-8</v>
      </c>
      <c r="L89">
        <f t="shared" si="11"/>
        <v>1.1537056619984135E-8</v>
      </c>
      <c r="M89">
        <f t="shared" si="11"/>
        <v>1.1537056619984135E-8</v>
      </c>
      <c r="N89">
        <f t="shared" si="11"/>
        <v>1.1537056619984135E-8</v>
      </c>
      <c r="O89">
        <f t="shared" si="11"/>
        <v>1.1537056619984135E-8</v>
      </c>
      <c r="P89">
        <f t="shared" si="11"/>
        <v>1.1537056619984135E-8</v>
      </c>
      <c r="Q89">
        <f t="shared" si="11"/>
        <v>1.1537056619984135E-8</v>
      </c>
      <c r="R89">
        <f t="shared" si="8"/>
        <v>1.1537056619984135E-8</v>
      </c>
      <c r="S89">
        <f t="shared" si="9"/>
        <v>1.1537056619984135E-8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5.3112847720040303E-8</v>
      </c>
      <c r="E91">
        <f t="shared" si="10"/>
        <v>5.3112847720040303E-8</v>
      </c>
      <c r="F91">
        <f t="shared" si="11"/>
        <v>5.3112847720040303E-8</v>
      </c>
      <c r="G91">
        <f t="shared" si="11"/>
        <v>5.3112847720040303E-8</v>
      </c>
      <c r="H91">
        <f t="shared" si="11"/>
        <v>5.3112847720040303E-8</v>
      </c>
      <c r="I91">
        <f t="shared" si="11"/>
        <v>5.3112847720040303E-8</v>
      </c>
      <c r="J91">
        <f t="shared" si="11"/>
        <v>5.3112847720040303E-8</v>
      </c>
      <c r="K91">
        <f t="shared" si="11"/>
        <v>5.3112847720040303E-8</v>
      </c>
      <c r="L91">
        <f t="shared" si="11"/>
        <v>5.3112847720040303E-8</v>
      </c>
      <c r="M91">
        <f t="shared" si="11"/>
        <v>5.3112847720040303E-8</v>
      </c>
      <c r="N91">
        <f t="shared" si="11"/>
        <v>5.3112847720040303E-8</v>
      </c>
      <c r="O91">
        <f t="shared" si="11"/>
        <v>5.3112847720040303E-8</v>
      </c>
      <c r="P91">
        <f t="shared" si="11"/>
        <v>5.3112847720040303E-8</v>
      </c>
      <c r="Q91">
        <f t="shared" si="11"/>
        <v>5.3112847720040303E-8</v>
      </c>
      <c r="R91">
        <f t="shared" si="8"/>
        <v>5.3112847720040303E-8</v>
      </c>
      <c r="S91">
        <f t="shared" si="9"/>
        <v>5.3112847720040303E-8</v>
      </c>
    </row>
    <row r="92" spans="3:19" x14ac:dyDescent="0.3">
      <c r="C92" t="s">
        <v>120</v>
      </c>
      <c r="D92">
        <f>Mult_split!H92</f>
        <v>4.4082379705772345E-8</v>
      </c>
      <c r="E92">
        <f t="shared" si="10"/>
        <v>4.4082379705772345E-8</v>
      </c>
      <c r="F92">
        <f t="shared" si="11"/>
        <v>4.4082379705772345E-8</v>
      </c>
      <c r="G92">
        <f t="shared" si="11"/>
        <v>4.4082379705772345E-8</v>
      </c>
      <c r="H92">
        <f t="shared" si="11"/>
        <v>4.4082379705772345E-8</v>
      </c>
      <c r="I92">
        <f t="shared" si="11"/>
        <v>4.4082379705772345E-8</v>
      </c>
      <c r="J92">
        <f t="shared" si="11"/>
        <v>4.4082379705772345E-8</v>
      </c>
      <c r="K92">
        <f t="shared" si="11"/>
        <v>4.4082379705772345E-8</v>
      </c>
      <c r="L92">
        <f t="shared" si="11"/>
        <v>4.4082379705772345E-8</v>
      </c>
      <c r="M92">
        <f t="shared" si="11"/>
        <v>4.4082379705772345E-8</v>
      </c>
      <c r="N92">
        <f t="shared" si="11"/>
        <v>4.4082379705772345E-8</v>
      </c>
      <c r="O92">
        <f t="shared" si="11"/>
        <v>4.4082379705772345E-8</v>
      </c>
      <c r="P92">
        <f t="shared" si="11"/>
        <v>4.4082379705772345E-8</v>
      </c>
      <c r="Q92">
        <f t="shared" si="11"/>
        <v>4.4082379705772345E-8</v>
      </c>
      <c r="R92">
        <f t="shared" si="8"/>
        <v>4.4082379705772345E-8</v>
      </c>
      <c r="S92">
        <f t="shared" si="9"/>
        <v>4.4082379705772345E-8</v>
      </c>
    </row>
    <row r="93" spans="3:19" x14ac:dyDescent="0.3">
      <c r="C93" t="s">
        <v>121</v>
      </c>
      <c r="D93">
        <f>Mult_split!H93</f>
        <v>8.326440370114678E-2</v>
      </c>
      <c r="E93">
        <f t="shared" si="10"/>
        <v>8.326440370114678E-2</v>
      </c>
      <c r="F93">
        <f t="shared" si="11"/>
        <v>8.326440370114678E-2</v>
      </c>
      <c r="G93">
        <f t="shared" si="11"/>
        <v>8.326440370114678E-2</v>
      </c>
      <c r="H93">
        <f t="shared" si="11"/>
        <v>8.326440370114678E-2</v>
      </c>
      <c r="I93">
        <f t="shared" si="11"/>
        <v>8.326440370114678E-2</v>
      </c>
      <c r="J93">
        <f t="shared" si="11"/>
        <v>8.326440370114678E-2</v>
      </c>
      <c r="K93">
        <f t="shared" si="11"/>
        <v>8.326440370114678E-2</v>
      </c>
      <c r="L93">
        <f t="shared" si="11"/>
        <v>8.326440370114678E-2</v>
      </c>
      <c r="M93">
        <f t="shared" si="11"/>
        <v>8.326440370114678E-2</v>
      </c>
      <c r="N93">
        <f t="shared" si="11"/>
        <v>8.326440370114678E-2</v>
      </c>
      <c r="O93">
        <f t="shared" si="11"/>
        <v>8.326440370114678E-2</v>
      </c>
      <c r="P93">
        <f t="shared" si="11"/>
        <v>8.326440370114678E-2</v>
      </c>
      <c r="Q93">
        <f t="shared" si="11"/>
        <v>8.326440370114678E-2</v>
      </c>
      <c r="R93">
        <f t="shared" si="8"/>
        <v>8.326440370114678E-2</v>
      </c>
      <c r="S93">
        <f t="shared" si="9"/>
        <v>8.326440370114678E-2</v>
      </c>
    </row>
    <row r="94" spans="3:19" x14ac:dyDescent="0.3">
      <c r="C94" t="s">
        <v>122</v>
      </c>
      <c r="D94">
        <f>Mult_split!H94</f>
        <v>0.99999999998811528</v>
      </c>
      <c r="E94">
        <f t="shared" si="10"/>
        <v>0.99999999998811528</v>
      </c>
      <c r="F94">
        <f t="shared" si="11"/>
        <v>0.99999999998811528</v>
      </c>
      <c r="G94">
        <f t="shared" si="11"/>
        <v>0.99999999998811528</v>
      </c>
      <c r="H94">
        <f t="shared" si="11"/>
        <v>0.99999999998811528</v>
      </c>
      <c r="I94">
        <f t="shared" si="11"/>
        <v>0.99999999998811528</v>
      </c>
      <c r="J94">
        <f t="shared" si="11"/>
        <v>0.99999999998811528</v>
      </c>
      <c r="K94">
        <f t="shared" si="11"/>
        <v>0.99999999998811528</v>
      </c>
      <c r="L94">
        <f t="shared" si="11"/>
        <v>0.99999999998811528</v>
      </c>
      <c r="M94">
        <f t="shared" si="11"/>
        <v>0.99999999998811528</v>
      </c>
      <c r="N94">
        <f t="shared" si="11"/>
        <v>0.99999999998811528</v>
      </c>
      <c r="O94">
        <f t="shared" si="11"/>
        <v>0.99999999998811528</v>
      </c>
      <c r="P94">
        <f t="shared" si="11"/>
        <v>0.99999999998811528</v>
      </c>
      <c r="Q94">
        <f t="shared" si="11"/>
        <v>0.99999999998811528</v>
      </c>
      <c r="R94">
        <f t="shared" si="8"/>
        <v>0.99999999998811528</v>
      </c>
      <c r="S94">
        <f t="shared" si="9"/>
        <v>0.99999999998811528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2.9943219974592317E-7</v>
      </c>
      <c r="E96">
        <f t="shared" si="10"/>
        <v>2.9943219974592317E-7</v>
      </c>
      <c r="F96">
        <f t="shared" si="11"/>
        <v>2.9943219974592317E-7</v>
      </c>
      <c r="G96">
        <f t="shared" si="11"/>
        <v>2.9943219974592317E-7</v>
      </c>
      <c r="H96">
        <f t="shared" si="11"/>
        <v>2.9943219974592317E-7</v>
      </c>
      <c r="I96">
        <f t="shared" si="11"/>
        <v>2.9943219974592317E-7</v>
      </c>
      <c r="J96">
        <f t="shared" si="11"/>
        <v>2.9943219974592317E-7</v>
      </c>
      <c r="K96">
        <f t="shared" si="11"/>
        <v>2.9943219974592317E-7</v>
      </c>
      <c r="L96">
        <f t="shared" si="11"/>
        <v>2.9943219974592317E-7</v>
      </c>
      <c r="M96">
        <f t="shared" si="11"/>
        <v>2.9943219974592317E-7</v>
      </c>
      <c r="N96">
        <f t="shared" si="11"/>
        <v>2.9943219974592317E-7</v>
      </c>
      <c r="O96">
        <f t="shared" si="11"/>
        <v>2.9943219974592317E-7</v>
      </c>
      <c r="P96">
        <f t="shared" si="11"/>
        <v>2.9943219974592317E-7</v>
      </c>
      <c r="Q96">
        <f t="shared" si="11"/>
        <v>2.9943219974592317E-7</v>
      </c>
      <c r="R96">
        <f t="shared" si="8"/>
        <v>2.9943219974592317E-7</v>
      </c>
      <c r="S96">
        <f t="shared" si="9"/>
        <v>2.9943219974592317E-7</v>
      </c>
    </row>
    <row r="97" spans="3:19" x14ac:dyDescent="0.3">
      <c r="C97" t="s">
        <v>125</v>
      </c>
      <c r="D97">
        <f>Mult_split!H97</f>
        <v>3.7303200563591507E-9</v>
      </c>
      <c r="E97">
        <f t="shared" si="10"/>
        <v>3.7303200563591507E-9</v>
      </c>
      <c r="F97">
        <f t="shared" si="11"/>
        <v>3.7303200563591507E-9</v>
      </c>
      <c r="G97">
        <f t="shared" si="11"/>
        <v>3.7303200563591507E-9</v>
      </c>
      <c r="H97">
        <f t="shared" si="11"/>
        <v>3.7303200563591507E-9</v>
      </c>
      <c r="I97">
        <f t="shared" si="11"/>
        <v>3.7303200563591507E-9</v>
      </c>
      <c r="J97">
        <f t="shared" si="11"/>
        <v>3.7303200563591507E-9</v>
      </c>
      <c r="K97">
        <f t="shared" si="11"/>
        <v>3.7303200563591507E-9</v>
      </c>
      <c r="L97">
        <f t="shared" si="11"/>
        <v>3.7303200563591507E-9</v>
      </c>
      <c r="M97">
        <f t="shared" si="11"/>
        <v>3.7303200563591507E-9</v>
      </c>
      <c r="N97">
        <f t="shared" si="11"/>
        <v>3.7303200563591507E-9</v>
      </c>
      <c r="O97">
        <f t="shared" si="11"/>
        <v>3.7303200563591507E-9</v>
      </c>
      <c r="P97">
        <f t="shared" si="11"/>
        <v>3.7303200563591507E-9</v>
      </c>
      <c r="Q97">
        <f t="shared" si="11"/>
        <v>3.7303200563591507E-9</v>
      </c>
      <c r="R97">
        <f t="shared" si="8"/>
        <v>3.7303200563591507E-9</v>
      </c>
      <c r="S97">
        <f t="shared" si="9"/>
        <v>3.7303200563591507E-9</v>
      </c>
    </row>
    <row r="98" spans="3:19" x14ac:dyDescent="0.3">
      <c r="C98" t="s">
        <v>126</v>
      </c>
      <c r="D98">
        <f>Mult_split!H98</f>
        <v>2.4637134980438353</v>
      </c>
      <c r="E98">
        <f t="shared" si="10"/>
        <v>2.4637134980438353</v>
      </c>
      <c r="F98">
        <f t="shared" si="11"/>
        <v>2.4637134980438353</v>
      </c>
      <c r="G98">
        <f t="shared" si="11"/>
        <v>2.4637134980438353</v>
      </c>
      <c r="H98">
        <f t="shared" si="11"/>
        <v>2.4637134980438353</v>
      </c>
      <c r="I98">
        <f t="shared" si="11"/>
        <v>2.4637134980438353</v>
      </c>
      <c r="J98">
        <f t="shared" si="11"/>
        <v>2.4637134980438353</v>
      </c>
      <c r="K98">
        <f t="shared" si="11"/>
        <v>2.4637134980438353</v>
      </c>
      <c r="L98">
        <f t="shared" si="11"/>
        <v>2.4637134980438353</v>
      </c>
      <c r="M98">
        <f t="shared" si="11"/>
        <v>2.4637134980438353</v>
      </c>
      <c r="N98">
        <f t="shared" si="11"/>
        <v>2.4637134980438353</v>
      </c>
      <c r="O98">
        <f t="shared" si="11"/>
        <v>2.4637134980438353</v>
      </c>
      <c r="P98">
        <f t="shared" si="11"/>
        <v>2.4637134980438353</v>
      </c>
      <c r="Q98">
        <f t="shared" si="11"/>
        <v>2.4637134980438353</v>
      </c>
      <c r="R98">
        <f t="shared" si="8"/>
        <v>2.4637134980438353</v>
      </c>
      <c r="S98">
        <f t="shared" si="9"/>
        <v>2.4637134980438353</v>
      </c>
    </row>
    <row r="99" spans="3:19" x14ac:dyDescent="0.3">
      <c r="C99" t="s">
        <v>127</v>
      </c>
      <c r="D99">
        <f>Mult_split!H99</f>
        <v>5.7667894332699358E-8</v>
      </c>
      <c r="E99">
        <f t="shared" si="10"/>
        <v>5.7667894332699358E-8</v>
      </c>
      <c r="F99">
        <f t="shared" ref="F99:Q114" si="12">E99</f>
        <v>5.7667894332699358E-8</v>
      </c>
      <c r="G99">
        <f t="shared" si="12"/>
        <v>5.7667894332699358E-8</v>
      </c>
      <c r="H99">
        <f t="shared" si="12"/>
        <v>5.7667894332699358E-8</v>
      </c>
      <c r="I99">
        <f t="shared" si="12"/>
        <v>5.7667894332699358E-8</v>
      </c>
      <c r="J99">
        <f t="shared" si="12"/>
        <v>5.7667894332699358E-8</v>
      </c>
      <c r="K99">
        <f t="shared" si="12"/>
        <v>5.7667894332699358E-8</v>
      </c>
      <c r="L99">
        <f t="shared" si="12"/>
        <v>5.7667894332699358E-8</v>
      </c>
      <c r="M99">
        <f t="shared" si="12"/>
        <v>5.7667894332699358E-8</v>
      </c>
      <c r="N99">
        <f t="shared" si="12"/>
        <v>5.7667894332699358E-8</v>
      </c>
      <c r="O99">
        <f t="shared" si="12"/>
        <v>5.7667894332699358E-8</v>
      </c>
      <c r="P99">
        <f t="shared" si="12"/>
        <v>5.7667894332699358E-8</v>
      </c>
      <c r="Q99">
        <f t="shared" si="12"/>
        <v>5.7667894332699358E-8</v>
      </c>
      <c r="R99">
        <f t="shared" si="8"/>
        <v>5.7667894332699358E-8</v>
      </c>
      <c r="S99">
        <f t="shared" si="9"/>
        <v>5.7667894332699358E-8</v>
      </c>
    </row>
    <row r="100" spans="3:19" x14ac:dyDescent="0.3">
      <c r="C100" t="s">
        <v>128</v>
      </c>
      <c r="D100">
        <f>Mult_split!H100</f>
        <v>6.3047768704364384E-9</v>
      </c>
      <c r="E100">
        <f t="shared" si="10"/>
        <v>6.3047768704364384E-9</v>
      </c>
      <c r="F100">
        <f t="shared" si="12"/>
        <v>6.3047768704364384E-9</v>
      </c>
      <c r="G100">
        <f t="shared" si="12"/>
        <v>6.3047768704364384E-9</v>
      </c>
      <c r="H100">
        <f t="shared" si="12"/>
        <v>6.3047768704364384E-9</v>
      </c>
      <c r="I100">
        <f t="shared" si="12"/>
        <v>6.3047768704364384E-9</v>
      </c>
      <c r="J100">
        <f t="shared" si="12"/>
        <v>6.3047768704364384E-9</v>
      </c>
      <c r="K100">
        <f t="shared" si="12"/>
        <v>6.3047768704364384E-9</v>
      </c>
      <c r="L100">
        <f t="shared" si="12"/>
        <v>6.3047768704364384E-9</v>
      </c>
      <c r="M100">
        <f t="shared" si="12"/>
        <v>6.3047768704364384E-9</v>
      </c>
      <c r="N100">
        <f t="shared" si="12"/>
        <v>6.3047768704364384E-9</v>
      </c>
      <c r="O100">
        <f t="shared" si="12"/>
        <v>6.3047768704364384E-9</v>
      </c>
      <c r="P100">
        <f t="shared" si="12"/>
        <v>6.3047768704364384E-9</v>
      </c>
      <c r="Q100">
        <f t="shared" si="12"/>
        <v>6.3047768704364384E-9</v>
      </c>
      <c r="R100">
        <f t="shared" si="8"/>
        <v>6.3047768704364384E-9</v>
      </c>
      <c r="S100">
        <f t="shared" si="9"/>
        <v>6.3047768704364384E-9</v>
      </c>
    </row>
    <row r="101" spans="3:19" x14ac:dyDescent="0.3">
      <c r="C101" t="s">
        <v>129</v>
      </c>
      <c r="D101">
        <f>Mult_split!H101</f>
        <v>1.1496550892977599E-5</v>
      </c>
      <c r="E101">
        <f t="shared" si="10"/>
        <v>1.1496550892977599E-5</v>
      </c>
      <c r="F101">
        <f t="shared" si="12"/>
        <v>1.1496550892977599E-5</v>
      </c>
      <c r="G101">
        <f t="shared" si="12"/>
        <v>1.1496550892977599E-5</v>
      </c>
      <c r="H101">
        <f t="shared" si="12"/>
        <v>1.1496550892977599E-5</v>
      </c>
      <c r="I101">
        <f t="shared" si="12"/>
        <v>1.1496550892977599E-5</v>
      </c>
      <c r="J101">
        <f t="shared" si="12"/>
        <v>1.1496550892977599E-5</v>
      </c>
      <c r="K101">
        <f t="shared" si="12"/>
        <v>1.1496550892977599E-5</v>
      </c>
      <c r="L101">
        <f t="shared" si="12"/>
        <v>1.1496550892977599E-5</v>
      </c>
      <c r="M101">
        <f t="shared" si="12"/>
        <v>1.1496550892977599E-5</v>
      </c>
      <c r="N101">
        <f t="shared" si="12"/>
        <v>1.1496550892977599E-5</v>
      </c>
      <c r="O101">
        <f t="shared" si="12"/>
        <v>1.1496550892977599E-5</v>
      </c>
      <c r="P101">
        <f t="shared" si="12"/>
        <v>1.1496550892977599E-5</v>
      </c>
      <c r="Q101">
        <f t="shared" si="12"/>
        <v>1.1496550892977599E-5</v>
      </c>
      <c r="R101">
        <f t="shared" si="8"/>
        <v>1.1496550892977599E-5</v>
      </c>
      <c r="S101">
        <f t="shared" si="9"/>
        <v>1.1496550892977599E-5</v>
      </c>
    </row>
    <row r="102" spans="3:19" x14ac:dyDescent="0.3">
      <c r="C102" t="s">
        <v>130</v>
      </c>
      <c r="D102">
        <f>Mult_split!H102</f>
        <v>1.5044869069822538E-5</v>
      </c>
      <c r="E102">
        <f t="shared" si="10"/>
        <v>1.5044869069822538E-5</v>
      </c>
      <c r="F102">
        <f t="shared" si="12"/>
        <v>1.5044869069822538E-5</v>
      </c>
      <c r="G102">
        <f t="shared" si="12"/>
        <v>1.5044869069822538E-5</v>
      </c>
      <c r="H102">
        <f t="shared" si="12"/>
        <v>1.5044869069822538E-5</v>
      </c>
      <c r="I102">
        <f t="shared" si="12"/>
        <v>1.5044869069822538E-5</v>
      </c>
      <c r="J102">
        <f t="shared" si="12"/>
        <v>1.5044869069822538E-5</v>
      </c>
      <c r="K102">
        <f t="shared" si="12"/>
        <v>1.5044869069822538E-5</v>
      </c>
      <c r="L102">
        <f t="shared" si="12"/>
        <v>1.5044869069822538E-5</v>
      </c>
      <c r="M102">
        <f t="shared" si="12"/>
        <v>1.5044869069822538E-5</v>
      </c>
      <c r="N102">
        <f t="shared" si="12"/>
        <v>1.5044869069822538E-5</v>
      </c>
      <c r="O102">
        <f t="shared" si="12"/>
        <v>1.5044869069822538E-5</v>
      </c>
      <c r="P102">
        <f t="shared" si="12"/>
        <v>1.5044869069822538E-5</v>
      </c>
      <c r="Q102">
        <f t="shared" si="12"/>
        <v>1.5044869069822538E-5</v>
      </c>
      <c r="R102">
        <f t="shared" si="8"/>
        <v>1.5044869069822538E-5</v>
      </c>
      <c r="S102">
        <f t="shared" si="9"/>
        <v>1.5044869069822538E-5</v>
      </c>
    </row>
    <row r="103" spans="3:19" x14ac:dyDescent="0.3">
      <c r="C103" t="s">
        <v>131</v>
      </c>
      <c r="D103">
        <f>Mult_split!H103</f>
        <v>1.1638483620051396E-5</v>
      </c>
      <c r="E103">
        <f t="shared" si="10"/>
        <v>1.1638483620051396E-5</v>
      </c>
      <c r="F103">
        <f t="shared" si="12"/>
        <v>1.1638483620051396E-5</v>
      </c>
      <c r="G103">
        <f t="shared" si="12"/>
        <v>1.1638483620051396E-5</v>
      </c>
      <c r="H103">
        <f t="shared" si="12"/>
        <v>1.1638483620051396E-5</v>
      </c>
      <c r="I103">
        <f t="shared" si="12"/>
        <v>1.1638483620051396E-5</v>
      </c>
      <c r="J103">
        <f t="shared" si="12"/>
        <v>1.1638483620051396E-5</v>
      </c>
      <c r="K103">
        <f t="shared" si="12"/>
        <v>1.1638483620051396E-5</v>
      </c>
      <c r="L103">
        <f t="shared" si="12"/>
        <v>1.1638483620051396E-5</v>
      </c>
      <c r="M103">
        <f t="shared" si="12"/>
        <v>1.1638483620051396E-5</v>
      </c>
      <c r="N103">
        <f t="shared" si="12"/>
        <v>1.1638483620051396E-5</v>
      </c>
      <c r="O103">
        <f t="shared" si="12"/>
        <v>1.1638483620051396E-5</v>
      </c>
      <c r="P103">
        <f t="shared" si="12"/>
        <v>1.1638483620051396E-5</v>
      </c>
      <c r="Q103">
        <f t="shared" si="12"/>
        <v>1.1638483620051396E-5</v>
      </c>
      <c r="R103">
        <f t="shared" si="8"/>
        <v>1.1638483620051396E-5</v>
      </c>
      <c r="S103">
        <f t="shared" si="9"/>
        <v>1.1638483620051396E-5</v>
      </c>
    </row>
    <row r="104" spans="3:19" x14ac:dyDescent="0.3">
      <c r="C104" t="s">
        <v>132</v>
      </c>
      <c r="D104">
        <f>Mult_split!H104</f>
        <v>1.1638483620051396E-5</v>
      </c>
      <c r="E104">
        <f t="shared" si="10"/>
        <v>1.1638483620051396E-5</v>
      </c>
      <c r="F104">
        <f t="shared" si="12"/>
        <v>1.1638483620051396E-5</v>
      </c>
      <c r="G104">
        <f t="shared" si="12"/>
        <v>1.1638483620051396E-5</v>
      </c>
      <c r="H104">
        <f t="shared" si="12"/>
        <v>1.1638483620051396E-5</v>
      </c>
      <c r="I104">
        <f t="shared" si="12"/>
        <v>1.1638483620051396E-5</v>
      </c>
      <c r="J104">
        <f t="shared" si="12"/>
        <v>1.1638483620051396E-5</v>
      </c>
      <c r="K104">
        <f t="shared" si="12"/>
        <v>1.1638483620051396E-5</v>
      </c>
      <c r="L104">
        <f t="shared" si="12"/>
        <v>1.1638483620051396E-5</v>
      </c>
      <c r="M104">
        <f t="shared" si="12"/>
        <v>1.1638483620051396E-5</v>
      </c>
      <c r="N104">
        <f t="shared" si="12"/>
        <v>1.1638483620051396E-5</v>
      </c>
      <c r="O104">
        <f t="shared" si="12"/>
        <v>1.1638483620051396E-5</v>
      </c>
      <c r="P104">
        <f t="shared" si="12"/>
        <v>1.1638483620051396E-5</v>
      </c>
      <c r="Q104">
        <f t="shared" si="12"/>
        <v>1.1638483620051396E-5</v>
      </c>
      <c r="R104">
        <f t="shared" si="8"/>
        <v>1.1638483620051396E-5</v>
      </c>
      <c r="S104">
        <f t="shared" si="9"/>
        <v>1.1638483620051396E-5</v>
      </c>
    </row>
    <row r="105" spans="3:19" x14ac:dyDescent="0.3">
      <c r="C105" t="s">
        <v>133</v>
      </c>
      <c r="D105">
        <f>Mult_split!H105</f>
        <v>1.1638483620051396E-5</v>
      </c>
      <c r="E105">
        <f t="shared" si="10"/>
        <v>1.1638483620051396E-5</v>
      </c>
      <c r="F105">
        <f t="shared" si="12"/>
        <v>1.1638483620051396E-5</v>
      </c>
      <c r="G105">
        <f t="shared" si="12"/>
        <v>1.1638483620051396E-5</v>
      </c>
      <c r="H105">
        <f t="shared" si="12"/>
        <v>1.1638483620051396E-5</v>
      </c>
      <c r="I105">
        <f t="shared" si="12"/>
        <v>1.1638483620051396E-5</v>
      </c>
      <c r="J105">
        <f t="shared" si="12"/>
        <v>1.1638483620051396E-5</v>
      </c>
      <c r="K105">
        <f t="shared" si="12"/>
        <v>1.1638483620051396E-5</v>
      </c>
      <c r="L105">
        <f t="shared" si="12"/>
        <v>1.1638483620051396E-5</v>
      </c>
      <c r="M105">
        <f t="shared" si="12"/>
        <v>1.1638483620051396E-5</v>
      </c>
      <c r="N105">
        <f t="shared" si="12"/>
        <v>1.1638483620051396E-5</v>
      </c>
      <c r="O105">
        <f t="shared" si="12"/>
        <v>1.1638483620051396E-5</v>
      </c>
      <c r="P105">
        <f t="shared" si="12"/>
        <v>1.1638483620051396E-5</v>
      </c>
      <c r="Q105">
        <f t="shared" si="12"/>
        <v>1.1638483620051396E-5</v>
      </c>
      <c r="R105">
        <f t="shared" si="8"/>
        <v>1.1638483620051396E-5</v>
      </c>
      <c r="S105">
        <f t="shared" si="9"/>
        <v>1.1638483620051396E-5</v>
      </c>
    </row>
    <row r="106" spans="3:19" x14ac:dyDescent="0.3">
      <c r="C106" t="s">
        <v>134</v>
      </c>
      <c r="D106">
        <f>Mult_split!H106</f>
        <v>1.1638483620051396E-5</v>
      </c>
      <c r="E106">
        <f t="shared" si="10"/>
        <v>1.1638483620051396E-5</v>
      </c>
      <c r="F106">
        <f t="shared" si="12"/>
        <v>1.1638483620051396E-5</v>
      </c>
      <c r="G106">
        <f t="shared" si="12"/>
        <v>1.1638483620051396E-5</v>
      </c>
      <c r="H106">
        <f t="shared" si="12"/>
        <v>1.1638483620051396E-5</v>
      </c>
      <c r="I106">
        <f t="shared" si="12"/>
        <v>1.1638483620051396E-5</v>
      </c>
      <c r="J106">
        <f t="shared" si="12"/>
        <v>1.1638483620051396E-5</v>
      </c>
      <c r="K106">
        <f t="shared" si="12"/>
        <v>1.1638483620051396E-5</v>
      </c>
      <c r="L106">
        <f t="shared" si="12"/>
        <v>1.1638483620051396E-5</v>
      </c>
      <c r="M106">
        <f t="shared" si="12"/>
        <v>1.1638483620051396E-5</v>
      </c>
      <c r="N106">
        <f t="shared" si="12"/>
        <v>1.1638483620051396E-5</v>
      </c>
      <c r="O106">
        <f t="shared" si="12"/>
        <v>1.1638483620051396E-5</v>
      </c>
      <c r="P106">
        <f t="shared" si="12"/>
        <v>1.1638483620051396E-5</v>
      </c>
      <c r="Q106">
        <f t="shared" si="12"/>
        <v>1.1638483620051396E-5</v>
      </c>
      <c r="R106">
        <f t="shared" si="8"/>
        <v>1.1638483620051396E-5</v>
      </c>
      <c r="S106">
        <f t="shared" si="9"/>
        <v>1.1638483620051396E-5</v>
      </c>
    </row>
    <row r="107" spans="3:19" x14ac:dyDescent="0.3">
      <c r="C107" t="s">
        <v>135</v>
      </c>
      <c r="D107">
        <f>Mult_split!H107</f>
        <v>1.1496550892977599E-5</v>
      </c>
      <c r="E107">
        <f t="shared" si="10"/>
        <v>1.1496550892977599E-5</v>
      </c>
      <c r="F107">
        <f t="shared" si="12"/>
        <v>1.1496550892977599E-5</v>
      </c>
      <c r="G107">
        <f t="shared" si="12"/>
        <v>1.1496550892977599E-5</v>
      </c>
      <c r="H107">
        <f t="shared" si="12"/>
        <v>1.1496550892977599E-5</v>
      </c>
      <c r="I107">
        <f t="shared" si="12"/>
        <v>1.1496550892977599E-5</v>
      </c>
      <c r="J107">
        <f t="shared" si="12"/>
        <v>1.1496550892977599E-5</v>
      </c>
      <c r="K107">
        <f t="shared" si="12"/>
        <v>1.1496550892977599E-5</v>
      </c>
      <c r="L107">
        <f t="shared" si="12"/>
        <v>1.1496550892977599E-5</v>
      </c>
      <c r="M107">
        <f t="shared" si="12"/>
        <v>1.1496550892977599E-5</v>
      </c>
      <c r="N107">
        <f t="shared" si="12"/>
        <v>1.1496550892977599E-5</v>
      </c>
      <c r="O107">
        <f t="shared" si="12"/>
        <v>1.1496550892977599E-5</v>
      </c>
      <c r="P107">
        <f t="shared" si="12"/>
        <v>1.1496550892977599E-5</v>
      </c>
      <c r="Q107">
        <f t="shared" si="12"/>
        <v>1.1496550892977599E-5</v>
      </c>
      <c r="R107">
        <f t="shared" si="8"/>
        <v>1.1496550892977599E-5</v>
      </c>
      <c r="S107">
        <f t="shared" si="9"/>
        <v>1.1496550892977599E-5</v>
      </c>
    </row>
    <row r="108" spans="3:19" x14ac:dyDescent="0.3">
      <c r="C108" t="s">
        <v>136</v>
      </c>
      <c r="D108">
        <f>Mult_split!H108</f>
        <v>3.1792930864530643E-5</v>
      </c>
      <c r="E108">
        <f t="shared" si="10"/>
        <v>3.1792930864530643E-5</v>
      </c>
      <c r="F108">
        <f t="shared" si="12"/>
        <v>3.1792930864530643E-5</v>
      </c>
      <c r="G108">
        <f t="shared" si="12"/>
        <v>3.1792930864530643E-5</v>
      </c>
      <c r="H108">
        <f t="shared" si="12"/>
        <v>3.1792930864530643E-5</v>
      </c>
      <c r="I108">
        <f t="shared" si="12"/>
        <v>3.1792930864530643E-5</v>
      </c>
      <c r="J108">
        <f t="shared" si="12"/>
        <v>3.1792930864530643E-5</v>
      </c>
      <c r="K108">
        <f t="shared" si="12"/>
        <v>3.1792930864530643E-5</v>
      </c>
      <c r="L108">
        <f t="shared" si="12"/>
        <v>3.1792930864530643E-5</v>
      </c>
      <c r="M108">
        <f t="shared" si="12"/>
        <v>3.1792930864530643E-5</v>
      </c>
      <c r="N108">
        <f t="shared" si="12"/>
        <v>3.1792930864530643E-5</v>
      </c>
      <c r="O108">
        <f t="shared" si="12"/>
        <v>3.1792930864530643E-5</v>
      </c>
      <c r="P108">
        <f t="shared" si="12"/>
        <v>3.1792930864530643E-5</v>
      </c>
      <c r="Q108">
        <f t="shared" si="12"/>
        <v>3.1792930864530643E-5</v>
      </c>
      <c r="R108">
        <f t="shared" si="8"/>
        <v>3.1792930864530643E-5</v>
      </c>
      <c r="S108">
        <f t="shared" si="9"/>
        <v>3.1792930864530643E-5</v>
      </c>
    </row>
    <row r="109" spans="3:19" x14ac:dyDescent="0.3">
      <c r="C109" t="s">
        <v>137</v>
      </c>
      <c r="D109">
        <f>Mult_split!H109</f>
        <v>0.41235275205296468</v>
      </c>
      <c r="E109">
        <f t="shared" si="10"/>
        <v>0.41235275205296468</v>
      </c>
      <c r="F109">
        <f t="shared" si="12"/>
        <v>0.41235275205296468</v>
      </c>
      <c r="G109">
        <f t="shared" si="12"/>
        <v>0.41235275205296468</v>
      </c>
      <c r="H109">
        <f t="shared" si="12"/>
        <v>0.41235275205296468</v>
      </c>
      <c r="I109">
        <f t="shared" si="12"/>
        <v>0.41235275205296468</v>
      </c>
      <c r="J109">
        <f t="shared" si="12"/>
        <v>0.41235275205296468</v>
      </c>
      <c r="K109">
        <f t="shared" si="12"/>
        <v>0.41235275205296468</v>
      </c>
      <c r="L109">
        <f t="shared" si="12"/>
        <v>0.41235275205296468</v>
      </c>
      <c r="M109">
        <f t="shared" si="12"/>
        <v>0.41235275205296468</v>
      </c>
      <c r="N109">
        <f t="shared" si="12"/>
        <v>0.41235275205296468</v>
      </c>
      <c r="O109">
        <f t="shared" si="12"/>
        <v>0.41235275205296468</v>
      </c>
      <c r="P109">
        <f t="shared" si="12"/>
        <v>0.41235275205296468</v>
      </c>
      <c r="Q109">
        <f t="shared" si="12"/>
        <v>0.41235275205296468</v>
      </c>
      <c r="R109">
        <f t="shared" si="8"/>
        <v>0.41235275205296468</v>
      </c>
      <c r="S109">
        <f t="shared" si="9"/>
        <v>0.41235275205296468</v>
      </c>
    </row>
    <row r="110" spans="3:19" x14ac:dyDescent="0.3">
      <c r="C110" t="s">
        <v>138</v>
      </c>
      <c r="D110">
        <f>Mult_split!H110</f>
        <v>0.54334118847482871</v>
      </c>
      <c r="E110">
        <f t="shared" si="10"/>
        <v>0.54334118847482871</v>
      </c>
      <c r="F110">
        <f t="shared" si="12"/>
        <v>0.54334118847482871</v>
      </c>
      <c r="G110">
        <f t="shared" si="12"/>
        <v>0.54334118847482871</v>
      </c>
      <c r="H110">
        <f t="shared" si="12"/>
        <v>0.54334118847482871</v>
      </c>
      <c r="I110">
        <f t="shared" si="12"/>
        <v>0.54334118847482871</v>
      </c>
      <c r="J110">
        <f t="shared" si="12"/>
        <v>0.54334118847482871</v>
      </c>
      <c r="K110">
        <f t="shared" si="12"/>
        <v>0.54334118847482871</v>
      </c>
      <c r="L110">
        <f t="shared" si="12"/>
        <v>0.54334118847482871</v>
      </c>
      <c r="M110">
        <f t="shared" si="12"/>
        <v>0.54334118847482871</v>
      </c>
      <c r="N110">
        <f t="shared" si="12"/>
        <v>0.54334118847482871</v>
      </c>
      <c r="O110">
        <f t="shared" si="12"/>
        <v>0.54334118847482871</v>
      </c>
      <c r="P110">
        <f t="shared" si="12"/>
        <v>0.54334118847482871</v>
      </c>
      <c r="Q110">
        <f t="shared" si="12"/>
        <v>0.54334118847482871</v>
      </c>
      <c r="R110">
        <f t="shared" si="8"/>
        <v>0.54334118847482871</v>
      </c>
      <c r="S110">
        <f t="shared" si="9"/>
        <v>0.54334118847482871</v>
      </c>
    </row>
    <row r="111" spans="3:19" x14ac:dyDescent="0.3">
      <c r="C111" t="s">
        <v>139</v>
      </c>
      <c r="D111">
        <f>Mult_split!H111</f>
        <v>3.6434131039843819E-4</v>
      </c>
      <c r="E111">
        <f t="shared" si="10"/>
        <v>3.6434131039843819E-4</v>
      </c>
      <c r="F111">
        <f t="shared" si="12"/>
        <v>3.6434131039843819E-4</v>
      </c>
      <c r="G111">
        <f t="shared" si="12"/>
        <v>3.6434131039843819E-4</v>
      </c>
      <c r="H111">
        <f t="shared" si="12"/>
        <v>3.6434131039843819E-4</v>
      </c>
      <c r="I111">
        <f t="shared" si="12"/>
        <v>3.6434131039843819E-4</v>
      </c>
      <c r="J111">
        <f t="shared" si="12"/>
        <v>3.6434131039843819E-4</v>
      </c>
      <c r="K111">
        <f t="shared" si="12"/>
        <v>3.6434131039843819E-4</v>
      </c>
      <c r="L111">
        <f t="shared" si="12"/>
        <v>3.6434131039843819E-4</v>
      </c>
      <c r="M111">
        <f t="shared" si="12"/>
        <v>3.6434131039843819E-4</v>
      </c>
      <c r="N111">
        <f t="shared" si="12"/>
        <v>3.6434131039843819E-4</v>
      </c>
      <c r="O111">
        <f t="shared" si="12"/>
        <v>3.6434131039843819E-4</v>
      </c>
      <c r="P111">
        <f t="shared" si="12"/>
        <v>3.6434131039843819E-4</v>
      </c>
      <c r="Q111">
        <f t="shared" si="12"/>
        <v>3.6434131039843819E-4</v>
      </c>
      <c r="R111">
        <f t="shared" si="8"/>
        <v>3.6434131039843819E-4</v>
      </c>
      <c r="S111">
        <f t="shared" si="9"/>
        <v>3.6434131039843819E-4</v>
      </c>
    </row>
    <row r="112" spans="3:19" x14ac:dyDescent="0.3">
      <c r="C112" t="s">
        <v>140</v>
      </c>
      <c r="D112">
        <f>Mult_split!H112</f>
        <v>22.263413145988824</v>
      </c>
      <c r="E112">
        <f t="shared" si="10"/>
        <v>22.263413145988824</v>
      </c>
      <c r="F112">
        <f t="shared" si="12"/>
        <v>22.263413145988824</v>
      </c>
      <c r="G112">
        <f t="shared" si="12"/>
        <v>22.263413145988824</v>
      </c>
      <c r="H112">
        <f t="shared" si="12"/>
        <v>22.263413145988824</v>
      </c>
      <c r="I112">
        <f t="shared" si="12"/>
        <v>22.263413145988824</v>
      </c>
      <c r="J112">
        <f t="shared" si="12"/>
        <v>22.263413145988824</v>
      </c>
      <c r="K112">
        <f t="shared" si="12"/>
        <v>22.263413145988824</v>
      </c>
      <c r="L112">
        <f t="shared" si="12"/>
        <v>22.263413145988824</v>
      </c>
      <c r="M112">
        <f t="shared" si="12"/>
        <v>22.263413145988824</v>
      </c>
      <c r="N112">
        <f t="shared" si="12"/>
        <v>22.263413145988824</v>
      </c>
      <c r="O112">
        <f t="shared" si="12"/>
        <v>22.263413145988824</v>
      </c>
      <c r="P112">
        <f t="shared" si="12"/>
        <v>22.263413145988824</v>
      </c>
      <c r="Q112">
        <f t="shared" si="12"/>
        <v>22.263413145988824</v>
      </c>
      <c r="R112">
        <f t="shared" si="8"/>
        <v>22.263413145988824</v>
      </c>
      <c r="S112">
        <f t="shared" si="9"/>
        <v>22.263413145988824</v>
      </c>
    </row>
    <row r="113" spans="3:19" x14ac:dyDescent="0.3">
      <c r="C113" t="s">
        <v>141</v>
      </c>
      <c r="D113">
        <f>Mult_split!H113</f>
        <v>8.2320981702802564E-6</v>
      </c>
      <c r="E113">
        <f t="shared" si="10"/>
        <v>8.2320981702802564E-6</v>
      </c>
      <c r="F113">
        <f t="shared" si="12"/>
        <v>8.2320981702802564E-6</v>
      </c>
      <c r="G113">
        <f t="shared" si="12"/>
        <v>8.2320981702802564E-6</v>
      </c>
      <c r="H113">
        <f t="shared" si="12"/>
        <v>8.2320981702802564E-6</v>
      </c>
      <c r="I113">
        <f t="shared" si="12"/>
        <v>8.2320981702802564E-6</v>
      </c>
      <c r="J113">
        <f t="shared" si="12"/>
        <v>8.2320981702802564E-6</v>
      </c>
      <c r="K113">
        <f t="shared" si="12"/>
        <v>8.2320981702802564E-6</v>
      </c>
      <c r="L113">
        <f t="shared" si="12"/>
        <v>8.2320981702802564E-6</v>
      </c>
      <c r="M113">
        <f t="shared" si="12"/>
        <v>8.2320981702802564E-6</v>
      </c>
      <c r="N113">
        <f t="shared" si="12"/>
        <v>8.2320981702802564E-6</v>
      </c>
      <c r="O113">
        <f t="shared" si="12"/>
        <v>8.2320981702802564E-6</v>
      </c>
      <c r="P113">
        <f t="shared" si="12"/>
        <v>8.2320981702802564E-6</v>
      </c>
      <c r="Q113">
        <f t="shared" si="12"/>
        <v>8.2320981702802564E-6</v>
      </c>
      <c r="R113">
        <f t="shared" si="8"/>
        <v>8.2320981702802564E-6</v>
      </c>
      <c r="S113">
        <f t="shared" si="9"/>
        <v>8.2320981702802564E-6</v>
      </c>
    </row>
    <row r="114" spans="3:19" x14ac:dyDescent="0.3">
      <c r="C114" t="s">
        <v>142</v>
      </c>
      <c r="D114">
        <f>Mult_split!H114</f>
        <v>0</v>
      </c>
      <c r="E114">
        <f t="shared" si="10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8"/>
        <v>0</v>
      </c>
      <c r="S114">
        <f t="shared" si="9"/>
        <v>0</v>
      </c>
    </row>
    <row r="115" spans="3:19" x14ac:dyDescent="0.3">
      <c r="C115" t="s">
        <v>143</v>
      </c>
      <c r="D115">
        <f>Mult_split!H115</f>
        <v>0.10000017869308409</v>
      </c>
      <c r="E115">
        <f t="shared" si="10"/>
        <v>0.10000017869308409</v>
      </c>
      <c r="F115">
        <f t="shared" ref="F115:Q115" si="13">E115</f>
        <v>0.10000017869308409</v>
      </c>
      <c r="G115">
        <f t="shared" si="13"/>
        <v>0.10000017869308409</v>
      </c>
      <c r="H115">
        <f t="shared" si="13"/>
        <v>0.10000017869308409</v>
      </c>
      <c r="I115">
        <f t="shared" si="13"/>
        <v>0.10000017869308409</v>
      </c>
      <c r="J115">
        <f t="shared" si="13"/>
        <v>0.10000017869308409</v>
      </c>
      <c r="K115">
        <f t="shared" si="13"/>
        <v>0.10000017869308409</v>
      </c>
      <c r="L115">
        <f t="shared" si="13"/>
        <v>0.10000017869308409</v>
      </c>
      <c r="M115">
        <f t="shared" si="13"/>
        <v>0.10000017869308409</v>
      </c>
      <c r="N115">
        <f t="shared" si="13"/>
        <v>0.10000017869308409</v>
      </c>
      <c r="O115">
        <f t="shared" si="13"/>
        <v>0.10000017869308409</v>
      </c>
      <c r="P115">
        <f t="shared" si="13"/>
        <v>0.10000017869308409</v>
      </c>
      <c r="Q115">
        <f t="shared" si="13"/>
        <v>0.10000017869308409</v>
      </c>
      <c r="R115">
        <f t="shared" si="8"/>
        <v>0.10000017869308409</v>
      </c>
      <c r="S115">
        <f t="shared" si="9"/>
        <v>0.10000017869308409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2.6641493933108043E-3</v>
      </c>
      <c r="E3">
        <f t="shared" ref="E3:Q3" si="0">D3</f>
        <v>2.6641493933108043E-3</v>
      </c>
      <c r="F3">
        <f t="shared" si="0"/>
        <v>2.6641493933108043E-3</v>
      </c>
      <c r="G3">
        <f t="shared" si="0"/>
        <v>2.6641493933108043E-3</v>
      </c>
      <c r="H3">
        <f t="shared" si="0"/>
        <v>2.6641493933108043E-3</v>
      </c>
      <c r="I3">
        <f t="shared" si="0"/>
        <v>2.6641493933108043E-3</v>
      </c>
      <c r="J3">
        <f t="shared" si="0"/>
        <v>2.6641493933108043E-3</v>
      </c>
      <c r="K3">
        <f t="shared" si="0"/>
        <v>2.6641493933108043E-3</v>
      </c>
      <c r="L3">
        <f t="shared" si="0"/>
        <v>2.6641493933108043E-3</v>
      </c>
      <c r="M3">
        <f t="shared" si="0"/>
        <v>2.6641493933108043E-3</v>
      </c>
      <c r="N3">
        <f t="shared" si="0"/>
        <v>2.6641493933108043E-3</v>
      </c>
      <c r="O3">
        <f t="shared" si="0"/>
        <v>2.6641493933108043E-3</v>
      </c>
      <c r="P3">
        <f t="shared" si="0"/>
        <v>2.6641493933108043E-3</v>
      </c>
      <c r="Q3">
        <f t="shared" si="0"/>
        <v>2.6641493933108043E-3</v>
      </c>
      <c r="R3">
        <f t="shared" ref="R3:R66" si="1">Q3</f>
        <v>2.6641493933108043E-3</v>
      </c>
      <c r="S3">
        <f t="shared" ref="S3:S66" si="2">R3</f>
        <v>2.6641493933108043E-3</v>
      </c>
    </row>
    <row r="4" spans="2:19" x14ac:dyDescent="0.3">
      <c r="C4" t="s">
        <v>145</v>
      </c>
      <c r="D4">
        <f>Mult_split!I4</f>
        <v>873.22893526190296</v>
      </c>
      <c r="E4">
        <f t="shared" ref="E4:Q4" si="3">D4</f>
        <v>873.22893526190296</v>
      </c>
      <c r="F4">
        <f t="shared" si="3"/>
        <v>873.22893526190296</v>
      </c>
      <c r="G4">
        <f t="shared" si="3"/>
        <v>873.22893526190296</v>
      </c>
      <c r="H4">
        <f t="shared" si="3"/>
        <v>873.22893526190296</v>
      </c>
      <c r="I4">
        <f t="shared" si="3"/>
        <v>873.22893526190296</v>
      </c>
      <c r="J4">
        <f t="shared" si="3"/>
        <v>873.22893526190296</v>
      </c>
      <c r="K4">
        <f t="shared" si="3"/>
        <v>873.22893526190296</v>
      </c>
      <c r="L4">
        <f t="shared" si="3"/>
        <v>873.22893526190296</v>
      </c>
      <c r="M4">
        <f t="shared" si="3"/>
        <v>873.22893526190296</v>
      </c>
      <c r="N4">
        <f t="shared" si="3"/>
        <v>873.22893526190296</v>
      </c>
      <c r="O4">
        <f t="shared" si="3"/>
        <v>873.22893526190296</v>
      </c>
      <c r="P4">
        <f t="shared" si="3"/>
        <v>873.22893526190296</v>
      </c>
      <c r="Q4">
        <f t="shared" si="3"/>
        <v>873.22893526190296</v>
      </c>
      <c r="R4">
        <f t="shared" si="1"/>
        <v>873.22893526190296</v>
      </c>
      <c r="S4">
        <f t="shared" si="2"/>
        <v>873.22893526190296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0</v>
      </c>
      <c r="E7">
        <f t="shared" ref="E7:Q7" si="6">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1"/>
        <v>0</v>
      </c>
      <c r="S7">
        <f t="shared" si="2"/>
        <v>0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2.7154715521574826E-3</v>
      </c>
      <c r="E10">
        <f t="shared" ref="E10:Q10" si="9">D10</f>
        <v>2.7154715521574826E-3</v>
      </c>
      <c r="F10">
        <f t="shared" si="9"/>
        <v>2.7154715521574826E-3</v>
      </c>
      <c r="G10">
        <f t="shared" si="9"/>
        <v>2.7154715521574826E-3</v>
      </c>
      <c r="H10">
        <f t="shared" si="9"/>
        <v>2.7154715521574826E-3</v>
      </c>
      <c r="I10">
        <f t="shared" si="9"/>
        <v>2.7154715521574826E-3</v>
      </c>
      <c r="J10">
        <f t="shared" si="9"/>
        <v>2.7154715521574826E-3</v>
      </c>
      <c r="K10">
        <f t="shared" si="9"/>
        <v>2.7154715521574826E-3</v>
      </c>
      <c r="L10">
        <f t="shared" si="9"/>
        <v>2.7154715521574826E-3</v>
      </c>
      <c r="M10">
        <f t="shared" si="9"/>
        <v>2.7154715521574826E-3</v>
      </c>
      <c r="N10">
        <f t="shared" si="9"/>
        <v>2.7154715521574826E-3</v>
      </c>
      <c r="O10">
        <f t="shared" si="9"/>
        <v>2.7154715521574826E-3</v>
      </c>
      <c r="P10">
        <f t="shared" si="9"/>
        <v>2.7154715521574826E-3</v>
      </c>
      <c r="Q10">
        <f t="shared" si="9"/>
        <v>2.7154715521574826E-3</v>
      </c>
      <c r="R10">
        <f t="shared" si="1"/>
        <v>2.7154715521574826E-3</v>
      </c>
      <c r="S10">
        <f t="shared" si="2"/>
        <v>2.7154715521574826E-3</v>
      </c>
    </row>
    <row r="11" spans="2:19" x14ac:dyDescent="0.3">
      <c r="C11" t="s">
        <v>40</v>
      </c>
      <c r="D11">
        <f>Mult_split!I11</f>
        <v>7.5416074163240537E-4</v>
      </c>
      <c r="E11">
        <f t="shared" ref="E11:Q11" si="10">D11</f>
        <v>7.5416074163240537E-4</v>
      </c>
      <c r="F11">
        <f t="shared" si="10"/>
        <v>7.5416074163240537E-4</v>
      </c>
      <c r="G11">
        <f t="shared" si="10"/>
        <v>7.5416074163240537E-4</v>
      </c>
      <c r="H11">
        <f t="shared" si="10"/>
        <v>7.5416074163240537E-4</v>
      </c>
      <c r="I11">
        <f t="shared" si="10"/>
        <v>7.5416074163240537E-4</v>
      </c>
      <c r="J11">
        <f t="shared" si="10"/>
        <v>7.5416074163240537E-4</v>
      </c>
      <c r="K11">
        <f t="shared" si="10"/>
        <v>7.5416074163240537E-4</v>
      </c>
      <c r="L11">
        <f t="shared" si="10"/>
        <v>7.5416074163240537E-4</v>
      </c>
      <c r="M11">
        <f t="shared" si="10"/>
        <v>7.5416074163240537E-4</v>
      </c>
      <c r="N11">
        <f t="shared" si="10"/>
        <v>7.5416074163240537E-4</v>
      </c>
      <c r="O11">
        <f t="shared" si="10"/>
        <v>7.5416074163240537E-4</v>
      </c>
      <c r="P11">
        <f t="shared" si="10"/>
        <v>7.5416074163240537E-4</v>
      </c>
      <c r="Q11">
        <f t="shared" si="10"/>
        <v>7.5416074163240537E-4</v>
      </c>
      <c r="R11">
        <f t="shared" si="1"/>
        <v>7.5416074163240537E-4</v>
      </c>
      <c r="S11">
        <f t="shared" si="2"/>
        <v>7.5416074163240537E-4</v>
      </c>
    </row>
    <row r="12" spans="2:19" x14ac:dyDescent="0.3">
      <c r="C12" t="s">
        <v>41</v>
      </c>
      <c r="D12">
        <f>Mult_split!I12</f>
        <v>12316.222810548175</v>
      </c>
      <c r="E12">
        <f t="shared" ref="E12:Q12" si="11">D12</f>
        <v>12316.222810548175</v>
      </c>
      <c r="F12">
        <f t="shared" si="11"/>
        <v>12316.222810548175</v>
      </c>
      <c r="G12">
        <f t="shared" si="11"/>
        <v>12316.222810548175</v>
      </c>
      <c r="H12">
        <f t="shared" si="11"/>
        <v>12316.222810548175</v>
      </c>
      <c r="I12">
        <f t="shared" si="11"/>
        <v>12316.222810548175</v>
      </c>
      <c r="J12">
        <f t="shared" si="11"/>
        <v>12316.222810548175</v>
      </c>
      <c r="K12">
        <f t="shared" si="11"/>
        <v>12316.222810548175</v>
      </c>
      <c r="L12">
        <f t="shared" si="11"/>
        <v>12316.222810548175</v>
      </c>
      <c r="M12">
        <f t="shared" si="11"/>
        <v>12316.222810548175</v>
      </c>
      <c r="N12">
        <f t="shared" si="11"/>
        <v>12316.222810548175</v>
      </c>
      <c r="O12">
        <f t="shared" si="11"/>
        <v>12316.222810548175</v>
      </c>
      <c r="P12">
        <f t="shared" si="11"/>
        <v>12316.222810548175</v>
      </c>
      <c r="Q12">
        <f t="shared" si="11"/>
        <v>12316.222810548175</v>
      </c>
      <c r="R12">
        <f t="shared" si="1"/>
        <v>12316.222810548175</v>
      </c>
      <c r="S12">
        <f t="shared" si="2"/>
        <v>12316.222810548175</v>
      </c>
    </row>
    <row r="13" spans="2:19" x14ac:dyDescent="0.3">
      <c r="C13" t="s">
        <v>42</v>
      </c>
      <c r="D13">
        <f>Mult_split!I13</f>
        <v>0</v>
      </c>
      <c r="E13">
        <f t="shared" ref="E13:Q13" si="12">D13</f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0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"/>
        <v>0</v>
      </c>
      <c r="S13">
        <f t="shared" si="2"/>
        <v>0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0</v>
      </c>
      <c r="E15">
        <f t="shared" ref="E15:Q15" si="14">D15</f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"/>
        <v>0</v>
      </c>
      <c r="S15">
        <f t="shared" si="2"/>
        <v>0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146021.40617554399</v>
      </c>
      <c r="E21">
        <f t="shared" ref="E21:Q21" si="20">D21</f>
        <v>146021.40617554399</v>
      </c>
      <c r="F21">
        <f t="shared" si="20"/>
        <v>146021.40617554399</v>
      </c>
      <c r="G21">
        <f t="shared" si="20"/>
        <v>146021.40617554399</v>
      </c>
      <c r="H21">
        <f t="shared" si="20"/>
        <v>146021.40617554399</v>
      </c>
      <c r="I21">
        <f t="shared" si="20"/>
        <v>146021.40617554399</v>
      </c>
      <c r="J21">
        <f t="shared" si="20"/>
        <v>146021.40617554399</v>
      </c>
      <c r="K21">
        <f t="shared" si="20"/>
        <v>146021.40617554399</v>
      </c>
      <c r="L21">
        <f t="shared" si="20"/>
        <v>146021.40617554399</v>
      </c>
      <c r="M21">
        <f t="shared" si="20"/>
        <v>146021.40617554399</v>
      </c>
      <c r="N21">
        <f t="shared" si="20"/>
        <v>146021.40617554399</v>
      </c>
      <c r="O21">
        <f t="shared" si="20"/>
        <v>146021.40617554399</v>
      </c>
      <c r="P21">
        <f t="shared" si="20"/>
        <v>146021.40617554399</v>
      </c>
      <c r="Q21">
        <f t="shared" si="20"/>
        <v>146021.40617554399</v>
      </c>
      <c r="R21">
        <f t="shared" si="1"/>
        <v>146021.40617554399</v>
      </c>
      <c r="S21">
        <f t="shared" si="2"/>
        <v>146021.40617554399</v>
      </c>
    </row>
    <row r="22" spans="3:19" x14ac:dyDescent="0.3">
      <c r="C22" t="s">
        <v>51</v>
      </c>
      <c r="D22">
        <f>Mult_split!I22</f>
        <v>1.6155521911232545E-4</v>
      </c>
      <c r="E22">
        <f t="shared" ref="E22:Q22" si="21">D22</f>
        <v>1.6155521911232545E-4</v>
      </c>
      <c r="F22">
        <f t="shared" si="21"/>
        <v>1.6155521911232545E-4</v>
      </c>
      <c r="G22">
        <f t="shared" si="21"/>
        <v>1.6155521911232545E-4</v>
      </c>
      <c r="H22">
        <f t="shared" si="21"/>
        <v>1.6155521911232545E-4</v>
      </c>
      <c r="I22">
        <f t="shared" si="21"/>
        <v>1.6155521911232545E-4</v>
      </c>
      <c r="J22">
        <f t="shared" si="21"/>
        <v>1.6155521911232545E-4</v>
      </c>
      <c r="K22">
        <f t="shared" si="21"/>
        <v>1.6155521911232545E-4</v>
      </c>
      <c r="L22">
        <f t="shared" si="21"/>
        <v>1.6155521911232545E-4</v>
      </c>
      <c r="M22">
        <f t="shared" si="21"/>
        <v>1.6155521911232545E-4</v>
      </c>
      <c r="N22">
        <f t="shared" si="21"/>
        <v>1.6155521911232545E-4</v>
      </c>
      <c r="O22">
        <f t="shared" si="21"/>
        <v>1.6155521911232545E-4</v>
      </c>
      <c r="P22">
        <f t="shared" si="21"/>
        <v>1.6155521911232545E-4</v>
      </c>
      <c r="Q22">
        <f t="shared" si="21"/>
        <v>1.6155521911232545E-4</v>
      </c>
      <c r="R22">
        <f t="shared" si="1"/>
        <v>1.6155521911232545E-4</v>
      </c>
      <c r="S22">
        <f t="shared" si="2"/>
        <v>1.6155521911232545E-4</v>
      </c>
    </row>
    <row r="23" spans="3:19" x14ac:dyDescent="0.3">
      <c r="C23" t="s">
        <v>52</v>
      </c>
      <c r="D23">
        <f>Mult_split!I23</f>
        <v>4.7445697620983848E-8</v>
      </c>
      <c r="E23">
        <f t="shared" ref="E23:Q23" si="22">D23</f>
        <v>4.7445697620983848E-8</v>
      </c>
      <c r="F23">
        <f t="shared" si="22"/>
        <v>4.7445697620983848E-8</v>
      </c>
      <c r="G23">
        <f t="shared" si="22"/>
        <v>4.7445697620983848E-8</v>
      </c>
      <c r="H23">
        <f t="shared" si="22"/>
        <v>4.7445697620983848E-8</v>
      </c>
      <c r="I23">
        <f t="shared" si="22"/>
        <v>4.7445697620983848E-8</v>
      </c>
      <c r="J23">
        <f t="shared" si="22"/>
        <v>4.7445697620983848E-8</v>
      </c>
      <c r="K23">
        <f t="shared" si="22"/>
        <v>4.7445697620983848E-8</v>
      </c>
      <c r="L23">
        <f t="shared" si="22"/>
        <v>4.7445697620983848E-8</v>
      </c>
      <c r="M23">
        <f t="shared" si="22"/>
        <v>4.7445697620983848E-8</v>
      </c>
      <c r="N23">
        <f t="shared" si="22"/>
        <v>4.7445697620983848E-8</v>
      </c>
      <c r="O23">
        <f t="shared" si="22"/>
        <v>4.7445697620983848E-8</v>
      </c>
      <c r="P23">
        <f t="shared" si="22"/>
        <v>4.7445697620983848E-8</v>
      </c>
      <c r="Q23">
        <f t="shared" si="22"/>
        <v>4.7445697620983848E-8</v>
      </c>
      <c r="R23">
        <f t="shared" si="1"/>
        <v>4.7445697620983848E-8</v>
      </c>
      <c r="S23">
        <f t="shared" si="2"/>
        <v>4.7445697620983848E-8</v>
      </c>
    </row>
    <row r="24" spans="3:19" x14ac:dyDescent="0.3">
      <c r="C24" t="s">
        <v>53</v>
      </c>
      <c r="D24">
        <f>Mult_split!I24</f>
        <v>1.9909843327411136E-3</v>
      </c>
      <c r="E24">
        <f t="shared" ref="E24:Q24" si="23">D24</f>
        <v>1.9909843327411136E-3</v>
      </c>
      <c r="F24">
        <f t="shared" si="23"/>
        <v>1.9909843327411136E-3</v>
      </c>
      <c r="G24">
        <f t="shared" si="23"/>
        <v>1.9909843327411136E-3</v>
      </c>
      <c r="H24">
        <f t="shared" si="23"/>
        <v>1.9909843327411136E-3</v>
      </c>
      <c r="I24">
        <f t="shared" si="23"/>
        <v>1.9909843327411136E-3</v>
      </c>
      <c r="J24">
        <f t="shared" si="23"/>
        <v>1.9909843327411136E-3</v>
      </c>
      <c r="K24">
        <f t="shared" si="23"/>
        <v>1.9909843327411136E-3</v>
      </c>
      <c r="L24">
        <f t="shared" si="23"/>
        <v>1.9909843327411136E-3</v>
      </c>
      <c r="M24">
        <f t="shared" si="23"/>
        <v>1.9909843327411136E-3</v>
      </c>
      <c r="N24">
        <f t="shared" si="23"/>
        <v>1.9909843327411136E-3</v>
      </c>
      <c r="O24">
        <f t="shared" si="23"/>
        <v>1.9909843327411136E-3</v>
      </c>
      <c r="P24">
        <f t="shared" si="23"/>
        <v>1.9909843327411136E-3</v>
      </c>
      <c r="Q24">
        <f t="shared" si="23"/>
        <v>1.9909843327411136E-3</v>
      </c>
      <c r="R24">
        <f t="shared" si="1"/>
        <v>1.9909843327411136E-3</v>
      </c>
      <c r="S24">
        <f t="shared" si="2"/>
        <v>1.9909843327411136E-3</v>
      </c>
    </row>
    <row r="25" spans="3:19" x14ac:dyDescent="0.3">
      <c r="C25" t="s">
        <v>54</v>
      </c>
      <c r="D25">
        <f>Mult_split!I25</f>
        <v>1.3454654052811457E-4</v>
      </c>
      <c r="E25">
        <f t="shared" ref="E25:Q25" si="24">D25</f>
        <v>1.3454654052811457E-4</v>
      </c>
      <c r="F25">
        <f t="shared" si="24"/>
        <v>1.3454654052811457E-4</v>
      </c>
      <c r="G25">
        <f t="shared" si="24"/>
        <v>1.3454654052811457E-4</v>
      </c>
      <c r="H25">
        <f t="shared" si="24"/>
        <v>1.3454654052811457E-4</v>
      </c>
      <c r="I25">
        <f t="shared" si="24"/>
        <v>1.3454654052811457E-4</v>
      </c>
      <c r="J25">
        <f t="shared" si="24"/>
        <v>1.3454654052811457E-4</v>
      </c>
      <c r="K25">
        <f t="shared" si="24"/>
        <v>1.3454654052811457E-4</v>
      </c>
      <c r="L25">
        <f t="shared" si="24"/>
        <v>1.3454654052811457E-4</v>
      </c>
      <c r="M25">
        <f t="shared" si="24"/>
        <v>1.3454654052811457E-4</v>
      </c>
      <c r="N25">
        <f t="shared" si="24"/>
        <v>1.3454654052811457E-4</v>
      </c>
      <c r="O25">
        <f t="shared" si="24"/>
        <v>1.3454654052811457E-4</v>
      </c>
      <c r="P25">
        <f t="shared" si="24"/>
        <v>1.3454654052811457E-4</v>
      </c>
      <c r="Q25">
        <f t="shared" si="24"/>
        <v>1.3454654052811457E-4</v>
      </c>
      <c r="R25">
        <f t="shared" si="1"/>
        <v>1.3454654052811457E-4</v>
      </c>
      <c r="S25">
        <f t="shared" si="2"/>
        <v>1.3454654052811457E-4</v>
      </c>
    </row>
    <row r="26" spans="3:19" x14ac:dyDescent="0.3">
      <c r="C26" t="s">
        <v>55</v>
      </c>
      <c r="D26">
        <f>Mult_split!I26</f>
        <v>5.483597849559351E-4</v>
      </c>
      <c r="E26">
        <f t="shared" ref="E26:Q26" si="25">D26</f>
        <v>5.483597849559351E-4</v>
      </c>
      <c r="F26">
        <f t="shared" si="25"/>
        <v>5.483597849559351E-4</v>
      </c>
      <c r="G26">
        <f t="shared" si="25"/>
        <v>5.483597849559351E-4</v>
      </c>
      <c r="H26">
        <f t="shared" si="25"/>
        <v>5.483597849559351E-4</v>
      </c>
      <c r="I26">
        <f t="shared" si="25"/>
        <v>5.483597849559351E-4</v>
      </c>
      <c r="J26">
        <f t="shared" si="25"/>
        <v>5.483597849559351E-4</v>
      </c>
      <c r="K26">
        <f t="shared" si="25"/>
        <v>5.483597849559351E-4</v>
      </c>
      <c r="L26">
        <f t="shared" si="25"/>
        <v>5.483597849559351E-4</v>
      </c>
      <c r="M26">
        <f t="shared" si="25"/>
        <v>5.483597849559351E-4</v>
      </c>
      <c r="N26">
        <f t="shared" si="25"/>
        <v>5.483597849559351E-4</v>
      </c>
      <c r="O26">
        <f t="shared" si="25"/>
        <v>5.483597849559351E-4</v>
      </c>
      <c r="P26">
        <f t="shared" si="25"/>
        <v>5.483597849559351E-4</v>
      </c>
      <c r="Q26">
        <f t="shared" si="25"/>
        <v>5.483597849559351E-4</v>
      </c>
      <c r="R26">
        <f t="shared" si="1"/>
        <v>5.483597849559351E-4</v>
      </c>
      <c r="S26">
        <f t="shared" si="2"/>
        <v>5.483597849559351E-4</v>
      </c>
    </row>
    <row r="27" spans="3:19" x14ac:dyDescent="0.3">
      <c r="C27" t="s">
        <v>56</v>
      </c>
      <c r="D27">
        <f>Mult_split!I27</f>
        <v>1.726850620538163E-4</v>
      </c>
      <c r="E27">
        <f t="shared" ref="E27:Q27" si="26">D27</f>
        <v>1.726850620538163E-4</v>
      </c>
      <c r="F27">
        <f t="shared" si="26"/>
        <v>1.726850620538163E-4</v>
      </c>
      <c r="G27">
        <f t="shared" si="26"/>
        <v>1.726850620538163E-4</v>
      </c>
      <c r="H27">
        <f t="shared" si="26"/>
        <v>1.726850620538163E-4</v>
      </c>
      <c r="I27">
        <f t="shared" si="26"/>
        <v>1.726850620538163E-4</v>
      </c>
      <c r="J27">
        <f t="shared" si="26"/>
        <v>1.726850620538163E-4</v>
      </c>
      <c r="K27">
        <f t="shared" si="26"/>
        <v>1.726850620538163E-4</v>
      </c>
      <c r="L27">
        <f t="shared" si="26"/>
        <v>1.726850620538163E-4</v>
      </c>
      <c r="M27">
        <f t="shared" si="26"/>
        <v>1.726850620538163E-4</v>
      </c>
      <c r="N27">
        <f t="shared" si="26"/>
        <v>1.726850620538163E-4</v>
      </c>
      <c r="O27">
        <f t="shared" si="26"/>
        <v>1.726850620538163E-4</v>
      </c>
      <c r="P27">
        <f t="shared" si="26"/>
        <v>1.726850620538163E-4</v>
      </c>
      <c r="Q27">
        <f t="shared" si="26"/>
        <v>1.726850620538163E-4</v>
      </c>
      <c r="R27">
        <f t="shared" si="1"/>
        <v>1.726850620538163E-4</v>
      </c>
      <c r="S27">
        <f t="shared" si="2"/>
        <v>1.726850620538163E-4</v>
      </c>
    </row>
    <row r="28" spans="3:19" x14ac:dyDescent="0.3">
      <c r="C28" t="s">
        <v>57</v>
      </c>
      <c r="D28">
        <f>Mult_split!I28</f>
        <v>2.4652032663685024E-2</v>
      </c>
      <c r="E28">
        <f t="shared" ref="E28:Q28" si="27">D28</f>
        <v>2.4652032663685024E-2</v>
      </c>
      <c r="F28">
        <f t="shared" si="27"/>
        <v>2.4652032663685024E-2</v>
      </c>
      <c r="G28">
        <f t="shared" si="27"/>
        <v>2.4652032663685024E-2</v>
      </c>
      <c r="H28">
        <f t="shared" si="27"/>
        <v>2.4652032663685024E-2</v>
      </c>
      <c r="I28">
        <f t="shared" si="27"/>
        <v>2.4652032663685024E-2</v>
      </c>
      <c r="J28">
        <f t="shared" si="27"/>
        <v>2.4652032663685024E-2</v>
      </c>
      <c r="K28">
        <f t="shared" si="27"/>
        <v>2.4652032663685024E-2</v>
      </c>
      <c r="L28">
        <f t="shared" si="27"/>
        <v>2.4652032663685024E-2</v>
      </c>
      <c r="M28">
        <f t="shared" si="27"/>
        <v>2.4652032663685024E-2</v>
      </c>
      <c r="N28">
        <f t="shared" si="27"/>
        <v>2.4652032663685024E-2</v>
      </c>
      <c r="O28">
        <f t="shared" si="27"/>
        <v>2.4652032663685024E-2</v>
      </c>
      <c r="P28">
        <f t="shared" si="27"/>
        <v>2.4652032663685024E-2</v>
      </c>
      <c r="Q28">
        <f t="shared" si="27"/>
        <v>2.4652032663685024E-2</v>
      </c>
      <c r="R28">
        <f t="shared" si="1"/>
        <v>2.4652032663685024E-2</v>
      </c>
      <c r="S28">
        <f t="shared" si="2"/>
        <v>2.4652032663685024E-2</v>
      </c>
    </row>
    <row r="29" spans="3:19" x14ac:dyDescent="0.3">
      <c r="C29" t="s">
        <v>58</v>
      </c>
      <c r="D29">
        <f>Mult_split!I29</f>
        <v>2.0163909493642316E-3</v>
      </c>
      <c r="E29">
        <f t="shared" ref="E29:Q29" si="28">D29</f>
        <v>2.0163909493642316E-3</v>
      </c>
      <c r="F29">
        <f t="shared" si="28"/>
        <v>2.0163909493642316E-3</v>
      </c>
      <c r="G29">
        <f t="shared" si="28"/>
        <v>2.0163909493642316E-3</v>
      </c>
      <c r="H29">
        <f t="shared" si="28"/>
        <v>2.0163909493642316E-3</v>
      </c>
      <c r="I29">
        <f t="shared" si="28"/>
        <v>2.0163909493642316E-3</v>
      </c>
      <c r="J29">
        <f t="shared" si="28"/>
        <v>2.0163909493642316E-3</v>
      </c>
      <c r="K29">
        <f t="shared" si="28"/>
        <v>2.0163909493642316E-3</v>
      </c>
      <c r="L29">
        <f t="shared" si="28"/>
        <v>2.0163909493642316E-3</v>
      </c>
      <c r="M29">
        <f t="shared" si="28"/>
        <v>2.0163909493642316E-3</v>
      </c>
      <c r="N29">
        <f t="shared" si="28"/>
        <v>2.0163909493642316E-3</v>
      </c>
      <c r="O29">
        <f t="shared" si="28"/>
        <v>2.0163909493642316E-3</v>
      </c>
      <c r="P29">
        <f t="shared" si="28"/>
        <v>2.0163909493642316E-3</v>
      </c>
      <c r="Q29">
        <f t="shared" si="28"/>
        <v>2.0163909493642316E-3</v>
      </c>
      <c r="R29">
        <f t="shared" si="1"/>
        <v>2.0163909493642316E-3</v>
      </c>
      <c r="S29">
        <f t="shared" si="2"/>
        <v>2.0163909493642316E-3</v>
      </c>
    </row>
    <row r="30" spans="3:19" x14ac:dyDescent="0.3">
      <c r="C30" t="s">
        <v>59</v>
      </c>
      <c r="D30">
        <f>Mult_split!I30</f>
        <v>0.33723439228356261</v>
      </c>
      <c r="E30">
        <f t="shared" ref="E30:Q30" si="29">D30</f>
        <v>0.33723439228356261</v>
      </c>
      <c r="F30">
        <f t="shared" si="29"/>
        <v>0.33723439228356261</v>
      </c>
      <c r="G30">
        <f t="shared" si="29"/>
        <v>0.33723439228356261</v>
      </c>
      <c r="H30">
        <f t="shared" si="29"/>
        <v>0.33723439228356261</v>
      </c>
      <c r="I30">
        <f t="shared" si="29"/>
        <v>0.33723439228356261</v>
      </c>
      <c r="J30">
        <f t="shared" si="29"/>
        <v>0.33723439228356261</v>
      </c>
      <c r="K30">
        <f t="shared" si="29"/>
        <v>0.33723439228356261</v>
      </c>
      <c r="L30">
        <f t="shared" si="29"/>
        <v>0.33723439228356261</v>
      </c>
      <c r="M30">
        <f t="shared" si="29"/>
        <v>0.33723439228356261</v>
      </c>
      <c r="N30">
        <f t="shared" si="29"/>
        <v>0.33723439228356261</v>
      </c>
      <c r="O30">
        <f t="shared" si="29"/>
        <v>0.33723439228356261</v>
      </c>
      <c r="P30">
        <f t="shared" si="29"/>
        <v>0.33723439228356261</v>
      </c>
      <c r="Q30">
        <f t="shared" si="29"/>
        <v>0.33723439228356261</v>
      </c>
      <c r="R30">
        <f t="shared" si="1"/>
        <v>0.33723439228356261</v>
      </c>
      <c r="S30">
        <f t="shared" si="2"/>
        <v>0.33723439228356261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7.3206413604409823E-4</v>
      </c>
      <c r="E34">
        <f t="shared" ref="E34:Q34" si="33">D34</f>
        <v>7.3206413604409823E-4</v>
      </c>
      <c r="F34">
        <f t="shared" si="33"/>
        <v>7.3206413604409823E-4</v>
      </c>
      <c r="G34">
        <f t="shared" si="33"/>
        <v>7.3206413604409823E-4</v>
      </c>
      <c r="H34">
        <f t="shared" si="33"/>
        <v>7.3206413604409823E-4</v>
      </c>
      <c r="I34">
        <f t="shared" si="33"/>
        <v>7.3206413604409823E-4</v>
      </c>
      <c r="J34">
        <f t="shared" si="33"/>
        <v>7.3206413604409823E-4</v>
      </c>
      <c r="K34">
        <f t="shared" si="33"/>
        <v>7.3206413604409823E-4</v>
      </c>
      <c r="L34">
        <f t="shared" si="33"/>
        <v>7.3206413604409823E-4</v>
      </c>
      <c r="M34">
        <f t="shared" si="33"/>
        <v>7.3206413604409823E-4</v>
      </c>
      <c r="N34">
        <f t="shared" si="33"/>
        <v>7.3206413604409823E-4</v>
      </c>
      <c r="O34">
        <f t="shared" si="33"/>
        <v>7.3206413604409823E-4</v>
      </c>
      <c r="P34">
        <f t="shared" si="33"/>
        <v>7.3206413604409823E-4</v>
      </c>
      <c r="Q34">
        <f t="shared" si="33"/>
        <v>7.3206413604409823E-4</v>
      </c>
      <c r="R34">
        <f t="shared" si="1"/>
        <v>7.3206413604409823E-4</v>
      </c>
      <c r="S34">
        <f t="shared" si="2"/>
        <v>7.3206413604409823E-4</v>
      </c>
    </row>
    <row r="35" spans="3:19" x14ac:dyDescent="0.3">
      <c r="C35" t="s">
        <v>64</v>
      </c>
      <c r="D35">
        <f>Mult_split!I35</f>
        <v>1.7298198636210713E-2</v>
      </c>
      <c r="E35">
        <f t="shared" ref="E35:Q35" si="34">D35</f>
        <v>1.7298198636210713E-2</v>
      </c>
      <c r="F35">
        <f t="shared" si="34"/>
        <v>1.7298198636210713E-2</v>
      </c>
      <c r="G35">
        <f t="shared" si="34"/>
        <v>1.7298198636210713E-2</v>
      </c>
      <c r="H35">
        <f t="shared" si="34"/>
        <v>1.7298198636210713E-2</v>
      </c>
      <c r="I35">
        <f t="shared" si="34"/>
        <v>1.7298198636210713E-2</v>
      </c>
      <c r="J35">
        <f t="shared" si="34"/>
        <v>1.7298198636210713E-2</v>
      </c>
      <c r="K35">
        <f t="shared" si="34"/>
        <v>1.7298198636210713E-2</v>
      </c>
      <c r="L35">
        <f t="shared" si="34"/>
        <v>1.7298198636210713E-2</v>
      </c>
      <c r="M35">
        <f t="shared" si="34"/>
        <v>1.7298198636210713E-2</v>
      </c>
      <c r="N35">
        <f t="shared" si="34"/>
        <v>1.7298198636210713E-2</v>
      </c>
      <c r="O35">
        <f t="shared" si="34"/>
        <v>1.7298198636210713E-2</v>
      </c>
      <c r="P35">
        <f t="shared" si="34"/>
        <v>1.7298198636210713E-2</v>
      </c>
      <c r="Q35">
        <f t="shared" si="34"/>
        <v>1.7298198636210713E-2</v>
      </c>
      <c r="R35">
        <f t="shared" si="1"/>
        <v>1.7298198636210713E-2</v>
      </c>
      <c r="S35">
        <f t="shared" si="2"/>
        <v>1.7298198636210713E-2</v>
      </c>
    </row>
    <row r="36" spans="3:19" x14ac:dyDescent="0.3">
      <c r="C36" t="s">
        <v>65</v>
      </c>
      <c r="D36">
        <f>Mult_split!I36</f>
        <v>1.2840808474695231E-2</v>
      </c>
      <c r="E36">
        <f t="shared" ref="E36:Q36" si="35">D36</f>
        <v>1.2840808474695231E-2</v>
      </c>
      <c r="F36">
        <f t="shared" si="35"/>
        <v>1.2840808474695231E-2</v>
      </c>
      <c r="G36">
        <f t="shared" si="35"/>
        <v>1.2840808474695231E-2</v>
      </c>
      <c r="H36">
        <f t="shared" si="35"/>
        <v>1.2840808474695231E-2</v>
      </c>
      <c r="I36">
        <f t="shared" si="35"/>
        <v>1.2840808474695231E-2</v>
      </c>
      <c r="J36">
        <f t="shared" si="35"/>
        <v>1.2840808474695231E-2</v>
      </c>
      <c r="K36">
        <f t="shared" si="35"/>
        <v>1.2840808474695231E-2</v>
      </c>
      <c r="L36">
        <f t="shared" si="35"/>
        <v>1.2840808474695231E-2</v>
      </c>
      <c r="M36">
        <f t="shared" si="35"/>
        <v>1.2840808474695231E-2</v>
      </c>
      <c r="N36">
        <f t="shared" si="35"/>
        <v>1.2840808474695231E-2</v>
      </c>
      <c r="O36">
        <f t="shared" si="35"/>
        <v>1.2840808474695231E-2</v>
      </c>
      <c r="P36">
        <f t="shared" si="35"/>
        <v>1.2840808474695231E-2</v>
      </c>
      <c r="Q36">
        <f t="shared" si="35"/>
        <v>1.2840808474695231E-2</v>
      </c>
      <c r="R36">
        <f t="shared" si="1"/>
        <v>1.2840808474695231E-2</v>
      </c>
      <c r="S36">
        <f t="shared" si="2"/>
        <v>1.2840808474695231E-2</v>
      </c>
    </row>
    <row r="37" spans="3:19" x14ac:dyDescent="0.3">
      <c r="C37" t="s">
        <v>66</v>
      </c>
      <c r="D37">
        <f>Mult_split!I37</f>
        <v>1.1175206686056672E-3</v>
      </c>
      <c r="E37">
        <f t="shared" ref="E37:Q37" si="36">D37</f>
        <v>1.1175206686056672E-3</v>
      </c>
      <c r="F37">
        <f t="shared" si="36"/>
        <v>1.1175206686056672E-3</v>
      </c>
      <c r="G37">
        <f t="shared" si="36"/>
        <v>1.1175206686056672E-3</v>
      </c>
      <c r="H37">
        <f t="shared" si="36"/>
        <v>1.1175206686056672E-3</v>
      </c>
      <c r="I37">
        <f t="shared" si="36"/>
        <v>1.1175206686056672E-3</v>
      </c>
      <c r="J37">
        <f t="shared" si="36"/>
        <v>1.1175206686056672E-3</v>
      </c>
      <c r="K37">
        <f t="shared" si="36"/>
        <v>1.1175206686056672E-3</v>
      </c>
      <c r="L37">
        <f t="shared" si="36"/>
        <v>1.1175206686056672E-3</v>
      </c>
      <c r="M37">
        <f t="shared" si="36"/>
        <v>1.1175206686056672E-3</v>
      </c>
      <c r="N37">
        <f t="shared" si="36"/>
        <v>1.1175206686056672E-3</v>
      </c>
      <c r="O37">
        <f t="shared" si="36"/>
        <v>1.1175206686056672E-3</v>
      </c>
      <c r="P37">
        <f t="shared" si="36"/>
        <v>1.1175206686056672E-3</v>
      </c>
      <c r="Q37">
        <f t="shared" si="36"/>
        <v>1.1175206686056672E-3</v>
      </c>
      <c r="R37">
        <f t="shared" si="1"/>
        <v>1.1175206686056672E-3</v>
      </c>
      <c r="S37">
        <f t="shared" si="2"/>
        <v>1.1175206686056672E-3</v>
      </c>
    </row>
    <row r="38" spans="3:19" x14ac:dyDescent="0.3">
      <c r="C38" t="s">
        <v>67</v>
      </c>
      <c r="D38">
        <f>Mult_split!I38</f>
        <v>2.7177050121161804E-3</v>
      </c>
      <c r="E38">
        <f t="shared" ref="E38:Q38" si="37">D38</f>
        <v>2.7177050121161804E-3</v>
      </c>
      <c r="F38">
        <f t="shared" si="37"/>
        <v>2.7177050121161804E-3</v>
      </c>
      <c r="G38">
        <f t="shared" si="37"/>
        <v>2.7177050121161804E-3</v>
      </c>
      <c r="H38">
        <f t="shared" si="37"/>
        <v>2.7177050121161804E-3</v>
      </c>
      <c r="I38">
        <f t="shared" si="37"/>
        <v>2.7177050121161804E-3</v>
      </c>
      <c r="J38">
        <f t="shared" si="37"/>
        <v>2.7177050121161804E-3</v>
      </c>
      <c r="K38">
        <f t="shared" si="37"/>
        <v>2.7177050121161804E-3</v>
      </c>
      <c r="L38">
        <f t="shared" si="37"/>
        <v>2.7177050121161804E-3</v>
      </c>
      <c r="M38">
        <f t="shared" si="37"/>
        <v>2.7177050121161804E-3</v>
      </c>
      <c r="N38">
        <f t="shared" si="37"/>
        <v>2.7177050121161804E-3</v>
      </c>
      <c r="O38">
        <f t="shared" si="37"/>
        <v>2.7177050121161804E-3</v>
      </c>
      <c r="P38">
        <f t="shared" si="37"/>
        <v>2.7177050121161804E-3</v>
      </c>
      <c r="Q38">
        <f t="shared" si="37"/>
        <v>2.7177050121161804E-3</v>
      </c>
      <c r="R38">
        <f t="shared" si="1"/>
        <v>2.7177050121161804E-3</v>
      </c>
      <c r="S38">
        <f t="shared" si="2"/>
        <v>2.7177050121161804E-3</v>
      </c>
    </row>
    <row r="39" spans="3:19" x14ac:dyDescent="0.3">
      <c r="C39" t="s">
        <v>68</v>
      </c>
      <c r="D39">
        <f>Mult_split!I39</f>
        <v>2.3203989385956565E-3</v>
      </c>
      <c r="E39">
        <f t="shared" ref="E39:Q39" si="38">D39</f>
        <v>2.3203989385956565E-3</v>
      </c>
      <c r="F39">
        <f t="shared" si="38"/>
        <v>2.3203989385956565E-3</v>
      </c>
      <c r="G39">
        <f t="shared" si="38"/>
        <v>2.3203989385956565E-3</v>
      </c>
      <c r="H39">
        <f t="shared" si="38"/>
        <v>2.3203989385956565E-3</v>
      </c>
      <c r="I39">
        <f t="shared" si="38"/>
        <v>2.3203989385956565E-3</v>
      </c>
      <c r="J39">
        <f t="shared" si="38"/>
        <v>2.3203989385956565E-3</v>
      </c>
      <c r="K39">
        <f t="shared" si="38"/>
        <v>2.3203989385956565E-3</v>
      </c>
      <c r="L39">
        <f t="shared" si="38"/>
        <v>2.3203989385956565E-3</v>
      </c>
      <c r="M39">
        <f t="shared" si="38"/>
        <v>2.3203989385956565E-3</v>
      </c>
      <c r="N39">
        <f t="shared" si="38"/>
        <v>2.3203989385956565E-3</v>
      </c>
      <c r="O39">
        <f t="shared" si="38"/>
        <v>2.3203989385956565E-3</v>
      </c>
      <c r="P39">
        <f t="shared" si="38"/>
        <v>2.3203989385956565E-3</v>
      </c>
      <c r="Q39">
        <f t="shared" si="38"/>
        <v>2.3203989385956565E-3</v>
      </c>
      <c r="R39">
        <f t="shared" si="1"/>
        <v>2.3203989385956565E-3</v>
      </c>
      <c r="S39">
        <f t="shared" si="2"/>
        <v>2.3203989385956565E-3</v>
      </c>
    </row>
    <row r="40" spans="3:19" x14ac:dyDescent="0.3">
      <c r="C40" t="s">
        <v>69</v>
      </c>
      <c r="D40">
        <f>Mult_split!I40</f>
        <v>5.0656132482491392E-4</v>
      </c>
      <c r="E40">
        <f t="shared" ref="E40:Q40" si="39">D40</f>
        <v>5.0656132482491392E-4</v>
      </c>
      <c r="F40">
        <f t="shared" si="39"/>
        <v>5.0656132482491392E-4</v>
      </c>
      <c r="G40">
        <f t="shared" si="39"/>
        <v>5.0656132482491392E-4</v>
      </c>
      <c r="H40">
        <f t="shared" si="39"/>
        <v>5.0656132482491392E-4</v>
      </c>
      <c r="I40">
        <f t="shared" si="39"/>
        <v>5.0656132482491392E-4</v>
      </c>
      <c r="J40">
        <f t="shared" si="39"/>
        <v>5.0656132482491392E-4</v>
      </c>
      <c r="K40">
        <f t="shared" si="39"/>
        <v>5.0656132482491392E-4</v>
      </c>
      <c r="L40">
        <f t="shared" si="39"/>
        <v>5.0656132482491392E-4</v>
      </c>
      <c r="M40">
        <f t="shared" si="39"/>
        <v>5.0656132482491392E-4</v>
      </c>
      <c r="N40">
        <f t="shared" si="39"/>
        <v>5.0656132482491392E-4</v>
      </c>
      <c r="O40">
        <f t="shared" si="39"/>
        <v>5.0656132482491392E-4</v>
      </c>
      <c r="P40">
        <f t="shared" si="39"/>
        <v>5.0656132482491392E-4</v>
      </c>
      <c r="Q40">
        <f t="shared" si="39"/>
        <v>5.0656132482491392E-4</v>
      </c>
      <c r="R40">
        <f t="shared" si="1"/>
        <v>5.0656132482491392E-4</v>
      </c>
      <c r="S40">
        <f t="shared" si="2"/>
        <v>5.0656132482491392E-4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9581.0110591815665</v>
      </c>
      <c r="E42">
        <f t="shared" ref="E42:Q42" si="41">D42</f>
        <v>9581.0110591815665</v>
      </c>
      <c r="F42">
        <f t="shared" si="41"/>
        <v>9581.0110591815665</v>
      </c>
      <c r="G42">
        <f t="shared" si="41"/>
        <v>9581.0110591815665</v>
      </c>
      <c r="H42">
        <f t="shared" si="41"/>
        <v>9581.0110591815665</v>
      </c>
      <c r="I42">
        <f t="shared" si="41"/>
        <v>9581.0110591815665</v>
      </c>
      <c r="J42">
        <f t="shared" si="41"/>
        <v>9581.0110591815665</v>
      </c>
      <c r="K42">
        <f t="shared" si="41"/>
        <v>9581.0110591815665</v>
      </c>
      <c r="L42">
        <f t="shared" si="41"/>
        <v>9581.0110591815665</v>
      </c>
      <c r="M42">
        <f t="shared" si="41"/>
        <v>9581.0110591815665</v>
      </c>
      <c r="N42">
        <f t="shared" si="41"/>
        <v>9581.0110591815665</v>
      </c>
      <c r="O42">
        <f t="shared" si="41"/>
        <v>9581.0110591815665</v>
      </c>
      <c r="P42">
        <f t="shared" si="41"/>
        <v>9581.0110591815665</v>
      </c>
      <c r="Q42">
        <f t="shared" si="41"/>
        <v>9581.0110591815665</v>
      </c>
      <c r="R42">
        <f t="shared" si="1"/>
        <v>9581.0110591815665</v>
      </c>
      <c r="S42">
        <f t="shared" si="2"/>
        <v>9581.0110591815665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12687.842743630061</v>
      </c>
      <c r="E44">
        <f t="shared" ref="E44:Q44" si="43">D44</f>
        <v>12687.842743630061</v>
      </c>
      <c r="F44">
        <f t="shared" si="43"/>
        <v>12687.842743630061</v>
      </c>
      <c r="G44">
        <f t="shared" si="43"/>
        <v>12687.842743630061</v>
      </c>
      <c r="H44">
        <f t="shared" si="43"/>
        <v>12687.842743630061</v>
      </c>
      <c r="I44">
        <f t="shared" si="43"/>
        <v>12687.842743630061</v>
      </c>
      <c r="J44">
        <f t="shared" si="43"/>
        <v>12687.842743630061</v>
      </c>
      <c r="K44">
        <f t="shared" si="43"/>
        <v>12687.842743630061</v>
      </c>
      <c r="L44">
        <f t="shared" si="43"/>
        <v>12687.842743630061</v>
      </c>
      <c r="M44">
        <f t="shared" si="43"/>
        <v>12687.842743630061</v>
      </c>
      <c r="N44">
        <f t="shared" si="43"/>
        <v>12687.842743630061</v>
      </c>
      <c r="O44">
        <f t="shared" si="43"/>
        <v>12687.842743630061</v>
      </c>
      <c r="P44">
        <f t="shared" si="43"/>
        <v>12687.842743630061</v>
      </c>
      <c r="Q44">
        <f t="shared" si="43"/>
        <v>12687.842743630061</v>
      </c>
      <c r="R44">
        <f t="shared" si="1"/>
        <v>12687.842743630061</v>
      </c>
      <c r="S44">
        <f t="shared" si="2"/>
        <v>12687.842743630061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5.6499066750762923E-3</v>
      </c>
      <c r="E46">
        <f t="shared" ref="E46:Q46" si="45">D46</f>
        <v>5.6499066750762923E-3</v>
      </c>
      <c r="F46">
        <f t="shared" si="45"/>
        <v>5.6499066750762923E-3</v>
      </c>
      <c r="G46">
        <f t="shared" si="45"/>
        <v>5.6499066750762923E-3</v>
      </c>
      <c r="H46">
        <f t="shared" si="45"/>
        <v>5.6499066750762923E-3</v>
      </c>
      <c r="I46">
        <f t="shared" si="45"/>
        <v>5.6499066750762923E-3</v>
      </c>
      <c r="J46">
        <f t="shared" si="45"/>
        <v>5.6499066750762923E-3</v>
      </c>
      <c r="K46">
        <f t="shared" si="45"/>
        <v>5.6499066750762923E-3</v>
      </c>
      <c r="L46">
        <f t="shared" si="45"/>
        <v>5.6499066750762923E-3</v>
      </c>
      <c r="M46">
        <f t="shared" si="45"/>
        <v>5.6499066750762923E-3</v>
      </c>
      <c r="N46">
        <f t="shared" si="45"/>
        <v>5.6499066750762923E-3</v>
      </c>
      <c r="O46">
        <f t="shared" si="45"/>
        <v>5.6499066750762923E-3</v>
      </c>
      <c r="P46">
        <f t="shared" si="45"/>
        <v>5.6499066750762923E-3</v>
      </c>
      <c r="Q46">
        <f t="shared" si="45"/>
        <v>5.6499066750762923E-3</v>
      </c>
      <c r="R46">
        <f t="shared" si="1"/>
        <v>5.6499066750762923E-3</v>
      </c>
      <c r="S46">
        <f t="shared" si="2"/>
        <v>5.6499066750762923E-3</v>
      </c>
    </row>
    <row r="47" spans="3:19" x14ac:dyDescent="0.3">
      <c r="C47" t="s">
        <v>76</v>
      </c>
      <c r="D47">
        <f>Mult_split!I47</f>
        <v>9.5306763462186747E-4</v>
      </c>
      <c r="E47">
        <f t="shared" ref="E47:Q47" si="46">D47</f>
        <v>9.5306763462186747E-4</v>
      </c>
      <c r="F47">
        <f t="shared" si="46"/>
        <v>9.5306763462186747E-4</v>
      </c>
      <c r="G47">
        <f t="shared" si="46"/>
        <v>9.5306763462186747E-4</v>
      </c>
      <c r="H47">
        <f t="shared" si="46"/>
        <v>9.5306763462186747E-4</v>
      </c>
      <c r="I47">
        <f t="shared" si="46"/>
        <v>9.5306763462186747E-4</v>
      </c>
      <c r="J47">
        <f t="shared" si="46"/>
        <v>9.5306763462186747E-4</v>
      </c>
      <c r="K47">
        <f t="shared" si="46"/>
        <v>9.5306763462186747E-4</v>
      </c>
      <c r="L47">
        <f t="shared" si="46"/>
        <v>9.5306763462186747E-4</v>
      </c>
      <c r="M47">
        <f t="shared" si="46"/>
        <v>9.5306763462186747E-4</v>
      </c>
      <c r="N47">
        <f t="shared" si="46"/>
        <v>9.5306763462186747E-4</v>
      </c>
      <c r="O47">
        <f t="shared" si="46"/>
        <v>9.5306763462186747E-4</v>
      </c>
      <c r="P47">
        <f t="shared" si="46"/>
        <v>9.5306763462186747E-4</v>
      </c>
      <c r="Q47">
        <f t="shared" si="46"/>
        <v>9.5306763462186747E-4</v>
      </c>
      <c r="R47">
        <f t="shared" si="1"/>
        <v>9.5306763462186747E-4</v>
      </c>
      <c r="S47">
        <f t="shared" si="2"/>
        <v>9.5306763462186747E-4</v>
      </c>
    </row>
    <row r="48" spans="3:19" x14ac:dyDescent="0.3">
      <c r="C48" t="s">
        <v>77</v>
      </c>
      <c r="D48">
        <f>Mult_split!I48</f>
        <v>2.1689987162524403E-3</v>
      </c>
      <c r="E48">
        <f t="shared" ref="E48:Q48" si="47">D48</f>
        <v>2.1689987162524403E-3</v>
      </c>
      <c r="F48">
        <f t="shared" si="47"/>
        <v>2.1689987162524403E-3</v>
      </c>
      <c r="G48">
        <f t="shared" si="47"/>
        <v>2.1689987162524403E-3</v>
      </c>
      <c r="H48">
        <f t="shared" si="47"/>
        <v>2.1689987162524403E-3</v>
      </c>
      <c r="I48">
        <f t="shared" si="47"/>
        <v>2.1689987162524403E-3</v>
      </c>
      <c r="J48">
        <f t="shared" si="47"/>
        <v>2.1689987162524403E-3</v>
      </c>
      <c r="K48">
        <f t="shared" si="47"/>
        <v>2.1689987162524403E-3</v>
      </c>
      <c r="L48">
        <f t="shared" si="47"/>
        <v>2.1689987162524403E-3</v>
      </c>
      <c r="M48">
        <f t="shared" si="47"/>
        <v>2.1689987162524403E-3</v>
      </c>
      <c r="N48">
        <f t="shared" si="47"/>
        <v>2.1689987162524403E-3</v>
      </c>
      <c r="O48">
        <f t="shared" si="47"/>
        <v>2.1689987162524403E-3</v>
      </c>
      <c r="P48">
        <f t="shared" si="47"/>
        <v>2.1689987162524403E-3</v>
      </c>
      <c r="Q48">
        <f t="shared" si="47"/>
        <v>2.1689987162524403E-3</v>
      </c>
      <c r="R48">
        <f t="shared" si="1"/>
        <v>2.1689987162524403E-3</v>
      </c>
      <c r="S48">
        <f t="shared" si="2"/>
        <v>2.1689987162524403E-3</v>
      </c>
    </row>
    <row r="49" spans="3:19" x14ac:dyDescent="0.3">
      <c r="C49" t="s">
        <v>78</v>
      </c>
      <c r="D49">
        <f>Mult_split!I49</f>
        <v>1.9091987283274375E-4</v>
      </c>
      <c r="E49">
        <f t="shared" ref="E49:Q49" si="48">D49</f>
        <v>1.9091987283274375E-4</v>
      </c>
      <c r="F49">
        <f t="shared" si="48"/>
        <v>1.9091987283274375E-4</v>
      </c>
      <c r="G49">
        <f t="shared" si="48"/>
        <v>1.9091987283274375E-4</v>
      </c>
      <c r="H49">
        <f t="shared" si="48"/>
        <v>1.9091987283274375E-4</v>
      </c>
      <c r="I49">
        <f t="shared" si="48"/>
        <v>1.9091987283274375E-4</v>
      </c>
      <c r="J49">
        <f t="shared" si="48"/>
        <v>1.9091987283274375E-4</v>
      </c>
      <c r="K49">
        <f t="shared" si="48"/>
        <v>1.9091987283274375E-4</v>
      </c>
      <c r="L49">
        <f t="shared" si="48"/>
        <v>1.9091987283274375E-4</v>
      </c>
      <c r="M49">
        <f t="shared" si="48"/>
        <v>1.9091987283274375E-4</v>
      </c>
      <c r="N49">
        <f t="shared" si="48"/>
        <v>1.9091987283274375E-4</v>
      </c>
      <c r="O49">
        <f t="shared" si="48"/>
        <v>1.9091987283274375E-4</v>
      </c>
      <c r="P49">
        <f t="shared" si="48"/>
        <v>1.9091987283274375E-4</v>
      </c>
      <c r="Q49">
        <f t="shared" si="48"/>
        <v>1.9091987283274375E-4</v>
      </c>
      <c r="R49">
        <f t="shared" si="1"/>
        <v>1.9091987283274375E-4</v>
      </c>
      <c r="S49">
        <f t="shared" si="2"/>
        <v>1.9091987283274375E-4</v>
      </c>
    </row>
    <row r="50" spans="3:19" x14ac:dyDescent="0.3">
      <c r="C50" t="s">
        <v>79</v>
      </c>
      <c r="D50">
        <f>Mult_split!I50</f>
        <v>3.7136460754505947E-3</v>
      </c>
      <c r="E50">
        <f t="shared" ref="E50:Q50" si="49">D50</f>
        <v>3.7136460754505947E-3</v>
      </c>
      <c r="F50">
        <f t="shared" si="49"/>
        <v>3.7136460754505947E-3</v>
      </c>
      <c r="G50">
        <f t="shared" si="49"/>
        <v>3.7136460754505947E-3</v>
      </c>
      <c r="H50">
        <f t="shared" si="49"/>
        <v>3.7136460754505947E-3</v>
      </c>
      <c r="I50">
        <f t="shared" si="49"/>
        <v>3.7136460754505947E-3</v>
      </c>
      <c r="J50">
        <f t="shared" si="49"/>
        <v>3.7136460754505947E-3</v>
      </c>
      <c r="K50">
        <f t="shared" si="49"/>
        <v>3.7136460754505947E-3</v>
      </c>
      <c r="L50">
        <f t="shared" si="49"/>
        <v>3.7136460754505947E-3</v>
      </c>
      <c r="M50">
        <f t="shared" si="49"/>
        <v>3.7136460754505947E-3</v>
      </c>
      <c r="N50">
        <f t="shared" si="49"/>
        <v>3.7136460754505947E-3</v>
      </c>
      <c r="O50">
        <f t="shared" si="49"/>
        <v>3.7136460754505947E-3</v>
      </c>
      <c r="P50">
        <f t="shared" si="49"/>
        <v>3.7136460754505947E-3</v>
      </c>
      <c r="Q50">
        <f t="shared" si="49"/>
        <v>3.7136460754505947E-3</v>
      </c>
      <c r="R50">
        <f t="shared" si="1"/>
        <v>3.7136460754505947E-3</v>
      </c>
      <c r="S50">
        <f t="shared" si="2"/>
        <v>3.7136460754505947E-3</v>
      </c>
    </row>
    <row r="51" spans="3:19" x14ac:dyDescent="0.3">
      <c r="C51" t="s">
        <v>80</v>
      </c>
      <c r="D51">
        <f>Mult_split!I51</f>
        <v>2.5190311465593713E-4</v>
      </c>
      <c r="E51">
        <f t="shared" ref="E51:Q51" si="50">D51</f>
        <v>2.5190311465593713E-4</v>
      </c>
      <c r="F51">
        <f t="shared" si="50"/>
        <v>2.5190311465593713E-4</v>
      </c>
      <c r="G51">
        <f t="shared" si="50"/>
        <v>2.5190311465593713E-4</v>
      </c>
      <c r="H51">
        <f t="shared" si="50"/>
        <v>2.5190311465593713E-4</v>
      </c>
      <c r="I51">
        <f t="shared" si="50"/>
        <v>2.5190311465593713E-4</v>
      </c>
      <c r="J51">
        <f t="shared" si="50"/>
        <v>2.5190311465593713E-4</v>
      </c>
      <c r="K51">
        <f t="shared" si="50"/>
        <v>2.5190311465593713E-4</v>
      </c>
      <c r="L51">
        <f t="shared" si="50"/>
        <v>2.5190311465593713E-4</v>
      </c>
      <c r="M51">
        <f t="shared" si="50"/>
        <v>2.5190311465593713E-4</v>
      </c>
      <c r="N51">
        <f t="shared" si="50"/>
        <v>2.5190311465593713E-4</v>
      </c>
      <c r="O51">
        <f t="shared" si="50"/>
        <v>2.5190311465593713E-4</v>
      </c>
      <c r="P51">
        <f t="shared" si="50"/>
        <v>2.5190311465593713E-4</v>
      </c>
      <c r="Q51">
        <f t="shared" si="50"/>
        <v>2.5190311465593713E-4</v>
      </c>
      <c r="R51">
        <f t="shared" si="1"/>
        <v>2.5190311465593713E-4</v>
      </c>
      <c r="S51">
        <f t="shared" si="2"/>
        <v>2.5190311465593713E-4</v>
      </c>
    </row>
    <row r="52" spans="3:19" x14ac:dyDescent="0.3">
      <c r="C52" t="s">
        <v>81</v>
      </c>
      <c r="D52">
        <f>Mult_split!I52</f>
        <v>1.2299439386316039E-3</v>
      </c>
      <c r="E52">
        <f t="shared" ref="E52:Q52" si="51">D52</f>
        <v>1.2299439386316039E-3</v>
      </c>
      <c r="F52">
        <f t="shared" si="51"/>
        <v>1.2299439386316039E-3</v>
      </c>
      <c r="G52">
        <f t="shared" si="51"/>
        <v>1.2299439386316039E-3</v>
      </c>
      <c r="H52">
        <f t="shared" si="51"/>
        <v>1.2299439386316039E-3</v>
      </c>
      <c r="I52">
        <f t="shared" si="51"/>
        <v>1.2299439386316039E-3</v>
      </c>
      <c r="J52">
        <f t="shared" si="51"/>
        <v>1.2299439386316039E-3</v>
      </c>
      <c r="K52">
        <f t="shared" si="51"/>
        <v>1.2299439386316039E-3</v>
      </c>
      <c r="L52">
        <f t="shared" si="51"/>
        <v>1.2299439386316039E-3</v>
      </c>
      <c r="M52">
        <f t="shared" si="51"/>
        <v>1.2299439386316039E-3</v>
      </c>
      <c r="N52">
        <f t="shared" si="51"/>
        <v>1.2299439386316039E-3</v>
      </c>
      <c r="O52">
        <f t="shared" si="51"/>
        <v>1.2299439386316039E-3</v>
      </c>
      <c r="P52">
        <f t="shared" si="51"/>
        <v>1.2299439386316039E-3</v>
      </c>
      <c r="Q52">
        <f t="shared" si="51"/>
        <v>1.2299439386316039E-3</v>
      </c>
      <c r="R52">
        <f t="shared" si="1"/>
        <v>1.2299439386316039E-3</v>
      </c>
      <c r="S52">
        <f t="shared" si="2"/>
        <v>1.2299439386316039E-3</v>
      </c>
    </row>
    <row r="53" spans="3:19" x14ac:dyDescent="0.3">
      <c r="C53" t="s">
        <v>82</v>
      </c>
      <c r="D53">
        <f>Mult_split!I53</f>
        <v>1.0987696177056402E-3</v>
      </c>
      <c r="E53">
        <f t="shared" ref="E53:Q53" si="52">D53</f>
        <v>1.0987696177056402E-3</v>
      </c>
      <c r="F53">
        <f t="shared" si="52"/>
        <v>1.0987696177056402E-3</v>
      </c>
      <c r="G53">
        <f t="shared" si="52"/>
        <v>1.0987696177056402E-3</v>
      </c>
      <c r="H53">
        <f t="shared" si="52"/>
        <v>1.0987696177056402E-3</v>
      </c>
      <c r="I53">
        <f t="shared" si="52"/>
        <v>1.0987696177056402E-3</v>
      </c>
      <c r="J53">
        <f t="shared" si="52"/>
        <v>1.0987696177056402E-3</v>
      </c>
      <c r="K53">
        <f t="shared" si="52"/>
        <v>1.0987696177056402E-3</v>
      </c>
      <c r="L53">
        <f t="shared" si="52"/>
        <v>1.0987696177056402E-3</v>
      </c>
      <c r="M53">
        <f t="shared" si="52"/>
        <v>1.0987696177056402E-3</v>
      </c>
      <c r="N53">
        <f t="shared" si="52"/>
        <v>1.0987696177056402E-3</v>
      </c>
      <c r="O53">
        <f t="shared" si="52"/>
        <v>1.0987696177056402E-3</v>
      </c>
      <c r="P53">
        <f t="shared" si="52"/>
        <v>1.0987696177056402E-3</v>
      </c>
      <c r="Q53">
        <f t="shared" si="52"/>
        <v>1.0987696177056402E-3</v>
      </c>
      <c r="R53">
        <f t="shared" si="1"/>
        <v>1.0987696177056402E-3</v>
      </c>
      <c r="S53">
        <f t="shared" si="2"/>
        <v>1.0987696177056402E-3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19360.91440546641</v>
      </c>
      <c r="E55">
        <f t="shared" ref="E55:Q55" si="54">D55</f>
        <v>19360.91440546641</v>
      </c>
      <c r="F55">
        <f t="shared" si="54"/>
        <v>19360.91440546641</v>
      </c>
      <c r="G55">
        <f t="shared" si="54"/>
        <v>19360.91440546641</v>
      </c>
      <c r="H55">
        <f t="shared" si="54"/>
        <v>19360.91440546641</v>
      </c>
      <c r="I55">
        <f t="shared" si="54"/>
        <v>19360.91440546641</v>
      </c>
      <c r="J55">
        <f t="shared" si="54"/>
        <v>19360.91440546641</v>
      </c>
      <c r="K55">
        <f t="shared" si="54"/>
        <v>19360.91440546641</v>
      </c>
      <c r="L55">
        <f t="shared" si="54"/>
        <v>19360.91440546641</v>
      </c>
      <c r="M55">
        <f t="shared" si="54"/>
        <v>19360.91440546641</v>
      </c>
      <c r="N55">
        <f t="shared" si="54"/>
        <v>19360.91440546641</v>
      </c>
      <c r="O55">
        <f t="shared" si="54"/>
        <v>19360.91440546641</v>
      </c>
      <c r="P55">
        <f t="shared" si="54"/>
        <v>19360.91440546641</v>
      </c>
      <c r="Q55">
        <f t="shared" si="54"/>
        <v>19360.91440546641</v>
      </c>
      <c r="R55">
        <f t="shared" si="1"/>
        <v>19360.91440546641</v>
      </c>
      <c r="S55">
        <f t="shared" si="2"/>
        <v>19360.91440546641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3.4178001434796526E-3</v>
      </c>
      <c r="E60">
        <f t="shared" ref="E60:Q60" si="59">D60</f>
        <v>3.4178001434796526E-3</v>
      </c>
      <c r="F60">
        <f t="shared" si="59"/>
        <v>3.4178001434796526E-3</v>
      </c>
      <c r="G60">
        <f t="shared" si="59"/>
        <v>3.4178001434796526E-3</v>
      </c>
      <c r="H60">
        <f t="shared" si="59"/>
        <v>3.4178001434796526E-3</v>
      </c>
      <c r="I60">
        <f t="shared" si="59"/>
        <v>3.4178001434796526E-3</v>
      </c>
      <c r="J60">
        <f t="shared" si="59"/>
        <v>3.4178001434796526E-3</v>
      </c>
      <c r="K60">
        <f t="shared" si="59"/>
        <v>3.4178001434796526E-3</v>
      </c>
      <c r="L60">
        <f t="shared" si="59"/>
        <v>3.4178001434796526E-3</v>
      </c>
      <c r="M60">
        <f t="shared" si="59"/>
        <v>3.4178001434796526E-3</v>
      </c>
      <c r="N60">
        <f t="shared" si="59"/>
        <v>3.4178001434796526E-3</v>
      </c>
      <c r="O60">
        <f t="shared" si="59"/>
        <v>3.4178001434796526E-3</v>
      </c>
      <c r="P60">
        <f t="shared" si="59"/>
        <v>3.4178001434796526E-3</v>
      </c>
      <c r="Q60">
        <f t="shared" si="59"/>
        <v>3.4178001434796526E-3</v>
      </c>
      <c r="R60">
        <f t="shared" si="1"/>
        <v>3.4178001434796526E-3</v>
      </c>
      <c r="S60">
        <f t="shared" si="2"/>
        <v>3.4178001434796526E-3</v>
      </c>
    </row>
    <row r="61" spans="3:19" x14ac:dyDescent="0.3">
      <c r="C61" t="s">
        <v>90</v>
      </c>
      <c r="D61">
        <f>Mult_split!I61</f>
        <v>7.4057957890747306E-4</v>
      </c>
      <c r="E61">
        <f t="shared" ref="E61:Q61" si="60">D61</f>
        <v>7.4057957890747306E-4</v>
      </c>
      <c r="F61">
        <f t="shared" si="60"/>
        <v>7.4057957890747306E-4</v>
      </c>
      <c r="G61">
        <f t="shared" si="60"/>
        <v>7.4057957890747306E-4</v>
      </c>
      <c r="H61">
        <f t="shared" si="60"/>
        <v>7.4057957890747306E-4</v>
      </c>
      <c r="I61">
        <f t="shared" si="60"/>
        <v>7.4057957890747306E-4</v>
      </c>
      <c r="J61">
        <f t="shared" si="60"/>
        <v>7.4057957890747306E-4</v>
      </c>
      <c r="K61">
        <f t="shared" si="60"/>
        <v>7.4057957890747306E-4</v>
      </c>
      <c r="L61">
        <f t="shared" si="60"/>
        <v>7.4057957890747306E-4</v>
      </c>
      <c r="M61">
        <f t="shared" si="60"/>
        <v>7.4057957890747306E-4</v>
      </c>
      <c r="N61">
        <f t="shared" si="60"/>
        <v>7.4057957890747306E-4</v>
      </c>
      <c r="O61">
        <f t="shared" si="60"/>
        <v>7.4057957890747306E-4</v>
      </c>
      <c r="P61">
        <f t="shared" si="60"/>
        <v>7.4057957890747306E-4</v>
      </c>
      <c r="Q61">
        <f t="shared" si="60"/>
        <v>7.4057957890747306E-4</v>
      </c>
      <c r="R61">
        <f t="shared" si="1"/>
        <v>7.4057957890747306E-4</v>
      </c>
      <c r="S61">
        <f t="shared" si="2"/>
        <v>7.4057957890747306E-4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16715.970085955982</v>
      </c>
      <c r="E65">
        <f t="shared" ref="E65:Q65" si="64">D65</f>
        <v>16715.970085955982</v>
      </c>
      <c r="F65">
        <f t="shared" si="64"/>
        <v>16715.970085955982</v>
      </c>
      <c r="G65">
        <f t="shared" si="64"/>
        <v>16715.970085955982</v>
      </c>
      <c r="H65">
        <f t="shared" si="64"/>
        <v>16715.970085955982</v>
      </c>
      <c r="I65">
        <f t="shared" si="64"/>
        <v>16715.970085955982</v>
      </c>
      <c r="J65">
        <f t="shared" si="64"/>
        <v>16715.970085955982</v>
      </c>
      <c r="K65">
        <f t="shared" si="64"/>
        <v>16715.970085955982</v>
      </c>
      <c r="L65">
        <f t="shared" si="64"/>
        <v>16715.970085955982</v>
      </c>
      <c r="M65">
        <f t="shared" si="64"/>
        <v>16715.970085955982</v>
      </c>
      <c r="N65">
        <f t="shared" si="64"/>
        <v>16715.970085955982</v>
      </c>
      <c r="O65">
        <f t="shared" si="64"/>
        <v>16715.970085955982</v>
      </c>
      <c r="P65">
        <f t="shared" si="64"/>
        <v>16715.970085955982</v>
      </c>
      <c r="Q65">
        <f t="shared" si="64"/>
        <v>16715.970085955982</v>
      </c>
      <c r="R65">
        <f t="shared" si="1"/>
        <v>16715.970085955982</v>
      </c>
      <c r="S65">
        <f t="shared" si="2"/>
        <v>16715.970085955982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77.590800335105072</v>
      </c>
      <c r="E68">
        <f t="shared" ref="E68:Q68" si="69">D68</f>
        <v>77.590800335105072</v>
      </c>
      <c r="F68">
        <f t="shared" si="69"/>
        <v>77.590800335105072</v>
      </c>
      <c r="G68">
        <f t="shared" si="69"/>
        <v>77.590800335105072</v>
      </c>
      <c r="H68">
        <f t="shared" si="69"/>
        <v>77.590800335105072</v>
      </c>
      <c r="I68">
        <f t="shared" si="69"/>
        <v>77.590800335105072</v>
      </c>
      <c r="J68">
        <f t="shared" si="69"/>
        <v>77.590800335105072</v>
      </c>
      <c r="K68">
        <f t="shared" si="69"/>
        <v>77.590800335105072</v>
      </c>
      <c r="L68">
        <f t="shared" si="69"/>
        <v>77.590800335105072</v>
      </c>
      <c r="M68">
        <f t="shared" si="69"/>
        <v>77.590800335105072</v>
      </c>
      <c r="N68">
        <f t="shared" si="69"/>
        <v>77.590800335105072</v>
      </c>
      <c r="O68">
        <f t="shared" si="69"/>
        <v>77.590800335105072</v>
      </c>
      <c r="P68">
        <f t="shared" si="69"/>
        <v>77.590800335105072</v>
      </c>
      <c r="Q68">
        <f t="shared" si="69"/>
        <v>77.590800335105072</v>
      </c>
      <c r="R68">
        <f t="shared" si="67"/>
        <v>77.590800335105072</v>
      </c>
      <c r="S68">
        <f t="shared" si="68"/>
        <v>77.590800335105072</v>
      </c>
    </row>
    <row r="69" spans="3:19" x14ac:dyDescent="0.3">
      <c r="C69" t="s">
        <v>98</v>
      </c>
      <c r="D69">
        <f>Mult_split!I69</f>
        <v>15568.673908373617</v>
      </c>
      <c r="E69">
        <f t="shared" ref="E69:Q69" si="70">D69</f>
        <v>15568.673908373617</v>
      </c>
      <c r="F69">
        <f t="shared" si="70"/>
        <v>15568.673908373617</v>
      </c>
      <c r="G69">
        <f t="shared" si="70"/>
        <v>15568.673908373617</v>
      </c>
      <c r="H69">
        <f t="shared" si="70"/>
        <v>15568.673908373617</v>
      </c>
      <c r="I69">
        <f t="shared" si="70"/>
        <v>15568.673908373617</v>
      </c>
      <c r="J69">
        <f t="shared" si="70"/>
        <v>15568.673908373617</v>
      </c>
      <c r="K69">
        <f t="shared" si="70"/>
        <v>15568.673908373617</v>
      </c>
      <c r="L69">
        <f t="shared" si="70"/>
        <v>15568.673908373617</v>
      </c>
      <c r="M69">
        <f t="shared" si="70"/>
        <v>15568.673908373617</v>
      </c>
      <c r="N69">
        <f t="shared" si="70"/>
        <v>15568.673908373617</v>
      </c>
      <c r="O69">
        <f t="shared" si="70"/>
        <v>15568.673908373617</v>
      </c>
      <c r="P69">
        <f t="shared" si="70"/>
        <v>15568.673908373617</v>
      </c>
      <c r="Q69">
        <f t="shared" si="70"/>
        <v>15568.673908373617</v>
      </c>
      <c r="R69">
        <f t="shared" si="67"/>
        <v>15568.673908373617</v>
      </c>
      <c r="S69">
        <f t="shared" si="68"/>
        <v>15568.673908373617</v>
      </c>
    </row>
    <row r="70" spans="3:19" x14ac:dyDescent="0.3">
      <c r="C70" t="s">
        <v>99</v>
      </c>
      <c r="D70">
        <f>Mult_split!I70</f>
        <v>1.0021398087027825E-3</v>
      </c>
      <c r="E70">
        <f t="shared" ref="E70:Q70" si="71">D70</f>
        <v>1.0021398087027825E-3</v>
      </c>
      <c r="F70">
        <f t="shared" si="71"/>
        <v>1.0021398087027825E-3</v>
      </c>
      <c r="G70">
        <f t="shared" si="71"/>
        <v>1.0021398087027825E-3</v>
      </c>
      <c r="H70">
        <f t="shared" si="71"/>
        <v>1.0021398087027825E-3</v>
      </c>
      <c r="I70">
        <f t="shared" si="71"/>
        <v>1.0021398087027825E-3</v>
      </c>
      <c r="J70">
        <f t="shared" si="71"/>
        <v>1.0021398087027825E-3</v>
      </c>
      <c r="K70">
        <f t="shared" si="71"/>
        <v>1.0021398087027825E-3</v>
      </c>
      <c r="L70">
        <f t="shared" si="71"/>
        <v>1.0021398087027825E-3</v>
      </c>
      <c r="M70">
        <f t="shared" si="71"/>
        <v>1.0021398087027825E-3</v>
      </c>
      <c r="N70">
        <f t="shared" si="71"/>
        <v>1.0021398087027825E-3</v>
      </c>
      <c r="O70">
        <f t="shared" si="71"/>
        <v>1.0021398087027825E-3</v>
      </c>
      <c r="P70">
        <f t="shared" si="71"/>
        <v>1.0021398087027825E-3</v>
      </c>
      <c r="Q70">
        <f t="shared" si="71"/>
        <v>1.0021398087027825E-3</v>
      </c>
      <c r="R70">
        <f t="shared" si="67"/>
        <v>1.0021398087027825E-3</v>
      </c>
      <c r="S70">
        <f t="shared" si="68"/>
        <v>1.0021398087027825E-3</v>
      </c>
    </row>
    <row r="71" spans="3:19" x14ac:dyDescent="0.3">
      <c r="C71" t="s">
        <v>100</v>
      </c>
      <c r="D71">
        <f>Mult_split!I71</f>
        <v>2741.4409192595845</v>
      </c>
      <c r="E71">
        <f t="shared" ref="E71:Q71" si="72">D71</f>
        <v>2741.4409192595845</v>
      </c>
      <c r="F71">
        <f t="shared" si="72"/>
        <v>2741.4409192595845</v>
      </c>
      <c r="G71">
        <f t="shared" si="72"/>
        <v>2741.4409192595845</v>
      </c>
      <c r="H71">
        <f t="shared" si="72"/>
        <v>2741.4409192595845</v>
      </c>
      <c r="I71">
        <f t="shared" si="72"/>
        <v>2741.4409192595845</v>
      </c>
      <c r="J71">
        <f t="shared" si="72"/>
        <v>2741.4409192595845</v>
      </c>
      <c r="K71">
        <f t="shared" si="72"/>
        <v>2741.4409192595845</v>
      </c>
      <c r="L71">
        <f t="shared" si="72"/>
        <v>2741.4409192595845</v>
      </c>
      <c r="M71">
        <f t="shared" si="72"/>
        <v>2741.4409192595845</v>
      </c>
      <c r="N71">
        <f t="shared" si="72"/>
        <v>2741.4409192595845</v>
      </c>
      <c r="O71">
        <f t="shared" si="72"/>
        <v>2741.4409192595845</v>
      </c>
      <c r="P71">
        <f t="shared" si="72"/>
        <v>2741.4409192595845</v>
      </c>
      <c r="Q71">
        <f t="shared" si="72"/>
        <v>2741.4409192595845</v>
      </c>
      <c r="R71">
        <f t="shared" si="67"/>
        <v>2741.4409192595845</v>
      </c>
      <c r="S71">
        <f t="shared" si="68"/>
        <v>2741.4409192595845</v>
      </c>
    </row>
    <row r="72" spans="3:19" x14ac:dyDescent="0.3">
      <c r="C72" t="s">
        <v>101</v>
      </c>
      <c r="D72">
        <f>Mult_split!I72</f>
        <v>9.8507363727707935E-4</v>
      </c>
      <c r="E72">
        <f t="shared" ref="E72:Q72" si="73">D72</f>
        <v>9.8507363727707935E-4</v>
      </c>
      <c r="F72">
        <f t="shared" si="73"/>
        <v>9.8507363727707935E-4</v>
      </c>
      <c r="G72">
        <f t="shared" si="73"/>
        <v>9.8507363727707935E-4</v>
      </c>
      <c r="H72">
        <f t="shared" si="73"/>
        <v>9.8507363727707935E-4</v>
      </c>
      <c r="I72">
        <f t="shared" si="73"/>
        <v>9.8507363727707935E-4</v>
      </c>
      <c r="J72">
        <f t="shared" si="73"/>
        <v>9.8507363727707935E-4</v>
      </c>
      <c r="K72">
        <f t="shared" si="73"/>
        <v>9.8507363727707935E-4</v>
      </c>
      <c r="L72">
        <f t="shared" si="73"/>
        <v>9.8507363727707935E-4</v>
      </c>
      <c r="M72">
        <f t="shared" si="73"/>
        <v>9.8507363727707935E-4</v>
      </c>
      <c r="N72">
        <f t="shared" si="73"/>
        <v>9.8507363727707935E-4</v>
      </c>
      <c r="O72">
        <f t="shared" si="73"/>
        <v>9.8507363727707935E-4</v>
      </c>
      <c r="P72">
        <f t="shared" si="73"/>
        <v>9.8507363727707935E-4</v>
      </c>
      <c r="Q72">
        <f t="shared" si="73"/>
        <v>9.8507363727707935E-4</v>
      </c>
      <c r="R72">
        <f t="shared" si="67"/>
        <v>9.8507363727707935E-4</v>
      </c>
      <c r="S72">
        <f t="shared" si="68"/>
        <v>9.8507363727707935E-4</v>
      </c>
    </row>
    <row r="73" spans="3:19" x14ac:dyDescent="0.3">
      <c r="C73" t="s">
        <v>102</v>
      </c>
      <c r="D73">
        <f>Mult_split!I73</f>
        <v>1.2707824324543031E-3</v>
      </c>
      <c r="E73">
        <f t="shared" ref="E73:Q73" si="74">D73</f>
        <v>1.2707824324543031E-3</v>
      </c>
      <c r="F73">
        <f t="shared" si="74"/>
        <v>1.2707824324543031E-3</v>
      </c>
      <c r="G73">
        <f t="shared" si="74"/>
        <v>1.2707824324543031E-3</v>
      </c>
      <c r="H73">
        <f t="shared" si="74"/>
        <v>1.2707824324543031E-3</v>
      </c>
      <c r="I73">
        <f t="shared" si="74"/>
        <v>1.2707824324543031E-3</v>
      </c>
      <c r="J73">
        <f t="shared" si="74"/>
        <v>1.2707824324543031E-3</v>
      </c>
      <c r="K73">
        <f t="shared" si="74"/>
        <v>1.2707824324543031E-3</v>
      </c>
      <c r="L73">
        <f t="shared" si="74"/>
        <v>1.2707824324543031E-3</v>
      </c>
      <c r="M73">
        <f t="shared" si="74"/>
        <v>1.2707824324543031E-3</v>
      </c>
      <c r="N73">
        <f t="shared" si="74"/>
        <v>1.2707824324543031E-3</v>
      </c>
      <c r="O73">
        <f t="shared" si="74"/>
        <v>1.2707824324543031E-3</v>
      </c>
      <c r="P73">
        <f t="shared" si="74"/>
        <v>1.2707824324543031E-3</v>
      </c>
      <c r="Q73">
        <f t="shared" si="74"/>
        <v>1.2707824324543031E-3</v>
      </c>
      <c r="R73">
        <f t="shared" si="67"/>
        <v>1.2707824324543031E-3</v>
      </c>
      <c r="S73">
        <f t="shared" si="68"/>
        <v>1.2707824324543031E-3</v>
      </c>
    </row>
    <row r="74" spans="3:19" x14ac:dyDescent="0.3">
      <c r="C74" t="s">
        <v>103</v>
      </c>
      <c r="D74">
        <f>Mult_split!I74</f>
        <v>4.6876133443504485E-3</v>
      </c>
      <c r="E74">
        <f t="shared" ref="E74:Q74" si="75">D74</f>
        <v>4.6876133443504485E-3</v>
      </c>
      <c r="F74">
        <f t="shared" si="75"/>
        <v>4.6876133443504485E-3</v>
      </c>
      <c r="G74">
        <f t="shared" si="75"/>
        <v>4.6876133443504485E-3</v>
      </c>
      <c r="H74">
        <f t="shared" si="75"/>
        <v>4.6876133443504485E-3</v>
      </c>
      <c r="I74">
        <f t="shared" si="75"/>
        <v>4.6876133443504485E-3</v>
      </c>
      <c r="J74">
        <f t="shared" si="75"/>
        <v>4.6876133443504485E-3</v>
      </c>
      <c r="K74">
        <f t="shared" si="75"/>
        <v>4.6876133443504485E-3</v>
      </c>
      <c r="L74">
        <f t="shared" si="75"/>
        <v>4.6876133443504485E-3</v>
      </c>
      <c r="M74">
        <f t="shared" si="75"/>
        <v>4.6876133443504485E-3</v>
      </c>
      <c r="N74">
        <f t="shared" si="75"/>
        <v>4.6876133443504485E-3</v>
      </c>
      <c r="O74">
        <f t="shared" si="75"/>
        <v>4.6876133443504485E-3</v>
      </c>
      <c r="P74">
        <f t="shared" si="75"/>
        <v>4.6876133443504485E-3</v>
      </c>
      <c r="Q74">
        <f t="shared" si="75"/>
        <v>4.6876133443504485E-3</v>
      </c>
      <c r="R74">
        <f t="shared" si="67"/>
        <v>4.6876133443504485E-3</v>
      </c>
      <c r="S74">
        <f t="shared" si="68"/>
        <v>4.6876133443504485E-3</v>
      </c>
    </row>
    <row r="75" spans="3:19" x14ac:dyDescent="0.3">
      <c r="C75" t="s">
        <v>104</v>
      </c>
      <c r="D75">
        <f>Mult_split!I75</f>
        <v>2.7537416285396878E-3</v>
      </c>
      <c r="E75">
        <f t="shared" ref="E75:Q75" si="76">D75</f>
        <v>2.7537416285396878E-3</v>
      </c>
      <c r="F75">
        <f t="shared" si="76"/>
        <v>2.7537416285396878E-3</v>
      </c>
      <c r="G75">
        <f t="shared" si="76"/>
        <v>2.7537416285396878E-3</v>
      </c>
      <c r="H75">
        <f t="shared" si="76"/>
        <v>2.7537416285396878E-3</v>
      </c>
      <c r="I75">
        <f t="shared" si="76"/>
        <v>2.7537416285396878E-3</v>
      </c>
      <c r="J75">
        <f t="shared" si="76"/>
        <v>2.7537416285396878E-3</v>
      </c>
      <c r="K75">
        <f t="shared" si="76"/>
        <v>2.7537416285396878E-3</v>
      </c>
      <c r="L75">
        <f t="shared" si="76"/>
        <v>2.7537416285396878E-3</v>
      </c>
      <c r="M75">
        <f t="shared" si="76"/>
        <v>2.7537416285396878E-3</v>
      </c>
      <c r="N75">
        <f t="shared" si="76"/>
        <v>2.7537416285396878E-3</v>
      </c>
      <c r="O75">
        <f t="shared" si="76"/>
        <v>2.7537416285396878E-3</v>
      </c>
      <c r="P75">
        <f t="shared" si="76"/>
        <v>2.7537416285396878E-3</v>
      </c>
      <c r="Q75">
        <f t="shared" si="76"/>
        <v>2.7537416285396878E-3</v>
      </c>
      <c r="R75">
        <f t="shared" si="67"/>
        <v>2.7537416285396878E-3</v>
      </c>
      <c r="S75">
        <f t="shared" si="68"/>
        <v>2.7537416285396878E-3</v>
      </c>
    </row>
    <row r="76" spans="3:19" x14ac:dyDescent="0.3">
      <c r="C76" t="s">
        <v>105</v>
      </c>
      <c r="D76">
        <f>Mult_split!I76</f>
        <v>2.5843662483433322E-4</v>
      </c>
      <c r="E76">
        <f t="shared" ref="E76:Q76" si="77">D76</f>
        <v>2.5843662483433322E-4</v>
      </c>
      <c r="F76">
        <f t="shared" si="77"/>
        <v>2.5843662483433322E-4</v>
      </c>
      <c r="G76">
        <f t="shared" si="77"/>
        <v>2.5843662483433322E-4</v>
      </c>
      <c r="H76">
        <f t="shared" si="77"/>
        <v>2.5843662483433322E-4</v>
      </c>
      <c r="I76">
        <f t="shared" si="77"/>
        <v>2.5843662483433322E-4</v>
      </c>
      <c r="J76">
        <f t="shared" si="77"/>
        <v>2.5843662483433322E-4</v>
      </c>
      <c r="K76">
        <f t="shared" si="77"/>
        <v>2.5843662483433322E-4</v>
      </c>
      <c r="L76">
        <f t="shared" si="77"/>
        <v>2.5843662483433322E-4</v>
      </c>
      <c r="M76">
        <f t="shared" si="77"/>
        <v>2.5843662483433322E-4</v>
      </c>
      <c r="N76">
        <f t="shared" si="77"/>
        <v>2.5843662483433322E-4</v>
      </c>
      <c r="O76">
        <f t="shared" si="77"/>
        <v>2.5843662483433322E-4</v>
      </c>
      <c r="P76">
        <f t="shared" si="77"/>
        <v>2.5843662483433322E-4</v>
      </c>
      <c r="Q76">
        <f t="shared" si="77"/>
        <v>2.5843662483433322E-4</v>
      </c>
      <c r="R76">
        <f t="shared" si="67"/>
        <v>2.5843662483433322E-4</v>
      </c>
      <c r="S76">
        <f t="shared" si="68"/>
        <v>2.5843662483433322E-4</v>
      </c>
    </row>
    <row r="77" spans="3:19" x14ac:dyDescent="0.3">
      <c r="C77" t="s">
        <v>106</v>
      </c>
      <c r="D77">
        <f>Mult_split!I77</f>
        <v>1.9279497002074781E-3</v>
      </c>
      <c r="E77">
        <f t="shared" ref="E77:Q77" si="78">D77</f>
        <v>1.9279497002074781E-3</v>
      </c>
      <c r="F77">
        <f t="shared" si="78"/>
        <v>1.9279497002074781E-3</v>
      </c>
      <c r="G77">
        <f t="shared" si="78"/>
        <v>1.9279497002074781E-3</v>
      </c>
      <c r="H77">
        <f t="shared" si="78"/>
        <v>1.9279497002074781E-3</v>
      </c>
      <c r="I77">
        <f t="shared" si="78"/>
        <v>1.9279497002074781E-3</v>
      </c>
      <c r="J77">
        <f t="shared" si="78"/>
        <v>1.9279497002074781E-3</v>
      </c>
      <c r="K77">
        <f t="shared" si="78"/>
        <v>1.9279497002074781E-3</v>
      </c>
      <c r="L77">
        <f t="shared" si="78"/>
        <v>1.9279497002074781E-3</v>
      </c>
      <c r="M77">
        <f t="shared" si="78"/>
        <v>1.9279497002074781E-3</v>
      </c>
      <c r="N77">
        <f t="shared" si="78"/>
        <v>1.9279497002074781E-3</v>
      </c>
      <c r="O77">
        <f t="shared" si="78"/>
        <v>1.9279497002074781E-3</v>
      </c>
      <c r="P77">
        <f t="shared" si="78"/>
        <v>1.9279497002074781E-3</v>
      </c>
      <c r="Q77">
        <f t="shared" si="78"/>
        <v>1.9279497002074781E-3</v>
      </c>
      <c r="R77">
        <f t="shared" si="67"/>
        <v>1.9279497002074781E-3</v>
      </c>
      <c r="S77">
        <f t="shared" si="68"/>
        <v>1.9279497002074781E-3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2.1024822294515581E-3</v>
      </c>
      <c r="E79">
        <f t="shared" ref="E79:Q79" si="80">D79</f>
        <v>2.1024822294515581E-3</v>
      </c>
      <c r="F79">
        <f t="shared" si="80"/>
        <v>2.1024822294515581E-3</v>
      </c>
      <c r="G79">
        <f t="shared" si="80"/>
        <v>2.1024822294515581E-3</v>
      </c>
      <c r="H79">
        <f t="shared" si="80"/>
        <v>2.1024822294515581E-3</v>
      </c>
      <c r="I79">
        <f t="shared" si="80"/>
        <v>2.1024822294515581E-3</v>
      </c>
      <c r="J79">
        <f t="shared" si="80"/>
        <v>2.1024822294515581E-3</v>
      </c>
      <c r="K79">
        <f t="shared" si="80"/>
        <v>2.1024822294515581E-3</v>
      </c>
      <c r="L79">
        <f t="shared" si="80"/>
        <v>2.1024822294515581E-3</v>
      </c>
      <c r="M79">
        <f t="shared" si="80"/>
        <v>2.1024822294515581E-3</v>
      </c>
      <c r="N79">
        <f t="shared" si="80"/>
        <v>2.1024822294515581E-3</v>
      </c>
      <c r="O79">
        <f t="shared" si="80"/>
        <v>2.1024822294515581E-3</v>
      </c>
      <c r="P79">
        <f t="shared" si="80"/>
        <v>2.1024822294515581E-3</v>
      </c>
      <c r="Q79">
        <f t="shared" si="80"/>
        <v>2.1024822294515581E-3</v>
      </c>
      <c r="R79">
        <f t="shared" si="67"/>
        <v>2.1024822294515581E-3</v>
      </c>
      <c r="S79">
        <f t="shared" si="68"/>
        <v>2.1024822294515581E-3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479.42765708248618</v>
      </c>
      <c r="E81">
        <f t="shared" ref="E81:Q81" si="82">D81</f>
        <v>479.42765708248618</v>
      </c>
      <c r="F81">
        <f t="shared" si="82"/>
        <v>479.42765708248618</v>
      </c>
      <c r="G81">
        <f t="shared" si="82"/>
        <v>479.42765708248618</v>
      </c>
      <c r="H81">
        <f t="shared" si="82"/>
        <v>479.42765708248618</v>
      </c>
      <c r="I81">
        <f t="shared" si="82"/>
        <v>479.42765708248618</v>
      </c>
      <c r="J81">
        <f t="shared" si="82"/>
        <v>479.42765708248618</v>
      </c>
      <c r="K81">
        <f t="shared" si="82"/>
        <v>479.42765708248618</v>
      </c>
      <c r="L81">
        <f t="shared" si="82"/>
        <v>479.42765708248618</v>
      </c>
      <c r="M81">
        <f t="shared" si="82"/>
        <v>479.42765708248618</v>
      </c>
      <c r="N81">
        <f t="shared" si="82"/>
        <v>479.42765708248618</v>
      </c>
      <c r="O81">
        <f t="shared" si="82"/>
        <v>479.42765708248618</v>
      </c>
      <c r="P81">
        <f t="shared" si="82"/>
        <v>479.42765708248618</v>
      </c>
      <c r="Q81">
        <f t="shared" si="82"/>
        <v>479.42765708248618</v>
      </c>
      <c r="R81">
        <f t="shared" si="67"/>
        <v>479.42765708248618</v>
      </c>
      <c r="S81">
        <f t="shared" si="68"/>
        <v>479.42765708248618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15889.758771278262</v>
      </c>
      <c r="E84">
        <f t="shared" ref="E84:Q84" si="85">D84</f>
        <v>15889.758771278262</v>
      </c>
      <c r="F84">
        <f t="shared" si="85"/>
        <v>15889.758771278262</v>
      </c>
      <c r="G84">
        <f t="shared" si="85"/>
        <v>15889.758771278262</v>
      </c>
      <c r="H84">
        <f t="shared" si="85"/>
        <v>15889.758771278262</v>
      </c>
      <c r="I84">
        <f t="shared" si="85"/>
        <v>15889.758771278262</v>
      </c>
      <c r="J84">
        <f t="shared" si="85"/>
        <v>15889.758771278262</v>
      </c>
      <c r="K84">
        <f t="shared" si="85"/>
        <v>15889.758771278262</v>
      </c>
      <c r="L84">
        <f t="shared" si="85"/>
        <v>15889.758771278262</v>
      </c>
      <c r="M84">
        <f t="shared" si="85"/>
        <v>15889.758771278262</v>
      </c>
      <c r="N84">
        <f t="shared" si="85"/>
        <v>15889.758771278262</v>
      </c>
      <c r="O84">
        <f t="shared" si="85"/>
        <v>15889.758771278262</v>
      </c>
      <c r="P84">
        <f t="shared" si="85"/>
        <v>15889.758771278262</v>
      </c>
      <c r="Q84">
        <f t="shared" si="85"/>
        <v>15889.758771278262</v>
      </c>
      <c r="R84">
        <f t="shared" si="67"/>
        <v>15889.758771278262</v>
      </c>
      <c r="S84">
        <f t="shared" si="68"/>
        <v>15889.758771278262</v>
      </c>
    </row>
    <row r="85" spans="3:19" x14ac:dyDescent="0.3">
      <c r="C85" t="s">
        <v>114</v>
      </c>
      <c r="D85">
        <f>Mult_split!I85</f>
        <v>5.6410258838593907E-4</v>
      </c>
      <c r="E85">
        <f t="shared" ref="E85:Q85" si="86">D85</f>
        <v>5.6410258838593907E-4</v>
      </c>
      <c r="F85">
        <f t="shared" si="86"/>
        <v>5.6410258838593907E-4</v>
      </c>
      <c r="G85">
        <f t="shared" si="86"/>
        <v>5.6410258838593907E-4</v>
      </c>
      <c r="H85">
        <f t="shared" si="86"/>
        <v>5.6410258838593907E-4</v>
      </c>
      <c r="I85">
        <f t="shared" si="86"/>
        <v>5.6410258838593907E-4</v>
      </c>
      <c r="J85">
        <f t="shared" si="86"/>
        <v>5.6410258838593907E-4</v>
      </c>
      <c r="K85">
        <f t="shared" si="86"/>
        <v>5.6410258838593907E-4</v>
      </c>
      <c r="L85">
        <f t="shared" si="86"/>
        <v>5.6410258838593907E-4</v>
      </c>
      <c r="M85">
        <f t="shared" si="86"/>
        <v>5.6410258838593907E-4</v>
      </c>
      <c r="N85">
        <f t="shared" si="86"/>
        <v>5.6410258838593907E-4</v>
      </c>
      <c r="O85">
        <f t="shared" si="86"/>
        <v>5.6410258838593907E-4</v>
      </c>
      <c r="P85">
        <f t="shared" si="86"/>
        <v>5.6410258838593907E-4</v>
      </c>
      <c r="Q85">
        <f t="shared" si="86"/>
        <v>5.6410258838593907E-4</v>
      </c>
      <c r="R85">
        <f t="shared" si="67"/>
        <v>5.6410258838593907E-4</v>
      </c>
      <c r="S85">
        <f t="shared" si="68"/>
        <v>5.6410258838593907E-4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3.337976302600322E-4</v>
      </c>
      <c r="E89">
        <f t="shared" ref="E89:Q89" si="90">D89</f>
        <v>3.337976302600322E-4</v>
      </c>
      <c r="F89">
        <f t="shared" si="90"/>
        <v>3.337976302600322E-4</v>
      </c>
      <c r="G89">
        <f t="shared" si="90"/>
        <v>3.337976302600322E-4</v>
      </c>
      <c r="H89">
        <f t="shared" si="90"/>
        <v>3.337976302600322E-4</v>
      </c>
      <c r="I89">
        <f t="shared" si="90"/>
        <v>3.337976302600322E-4</v>
      </c>
      <c r="J89">
        <f t="shared" si="90"/>
        <v>3.337976302600322E-4</v>
      </c>
      <c r="K89">
        <f t="shared" si="90"/>
        <v>3.337976302600322E-4</v>
      </c>
      <c r="L89">
        <f t="shared" si="90"/>
        <v>3.337976302600322E-4</v>
      </c>
      <c r="M89">
        <f t="shared" si="90"/>
        <v>3.337976302600322E-4</v>
      </c>
      <c r="N89">
        <f t="shared" si="90"/>
        <v>3.337976302600322E-4</v>
      </c>
      <c r="O89">
        <f t="shared" si="90"/>
        <v>3.337976302600322E-4</v>
      </c>
      <c r="P89">
        <f t="shared" si="90"/>
        <v>3.337976302600322E-4</v>
      </c>
      <c r="Q89">
        <f t="shared" si="90"/>
        <v>3.337976302600322E-4</v>
      </c>
      <c r="R89">
        <f t="shared" si="67"/>
        <v>3.337976302600322E-4</v>
      </c>
      <c r="S89">
        <f t="shared" si="68"/>
        <v>3.337976302600322E-4</v>
      </c>
    </row>
    <row r="90" spans="3:19" x14ac:dyDescent="0.3">
      <c r="C90" t="s">
        <v>118</v>
      </c>
      <c r="D90">
        <f>Mult_split!I90</f>
        <v>1.742656844079069E-3</v>
      </c>
      <c r="E90">
        <f t="shared" ref="E90:Q90" si="91">D90</f>
        <v>1.742656844079069E-3</v>
      </c>
      <c r="F90">
        <f t="shared" si="91"/>
        <v>1.742656844079069E-3</v>
      </c>
      <c r="G90">
        <f t="shared" si="91"/>
        <v>1.742656844079069E-3</v>
      </c>
      <c r="H90">
        <f t="shared" si="91"/>
        <v>1.742656844079069E-3</v>
      </c>
      <c r="I90">
        <f t="shared" si="91"/>
        <v>1.742656844079069E-3</v>
      </c>
      <c r="J90">
        <f t="shared" si="91"/>
        <v>1.742656844079069E-3</v>
      </c>
      <c r="K90">
        <f t="shared" si="91"/>
        <v>1.742656844079069E-3</v>
      </c>
      <c r="L90">
        <f t="shared" si="91"/>
        <v>1.742656844079069E-3</v>
      </c>
      <c r="M90">
        <f t="shared" si="91"/>
        <v>1.742656844079069E-3</v>
      </c>
      <c r="N90">
        <f t="shared" si="91"/>
        <v>1.742656844079069E-3</v>
      </c>
      <c r="O90">
        <f t="shared" si="91"/>
        <v>1.742656844079069E-3</v>
      </c>
      <c r="P90">
        <f t="shared" si="91"/>
        <v>1.742656844079069E-3</v>
      </c>
      <c r="Q90">
        <f t="shared" si="91"/>
        <v>1.742656844079069E-3</v>
      </c>
      <c r="R90">
        <f t="shared" si="67"/>
        <v>1.742656844079069E-3</v>
      </c>
      <c r="S90">
        <f t="shared" si="68"/>
        <v>1.742656844079069E-3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2.9557134274639319E-3</v>
      </c>
      <c r="E92">
        <f t="shared" ref="E92:Q92" si="93">D92</f>
        <v>2.9557134274639319E-3</v>
      </c>
      <c r="F92">
        <f t="shared" si="93"/>
        <v>2.9557134274639319E-3</v>
      </c>
      <c r="G92">
        <f t="shared" si="93"/>
        <v>2.9557134274639319E-3</v>
      </c>
      <c r="H92">
        <f t="shared" si="93"/>
        <v>2.9557134274639319E-3</v>
      </c>
      <c r="I92">
        <f t="shared" si="93"/>
        <v>2.9557134274639319E-3</v>
      </c>
      <c r="J92">
        <f t="shared" si="93"/>
        <v>2.9557134274639319E-3</v>
      </c>
      <c r="K92">
        <f t="shared" si="93"/>
        <v>2.9557134274639319E-3</v>
      </c>
      <c r="L92">
        <f t="shared" si="93"/>
        <v>2.9557134274639319E-3</v>
      </c>
      <c r="M92">
        <f t="shared" si="93"/>
        <v>2.9557134274639319E-3</v>
      </c>
      <c r="N92">
        <f t="shared" si="93"/>
        <v>2.9557134274639319E-3</v>
      </c>
      <c r="O92">
        <f t="shared" si="93"/>
        <v>2.9557134274639319E-3</v>
      </c>
      <c r="P92">
        <f t="shared" si="93"/>
        <v>2.9557134274639319E-3</v>
      </c>
      <c r="Q92">
        <f t="shared" si="93"/>
        <v>2.9557134274639319E-3</v>
      </c>
      <c r="R92">
        <f t="shared" si="67"/>
        <v>2.9557134274639319E-3</v>
      </c>
      <c r="S92">
        <f t="shared" si="68"/>
        <v>2.9557134274639319E-3</v>
      </c>
    </row>
    <row r="93" spans="3:19" x14ac:dyDescent="0.3">
      <c r="C93" t="s">
        <v>121</v>
      </c>
      <c r="D93">
        <f>Mult_split!I93</f>
        <v>9991.7263577909125</v>
      </c>
      <c r="E93">
        <f t="shared" ref="E93:Q93" si="94">D93</f>
        <v>9991.7263577909125</v>
      </c>
      <c r="F93">
        <f t="shared" si="94"/>
        <v>9991.7263577909125</v>
      </c>
      <c r="G93">
        <f t="shared" si="94"/>
        <v>9991.7263577909125</v>
      </c>
      <c r="H93">
        <f t="shared" si="94"/>
        <v>9991.7263577909125</v>
      </c>
      <c r="I93">
        <f t="shared" si="94"/>
        <v>9991.7263577909125</v>
      </c>
      <c r="J93">
        <f t="shared" si="94"/>
        <v>9991.7263577909125</v>
      </c>
      <c r="K93">
        <f t="shared" si="94"/>
        <v>9991.7263577909125</v>
      </c>
      <c r="L93">
        <f t="shared" si="94"/>
        <v>9991.7263577909125</v>
      </c>
      <c r="M93">
        <f t="shared" si="94"/>
        <v>9991.7263577909125</v>
      </c>
      <c r="N93">
        <f t="shared" si="94"/>
        <v>9991.7263577909125</v>
      </c>
      <c r="O93">
        <f t="shared" si="94"/>
        <v>9991.7263577909125</v>
      </c>
      <c r="P93">
        <f t="shared" si="94"/>
        <v>9991.7263577909125</v>
      </c>
      <c r="Q93">
        <f t="shared" si="94"/>
        <v>9991.7263577909125</v>
      </c>
      <c r="R93">
        <f t="shared" si="67"/>
        <v>9991.7263577909125</v>
      </c>
      <c r="S93">
        <f t="shared" si="68"/>
        <v>9991.7263577909125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2.9726815940833116E-3</v>
      </c>
      <c r="E96">
        <f t="shared" ref="E96:Q96" si="97">D96</f>
        <v>2.9726815940833116E-3</v>
      </c>
      <c r="F96">
        <f t="shared" si="97"/>
        <v>2.9726815940833116E-3</v>
      </c>
      <c r="G96">
        <f t="shared" si="97"/>
        <v>2.9726815940833116E-3</v>
      </c>
      <c r="H96">
        <f t="shared" si="97"/>
        <v>2.9726815940833116E-3</v>
      </c>
      <c r="I96">
        <f t="shared" si="97"/>
        <v>2.9726815940833116E-3</v>
      </c>
      <c r="J96">
        <f t="shared" si="97"/>
        <v>2.9726815940833116E-3</v>
      </c>
      <c r="K96">
        <f t="shared" si="97"/>
        <v>2.9726815940833116E-3</v>
      </c>
      <c r="L96">
        <f t="shared" si="97"/>
        <v>2.9726815940833116E-3</v>
      </c>
      <c r="M96">
        <f t="shared" si="97"/>
        <v>2.9726815940833116E-3</v>
      </c>
      <c r="N96">
        <f t="shared" si="97"/>
        <v>2.9726815940833116E-3</v>
      </c>
      <c r="O96">
        <f t="shared" si="97"/>
        <v>2.9726815940833116E-3</v>
      </c>
      <c r="P96">
        <f t="shared" si="97"/>
        <v>2.9726815940833116E-3</v>
      </c>
      <c r="Q96">
        <f t="shared" si="97"/>
        <v>2.9726815940833116E-3</v>
      </c>
      <c r="R96">
        <f t="shared" si="67"/>
        <v>2.9726815940833116E-3</v>
      </c>
      <c r="S96">
        <f t="shared" si="68"/>
        <v>2.9726815940833116E-3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29975.199077886758</v>
      </c>
      <c r="E98">
        <f t="shared" ref="E98:Q98" si="99">D98</f>
        <v>29975.199077886758</v>
      </c>
      <c r="F98">
        <f t="shared" si="99"/>
        <v>29975.199077886758</v>
      </c>
      <c r="G98">
        <f t="shared" si="99"/>
        <v>29975.199077886758</v>
      </c>
      <c r="H98">
        <f t="shared" si="99"/>
        <v>29975.199077886758</v>
      </c>
      <c r="I98">
        <f t="shared" si="99"/>
        <v>29975.199077886758</v>
      </c>
      <c r="J98">
        <f t="shared" si="99"/>
        <v>29975.199077886758</v>
      </c>
      <c r="K98">
        <f t="shared" si="99"/>
        <v>29975.199077886758</v>
      </c>
      <c r="L98">
        <f t="shared" si="99"/>
        <v>29975.199077886758</v>
      </c>
      <c r="M98">
        <f t="shared" si="99"/>
        <v>29975.199077886758</v>
      </c>
      <c r="N98">
        <f t="shared" si="99"/>
        <v>29975.199077886758</v>
      </c>
      <c r="O98">
        <f t="shared" si="99"/>
        <v>29975.199077886758</v>
      </c>
      <c r="P98">
        <f t="shared" si="99"/>
        <v>29975.199077886758</v>
      </c>
      <c r="Q98">
        <f t="shared" si="99"/>
        <v>29975.199077886758</v>
      </c>
      <c r="R98">
        <f t="shared" si="67"/>
        <v>29975.199077886758</v>
      </c>
      <c r="S98">
        <f t="shared" si="68"/>
        <v>29975.199077886758</v>
      </c>
    </row>
    <row r="99" spans="3:19" x14ac:dyDescent="0.3">
      <c r="C99" t="s">
        <v>127</v>
      </c>
      <c r="D99">
        <f>Mult_split!I99</f>
        <v>6.5113304850284757E-5</v>
      </c>
      <c r="E99">
        <f t="shared" ref="E99:Q99" si="100">D99</f>
        <v>6.5113304850284757E-5</v>
      </c>
      <c r="F99">
        <f t="shared" si="100"/>
        <v>6.5113304850284757E-5</v>
      </c>
      <c r="G99">
        <f t="shared" si="100"/>
        <v>6.5113304850284757E-5</v>
      </c>
      <c r="H99">
        <f t="shared" si="100"/>
        <v>6.5113304850284757E-5</v>
      </c>
      <c r="I99">
        <f t="shared" si="100"/>
        <v>6.5113304850284757E-5</v>
      </c>
      <c r="J99">
        <f t="shared" si="100"/>
        <v>6.5113304850284757E-5</v>
      </c>
      <c r="K99">
        <f t="shared" si="100"/>
        <v>6.5113304850284757E-5</v>
      </c>
      <c r="L99">
        <f t="shared" si="100"/>
        <v>6.5113304850284757E-5</v>
      </c>
      <c r="M99">
        <f t="shared" si="100"/>
        <v>6.5113304850284757E-5</v>
      </c>
      <c r="N99">
        <f t="shared" si="100"/>
        <v>6.5113304850284757E-5</v>
      </c>
      <c r="O99">
        <f t="shared" si="100"/>
        <v>6.5113304850284757E-5</v>
      </c>
      <c r="P99">
        <f t="shared" si="100"/>
        <v>6.5113304850284757E-5</v>
      </c>
      <c r="Q99">
        <f t="shared" si="100"/>
        <v>6.5113304850284757E-5</v>
      </c>
      <c r="R99">
        <f t="shared" si="67"/>
        <v>6.5113304850284757E-5</v>
      </c>
      <c r="S99">
        <f t="shared" si="68"/>
        <v>6.5113304850284757E-5</v>
      </c>
    </row>
    <row r="100" spans="3:19" x14ac:dyDescent="0.3">
      <c r="C100" t="s">
        <v>128</v>
      </c>
      <c r="D100">
        <f>Mult_split!I100</f>
        <v>6.2767729855948591E-5</v>
      </c>
      <c r="E100">
        <f t="shared" ref="E100:Q100" si="101">D100</f>
        <v>6.2767729855948591E-5</v>
      </c>
      <c r="F100">
        <f t="shared" si="101"/>
        <v>6.2767729855948591E-5</v>
      </c>
      <c r="G100">
        <f t="shared" si="101"/>
        <v>6.2767729855948591E-5</v>
      </c>
      <c r="H100">
        <f t="shared" si="101"/>
        <v>6.2767729855948591E-5</v>
      </c>
      <c r="I100">
        <f t="shared" si="101"/>
        <v>6.2767729855948591E-5</v>
      </c>
      <c r="J100">
        <f t="shared" si="101"/>
        <v>6.2767729855948591E-5</v>
      </c>
      <c r="K100">
        <f t="shared" si="101"/>
        <v>6.2767729855948591E-5</v>
      </c>
      <c r="L100">
        <f t="shared" si="101"/>
        <v>6.2767729855948591E-5</v>
      </c>
      <c r="M100">
        <f t="shared" si="101"/>
        <v>6.2767729855948591E-5</v>
      </c>
      <c r="N100">
        <f t="shared" si="101"/>
        <v>6.2767729855948591E-5</v>
      </c>
      <c r="O100">
        <f t="shared" si="101"/>
        <v>6.2767729855948591E-5</v>
      </c>
      <c r="P100">
        <f t="shared" si="101"/>
        <v>6.2767729855948591E-5</v>
      </c>
      <c r="Q100">
        <f t="shared" si="101"/>
        <v>6.2767729855948591E-5</v>
      </c>
      <c r="R100">
        <f t="shared" si="67"/>
        <v>6.2767729855948591E-5</v>
      </c>
      <c r="S100">
        <f t="shared" si="68"/>
        <v>6.2767729855948591E-5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4701.9688964295556</v>
      </c>
      <c r="E115">
        <f t="shared" ref="E115:Q115" si="116">D115</f>
        <v>4701.9688964295556</v>
      </c>
      <c r="F115">
        <f t="shared" si="116"/>
        <v>4701.9688964295556</v>
      </c>
      <c r="G115">
        <f t="shared" si="116"/>
        <v>4701.9688964295556</v>
      </c>
      <c r="H115">
        <f t="shared" si="116"/>
        <v>4701.9688964295556</v>
      </c>
      <c r="I115">
        <f t="shared" si="116"/>
        <v>4701.9688964295556</v>
      </c>
      <c r="J115">
        <f t="shared" si="116"/>
        <v>4701.9688964295556</v>
      </c>
      <c r="K115">
        <f t="shared" si="116"/>
        <v>4701.9688964295556</v>
      </c>
      <c r="L115">
        <f t="shared" si="116"/>
        <v>4701.9688964295556</v>
      </c>
      <c r="M115">
        <f t="shared" si="116"/>
        <v>4701.9688964295556</v>
      </c>
      <c r="N115">
        <f t="shared" si="116"/>
        <v>4701.9688964295556</v>
      </c>
      <c r="O115">
        <f t="shared" si="116"/>
        <v>4701.9688964295556</v>
      </c>
      <c r="P115">
        <f t="shared" si="116"/>
        <v>4701.9688964295556</v>
      </c>
      <c r="Q115">
        <f t="shared" si="116"/>
        <v>4701.9688964295556</v>
      </c>
      <c r="R115">
        <f t="shared" si="67"/>
        <v>4701.9688964295556</v>
      </c>
      <c r="S115">
        <f t="shared" si="68"/>
        <v>4701.9688964295556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N1" zoomScale="69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1.4355964642009092E-6</v>
      </c>
      <c r="D4">
        <f>LCA_tech_data!E3*Mult_tech!E3</f>
        <v>8.8999999999999995E-5</v>
      </c>
      <c r="E4">
        <f>LCA_tech_data!F3*Mult_tech!F3</f>
        <v>1.279266948375031E-2</v>
      </c>
      <c r="F4">
        <f>LCA_tech_data!G3*Mult_tech!G3</f>
        <v>1.1166261298549911E-7</v>
      </c>
      <c r="G4">
        <f>LCA_tech_data!H3*Mult_tech!H3</f>
        <v>1.433493072264799E-7</v>
      </c>
      <c r="H4">
        <f>LCA_tech_data!I3*Mult_tech!I3</f>
        <v>1.6767702146292048E-6</v>
      </c>
      <c r="I4">
        <f>LCA_tech_data!J3*Mult_tech!J3</f>
        <v>7.3033054415337615E-13</v>
      </c>
      <c r="J4">
        <f>LCA_tech_data!K3*Mult_tech!K3</f>
        <v>1.57245742745493E-11</v>
      </c>
      <c r="K4">
        <f>LCA_tech_data!L3*Mult_tech!L3</f>
        <v>1.494839001911842E-5</v>
      </c>
      <c r="L4">
        <f>LCA_tech_data!M3*Mult_tech!M3</f>
        <v>2.4776517992935033E-3</v>
      </c>
      <c r="M4">
        <f>LCA_tech_data!N3*Mult_tech!N3</f>
        <v>3.1185246782551548E-8</v>
      </c>
      <c r="N4">
        <f>LCA_tech_data!O3*Mult_tech!O3</f>
        <v>1.1722795097189058E-11</v>
      </c>
      <c r="O4">
        <f>LCA_tech_data!P3*Mult_tech!P3</f>
        <v>4.8177362888480801E-7</v>
      </c>
      <c r="P4">
        <f>LCA_tech_data!Q3*Mult_tech!Q3</f>
        <v>5.7762404210352181E-5</v>
      </c>
      <c r="Q4">
        <f>LCA_tech_data!R3*Mult_tech!R3</f>
        <v>1.1717557001196081E-3</v>
      </c>
      <c r="R4">
        <f>LCA_tech_data!S3*Mult_tech!S3</f>
        <v>7.0269268914666946E-12</v>
      </c>
      <c r="T4" t="s">
        <v>144</v>
      </c>
      <c r="U4" s="12">
        <f t="shared" ref="U4:U35" si="0">L4/$L$118</f>
        <v>4.7901157345301839E-9</v>
      </c>
      <c r="V4" s="12">
        <f t="shared" ref="V4:V35" si="1">F4/$F$118</f>
        <v>7.6688424634646914E-9</v>
      </c>
      <c r="W4" s="12">
        <f t="shared" ref="W4:W35" si="2">E4/$E$118</f>
        <v>6.3854067862564971E-9</v>
      </c>
      <c r="X4" s="12">
        <f t="shared" ref="X4:X35" si="3">M4/$M$118</f>
        <v>1.1982512344781956E-8</v>
      </c>
      <c r="Y4" s="12">
        <f t="shared" ref="Y4:Y35" si="4">N4/$N$118</f>
        <v>1.5550044244490043E-9</v>
      </c>
      <c r="AA4" t="s">
        <v>50</v>
      </c>
      <c r="AB4" s="12">
        <v>0.14793529576154427</v>
      </c>
      <c r="AC4" s="12">
        <v>0.45877013278846024</v>
      </c>
      <c r="AD4" s="12">
        <v>0.39609831931097106</v>
      </c>
      <c r="AE4" s="12">
        <v>0.72825910771639879</v>
      </c>
      <c r="AF4" s="12">
        <v>0.13044318064786894</v>
      </c>
    </row>
    <row r="5" spans="1:32" x14ac:dyDescent="0.3">
      <c r="B5" t="s">
        <v>145</v>
      </c>
      <c r="C5">
        <f>LCA_tech_data!D4*Mult_tech!D4</f>
        <v>8.1489584742601207E-2</v>
      </c>
      <c r="D5">
        <f>LCA_tech_data!E4*Mult_tech!E4</f>
        <v>5.0519579999999999</v>
      </c>
      <c r="E5">
        <f>LCA_tech_data!F4*Mult_tech!F4</f>
        <v>726.1576285369473</v>
      </c>
      <c r="F5">
        <f>LCA_tech_data!G4*Mult_tech!G4</f>
        <v>6.338368887337042E-3</v>
      </c>
      <c r="G5">
        <f>LCA_tech_data!H4*Mult_tech!H4</f>
        <v>8.1370188700817282E-3</v>
      </c>
      <c r="H5">
        <f>LCA_tech_data!I4*Mult_tech!I4</f>
        <v>9.5179468538850981E-2</v>
      </c>
      <c r="I5">
        <f>LCA_tech_data!J4*Mult_tech!J4</f>
        <v>4.1456171181797076E-8</v>
      </c>
      <c r="J5">
        <f>LCA_tech_data!K4*Mult_tech!K4</f>
        <v>8.9258302025726144E-7</v>
      </c>
      <c r="K5">
        <f>LCA_tech_data!L4*Mult_tech!L4</f>
        <v>0.84852402858657927</v>
      </c>
      <c r="L5">
        <f>LCA_tech_data!M4*Mult_tech!M4</f>
        <v>140.64036886129449</v>
      </c>
      <c r="M5">
        <f>LCA_tech_data!N4*Mult_tech!N4</f>
        <v>1.7701860333155688E-3</v>
      </c>
      <c r="N5">
        <f>LCA_tech_data!O4*Mult_tech!O4</f>
        <v>6.6542773565848398E-7</v>
      </c>
      <c r="O5">
        <f>LCA_tech_data!P4*Mult_tech!P4</f>
        <v>2.7347192568917288E-2</v>
      </c>
      <c r="P5">
        <f>LCA_tech_data!Q4*Mult_tech!Q4</f>
        <v>3.2788004499968859</v>
      </c>
      <c r="Q5">
        <f>LCA_tech_data!R4*Mult_tech!R4</f>
        <v>66.513040261402892</v>
      </c>
      <c r="R5">
        <f>LCA_tech_data!S4*Mult_tech!S4</f>
        <v>3.9887347780629658E-7</v>
      </c>
      <c r="T5" t="s">
        <v>145</v>
      </c>
      <c r="U5" s="12">
        <f t="shared" si="0"/>
        <v>2.7190408433691734E-4</v>
      </c>
      <c r="V5" s="12">
        <f t="shared" si="1"/>
        <v>4.3531089925887868E-4</v>
      </c>
      <c r="W5" s="12">
        <f t="shared" si="2"/>
        <v>3.6245850446160483E-4</v>
      </c>
      <c r="X5" s="12">
        <f t="shared" si="3"/>
        <v>6.80170214610337E-4</v>
      </c>
      <c r="Y5" s="12">
        <f t="shared" si="4"/>
        <v>8.826760721494998E-5</v>
      </c>
      <c r="AA5" t="s">
        <v>116</v>
      </c>
      <c r="AB5" s="12">
        <v>0.80421540863959051</v>
      </c>
      <c r="AC5" s="12">
        <v>0.46937785911470864</v>
      </c>
      <c r="AD5" s="12">
        <v>0.44774299432799941</v>
      </c>
      <c r="AE5" s="12">
        <v>0.19352047689207261</v>
      </c>
      <c r="AF5" s="12">
        <v>0.8423794920446015</v>
      </c>
    </row>
    <row r="6" spans="1:32" x14ac:dyDescent="0.3">
      <c r="B6" t="s">
        <v>34</v>
      </c>
      <c r="C6">
        <f>LCA_tech_data!D5*Mult_tech!D5</f>
        <v>7.688533289816889E-5</v>
      </c>
      <c r="D6">
        <f>LCA_tech_data!E5*Mult_tech!E5</f>
        <v>1.0933E-2</v>
      </c>
      <c r="E6">
        <f>LCA_tech_data!F5*Mult_tech!F5</f>
        <v>0.26412875936481067</v>
      </c>
      <c r="F6">
        <f>LCA_tech_data!G5*Mult_tech!G5</f>
        <v>1.3989687719724135E-6</v>
      </c>
      <c r="G6">
        <f>LCA_tech_data!H5*Mult_tech!H5</f>
        <v>2.1557199781008245E-5</v>
      </c>
      <c r="H6">
        <f>LCA_tech_data!I5*Mult_tech!I5</f>
        <v>2.6303735953156374E-4</v>
      </c>
      <c r="I6">
        <f>LCA_tech_data!J5*Mult_tech!J5</f>
        <v>9.9904127769667213E-12</v>
      </c>
      <c r="J6">
        <f>LCA_tech_data!K5*Mult_tech!K5</f>
        <v>1.2026781996361439E-10</v>
      </c>
      <c r="K6">
        <f>LCA_tech_data!L5*Mult_tech!L5</f>
        <v>2.0228060650714415E-3</v>
      </c>
      <c r="L6">
        <f>LCA_tech_data!M5*Mult_tech!M5</f>
        <v>3.6302888101849271E-2</v>
      </c>
      <c r="M6">
        <f>LCA_tech_data!N5*Mult_tech!N5</f>
        <v>1.5247649395047627E-7</v>
      </c>
      <c r="N6">
        <f>LCA_tech_data!O5*Mult_tech!O5</f>
        <v>5.9425808939519247E-10</v>
      </c>
      <c r="O6">
        <f>LCA_tech_data!P5*Mult_tech!P5</f>
        <v>4.6103325519862119E-5</v>
      </c>
      <c r="P6">
        <f>LCA_tech_data!Q5*Mult_tech!Q5</f>
        <v>5.6708608057701431E-3</v>
      </c>
      <c r="Q6">
        <f>LCA_tech_data!R5*Mult_tech!R5</f>
        <v>0.21324375868414727</v>
      </c>
      <c r="R6">
        <f>LCA_tech_data!S5*Mult_tech!S5</f>
        <v>1.0897506308658631E-9</v>
      </c>
      <c r="T6" t="s">
        <v>34</v>
      </c>
      <c r="U6" s="12">
        <f t="shared" si="0"/>
        <v>7.0185421355471572E-8</v>
      </c>
      <c r="V6" s="12">
        <f t="shared" si="1"/>
        <v>9.6079348644262287E-8</v>
      </c>
      <c r="W6" s="12">
        <f t="shared" si="2"/>
        <v>1.318387514533937E-7</v>
      </c>
      <c r="X6" s="12">
        <f t="shared" si="3"/>
        <v>5.8587045463847555E-8</v>
      </c>
      <c r="Y6" s="12">
        <f t="shared" si="4"/>
        <v>7.8827101438949034E-8</v>
      </c>
      <c r="AA6" t="s">
        <v>126</v>
      </c>
      <c r="AB6" s="12">
        <v>1.8473757660423012E-2</v>
      </c>
      <c r="AC6" s="12">
        <v>3.4586544559513904E-2</v>
      </c>
      <c r="AD6" s="12">
        <v>0.12536848808350326</v>
      </c>
      <c r="AE6" s="12">
        <v>3.5855281033043404E-2</v>
      </c>
      <c r="AF6" s="12">
        <v>1.2580703783176198E-2</v>
      </c>
    </row>
    <row r="7" spans="1:32" x14ac:dyDescent="0.3">
      <c r="B7" t="s">
        <v>35</v>
      </c>
      <c r="C7">
        <f>LCA_tech_data!D6*Mult_tech!D6</f>
        <v>4.1938773111487172E-7</v>
      </c>
      <c r="D7">
        <f>LCA_tech_data!E6*Mult_tech!E6</f>
        <v>2.5999999999999998E-5</v>
      </c>
      <c r="E7">
        <f>LCA_tech_data!F6*Mult_tech!F6</f>
        <v>3.7371843435675088E-3</v>
      </c>
      <c r="F7">
        <f>LCA_tech_data!G6*Mult_tech!G6</f>
        <v>3.2620538624977274E-8</v>
      </c>
      <c r="G7">
        <f>LCA_tech_data!H6*Mult_tech!H6</f>
        <v>4.1877325706612056E-8</v>
      </c>
      <c r="H7">
        <f>LCA_tech_data!I6*Mult_tech!I6</f>
        <v>4.8984298404898129E-7</v>
      </c>
      <c r="I7">
        <f>LCA_tech_data!J6*Mult_tech!J6</f>
        <v>2.1335499042683468E-13</v>
      </c>
      <c r="J7">
        <f>LCA_tech_data!K6*Mult_tech!K6</f>
        <v>4.5936958554869997E-12</v>
      </c>
      <c r="K7">
        <f>LCA_tech_data!L6*Mult_tech!L6</f>
        <v>4.3669453988435832E-6</v>
      </c>
      <c r="L7">
        <f>LCA_tech_data!M6*Mult_tech!M6</f>
        <v>7.2380839080484318E-4</v>
      </c>
      <c r="M7">
        <f>LCA_tech_data!N6*Mult_tech!N6</f>
        <v>9.110296812880235E-9</v>
      </c>
      <c r="N7">
        <f>LCA_tech_data!O6*Mult_tech!O6</f>
        <v>3.4246367699653406E-12</v>
      </c>
      <c r="O7">
        <f>LCA_tech_data!P6*Mult_tech!P6</f>
        <v>1.4074285787646087E-7</v>
      </c>
      <c r="P7">
        <f>LCA_tech_data!Q6*Mult_tech!Q6</f>
        <v>1.6874410218754559E-5</v>
      </c>
      <c r="Q7">
        <f>LCA_tech_data!R6*Mult_tech!R6</f>
        <v>3.4231065396752599E-4</v>
      </c>
      <c r="R7">
        <f>LCA_tech_data!S6*Mult_tech!S6</f>
        <v>2.0528101031251054E-12</v>
      </c>
      <c r="T7" t="s">
        <v>35</v>
      </c>
      <c r="U7" s="12">
        <f t="shared" si="0"/>
        <v>1.3993596527840977E-9</v>
      </c>
      <c r="V7" s="12">
        <f t="shared" si="1"/>
        <v>2.2403360005627195E-9</v>
      </c>
      <c r="W7" s="12">
        <f t="shared" si="2"/>
        <v>1.8653997353108879E-9</v>
      </c>
      <c r="X7" s="12">
        <f t="shared" si="3"/>
        <v>3.5005092243183272E-9</v>
      </c>
      <c r="Y7" s="12">
        <f t="shared" si="4"/>
        <v>4.5427095545701221E-10</v>
      </c>
      <c r="AA7" t="s">
        <v>93</v>
      </c>
      <c r="AB7" s="12">
        <v>1.2595723465441396E-3</v>
      </c>
      <c r="AC7" s="12">
        <v>7.2237493712417247E-3</v>
      </c>
      <c r="AD7" s="12">
        <v>6.2223443204631667E-3</v>
      </c>
      <c r="AE7" s="12">
        <v>1.2700977155226693E-2</v>
      </c>
      <c r="AF7" s="12">
        <v>4.5909616354903644E-4</v>
      </c>
    </row>
    <row r="8" spans="1:32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  <c r="T8" t="s">
        <v>36</v>
      </c>
      <c r="U8" s="12">
        <f t="shared" si="0"/>
        <v>0</v>
      </c>
      <c r="V8" s="12">
        <f t="shared" si="1"/>
        <v>0</v>
      </c>
      <c r="W8" s="12">
        <f t="shared" si="2"/>
        <v>0</v>
      </c>
      <c r="X8" s="12">
        <f t="shared" si="3"/>
        <v>0</v>
      </c>
      <c r="Y8" s="12">
        <f t="shared" si="4"/>
        <v>0</v>
      </c>
      <c r="AA8" t="s">
        <v>117</v>
      </c>
      <c r="AB8" s="12">
        <v>4.621365500658837E-3</v>
      </c>
      <c r="AC8" s="12">
        <v>8.0069267878365036E-3</v>
      </c>
      <c r="AD8" s="12">
        <v>6.9652552154626313E-3</v>
      </c>
      <c r="AE8" s="12">
        <v>8.5505571620406069E-3</v>
      </c>
      <c r="AF8" s="12">
        <v>3.3095440030186706E-3</v>
      </c>
    </row>
    <row r="9" spans="1:32" x14ac:dyDescent="0.3">
      <c r="B9" t="s">
        <v>37</v>
      </c>
      <c r="C9">
        <f>LCA_tech_data!D8*Mult_tech!D8</f>
        <v>1.2775722160455609E-6</v>
      </c>
      <c r="D9">
        <f>LCA_tech_data!E8*Mult_tech!E8</f>
        <v>8.2999999999999998E-5</v>
      </c>
      <c r="E9">
        <f>LCA_tech_data!F8*Mult_tech!F8</f>
        <v>8.4122864372362088E-3</v>
      </c>
      <c r="F9">
        <f>LCA_tech_data!G8*Mult_tech!G8</f>
        <v>7.1632846659768151E-8</v>
      </c>
      <c r="G9">
        <f>LCA_tech_data!H8*Mult_tech!H8</f>
        <v>1.3347163829259118E-7</v>
      </c>
      <c r="H9">
        <f>LCA_tech_data!I8*Mult_tech!I8</f>
        <v>1.29337915280087E-6</v>
      </c>
      <c r="I9">
        <f>LCA_tech_data!J8*Mult_tech!J8</f>
        <v>8.6513991623135614E-13</v>
      </c>
      <c r="J9">
        <f>LCA_tech_data!K8*Mult_tech!K8</f>
        <v>1.1485220890259429E-11</v>
      </c>
      <c r="K9">
        <f>LCA_tech_data!L8*Mult_tech!L8</f>
        <v>2.1694591267232362E-5</v>
      </c>
      <c r="L9">
        <f>LCA_tech_data!M8*Mult_tech!M8</f>
        <v>8.382042079483255E-4</v>
      </c>
      <c r="M9">
        <f>LCA_tech_data!N8*Mult_tech!N8</f>
        <v>2.5336117403478963E-8</v>
      </c>
      <c r="N9">
        <f>LCA_tech_data!O8*Mult_tech!O8</f>
        <v>9.6228497273257211E-12</v>
      </c>
      <c r="O9">
        <f>LCA_tech_data!P8*Mult_tech!P8</f>
        <v>3.7086440551850488E-7</v>
      </c>
      <c r="P9">
        <f>LCA_tech_data!Q8*Mult_tech!Q8</f>
        <v>3.1154232659873015E-4</v>
      </c>
      <c r="Q9">
        <f>LCA_tech_data!R8*Mult_tech!R8</f>
        <v>1.3434360654507244E-3</v>
      </c>
      <c r="R9">
        <f>LCA_tech_data!S8*Mult_tech!S8</f>
        <v>1.1084122210163434E-11</v>
      </c>
      <c r="T9" t="s">
        <v>37</v>
      </c>
      <c r="U9" s="12">
        <f t="shared" si="0"/>
        <v>1.6205243878044443E-9</v>
      </c>
      <c r="V9" s="12">
        <f t="shared" si="1"/>
        <v>4.9196503785436601E-9</v>
      </c>
      <c r="W9" s="12">
        <f t="shared" si="2"/>
        <v>4.1989571427991104E-9</v>
      </c>
      <c r="X9" s="12">
        <f t="shared" si="3"/>
        <v>9.7350629184660935E-9</v>
      </c>
      <c r="Y9" s="12">
        <f t="shared" si="4"/>
        <v>1.2764510321763979E-9</v>
      </c>
      <c r="AA9" t="s">
        <v>71</v>
      </c>
      <c r="AB9" s="12">
        <v>5.9308572392352261E-4</v>
      </c>
      <c r="AC9" s="12">
        <v>3.6676589367027239E-3</v>
      </c>
      <c r="AD9" s="12">
        <v>3.0547065803452531E-3</v>
      </c>
      <c r="AE9" s="12">
        <v>6.0455623997741339E-3</v>
      </c>
      <c r="AF9" s="12">
        <v>3.7451542362181402E-4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122</v>
      </c>
      <c r="AB10" s="12">
        <v>2.0754459895251714E-3</v>
      </c>
      <c r="AC10" s="12">
        <v>4.4205289809357397E-3</v>
      </c>
      <c r="AD10" s="12">
        <v>3.5679797768383126E-3</v>
      </c>
      <c r="AE10" s="12">
        <v>5.7791471892931472E-3</v>
      </c>
      <c r="AF10" s="12">
        <v>1.0563206792881263E-3</v>
      </c>
    </row>
    <row r="11" spans="1:32" x14ac:dyDescent="0.3">
      <c r="B11" t="s">
        <v>39</v>
      </c>
      <c r="C11">
        <f>LCA_tech_data!D10*Mult_tech!D10</f>
        <v>4.2307483273601199E-8</v>
      </c>
      <c r="D11">
        <f>LCA_tech_data!E10*Mult_tech!E10</f>
        <v>5.0000000000000004E-6</v>
      </c>
      <c r="E11">
        <f>LCA_tech_data!F10*Mult_tech!F10</f>
        <v>2.1930380248052337E-4</v>
      </c>
      <c r="F11">
        <f>LCA_tech_data!G10*Mult_tech!G10</f>
        <v>1.8851012132163002E-9</v>
      </c>
      <c r="G11">
        <f>LCA_tech_data!H10*Mult_tech!H10</f>
        <v>1.0162388329716449E-8</v>
      </c>
      <c r="H11">
        <f>LCA_tech_data!I10*Mult_tech!I10</f>
        <v>1.0480668051234856E-7</v>
      </c>
      <c r="I11">
        <f>LCA_tech_data!J10*Mult_tech!J10</f>
        <v>1.5524970441179017E-14</v>
      </c>
      <c r="J11">
        <f>LCA_tech_data!K10*Mult_tech!K10</f>
        <v>2.4660050862961007E-13</v>
      </c>
      <c r="K11">
        <f>LCA_tech_data!L10*Mult_tech!L10</f>
        <v>2.7623570739444475E-7</v>
      </c>
      <c r="L11">
        <f>LCA_tech_data!M10*Mult_tech!M10</f>
        <v>5.3818516589091987E-4</v>
      </c>
      <c r="M11">
        <f>LCA_tech_data!N10*Mult_tech!N10</f>
        <v>2.7821397816343256E-10</v>
      </c>
      <c r="N11">
        <f>LCA_tech_data!O10*Mult_tech!O10</f>
        <v>8.1048597218767418E-13</v>
      </c>
      <c r="O11">
        <f>LCA_tech_data!P10*Mult_tech!P10</f>
        <v>3.1066509980347617E-8</v>
      </c>
      <c r="P11">
        <f>LCA_tech_data!Q10*Mult_tech!Q10</f>
        <v>1.7082041940918567E-6</v>
      </c>
      <c r="Q11">
        <f>LCA_tech_data!R10*Mult_tech!R10</f>
        <v>5.085695344873985E-5</v>
      </c>
      <c r="R11">
        <f>LCA_tech_data!S10*Mult_tech!S10</f>
        <v>4.2561211825406261E-13</v>
      </c>
      <c r="T11" t="s">
        <v>39</v>
      </c>
      <c r="U11" s="12">
        <f t="shared" si="0"/>
        <v>1.0404889145278342E-9</v>
      </c>
      <c r="V11" s="12">
        <f t="shared" si="1"/>
        <v>1.2946628997226984E-10</v>
      </c>
      <c r="W11" s="12">
        <f t="shared" si="2"/>
        <v>1.0946456409193981E-10</v>
      </c>
      <c r="X11" s="12">
        <f t="shared" si="3"/>
        <v>1.0689998546682875E-10</v>
      </c>
      <c r="Y11" s="12">
        <f t="shared" si="4"/>
        <v>1.0750928104235895E-10</v>
      </c>
      <c r="AA11" t="s">
        <v>41</v>
      </c>
      <c r="AB11" s="12">
        <v>8.24822620210066E-3</v>
      </c>
      <c r="AC11" s="12">
        <v>3.3172785070965556E-3</v>
      </c>
      <c r="AD11" s="12">
        <v>2.7894528504783726E-3</v>
      </c>
      <c r="AE11" s="12">
        <v>2.5432942150276265E-3</v>
      </c>
      <c r="AF11" s="12">
        <v>2.8314903815059847E-3</v>
      </c>
    </row>
    <row r="12" spans="1:32" x14ac:dyDescent="0.3">
      <c r="B12" t="s">
        <v>40</v>
      </c>
      <c r="C12">
        <f>LCA_tech_data!D11*Mult_tech!D11</f>
        <v>1.0000784357354626E-6</v>
      </c>
      <c r="D12">
        <f>LCA_tech_data!E11*Mult_tech!E11</f>
        <v>6.2000000000000003E-5</v>
      </c>
      <c r="E12">
        <f>LCA_tech_data!F11*Mult_tech!F11</f>
        <v>8.9117472808148187E-3</v>
      </c>
      <c r="F12">
        <f>LCA_tech_data!G11*Mult_tech!G11</f>
        <v>7.7787438259561105E-8</v>
      </c>
      <c r="G12">
        <f>LCA_tech_data!H11*Mult_tech!H11</f>
        <v>9.9861315146536397E-8</v>
      </c>
      <c r="H12">
        <f>LCA_tech_data!I11*Mult_tech!I11</f>
        <v>1.168087115809109E-6</v>
      </c>
      <c r="I12">
        <f>LCA_tech_data!J11*Mult_tech!J11</f>
        <v>5.0876959255626501E-13</v>
      </c>
      <c r="J12">
        <f>LCA_tech_data!K11*Mult_tech!K11</f>
        <v>1.0954197809234355E-11</v>
      </c>
      <c r="K12">
        <f>LCA_tech_data!L11*Mult_tech!L11</f>
        <v>1.0413485181857766E-5</v>
      </c>
      <c r="L12">
        <f>LCA_tech_data!M11*Mult_tech!M11</f>
        <v>1.7260046242269327E-3</v>
      </c>
      <c r="M12">
        <f>LCA_tech_data!N11*Mult_tech!N11</f>
        <v>2.172455393840667E-8</v>
      </c>
      <c r="N12">
        <f>LCA_tech_data!O11*Mult_tech!O11</f>
        <v>8.1664415283788884E-12</v>
      </c>
      <c r="O12">
        <f>LCA_tech_data!P11*Mult_tech!P11</f>
        <v>3.3561758416694459E-7</v>
      </c>
      <c r="P12">
        <f>LCA_tech_data!Q11*Mult_tech!Q11</f>
        <v>4.0238978213953203E-5</v>
      </c>
      <c r="Q12">
        <f>LCA_tech_data!R11*Mult_tech!R11</f>
        <v>8.1627925176871519E-4</v>
      </c>
      <c r="R12">
        <f>LCA_tech_data!S11*Mult_tech!S11</f>
        <v>4.8951625536060104E-12</v>
      </c>
      <c r="T12" t="s">
        <v>40</v>
      </c>
      <c r="U12" s="12">
        <f t="shared" si="0"/>
        <v>3.3369345566390006E-9</v>
      </c>
      <c r="V12" s="12">
        <f t="shared" si="1"/>
        <v>5.3423396936495556E-9</v>
      </c>
      <c r="W12" s="12">
        <f t="shared" si="2"/>
        <v>4.4482609072798048E-9</v>
      </c>
      <c r="X12" s="12">
        <f t="shared" si="3"/>
        <v>8.3473681502975329E-9</v>
      </c>
      <c r="Y12" s="12">
        <f t="shared" si="4"/>
        <v>1.0832615091667214E-9</v>
      </c>
      <c r="AA12" t="s">
        <v>84</v>
      </c>
      <c r="AB12" s="12">
        <v>1.7959667625587925E-4</v>
      </c>
      <c r="AC12" s="12">
        <v>1.1106309393427915E-3</v>
      </c>
      <c r="AD12" s="12">
        <v>9.2501830112793834E-4</v>
      </c>
      <c r="AE12" s="12">
        <v>1.8307014809160348E-3</v>
      </c>
      <c r="AF12" s="12">
        <v>1.1340978643706773E-4</v>
      </c>
    </row>
    <row r="13" spans="1:32" x14ac:dyDescent="0.3">
      <c r="B13" t="s">
        <v>41</v>
      </c>
      <c r="C13">
        <f>LCA_tech_data!D12*Mult_tech!D12</f>
        <v>1.3739656926533523</v>
      </c>
      <c r="D13">
        <f>LCA_tech_data!E12*Mult_tech!E12</f>
        <v>237.387562</v>
      </c>
      <c r="E13">
        <f>LCA_tech_data!F12*Mult_tech!F12</f>
        <v>9290.1713497239107</v>
      </c>
      <c r="F13">
        <f>LCA_tech_data!G12*Mult_tech!G12</f>
        <v>8.0280010827012804E-2</v>
      </c>
      <c r="G13">
        <f>LCA_tech_data!H12*Mult_tech!H12</f>
        <v>0.33576488655387443</v>
      </c>
      <c r="H13">
        <f>LCA_tech_data!I12*Mult_tech!I12</f>
        <v>3.2966447204016722</v>
      </c>
      <c r="I13">
        <f>LCA_tech_data!J12*Mult_tech!J12</f>
        <v>1.5459905120545102E-6</v>
      </c>
      <c r="J13">
        <f>LCA_tech_data!K12*Mult_tech!K12</f>
        <v>2.1546788690316564E-5</v>
      </c>
      <c r="K13">
        <f>LCA_tech_data!L12*Mult_tech!L12</f>
        <v>12.170703043480808</v>
      </c>
      <c r="L13">
        <f>LCA_tech_data!M12*Mult_tech!M12</f>
        <v>7051.2200363624443</v>
      </c>
      <c r="M13">
        <f>LCA_tech_data!N12*Mult_tech!N12</f>
        <v>1.1020628571708662E-2</v>
      </c>
      <c r="N13">
        <f>LCA_tech_data!O12*Mult_tech!O12</f>
        <v>3.542921960254107E-5</v>
      </c>
      <c r="O13">
        <f>LCA_tech_data!P12*Mult_tech!P12</f>
        <v>1.0817351552436949</v>
      </c>
      <c r="P13">
        <f>LCA_tech_data!Q12*Mult_tech!Q12</f>
        <v>93.653110535054054</v>
      </c>
      <c r="Q13">
        <f>LCA_tech_data!R12*Mult_tech!R12</f>
        <v>2399.1273437730124</v>
      </c>
      <c r="R13">
        <f>LCA_tech_data!S12*Mult_tech!S12</f>
        <v>2.071736268728738E-5</v>
      </c>
      <c r="T13" t="s">
        <v>41</v>
      </c>
      <c r="U13" s="12">
        <f t="shared" si="0"/>
        <v>1.3632327211372251E-2</v>
      </c>
      <c r="V13" s="12">
        <f t="shared" si="1"/>
        <v>5.5135263230634956E-3</v>
      </c>
      <c r="W13" s="12">
        <f t="shared" si="2"/>
        <v>4.6371496783658003E-3</v>
      </c>
      <c r="X13" s="12">
        <f t="shared" si="3"/>
        <v>4.2345285521883944E-3</v>
      </c>
      <c r="Y13" s="12">
        <f t="shared" si="4"/>
        <v>4.6996124030127505E-3</v>
      </c>
      <c r="AA13" t="s">
        <v>140</v>
      </c>
      <c r="AB13" s="12">
        <v>6.1839015562046148E-3</v>
      </c>
      <c r="AC13" s="12">
        <v>4.5218971250928757E-3</v>
      </c>
      <c r="AD13" s="12">
        <v>3.144601968369032E-3</v>
      </c>
      <c r="AE13" s="12">
        <v>1.3543449601740667E-3</v>
      </c>
      <c r="AF13" s="12">
        <v>2.4570615316098204E-3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143</v>
      </c>
      <c r="AB14" s="12">
        <v>1.9177057167851339E-3</v>
      </c>
      <c r="AC14" s="12">
        <v>1.3544993727417512E-3</v>
      </c>
      <c r="AD14" s="12">
        <v>1.0906270705970417E-3</v>
      </c>
      <c r="AE14" s="12">
        <v>1.1176395180065586E-3</v>
      </c>
      <c r="AF14" s="12">
        <v>7.7949856379103924E-4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112</v>
      </c>
      <c r="AB15" s="12">
        <v>2.754172628394147E-4</v>
      </c>
      <c r="AC15" s="12">
        <v>4.3846697610087009E-4</v>
      </c>
      <c r="AD15" s="12">
        <v>3.6501530149465899E-4</v>
      </c>
      <c r="AE15" s="12">
        <v>6.8390221974028262E-4</v>
      </c>
      <c r="AF15" s="12">
        <v>8.9030593558380743E-5</v>
      </c>
    </row>
    <row r="16" spans="1:32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  <c r="T16" t="s">
        <v>44</v>
      </c>
      <c r="U16" s="12">
        <f t="shared" si="0"/>
        <v>0</v>
      </c>
      <c r="V16" s="12">
        <f t="shared" si="1"/>
        <v>0</v>
      </c>
      <c r="W16" s="12">
        <f t="shared" si="2"/>
        <v>0</v>
      </c>
      <c r="X16" s="12">
        <f t="shared" si="3"/>
        <v>0</v>
      </c>
      <c r="Y16" s="12">
        <f t="shared" si="4"/>
        <v>0</v>
      </c>
      <c r="AA16" t="s">
        <v>98</v>
      </c>
      <c r="AB16" s="12">
        <v>2.1907822316133462E-3</v>
      </c>
      <c r="AC16" s="12">
        <v>1.4703673181942272E-3</v>
      </c>
      <c r="AD16" s="12">
        <v>1.2730201304525701E-3</v>
      </c>
      <c r="AE16" s="12">
        <v>5.2242032526000524E-4</v>
      </c>
      <c r="AF16" s="12">
        <v>2.3107905976252527E-3</v>
      </c>
    </row>
    <row r="17" spans="2:32" x14ac:dyDescent="0.3">
      <c r="B17" t="s">
        <v>45</v>
      </c>
      <c r="C17">
        <f>LCA_tech_data!D16*Mult_tech!D16</f>
        <v>8.3593279572559407E-9</v>
      </c>
      <c r="D17">
        <f>LCA_tech_data!E16*Mult_tech!E16</f>
        <v>9.9999999999999995E-7</v>
      </c>
      <c r="E17">
        <f>LCA_tech_data!F16*Mult_tech!F16</f>
        <v>8.478753100290663E-5</v>
      </c>
      <c r="F17">
        <f>LCA_tech_data!G16*Mult_tech!G16</f>
        <v>5.855152941324357E-10</v>
      </c>
      <c r="G17">
        <f>LCA_tech_data!H16*Mult_tech!H16</f>
        <v>1.422035331514271E-9</v>
      </c>
      <c r="H17">
        <f>LCA_tech_data!I16*Mult_tech!I16</f>
        <v>1.2924486370607687E-8</v>
      </c>
      <c r="I17">
        <f>LCA_tech_data!J16*Mult_tech!J16</f>
        <v>4.167221190065965E-15</v>
      </c>
      <c r="J17">
        <f>LCA_tech_data!K16*Mult_tech!K16</f>
        <v>6.3202654876622476E-14</v>
      </c>
      <c r="K17">
        <f>LCA_tech_data!L16*Mult_tech!L16</f>
        <v>1.1071476036954356E-7</v>
      </c>
      <c r="L17">
        <f>LCA_tech_data!M16*Mult_tech!M16</f>
        <v>2.0089462995507144E-5</v>
      </c>
      <c r="M17">
        <f>LCA_tech_data!N16*Mult_tech!N16</f>
        <v>1.5849767006404036E-10</v>
      </c>
      <c r="N17">
        <f>LCA_tech_data!O16*Mult_tech!O16</f>
        <v>8.0180356417804759E-14</v>
      </c>
      <c r="O17">
        <f>LCA_tech_data!P16*Mult_tech!P16</f>
        <v>4.35640995457463E-9</v>
      </c>
      <c r="P17">
        <f>LCA_tech_data!Q16*Mult_tech!Q16</f>
        <v>1.2535870551236832E-6</v>
      </c>
      <c r="Q17">
        <f>LCA_tech_data!R16*Mult_tech!R16</f>
        <v>1.2366155790795217E-5</v>
      </c>
      <c r="R17">
        <f>LCA_tech_data!S16*Mult_tech!S16</f>
        <v>7.5969677514489799E-14</v>
      </c>
      <c r="T17" t="s">
        <v>45</v>
      </c>
      <c r="U17" s="12">
        <f t="shared" si="0"/>
        <v>3.883953863915852E-11</v>
      </c>
      <c r="V17" s="12">
        <f t="shared" si="1"/>
        <v>4.0212425901532123E-11</v>
      </c>
      <c r="W17" s="12">
        <f t="shared" si="2"/>
        <v>4.2321336961265334E-11</v>
      </c>
      <c r="X17" s="12">
        <f t="shared" si="3"/>
        <v>6.090060153778108E-11</v>
      </c>
      <c r="Y17" s="12">
        <f t="shared" si="4"/>
        <v>1.0635757765098276E-11</v>
      </c>
      <c r="AA17" t="s">
        <v>95</v>
      </c>
      <c r="AB17" s="12">
        <v>2.9436635356112992E-4</v>
      </c>
      <c r="AC17" s="12">
        <v>4.8216640653001464E-4</v>
      </c>
      <c r="AD17" s="12">
        <v>4.4929399278662518E-4</v>
      </c>
      <c r="AE17" s="12">
        <v>4.6549455898066774E-4</v>
      </c>
      <c r="AF17" s="12">
        <v>2.1241360520594523E-4</v>
      </c>
    </row>
    <row r="18" spans="2:32" x14ac:dyDescent="0.3">
      <c r="B18" t="s">
        <v>46</v>
      </c>
      <c r="C18">
        <f>LCA_tech_data!D17*Mult_tech!D17</f>
        <v>8.4079140093157186E-9</v>
      </c>
      <c r="D18">
        <f>LCA_tech_data!E17*Mult_tech!E17</f>
        <v>9.9999999999999995E-7</v>
      </c>
      <c r="E18">
        <f>LCA_tech_data!F17*Mult_tech!F17</f>
        <v>8.590424279644294E-5</v>
      </c>
      <c r="F18">
        <f>LCA_tech_data!G17*Mult_tech!G17</f>
        <v>5.933038262574783E-10</v>
      </c>
      <c r="G18">
        <f>LCA_tech_data!H17*Mult_tech!H17</f>
        <v>1.4284220877164386E-9</v>
      </c>
      <c r="H18">
        <f>LCA_tech_data!I17*Mult_tech!I17</f>
        <v>1.2972553893612956E-8</v>
      </c>
      <c r="I18">
        <f>LCA_tech_data!J17*Mult_tech!J17</f>
        <v>3.9201531715248025E-15</v>
      </c>
      <c r="J18">
        <f>LCA_tech_data!K17*Mult_tech!K17</f>
        <v>6.3543379161305461E-14</v>
      </c>
      <c r="K18">
        <f>LCA_tech_data!L17*Mult_tech!L17</f>
        <v>1.1133158161622398E-7</v>
      </c>
      <c r="L18">
        <f>LCA_tech_data!M17*Mult_tech!M17</f>
        <v>2.0109561055777555E-5</v>
      </c>
      <c r="M18">
        <f>LCA_tech_data!N17*Mult_tech!N17</f>
        <v>1.611789354896637E-10</v>
      </c>
      <c r="N18">
        <f>LCA_tech_data!O17*Mult_tech!O17</f>
        <v>8.0495595143063979E-14</v>
      </c>
      <c r="O18">
        <f>LCA_tech_data!P17*Mult_tech!P17</f>
        <v>4.3653527619353747E-9</v>
      </c>
      <c r="P18">
        <f>LCA_tech_data!Q17*Mult_tech!Q17</f>
        <v>1.2680911629905933E-6</v>
      </c>
      <c r="Q18">
        <f>LCA_tech_data!R17*Mult_tech!R17</f>
        <v>1.2374244592336167E-5</v>
      </c>
      <c r="R18">
        <f>LCA_tech_data!S17*Mult_tech!S17</f>
        <v>7.6281466136430343E-14</v>
      </c>
      <c r="T18" t="s">
        <v>46</v>
      </c>
      <c r="U18" s="12">
        <f t="shared" si="0"/>
        <v>3.887839479915739E-11</v>
      </c>
      <c r="V18" s="12">
        <f t="shared" si="1"/>
        <v>4.0747332118497894E-11</v>
      </c>
      <c r="W18" s="12">
        <f t="shared" si="2"/>
        <v>4.2878738922896331E-11</v>
      </c>
      <c r="X18" s="12">
        <f t="shared" si="3"/>
        <v>6.1930841775615104E-11</v>
      </c>
      <c r="Y18" s="12">
        <f t="shared" si="4"/>
        <v>1.0677573527335158E-11</v>
      </c>
      <c r="AA18" t="s">
        <v>113</v>
      </c>
      <c r="AB18" s="12">
        <v>3.9657973071999958E-4</v>
      </c>
      <c r="AC18" s="12">
        <v>3.8837088757668053E-4</v>
      </c>
      <c r="AD18" s="12">
        <v>3.0069003624541194E-4</v>
      </c>
      <c r="AE18" s="12">
        <v>3.4473746054473735E-4</v>
      </c>
      <c r="AF18" s="12">
        <v>1.4334294501292021E-4</v>
      </c>
    </row>
    <row r="19" spans="2:32" x14ac:dyDescent="0.3">
      <c r="B19" t="s">
        <v>48</v>
      </c>
      <c r="C19">
        <f>LCA_tech_data!D18*Mult_tech!D18</f>
        <v>2.365848191829372E-8</v>
      </c>
      <c r="D19">
        <f>LCA_tech_data!E18*Mult_tech!E18</f>
        <v>9.9999999999999995E-7</v>
      </c>
      <c r="E19">
        <f>LCA_tech_data!F18*Mult_tech!F18</f>
        <v>3.079950813296819E-4</v>
      </c>
      <c r="F19">
        <f>LCA_tech_data!G18*Mult_tech!G18</f>
        <v>7.265592073429104E-10</v>
      </c>
      <c r="G19">
        <f>LCA_tech_data!H18*Mult_tech!H18</f>
        <v>2.4053655907865813E-9</v>
      </c>
      <c r="H19">
        <f>LCA_tech_data!I18*Mult_tech!I18</f>
        <v>3.0441346040377795E-8</v>
      </c>
      <c r="I19">
        <f>LCA_tech_data!J18*Mult_tech!J18</f>
        <v>3.8887389567779256E-15</v>
      </c>
      <c r="J19">
        <f>LCA_tech_data!K18*Mult_tech!K18</f>
        <v>5.7659915537337238E-14</v>
      </c>
      <c r="K19">
        <f>LCA_tech_data!L18*Mult_tech!L18</f>
        <v>1.1332158071142387E-7</v>
      </c>
      <c r="L19">
        <f>LCA_tech_data!M18*Mult_tech!M18</f>
        <v>1.6426175422014871E-5</v>
      </c>
      <c r="M19">
        <f>LCA_tech_data!N18*Mult_tech!N18</f>
        <v>1.4311993428829268E-10</v>
      </c>
      <c r="N19">
        <f>LCA_tech_data!O18*Mult_tech!O18</f>
        <v>1.2500998759490187E-13</v>
      </c>
      <c r="O19">
        <f>LCA_tech_data!P18*Mult_tech!P18</f>
        <v>8.219861977010764E-9</v>
      </c>
      <c r="P19">
        <f>LCA_tech_data!Q18*Mult_tech!Q18</f>
        <v>1.1045588584567913E-6</v>
      </c>
      <c r="Q19">
        <f>LCA_tech_data!R18*Mult_tech!R18</f>
        <v>1.2969669825368961E-5</v>
      </c>
      <c r="R19">
        <f>LCA_tech_data!S18*Mult_tech!S18</f>
        <v>1.4110267661438801E-12</v>
      </c>
      <c r="T19" t="s">
        <v>48</v>
      </c>
      <c r="U19" s="12">
        <f t="shared" si="0"/>
        <v>3.1757199042086052E-11</v>
      </c>
      <c r="V19" s="12">
        <f t="shared" si="1"/>
        <v>4.9899137701677652E-11</v>
      </c>
      <c r="W19" s="12">
        <f t="shared" si="2"/>
        <v>1.5373444025535949E-10</v>
      </c>
      <c r="X19" s="12">
        <f t="shared" si="3"/>
        <v>5.4991913046311795E-11</v>
      </c>
      <c r="Y19" s="12">
        <f t="shared" si="4"/>
        <v>1.6582315241268653E-11</v>
      </c>
      <c r="AA19" t="s">
        <v>97</v>
      </c>
      <c r="AB19" s="12">
        <v>6.0687808522214874E-5</v>
      </c>
      <c r="AC19" s="12">
        <v>9.6615584711693203E-5</v>
      </c>
      <c r="AD19" s="12">
        <v>8.043061098062826E-5</v>
      </c>
      <c r="AE19" s="12">
        <v>1.5069689725191881E-4</v>
      </c>
      <c r="AF19" s="12">
        <v>1.9617766725248696E-5</v>
      </c>
    </row>
    <row r="20" spans="2:32" x14ac:dyDescent="0.3">
      <c r="B20" t="s">
        <v>47</v>
      </c>
      <c r="C20">
        <f>LCA_tech_data!D19*Mult_tech!D19</f>
        <v>2.365848191829372E-8</v>
      </c>
      <c r="D20">
        <f>LCA_tech_data!E19*Mult_tech!E19</f>
        <v>9.9999999999999995E-7</v>
      </c>
      <c r="E20">
        <f>LCA_tech_data!F19*Mult_tech!F19</f>
        <v>3.079950813296819E-4</v>
      </c>
      <c r="F20">
        <f>LCA_tech_data!G19*Mult_tech!G19</f>
        <v>7.265592073429104E-10</v>
      </c>
      <c r="G20">
        <f>LCA_tech_data!H19*Mult_tech!H19</f>
        <v>2.4053655907865813E-9</v>
      </c>
      <c r="H20">
        <f>LCA_tech_data!I19*Mult_tech!I19</f>
        <v>3.0441346040377795E-8</v>
      </c>
      <c r="I20">
        <f>LCA_tech_data!J19*Mult_tech!J19</f>
        <v>3.8887389567779256E-15</v>
      </c>
      <c r="J20">
        <f>LCA_tech_data!K19*Mult_tech!K19</f>
        <v>5.7659915537337238E-14</v>
      </c>
      <c r="K20">
        <f>LCA_tech_data!L19*Mult_tech!L19</f>
        <v>1.1332158071142387E-7</v>
      </c>
      <c r="L20">
        <f>LCA_tech_data!M19*Mult_tech!M19</f>
        <v>1.6426175422014871E-5</v>
      </c>
      <c r="M20">
        <f>LCA_tech_data!N19*Mult_tech!N19</f>
        <v>1.4311993428829268E-10</v>
      </c>
      <c r="N20">
        <f>LCA_tech_data!O19*Mult_tech!O19</f>
        <v>1.2500998759490187E-13</v>
      </c>
      <c r="O20">
        <f>LCA_tech_data!P19*Mult_tech!P19</f>
        <v>8.219861977010764E-9</v>
      </c>
      <c r="P20">
        <f>LCA_tech_data!Q19*Mult_tech!Q19</f>
        <v>1.1045588584567913E-6</v>
      </c>
      <c r="Q20">
        <f>LCA_tech_data!R19*Mult_tech!R19</f>
        <v>1.2969669825368961E-5</v>
      </c>
      <c r="R20">
        <f>LCA_tech_data!S19*Mult_tech!S19</f>
        <v>1.4110267661438801E-12</v>
      </c>
      <c r="T20" t="s">
        <v>47</v>
      </c>
      <c r="U20" s="12">
        <f t="shared" si="0"/>
        <v>3.1757199042086052E-11</v>
      </c>
      <c r="V20" s="12">
        <f t="shared" si="1"/>
        <v>4.9899137701677652E-11</v>
      </c>
      <c r="W20" s="12">
        <f t="shared" si="2"/>
        <v>1.5373444025535949E-10</v>
      </c>
      <c r="X20" s="12">
        <f t="shared" si="3"/>
        <v>5.4991913046311795E-11</v>
      </c>
      <c r="Y20" s="12">
        <f t="shared" si="4"/>
        <v>1.6582315241268653E-11</v>
      </c>
      <c r="AA20" t="s">
        <v>121</v>
      </c>
      <c r="AB20" s="12">
        <v>2.2385820791569983E-4</v>
      </c>
      <c r="AC20" s="12">
        <v>3.7862722891141156E-4</v>
      </c>
      <c r="AD20" s="12">
        <v>2.7733971433811729E-4</v>
      </c>
      <c r="AE20" s="12">
        <v>1.1892628925108365E-4</v>
      </c>
      <c r="AF20" s="12">
        <v>2.1415293331090418E-4</v>
      </c>
    </row>
    <row r="21" spans="2:32" x14ac:dyDescent="0.3">
      <c r="B21" t="s">
        <v>49</v>
      </c>
      <c r="C21">
        <f>LCA_tech_data!D20*Mult_tech!D20</f>
        <v>8.5604961367328836E-9</v>
      </c>
      <c r="D21">
        <f>LCA_tech_data!E20*Mult_tech!E20</f>
        <v>9.9999999999999995E-7</v>
      </c>
      <c r="E21">
        <f>LCA_tech_data!F20*Mult_tech!F20</f>
        <v>8.858845706898219E-5</v>
      </c>
      <c r="F21">
        <f>LCA_tech_data!G20*Mult_tech!G20</f>
        <v>6.2319391481072449E-10</v>
      </c>
      <c r="G21">
        <f>LCA_tech_data!H20*Mult_tech!H20</f>
        <v>1.4355589000057117E-9</v>
      </c>
      <c r="H21">
        <f>LCA_tech_data!I20*Mult_tech!I20</f>
        <v>1.3100626256586295E-8</v>
      </c>
      <c r="I21">
        <f>LCA_tech_data!J20*Mult_tech!J20</f>
        <v>3.9098789097178999E-15</v>
      </c>
      <c r="J21">
        <f>LCA_tech_data!K20*Mult_tech!K20</f>
        <v>6.5175657747666045E-14</v>
      </c>
      <c r="K21">
        <f>LCA_tech_data!L20*Mult_tech!L20</f>
        <v>1.130522280343535E-7</v>
      </c>
      <c r="L21">
        <f>LCA_tech_data!M20*Mult_tech!M20</f>
        <v>1.9889221896671894E-5</v>
      </c>
      <c r="M21">
        <f>LCA_tech_data!N20*Mult_tech!N20</f>
        <v>1.6437410979553078E-10</v>
      </c>
      <c r="N21">
        <f>LCA_tech_data!O20*Mult_tech!O20</f>
        <v>8.106108995007903E-14</v>
      </c>
      <c r="O21">
        <f>LCA_tech_data!P20*Mult_tech!P20</f>
        <v>4.3853530789364406E-9</v>
      </c>
      <c r="P21">
        <f>LCA_tech_data!Q20*Mult_tech!Q20</f>
        <v>1.2696788686467621E-6</v>
      </c>
      <c r="Q21">
        <f>LCA_tech_data!R20*Mult_tech!R20</f>
        <v>1.2406685160802049E-5</v>
      </c>
      <c r="R21">
        <f>LCA_tech_data!S20*Mult_tech!S20</f>
        <v>7.7502368331472588E-14</v>
      </c>
      <c r="T21" t="s">
        <v>49</v>
      </c>
      <c r="U21" s="12">
        <f t="shared" si="0"/>
        <v>3.8452406743343356E-11</v>
      </c>
      <c r="V21" s="12">
        <f t="shared" si="1"/>
        <v>4.2800144373246235E-11</v>
      </c>
      <c r="W21" s="12">
        <f t="shared" si="2"/>
        <v>4.4218553107372078E-11</v>
      </c>
      <c r="X21" s="12">
        <f t="shared" si="3"/>
        <v>6.315854460031116E-11</v>
      </c>
      <c r="Y21" s="12">
        <f t="shared" si="4"/>
        <v>1.0752585239100229E-11</v>
      </c>
      <c r="AA21" t="s">
        <v>137</v>
      </c>
      <c r="AB21" s="12">
        <v>4.1125748099672362E-4</v>
      </c>
      <c r="AC21" s="12">
        <v>3.0072665356810688E-4</v>
      </c>
      <c r="AD21" s="12">
        <v>2.0913028328389444E-4</v>
      </c>
      <c r="AE21" s="12">
        <v>9.0070078195689327E-5</v>
      </c>
      <c r="AF21" s="12">
        <v>1.6340572807630431E-4</v>
      </c>
    </row>
    <row r="22" spans="2:32" x14ac:dyDescent="0.3">
      <c r="B22" t="s">
        <v>50</v>
      </c>
      <c r="C22">
        <f>LCA_tech_data!D21*Mult_tech!D21</f>
        <v>85.459994233770487</v>
      </c>
      <c r="D22">
        <f>LCA_tech_data!E21*Mult_tech!E21</f>
        <v>9131.9537409999994</v>
      </c>
      <c r="E22">
        <f>LCA_tech_data!F21*Mult_tech!F21</f>
        <v>792738.15064303775</v>
      </c>
      <c r="F22">
        <f>LCA_tech_data!G21*Mult_tech!G21</f>
        <v>6.6717948555337516</v>
      </c>
      <c r="G22">
        <f>LCA_tech_data!H21*Mult_tech!H21</f>
        <v>12.546301610917785</v>
      </c>
      <c r="H22">
        <f>LCA_tech_data!I21*Mult_tech!I21</f>
        <v>115.01016053989487</v>
      </c>
      <c r="I22">
        <f>LCA_tech_data!J21*Mult_tech!J21</f>
        <v>3.9874118354174807E-5</v>
      </c>
      <c r="J22">
        <f>LCA_tech_data!K21*Mult_tech!K21</f>
        <v>7.8432597782249506E-4</v>
      </c>
      <c r="K22">
        <f>LCA_tech_data!L21*Mult_tech!L21</f>
        <v>1102.5119866864093</v>
      </c>
      <c r="L22">
        <f>LCA_tech_data!M21*Mult_tech!M21</f>
        <v>75997.196062915522</v>
      </c>
      <c r="M22">
        <f>LCA_tech_data!N21*Mult_tech!N21</f>
        <v>1.8963467301543888</v>
      </c>
      <c r="N22">
        <f>LCA_tech_data!O21*Mult_tech!O21</f>
        <v>9.8082140629237864E-4</v>
      </c>
      <c r="O22">
        <f>LCA_tech_data!P21*Mult_tech!P21</f>
        <v>40.909703624490142</v>
      </c>
      <c r="P22">
        <f>LCA_tech_data!Q21*Mult_tech!Q21</f>
        <v>8682.658088098422</v>
      </c>
      <c r="Q22">
        <f>LCA_tech_data!R21*Mult_tech!R21</f>
        <v>112659.0673190457</v>
      </c>
      <c r="R22">
        <f>LCA_tech_data!S21*Mult_tech!S21</f>
        <v>7.9500952387725999E-4</v>
      </c>
      <c r="T22" t="s">
        <v>50</v>
      </c>
      <c r="U22" s="12">
        <f t="shared" si="0"/>
        <v>0.14692757260925479</v>
      </c>
      <c r="V22" s="12">
        <f t="shared" si="1"/>
        <v>0.45821015940480425</v>
      </c>
      <c r="W22" s="12">
        <f t="shared" si="2"/>
        <v>0.39569189005237326</v>
      </c>
      <c r="X22" s="12">
        <f t="shared" si="3"/>
        <v>0.72864576838223394</v>
      </c>
      <c r="Y22" s="12">
        <f t="shared" si="4"/>
        <v>0.130103922634002</v>
      </c>
      <c r="AA22" t="s">
        <v>94</v>
      </c>
      <c r="AB22" s="12">
        <v>4.2341538152211415E-4</v>
      </c>
      <c r="AC22" s="12">
        <v>5.2389927524830008E-5</v>
      </c>
      <c r="AD22" s="12">
        <v>4.4287388799349003E-5</v>
      </c>
      <c r="AE22" s="12">
        <v>4.3182501449264267E-5</v>
      </c>
      <c r="AF22" s="12">
        <v>4.3564990047988631E-5</v>
      </c>
    </row>
    <row r="23" spans="2:32" x14ac:dyDescent="0.3">
      <c r="B23" t="s">
        <v>51</v>
      </c>
      <c r="C23">
        <f>LCA_tech_data!D22*Mult_tech!D22</f>
        <v>4.6555773091821853E-8</v>
      </c>
      <c r="D23">
        <f>LCA_tech_data!E22*Mult_tech!E22</f>
        <v>6.9999999999999999E-6</v>
      </c>
      <c r="E23">
        <f>LCA_tech_data!F22*Mult_tech!F22</f>
        <v>4.8557757384960293E-4</v>
      </c>
      <c r="F23">
        <f>LCA_tech_data!G22*Mult_tech!G22</f>
        <v>3.5726147924997392E-9</v>
      </c>
      <c r="G23">
        <f>LCA_tech_data!H22*Mult_tech!H22</f>
        <v>8.1699235731923222E-9</v>
      </c>
      <c r="H23">
        <f>LCA_tech_data!I22*Mult_tech!I22</f>
        <v>7.5362371319705564E-8</v>
      </c>
      <c r="I23">
        <f>LCA_tech_data!J22*Mult_tech!J22</f>
        <v>2.4672856384298497E-14</v>
      </c>
      <c r="J23">
        <f>LCA_tech_data!K22*Mult_tech!K22</f>
        <v>3.4094331555652006E-13</v>
      </c>
      <c r="K23">
        <f>LCA_tech_data!L22*Mult_tech!L22</f>
        <v>6.2471701908481122E-7</v>
      </c>
      <c r="L23">
        <f>LCA_tech_data!M22*Mult_tech!M22</f>
        <v>4.4454752180594284E-5</v>
      </c>
      <c r="M23">
        <f>LCA_tech_data!N22*Mult_tech!N22</f>
        <v>8.1347727113145322E-10</v>
      </c>
      <c r="N23">
        <f>LCA_tech_data!O22*Mult_tech!O22</f>
        <v>6.8536580355631172E-13</v>
      </c>
      <c r="O23">
        <f>LCA_tech_data!P22*Mult_tech!P22</f>
        <v>3.1835043692335731E-8</v>
      </c>
      <c r="P23">
        <f>LCA_tech_data!Q22*Mult_tech!Q22</f>
        <v>3.7353429836620272E-6</v>
      </c>
      <c r="Q23">
        <f>LCA_tech_data!R22*Mult_tech!R22</f>
        <v>8.2092368953125849E-5</v>
      </c>
      <c r="R23">
        <f>LCA_tech_data!S22*Mult_tech!S22</f>
        <v>4.9354184871362741E-13</v>
      </c>
      <c r="T23" t="s">
        <v>51</v>
      </c>
      <c r="U23" s="12">
        <f t="shared" si="0"/>
        <v>8.594565546120121E-11</v>
      </c>
      <c r="V23" s="12">
        <f t="shared" si="1"/>
        <v>2.4536251923356006E-10</v>
      </c>
      <c r="W23" s="12">
        <f t="shared" si="2"/>
        <v>2.423739892015284E-10</v>
      </c>
      <c r="X23" s="12">
        <f t="shared" si="3"/>
        <v>3.1256771868760709E-10</v>
      </c>
      <c r="Y23" s="12">
        <f t="shared" si="4"/>
        <v>9.0912350515421124E-11</v>
      </c>
      <c r="AA23" t="s">
        <v>70</v>
      </c>
      <c r="AB23" s="12">
        <v>5.0996288049974407E-6</v>
      </c>
      <c r="AC23" s="12">
        <v>7.5225992437164659E-6</v>
      </c>
      <c r="AD23" s="12">
        <v>7.1498816619204481E-6</v>
      </c>
      <c r="AE23" s="12">
        <v>8.0855324404022634E-6</v>
      </c>
      <c r="AF23" s="12">
        <v>3.6395966197980706E-6</v>
      </c>
    </row>
    <row r="24" spans="2:32" x14ac:dyDescent="0.3">
      <c r="B24" t="s">
        <v>52</v>
      </c>
      <c r="C24">
        <f>LCA_tech_data!D23*Mult_tech!D23</f>
        <v>6.9044246320192098E-8</v>
      </c>
      <c r="D24">
        <f>LCA_tech_data!E23*Mult_tech!E23</f>
        <v>1.9999999999999999E-6</v>
      </c>
      <c r="E24">
        <f>LCA_tech_data!F23*Mult_tech!F23</f>
        <v>9.3350660978941034E-4</v>
      </c>
      <c r="F24">
        <f>LCA_tech_data!G23*Mult_tech!G23</f>
        <v>1.4015974486283056E-9</v>
      </c>
      <c r="G24">
        <f>LCA_tech_data!H23*Mult_tech!H23</f>
        <v>6.415167407070626E-9</v>
      </c>
      <c r="H24">
        <f>LCA_tech_data!I23*Mult_tech!I23</f>
        <v>8.8760996754333696E-8</v>
      </c>
      <c r="I24">
        <f>LCA_tech_data!J23*Mult_tech!J23</f>
        <v>6.6480470807114462E-15</v>
      </c>
      <c r="J24">
        <f>LCA_tech_data!K23*Mult_tech!K23</f>
        <v>7.4342264723334873E-14</v>
      </c>
      <c r="K24">
        <f>LCA_tech_data!L23*Mult_tech!L23</f>
        <v>2.2414289492143292E-7</v>
      </c>
      <c r="L24">
        <f>LCA_tech_data!M23*Mult_tech!M23</f>
        <v>1.7553993523753349E-5</v>
      </c>
      <c r="M24">
        <f>LCA_tech_data!N23*Mult_tech!N23</f>
        <v>1.7319421846021787E-10</v>
      </c>
      <c r="N24">
        <f>LCA_tech_data!O23*Mult_tech!O23</f>
        <v>3.1846075450674995E-13</v>
      </c>
      <c r="O24">
        <f>LCA_tech_data!P23*Mult_tech!P23</f>
        <v>2.2640081282527405E-8</v>
      </c>
      <c r="P24">
        <f>LCA_tech_data!Q23*Mult_tech!Q23</f>
        <v>1.2509603762159913E-6</v>
      </c>
      <c r="Q24">
        <f>LCA_tech_data!R23*Mult_tech!R23</f>
        <v>2.7369620632342039E-5</v>
      </c>
      <c r="R24">
        <f>LCA_tech_data!S23*Mult_tech!S23</f>
        <v>4.7693789142229096E-12</v>
      </c>
      <c r="T24" t="s">
        <v>52</v>
      </c>
      <c r="U24" s="12">
        <f t="shared" si="0"/>
        <v>3.393764232970456E-11</v>
      </c>
      <c r="V24" s="12">
        <f t="shared" si="1"/>
        <v>9.625988272476103E-11</v>
      </c>
      <c r="W24" s="12">
        <f t="shared" si="2"/>
        <v>4.6595587017519956E-10</v>
      </c>
      <c r="X24" s="12">
        <f t="shared" si="3"/>
        <v>6.6547552925108652E-11</v>
      </c>
      <c r="Y24" s="12">
        <f t="shared" si="4"/>
        <v>4.224315772525167E-11</v>
      </c>
      <c r="AA24" t="s">
        <v>111</v>
      </c>
      <c r="AB24" s="12">
        <v>1.6832706562558926E-6</v>
      </c>
      <c r="AC24" s="12">
        <v>2.6797833476334477E-6</v>
      </c>
      <c r="AD24" s="12">
        <v>2.2308679556103275E-6</v>
      </c>
      <c r="AE24" s="12">
        <v>4.1798125737249221E-6</v>
      </c>
      <c r="AF24" s="12">
        <v>5.4412923903483262E-7</v>
      </c>
    </row>
    <row r="25" spans="2:32" x14ac:dyDescent="0.3">
      <c r="B25" t="s">
        <v>53</v>
      </c>
      <c r="C25">
        <f>LCA_tech_data!D24*Mult_tech!D24</f>
        <v>6.0114427059240619E-7</v>
      </c>
      <c r="D25">
        <f>LCA_tech_data!E24*Mult_tech!E24</f>
        <v>9.1000000000000016E-5</v>
      </c>
      <c r="E25">
        <f>LCA_tech_data!F24*Mult_tech!F24</f>
        <v>6.255591108803628E-3</v>
      </c>
      <c r="F25">
        <f>LCA_tech_data!G24*Mult_tech!G24</f>
        <v>4.6638796614208193E-8</v>
      </c>
      <c r="G25">
        <f>LCA_tech_data!H24*Mult_tech!H24</f>
        <v>1.0618618667217803E-7</v>
      </c>
      <c r="H25">
        <f>LCA_tech_data!I24*Mult_tech!I24</f>
        <v>9.7691133934477763E-7</v>
      </c>
      <c r="I25">
        <f>LCA_tech_data!J24*Mult_tech!J24</f>
        <v>3.21130998841789E-13</v>
      </c>
      <c r="J25">
        <f>LCA_tech_data!K24*Mult_tech!K24</f>
        <v>4.4349491017920917E-12</v>
      </c>
      <c r="K25">
        <f>LCA_tech_data!L24*Mult_tech!L24</f>
        <v>8.1464292281713617E-6</v>
      </c>
      <c r="L25">
        <f>LCA_tech_data!M24*Mult_tech!M24</f>
        <v>5.7913980662877235E-4</v>
      </c>
      <c r="M25">
        <f>LCA_tech_data!N24*Mult_tech!N24</f>
        <v>1.0682019139624415E-8</v>
      </c>
      <c r="N25">
        <f>LCA_tech_data!O24*Mult_tech!O24</f>
        <v>8.909017227077122E-12</v>
      </c>
      <c r="O25">
        <f>LCA_tech_data!P24*Mult_tech!P24</f>
        <v>4.1343051177982529E-7</v>
      </c>
      <c r="P25">
        <f>LCA_tech_data!Q24*Mult_tech!Q24</f>
        <v>4.8657149490796117E-5</v>
      </c>
      <c r="Q25">
        <f>LCA_tech_data!R24*Mult_tech!R24</f>
        <v>1.0680160581220354E-3</v>
      </c>
      <c r="R25">
        <f>LCA_tech_data!S24*Mult_tech!S24</f>
        <v>6.4072767867812842E-12</v>
      </c>
      <c r="T25" t="s">
        <v>53</v>
      </c>
      <c r="U25" s="12">
        <f t="shared" si="0"/>
        <v>1.1196677035151963E-9</v>
      </c>
      <c r="V25" s="12">
        <f t="shared" si="1"/>
        <v>3.2030916558112499E-9</v>
      </c>
      <c r="W25" s="12">
        <f t="shared" si="2"/>
        <v>3.1224518048355244E-9</v>
      </c>
      <c r="X25" s="12">
        <f t="shared" si="3"/>
        <v>4.1044224244960122E-9</v>
      </c>
      <c r="Y25" s="12">
        <f t="shared" si="4"/>
        <v>1.181762633462662E-9</v>
      </c>
      <c r="AA25" t="s">
        <v>107</v>
      </c>
      <c r="AB25" s="12">
        <v>1.9339740268260956E-6</v>
      </c>
      <c r="AC25" s="12">
        <v>2.852856964277928E-6</v>
      </c>
      <c r="AD25" s="12">
        <v>2.711508221046156E-6</v>
      </c>
      <c r="AE25" s="12">
        <v>3.0663427340974164E-6</v>
      </c>
      <c r="AF25" s="12">
        <v>1.3802740552245062E-6</v>
      </c>
    </row>
    <row r="26" spans="2:32" x14ac:dyDescent="0.3">
      <c r="B26" t="s">
        <v>54</v>
      </c>
      <c r="C26">
        <f>LCA_tech_data!D25*Mult_tech!D25</f>
        <v>6.3202764799981251E-8</v>
      </c>
      <c r="D26">
        <f>LCA_tech_data!E25*Mult_tech!E25</f>
        <v>9.0000000000000002E-6</v>
      </c>
      <c r="E26">
        <f>LCA_tech_data!F25*Mult_tech!F25</f>
        <v>6.6844458427040487E-4</v>
      </c>
      <c r="F26">
        <f>LCA_tech_data!G25*Mult_tech!G25</f>
        <v>5.1770874991832762E-9</v>
      </c>
      <c r="G26">
        <f>LCA_tech_data!H25*Mult_tech!H25</f>
        <v>1.1026019337924201E-8</v>
      </c>
      <c r="H26">
        <f>LCA_tech_data!I25*Mult_tech!I25</f>
        <v>9.9559587591241858E-8</v>
      </c>
      <c r="I26">
        <f>LCA_tech_data!J25*Mult_tech!J25</f>
        <v>3.2210249887641514E-14</v>
      </c>
      <c r="J26">
        <f>LCA_tech_data!K25*Mult_tech!K25</f>
        <v>4.9208240376864308E-13</v>
      </c>
      <c r="K26">
        <f>LCA_tech_data!L25*Mult_tech!L25</f>
        <v>8.4587413106949894E-7</v>
      </c>
      <c r="L26">
        <f>LCA_tech_data!M25*Mult_tech!M25</f>
        <v>5.9949049946658434E-5</v>
      </c>
      <c r="M26">
        <f>LCA_tech_data!N25*Mult_tech!N25</f>
        <v>1.2635306653941051E-9</v>
      </c>
      <c r="N26">
        <f>LCA_tech_data!O25*Mult_tech!O25</f>
        <v>8.8196253976664538E-13</v>
      </c>
      <c r="O26">
        <f>LCA_tech_data!P25*Mult_tech!P25</f>
        <v>4.1115071203539159E-8</v>
      </c>
      <c r="P26">
        <f>LCA_tech_data!Q25*Mult_tech!Q25</f>
        <v>5.0404736130039304E-6</v>
      </c>
      <c r="Q26">
        <f>LCA_tech_data!R25*Mult_tech!R25</f>
        <v>1.0562677482527356E-4</v>
      </c>
      <c r="R26">
        <f>LCA_tech_data!S25*Mult_tech!S25</f>
        <v>6.5238304249847223E-13</v>
      </c>
      <c r="T26" t="s">
        <v>54</v>
      </c>
      <c r="U26" s="12">
        <f t="shared" si="0"/>
        <v>1.1590122853482007E-10</v>
      </c>
      <c r="V26" s="12">
        <f t="shared" si="1"/>
        <v>3.5555560979004507E-10</v>
      </c>
      <c r="W26" s="12">
        <f t="shared" si="2"/>
        <v>3.3365128287402218E-10</v>
      </c>
      <c r="X26" s="12">
        <f t="shared" si="3"/>
        <v>4.8549469246357077E-10</v>
      </c>
      <c r="Y26" s="12">
        <f t="shared" si="4"/>
        <v>1.1699049929348915E-10</v>
      </c>
      <c r="AA26" t="s">
        <v>110</v>
      </c>
      <c r="AB26" s="12">
        <v>2.83616721507709E-6</v>
      </c>
      <c r="AC26" s="12">
        <v>3.8607963386590209E-6</v>
      </c>
      <c r="AD26" s="12">
        <v>5.2966997143706329E-6</v>
      </c>
      <c r="AE26" s="12">
        <v>2.3501062367614863E-6</v>
      </c>
      <c r="AF26" s="12">
        <v>3.1719254151093355E-6</v>
      </c>
    </row>
    <row r="27" spans="2:32" x14ac:dyDescent="0.3">
      <c r="B27" t="s">
        <v>55</v>
      </c>
      <c r="C27">
        <f>LCA_tech_data!D26*Mult_tech!D26</f>
        <v>2.1139139185667026E-7</v>
      </c>
      <c r="D27">
        <f>LCA_tech_data!E26*Mult_tech!E26</f>
        <v>3.1999999999999999E-5</v>
      </c>
      <c r="E27">
        <f>LCA_tech_data!F26*Mult_tech!F26</f>
        <v>2.1997683019968797E-3</v>
      </c>
      <c r="F27">
        <f>LCA_tech_data!G26*Mult_tech!G26</f>
        <v>1.6400455952249031E-8</v>
      </c>
      <c r="G27">
        <f>LCA_tech_data!H26*Mult_tech!H26</f>
        <v>3.734019751109556E-8</v>
      </c>
      <c r="H27">
        <f>LCA_tech_data!I26*Mult_tech!I26</f>
        <v>3.4352926218717446E-7</v>
      </c>
      <c r="I27">
        <f>LCA_tech_data!J26*Mult_tech!J26</f>
        <v>1.129251864059038E-13</v>
      </c>
      <c r="J27">
        <f>LCA_tech_data!K26*Mult_tech!K26</f>
        <v>1.5595425412895265E-12</v>
      </c>
      <c r="K27">
        <f>LCA_tech_data!L26*Mult_tech!L26</f>
        <v>2.8646784099064119E-6</v>
      </c>
      <c r="L27">
        <f>LCA_tech_data!M26*Mult_tech!M26</f>
        <v>2.0365355837495287E-4</v>
      </c>
      <c r="M27">
        <f>LCA_tech_data!N26*Mult_tech!N26</f>
        <v>3.7563144227250684E-9</v>
      </c>
      <c r="N27">
        <f>LCA_tech_data!O26*Mult_tech!O26</f>
        <v>3.132841222708438E-12</v>
      </c>
      <c r="O27">
        <f>LCA_tech_data!P26*Mult_tech!P26</f>
        <v>1.4538215798850996E-7</v>
      </c>
      <c r="P27">
        <f>LCA_tech_data!Q26*Mult_tech!Q26</f>
        <v>1.7110206414345882E-5</v>
      </c>
      <c r="Q27">
        <f>LCA_tech_data!R26*Mult_tech!R26</f>
        <v>3.7556608637258381E-4</v>
      </c>
      <c r="R27">
        <f>LCA_tech_data!S26*Mult_tech!S26</f>
        <v>2.2531083206263848E-12</v>
      </c>
      <c r="T27" t="s">
        <v>55</v>
      </c>
      <c r="U27" s="12">
        <f t="shared" si="0"/>
        <v>3.9372930233501396E-10</v>
      </c>
      <c r="V27" s="12">
        <f t="shared" si="1"/>
        <v>1.126361900944615E-9</v>
      </c>
      <c r="W27" s="12">
        <f t="shared" si="2"/>
        <v>1.0980050302718324E-9</v>
      </c>
      <c r="X27" s="12">
        <f t="shared" si="3"/>
        <v>1.4433133800425535E-9</v>
      </c>
      <c r="Y27" s="12">
        <f t="shared" si="4"/>
        <v>4.155648820967602E-10</v>
      </c>
      <c r="AA27" t="s">
        <v>100</v>
      </c>
      <c r="AB27" s="12">
        <v>7.4586221035696825E-6</v>
      </c>
      <c r="AC27" s="12">
        <v>1.4631695135959412E-5</v>
      </c>
      <c r="AD27" s="12">
        <v>1.074428296723099E-5</v>
      </c>
      <c r="AE27" s="12">
        <v>2.1440027041108412E-6</v>
      </c>
      <c r="AF27" s="12">
        <v>9.5554786040043717E-6</v>
      </c>
    </row>
    <row r="28" spans="2:32" x14ac:dyDescent="0.3">
      <c r="B28" t="s">
        <v>56</v>
      </c>
      <c r="C28">
        <f>LCA_tech_data!D27*Mult_tech!D27</f>
        <v>7.2393924336593074E-8</v>
      </c>
      <c r="D28">
        <f>LCA_tech_data!E27*Mult_tech!E27</f>
        <v>1.1E-5</v>
      </c>
      <c r="E28">
        <f>LCA_tech_data!F27*Mult_tech!F27</f>
        <v>7.4893369789528542E-4</v>
      </c>
      <c r="F28">
        <f>LCA_tech_data!G27*Mult_tech!G27</f>
        <v>5.567416682695475E-9</v>
      </c>
      <c r="G28">
        <f>LCA_tech_data!H27*Mult_tech!H27</f>
        <v>1.2818466606793658E-8</v>
      </c>
      <c r="H28">
        <f>LCA_tech_data!I27*Mult_tech!I27</f>
        <v>1.1804327638923267E-7</v>
      </c>
      <c r="I28">
        <f>LCA_tech_data!J27*Mult_tech!J27</f>
        <v>4.8045310836080402E-14</v>
      </c>
      <c r="J28">
        <f>LCA_tech_data!K27*Mult_tech!K27</f>
        <v>5.324839195702441E-13</v>
      </c>
      <c r="K28">
        <f>LCA_tech_data!L27*Mult_tech!L27</f>
        <v>1.0046150932453889E-6</v>
      </c>
      <c r="L28">
        <f>LCA_tech_data!M27*Mult_tech!M27</f>
        <v>7.1122848969468091E-5</v>
      </c>
      <c r="M28">
        <f>LCA_tech_data!N27*Mult_tech!N27</f>
        <v>1.26761105649076E-9</v>
      </c>
      <c r="N28">
        <f>LCA_tech_data!O27*Mult_tech!O27</f>
        <v>1.0793744338818248E-12</v>
      </c>
      <c r="O28">
        <f>LCA_tech_data!P27*Mult_tech!P27</f>
        <v>4.9540302358761879E-8</v>
      </c>
      <c r="P28">
        <f>LCA_tech_data!Q27*Mult_tech!Q27</f>
        <v>5.8438444897766417E-6</v>
      </c>
      <c r="Q28">
        <f>LCA_tech_data!R27*Mult_tech!R27</f>
        <v>1.2709137364558384E-4</v>
      </c>
      <c r="R28">
        <f>LCA_tech_data!S27*Mult_tech!S27</f>
        <v>7.801985939889062E-13</v>
      </c>
      <c r="T28" t="s">
        <v>56</v>
      </c>
      <c r="U28" s="12">
        <f t="shared" si="0"/>
        <v>1.3750385668817911E-10</v>
      </c>
      <c r="V28" s="12">
        <f t="shared" si="1"/>
        <v>3.8236290846607177E-10</v>
      </c>
      <c r="W28" s="12">
        <f t="shared" si="2"/>
        <v>3.7382708300806981E-10</v>
      </c>
      <c r="X28" s="12">
        <f t="shared" si="3"/>
        <v>4.8706252795411948E-10</v>
      </c>
      <c r="Y28" s="12">
        <f t="shared" si="4"/>
        <v>1.4317677707476424E-10</v>
      </c>
      <c r="AA28" t="s">
        <v>91</v>
      </c>
      <c r="AB28" s="12">
        <v>1.2595227503440876E-7</v>
      </c>
      <c r="AC28" s="12">
        <v>5.2187002484305362E-7</v>
      </c>
      <c r="AD28" s="12">
        <v>4.136036423248892E-7</v>
      </c>
      <c r="AE28" s="12">
        <v>7.1039205728068861E-7</v>
      </c>
      <c r="AF28" s="12">
        <v>8.979805558187673E-8</v>
      </c>
    </row>
    <row r="29" spans="2:32" x14ac:dyDescent="0.3">
      <c r="B29" t="s">
        <v>57</v>
      </c>
      <c r="C29">
        <f>LCA_tech_data!D28*Mult_tech!D28</f>
        <v>1.7929589299348442E-5</v>
      </c>
      <c r="D29">
        <f>LCA_tech_data!E28*Mult_tech!E28</f>
        <v>2.264E-3</v>
      </c>
      <c r="E29">
        <f>LCA_tech_data!F28*Mult_tech!F28</f>
        <v>0.1831505835270141</v>
      </c>
      <c r="F29">
        <f>LCA_tech_data!G28*Mult_tech!G28</f>
        <v>1.4414041273074172E-6</v>
      </c>
      <c r="G29">
        <f>LCA_tech_data!H28*Mult_tech!H28</f>
        <v>2.9571543462191033E-6</v>
      </c>
      <c r="H29">
        <f>LCA_tech_data!I28*Mult_tech!I28</f>
        <v>2.637681727257954E-5</v>
      </c>
      <c r="I29">
        <f>LCA_tech_data!J28*Mult_tech!J28</f>
        <v>8.6173999283433808E-12</v>
      </c>
      <c r="J29">
        <f>LCA_tech_data!K28*Mult_tech!K28</f>
        <v>1.487748121743484E-10</v>
      </c>
      <c r="K29">
        <f>LCA_tech_data!L28*Mult_tech!L28</f>
        <v>2.3070691933183403E-4</v>
      </c>
      <c r="L29">
        <f>LCA_tech_data!M28*Mult_tech!M28</f>
        <v>1.649278946918184E-2</v>
      </c>
      <c r="M29">
        <f>LCA_tech_data!N28*Mult_tech!N28</f>
        <v>3.7243974411844617E-7</v>
      </c>
      <c r="N29">
        <f>LCA_tech_data!O28*Mult_tech!O28</f>
        <v>2.2710993065714183E-10</v>
      </c>
      <c r="O29">
        <f>LCA_tech_data!P28*Mult_tech!P28</f>
        <v>1.0295166194469677E-5</v>
      </c>
      <c r="P29">
        <f>LCA_tech_data!Q28*Mult_tech!Q28</f>
        <v>1.5091846921766383E-3</v>
      </c>
      <c r="Q29">
        <f>LCA_tech_data!R28*Mult_tech!R28</f>
        <v>2.7023197137633903E-2</v>
      </c>
      <c r="R29">
        <f>LCA_tech_data!S28*Mult_tech!S28</f>
        <v>1.7405658728796038E-10</v>
      </c>
      <c r="T29" t="s">
        <v>57</v>
      </c>
      <c r="U29" s="12">
        <f t="shared" si="0"/>
        <v>3.1885985902114656E-8</v>
      </c>
      <c r="V29" s="12">
        <f t="shared" si="1"/>
        <v>9.8993753441394795E-8</v>
      </c>
      <c r="W29" s="12">
        <f t="shared" si="2"/>
        <v>9.141883798731461E-8</v>
      </c>
      <c r="X29" s="12">
        <f t="shared" si="3"/>
        <v>1.431049708442158E-7</v>
      </c>
      <c r="Y29" s="12">
        <f t="shared" si="4"/>
        <v>3.012566065347705E-8</v>
      </c>
      <c r="AA29" t="s">
        <v>86</v>
      </c>
      <c r="AB29" s="12">
        <v>1.223837768643319E-7</v>
      </c>
      <c r="AC29" s="12">
        <v>5.0708432741788612E-7</v>
      </c>
      <c r="AD29" s="12">
        <v>4.0188536379145125E-7</v>
      </c>
      <c r="AE29" s="12">
        <v>6.9026512622088279E-7</v>
      </c>
      <c r="AF29" s="12">
        <v>8.7253884014250612E-8</v>
      </c>
    </row>
    <row r="30" spans="2:32" x14ac:dyDescent="0.3">
      <c r="B30" t="s">
        <v>58</v>
      </c>
      <c r="C30">
        <f>LCA_tech_data!D29*Mult_tech!D29</f>
        <v>1.4571186654579922E-7</v>
      </c>
      <c r="D30">
        <f>LCA_tech_data!E29*Mult_tech!E29</f>
        <v>1.0000000000000001E-5</v>
      </c>
      <c r="E30">
        <f>LCA_tech_data!F29*Mult_tech!F29</f>
        <v>5.9267612857328189E-4</v>
      </c>
      <c r="F30">
        <f>LCA_tech_data!G29*Mult_tech!G29</f>
        <v>4.5787563474276098E-9</v>
      </c>
      <c r="G30">
        <f>LCA_tech_data!H29*Mult_tech!H29</f>
        <v>2.1053649132782816E-8</v>
      </c>
      <c r="H30">
        <f>LCA_tech_data!I29*Mult_tech!I29</f>
        <v>2.257175373511621E-7</v>
      </c>
      <c r="I30">
        <f>LCA_tech_data!J29*Mult_tech!J29</f>
        <v>7.2657594060587415E-14</v>
      </c>
      <c r="J30">
        <f>LCA_tech_data!K29*Mult_tech!K29</f>
        <v>1.1181739097296135E-12</v>
      </c>
      <c r="K30">
        <f>LCA_tech_data!L29*Mult_tech!L29</f>
        <v>7.692728209984734E-7</v>
      </c>
      <c r="L30">
        <f>LCA_tech_data!M29*Mult_tech!M29</f>
        <v>1.3093838116036611E-4</v>
      </c>
      <c r="M30">
        <f>LCA_tech_data!N29*Mult_tech!N29</f>
        <v>1.7700039017414535E-9</v>
      </c>
      <c r="N30">
        <f>LCA_tech_data!O29*Mult_tech!O29</f>
        <v>1.6805470828832543E-12</v>
      </c>
      <c r="O30">
        <f>LCA_tech_data!P29*Mult_tech!P29</f>
        <v>7.2250859892800064E-8</v>
      </c>
      <c r="P30">
        <f>LCA_tech_data!Q29*Mult_tech!Q29</f>
        <v>4.2168034317691181E-6</v>
      </c>
      <c r="Q30">
        <f>LCA_tech_data!R29*Mult_tech!R29</f>
        <v>1.3306745853654953E-4</v>
      </c>
      <c r="R30">
        <f>LCA_tech_data!S29*Mult_tech!S29</f>
        <v>1.2987792603404401E-12</v>
      </c>
      <c r="T30" t="s">
        <v>58</v>
      </c>
      <c r="U30" s="12">
        <f t="shared" si="0"/>
        <v>2.5314695149214584E-10</v>
      </c>
      <c r="V30" s="12">
        <f t="shared" si="1"/>
        <v>3.1446300752044323E-10</v>
      </c>
      <c r="W30" s="12">
        <f t="shared" si="2"/>
        <v>2.9583177914908511E-10</v>
      </c>
      <c r="X30" s="12">
        <f t="shared" si="3"/>
        <v>6.8010023299850527E-10</v>
      </c>
      <c r="Y30" s="12">
        <f t="shared" si="4"/>
        <v>2.2292108048574066E-10</v>
      </c>
      <c r="AA30" t="s">
        <v>109</v>
      </c>
      <c r="AB30" s="12">
        <v>1.0243160785050612E-7</v>
      </c>
      <c r="AC30" s="12">
        <v>4.2441461036772958E-7</v>
      </c>
      <c r="AD30" s="12">
        <v>3.3636618381518103E-7</v>
      </c>
      <c r="AE30" s="12">
        <v>5.7773153054687488E-7</v>
      </c>
      <c r="AF30" s="12">
        <v>7.302892474620204E-8</v>
      </c>
    </row>
    <row r="31" spans="2:32" x14ac:dyDescent="0.3">
      <c r="B31" t="s">
        <v>59</v>
      </c>
      <c r="C31">
        <f>LCA_tech_data!D30*Mult_tech!D30</f>
        <v>6.557033994560964E-6</v>
      </c>
      <c r="D31">
        <f>LCA_tech_data!E30*Mult_tech!E30</f>
        <v>4.5000000000000004E-4</v>
      </c>
      <c r="E31">
        <f>LCA_tech_data!F30*Mult_tech!F30</f>
        <v>2.6670425785797699E-2</v>
      </c>
      <c r="F31">
        <f>LCA_tech_data!G30*Mult_tech!G30</f>
        <v>2.0604403563424245E-7</v>
      </c>
      <c r="G31">
        <f>LCA_tech_data!H30*Mult_tech!H30</f>
        <v>9.4741421097522726E-7</v>
      </c>
      <c r="H31">
        <f>LCA_tech_data!I30*Mult_tech!I30</f>
        <v>1.0157289180802291E-5</v>
      </c>
      <c r="I31">
        <f>LCA_tech_data!J30*Mult_tech!J30</f>
        <v>3.2695917327263914E-12</v>
      </c>
      <c r="J31">
        <f>LCA_tech_data!K30*Mult_tech!K30</f>
        <v>5.0317825937827599E-11</v>
      </c>
      <c r="K31">
        <f>LCA_tech_data!L30*Mult_tech!L30</f>
        <v>3.4617276944931293E-5</v>
      </c>
      <c r="L31">
        <f>LCA_tech_data!M30*Mult_tech!M30</f>
        <v>5.8922271522164667E-3</v>
      </c>
      <c r="M31">
        <f>LCA_tech_data!N30*Mult_tech!N30</f>
        <v>7.9650175578365414E-8</v>
      </c>
      <c r="N31">
        <f>LCA_tech_data!O30*Mult_tech!O30</f>
        <v>7.5624618729746488E-11</v>
      </c>
      <c r="O31">
        <f>LCA_tech_data!P30*Mult_tech!P30</f>
        <v>3.251288695176004E-6</v>
      </c>
      <c r="P31">
        <f>LCA_tech_data!Q30*Mult_tech!Q30</f>
        <v>1.897561544296098E-4</v>
      </c>
      <c r="Q31">
        <f>LCA_tech_data!R30*Mult_tech!R30</f>
        <v>5.9880356341447281E-3</v>
      </c>
      <c r="R31">
        <f>LCA_tech_data!S30*Mult_tech!S30</f>
        <v>5.8445066715319864E-11</v>
      </c>
      <c r="T31" t="s">
        <v>59</v>
      </c>
      <c r="U31" s="12">
        <f t="shared" si="0"/>
        <v>1.1391612817146547E-8</v>
      </c>
      <c r="V31" s="12">
        <f t="shared" si="1"/>
        <v>1.4150835338419945E-8</v>
      </c>
      <c r="W31" s="12">
        <f t="shared" si="2"/>
        <v>1.3312430061708837E-8</v>
      </c>
      <c r="X31" s="12">
        <f t="shared" si="3"/>
        <v>3.0604510484932739E-8</v>
      </c>
      <c r="Y31" s="12">
        <f t="shared" si="4"/>
        <v>1.0031448621858335E-8</v>
      </c>
      <c r="AA31" t="s">
        <v>72</v>
      </c>
      <c r="AB31" s="12">
        <v>4.782457302296518E-8</v>
      </c>
      <c r="AC31" s="12">
        <v>2.1426916671066071E-7</v>
      </c>
      <c r="AD31" s="12">
        <v>1.8375820541266979E-7</v>
      </c>
      <c r="AE31" s="12">
        <v>3.39855583697434E-7</v>
      </c>
      <c r="AF31" s="12">
        <v>3.1921984210708817E-8</v>
      </c>
    </row>
    <row r="32" spans="2:32" x14ac:dyDescent="0.3">
      <c r="B32" t="s">
        <v>60</v>
      </c>
      <c r="C32">
        <f>LCA_tech_data!D31*Mult_tech!D31</f>
        <v>5.569668312023199E-6</v>
      </c>
      <c r="D32">
        <f>LCA_tech_data!E31*Mult_tech!E31</f>
        <v>7.9199999999999995E-4</v>
      </c>
      <c r="E32">
        <f>LCA_tech_data!F31*Mult_tech!F31</f>
        <v>1.9133812989749383E-2</v>
      </c>
      <c r="F32">
        <f>LCA_tech_data!G31*Mult_tech!G31</f>
        <v>1.0134302272040177E-7</v>
      </c>
      <c r="G32">
        <f>LCA_tech_data!H31*Mult_tech!H31</f>
        <v>1.5616301313965573E-6</v>
      </c>
      <c r="H32">
        <f>LCA_tech_data!I31*Mult_tech!I31</f>
        <v>1.9054750640171834E-5</v>
      </c>
      <c r="I32">
        <f>LCA_tech_data!J31*Mult_tech!J31</f>
        <v>7.237178193869604E-13</v>
      </c>
      <c r="J32">
        <f>LCA_tech_data!K31*Mult_tech!K31</f>
        <v>8.7123491641067289E-12</v>
      </c>
      <c r="K32">
        <f>LCA_tech_data!L31*Mult_tech!L31</f>
        <v>1.4653456540168167E-4</v>
      </c>
      <c r="L32">
        <f>LCA_tech_data!M31*Mult_tech!M31</f>
        <v>2.6298259742673202E-3</v>
      </c>
      <c r="M32">
        <f>LCA_tech_data!N31*Mult_tech!N31</f>
        <v>1.1045585219864331E-8</v>
      </c>
      <c r="N32">
        <f>LCA_tech_data!O31*Mult_tech!O31</f>
        <v>4.3048788694867704E-11</v>
      </c>
      <c r="O32">
        <f>LCA_tech_data!P31*Mult_tech!P31</f>
        <v>3.339781744418799E-6</v>
      </c>
      <c r="P32">
        <f>LCA_tech_data!Q31*Mult_tech!Q31</f>
        <v>4.1080414873959211E-4</v>
      </c>
      <c r="Q32">
        <f>LCA_tech_data!R31*Mult_tech!R31</f>
        <v>1.5447640801046788E-2</v>
      </c>
      <c r="R32">
        <f>LCA_tech_data!S31*Mult_tech!S31</f>
        <v>7.8942879323622629E-11</v>
      </c>
      <c r="T32" t="s">
        <v>60</v>
      </c>
      <c r="U32" s="12">
        <f t="shared" si="0"/>
        <v>5.0843184591176678E-9</v>
      </c>
      <c r="V32" s="12">
        <f t="shared" si="1"/>
        <v>6.9601064782087084E-9</v>
      </c>
      <c r="W32" s="12">
        <f t="shared" si="2"/>
        <v>9.5505617077735091E-9</v>
      </c>
      <c r="X32" s="12">
        <f t="shared" si="3"/>
        <v>4.2441178091436091E-9</v>
      </c>
      <c r="Y32" s="12">
        <f t="shared" si="4"/>
        <v>5.7103324192487993E-9</v>
      </c>
      <c r="AA32" t="s">
        <v>115</v>
      </c>
      <c r="AB32" s="12">
        <v>5.2507326284066944E-8</v>
      </c>
      <c r="AC32" s="12">
        <v>1.585113974359197E-7</v>
      </c>
      <c r="AD32" s="12">
        <v>1.3526427986412569E-7</v>
      </c>
      <c r="AE32" s="12">
        <v>3.1311514373329098E-7</v>
      </c>
      <c r="AF32" s="12">
        <v>4.1184232810652877E-8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57</v>
      </c>
      <c r="AB33" s="12">
        <v>4.8128663582340891E-8</v>
      </c>
      <c r="AC33" s="12">
        <v>1.4858455421973149E-7</v>
      </c>
      <c r="AD33" s="12">
        <v>1.371882762481753E-7</v>
      </c>
      <c r="AE33" s="12">
        <v>2.144172142450431E-7</v>
      </c>
      <c r="AF33" s="12">
        <v>4.5279645803930943E-8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88</v>
      </c>
      <c r="AB34" s="12">
        <v>2.5749139870650076E-7</v>
      </c>
      <c r="AC34" s="12">
        <v>3.5051595127307248E-7</v>
      </c>
      <c r="AD34" s="12">
        <v>4.80879480847021E-7</v>
      </c>
      <c r="AE34" s="12">
        <v>2.1336264617815831E-7</v>
      </c>
      <c r="AF34" s="12">
        <v>2.8797438577929257E-7</v>
      </c>
    </row>
    <row r="35" spans="2:32" x14ac:dyDescent="0.3">
      <c r="B35" t="s">
        <v>63</v>
      </c>
      <c r="C35">
        <f>LCA_tech_data!D34*Mult_tech!D34</f>
        <v>1.7529082601155166E-7</v>
      </c>
      <c r="D35">
        <f>LCA_tech_data!E34*Mult_tech!E34</f>
        <v>1.5999999999999999E-5</v>
      </c>
      <c r="E35">
        <f>LCA_tech_data!F34*Mult_tech!F34</f>
        <v>1.534557180137673E-3</v>
      </c>
      <c r="F35">
        <f>LCA_tech_data!G34*Mult_tech!G34</f>
        <v>9.3530558349975508E-9</v>
      </c>
      <c r="G35">
        <f>LCA_tech_data!H34*Mult_tech!H34</f>
        <v>1.3744652256861527E-7</v>
      </c>
      <c r="H35">
        <f>LCA_tech_data!I34*Mult_tech!I34</f>
        <v>2.4071560314605806E-7</v>
      </c>
      <c r="I35">
        <f>LCA_tech_data!J34*Mult_tech!J34</f>
        <v>1.249886260991465E-13</v>
      </c>
      <c r="J35">
        <f>LCA_tech_data!K34*Mult_tech!K34</f>
        <v>1.1700781411476594E-12</v>
      </c>
      <c r="K35">
        <f>LCA_tech_data!L34*Mult_tech!L34</f>
        <v>3.9217820189683214E-6</v>
      </c>
      <c r="L35">
        <f>LCA_tech_data!M34*Mult_tech!M34</f>
        <v>2.4643160132832809E-4</v>
      </c>
      <c r="M35">
        <f>LCA_tech_data!N34*Mult_tech!N34</f>
        <v>1.6958577760726594E-9</v>
      </c>
      <c r="N35">
        <f>LCA_tech_data!O34*Mult_tech!O34</f>
        <v>1.6514371507560027E-12</v>
      </c>
      <c r="O35">
        <f>LCA_tech_data!P34*Mult_tech!P34</f>
        <v>8.0849485604728053E-8</v>
      </c>
      <c r="P35">
        <f>LCA_tech_data!Q34*Mult_tech!Q34</f>
        <v>1.1957918311443058E-5</v>
      </c>
      <c r="Q35">
        <f>LCA_tech_data!R34*Mult_tech!R34</f>
        <v>1.9899548660761641E-4</v>
      </c>
      <c r="R35">
        <f>LCA_tech_data!S34*Mult_tech!S34</f>
        <v>1.3525067972726765E-12</v>
      </c>
      <c r="T35" t="s">
        <v>63</v>
      </c>
      <c r="U35" s="12">
        <f t="shared" si="0"/>
        <v>4.7643332745339454E-10</v>
      </c>
      <c r="V35" s="12">
        <f t="shared" si="1"/>
        <v>6.4235566258780057E-10</v>
      </c>
      <c r="W35" s="12">
        <f t="shared" si="2"/>
        <v>7.6596771646421944E-10</v>
      </c>
      <c r="X35" s="12">
        <f t="shared" si="3"/>
        <v>6.5161057978719319E-10</v>
      </c>
      <c r="Y35" s="12">
        <f t="shared" si="4"/>
        <v>2.1905970844281034E-10</v>
      </c>
      <c r="AA35" t="s">
        <v>73</v>
      </c>
      <c r="AB35" s="12">
        <v>6.4511631855340422E-8</v>
      </c>
      <c r="AC35" s="12">
        <v>1.5876570292871677E-7</v>
      </c>
      <c r="AD35" s="12">
        <v>1.3359364626193733E-7</v>
      </c>
      <c r="AE35" s="12">
        <v>1.8969022153451409E-7</v>
      </c>
      <c r="AF35" s="12">
        <v>8.5823984059627225E-8</v>
      </c>
    </row>
    <row r="36" spans="2:32" x14ac:dyDescent="0.3">
      <c r="B36" t="s">
        <v>64</v>
      </c>
      <c r="C36">
        <f>LCA_tech_data!D35*Mult_tech!D35</f>
        <v>1.6652628471097409E-6</v>
      </c>
      <c r="D36">
        <f>LCA_tech_data!E35*Mult_tech!E35</f>
        <v>1.5200000000000001E-4</v>
      </c>
      <c r="E36">
        <f>LCA_tech_data!F35*Mult_tech!F35</f>
        <v>1.4578293211307896E-2</v>
      </c>
      <c r="F36">
        <f>LCA_tech_data!G35*Mult_tech!G35</f>
        <v>8.8854030432476745E-8</v>
      </c>
      <c r="G36">
        <f>LCA_tech_data!H35*Mult_tech!H35</f>
        <v>1.3057419644018452E-6</v>
      </c>
      <c r="H36">
        <f>LCA_tech_data!I35*Mult_tech!I35</f>
        <v>2.2867982298875517E-6</v>
      </c>
      <c r="I36">
        <f>LCA_tech_data!J35*Mult_tech!J35</f>
        <v>1.1873919479418918E-12</v>
      </c>
      <c r="J36">
        <f>LCA_tech_data!K35*Mult_tech!K35</f>
        <v>1.1115742340902767E-11</v>
      </c>
      <c r="K36">
        <f>LCA_tech_data!L35*Mult_tech!L35</f>
        <v>3.7256929180199055E-5</v>
      </c>
      <c r="L36">
        <f>LCA_tech_data!M35*Mult_tech!M35</f>
        <v>2.3411002126191168E-3</v>
      </c>
      <c r="M36">
        <f>LCA_tech_data!N35*Mult_tech!N35</f>
        <v>1.6110648872690265E-8</v>
      </c>
      <c r="N36">
        <f>LCA_tech_data!O35*Mult_tech!O35</f>
        <v>1.5688652932182028E-11</v>
      </c>
      <c r="O36">
        <f>LCA_tech_data!P35*Mult_tech!P35</f>
        <v>7.6807011324491662E-7</v>
      </c>
      <c r="P36">
        <f>LCA_tech_data!Q35*Mult_tech!Q35</f>
        <v>1.1360022395870906E-4</v>
      </c>
      <c r="Q36">
        <f>LCA_tech_data!R35*Mult_tech!R35</f>
        <v>1.8904571227723562E-3</v>
      </c>
      <c r="R36">
        <f>LCA_tech_data!S35*Mult_tech!S35</f>
        <v>1.2848814574090427E-11</v>
      </c>
      <c r="T36" t="s">
        <v>64</v>
      </c>
      <c r="U36" s="12">
        <f t="shared" ref="U36:U67" si="5">L36/$L$118</f>
        <v>4.5261166108072481E-9</v>
      </c>
      <c r="V36" s="12">
        <f t="shared" ref="V36:V67" si="6">F36/$F$118</f>
        <v>6.1023787945841067E-9</v>
      </c>
      <c r="W36" s="12">
        <f t="shared" ref="W36:W67" si="7">E36/$E$118</f>
        <v>7.2766933064100859E-9</v>
      </c>
      <c r="X36" s="12">
        <f t="shared" ref="X36:X67" si="8">M36/$M$118</f>
        <v>6.1903005079783359E-9</v>
      </c>
      <c r="Y36" s="12">
        <f t="shared" ref="Y36:Y67" si="9">N36/$N$118</f>
        <v>2.0810672302066984E-9</v>
      </c>
      <c r="AA36" t="s">
        <v>34</v>
      </c>
      <c r="AB36" s="12">
        <v>1.9519498831582759E-7</v>
      </c>
      <c r="AC36" s="12">
        <v>2.6571356308194702E-7</v>
      </c>
      <c r="AD36" s="12">
        <v>3.6453747626827287E-7</v>
      </c>
      <c r="AE36" s="12">
        <v>1.6174256474971058E-7</v>
      </c>
      <c r="AF36" s="12">
        <v>2.1830304681951208E-7</v>
      </c>
    </row>
    <row r="37" spans="2:32" x14ac:dyDescent="0.3">
      <c r="B37" t="s">
        <v>65</v>
      </c>
      <c r="C37">
        <f>LCA_tech_data!D36*Mult_tech!D36</f>
        <v>1.9765906959791293E-7</v>
      </c>
      <c r="D37">
        <f>LCA_tech_data!E36*Mult_tech!E36</f>
        <v>1.5E-5</v>
      </c>
      <c r="E37">
        <f>LCA_tech_data!F36*Mult_tech!F36</f>
        <v>1.6969289079497264E-3</v>
      </c>
      <c r="F37">
        <f>LCA_tech_data!G36*Mult_tech!G36</f>
        <v>1.5206950871270202E-8</v>
      </c>
      <c r="G37">
        <f>LCA_tech_data!H36*Mult_tech!H36</f>
        <v>2.1078638613599266E-8</v>
      </c>
      <c r="H37">
        <f>LCA_tech_data!I36*Mult_tech!I36</f>
        <v>2.1874354175747276E-7</v>
      </c>
      <c r="I37">
        <f>LCA_tech_data!J36*Mult_tech!J36</f>
        <v>1.3199958604438112E-13</v>
      </c>
      <c r="J37">
        <f>LCA_tech_data!K36*Mult_tech!K36</f>
        <v>2.2598981330546686E-12</v>
      </c>
      <c r="K37">
        <f>LCA_tech_data!L36*Mult_tech!L36</f>
        <v>1.2682537672939887E-6</v>
      </c>
      <c r="L37">
        <f>LCA_tech_data!M36*Mult_tech!M36</f>
        <v>1.3974000991297079E-4</v>
      </c>
      <c r="M37">
        <f>LCA_tech_data!N36*Mult_tech!N36</f>
        <v>3.5024708495781454E-9</v>
      </c>
      <c r="N37">
        <f>LCA_tech_data!O36*Mult_tech!O36</f>
        <v>1.6176492609954195E-12</v>
      </c>
      <c r="O37">
        <f>LCA_tech_data!P36*Mult_tech!P36</f>
        <v>7.7555324453708784E-8</v>
      </c>
      <c r="P37">
        <f>LCA_tech_data!Q36*Mult_tech!Q36</f>
        <v>9.3882993880494509E-6</v>
      </c>
      <c r="Q37">
        <f>LCA_tech_data!R36*Mult_tech!R36</f>
        <v>1.7376522939688697E-4</v>
      </c>
      <c r="R37">
        <f>LCA_tech_data!S36*Mult_tech!S36</f>
        <v>9.2205924698658545E-13</v>
      </c>
      <c r="T37" t="s">
        <v>65</v>
      </c>
      <c r="U37" s="12">
        <f t="shared" si="5"/>
        <v>2.7016339439561072E-10</v>
      </c>
      <c r="V37" s="12">
        <f t="shared" si="6"/>
        <v>1.0443935303266004E-9</v>
      </c>
      <c r="W37" s="12">
        <f t="shared" si="7"/>
        <v>8.4701487663546207E-10</v>
      </c>
      <c r="X37" s="12">
        <f t="shared" si="8"/>
        <v>1.3457773954763381E-9</v>
      </c>
      <c r="Y37" s="12">
        <f t="shared" si="9"/>
        <v>2.1457781503471859E-10</v>
      </c>
      <c r="AA37" t="s">
        <v>114</v>
      </c>
      <c r="AB37" s="12">
        <v>1.1705185170023611E-8</v>
      </c>
      <c r="AC37" s="12">
        <v>1.8634769270775416E-8</v>
      </c>
      <c r="AD37" s="12">
        <v>1.5513086034763743E-8</v>
      </c>
      <c r="AE37" s="12">
        <v>2.9065723904596765E-8</v>
      </c>
      <c r="AF37" s="12">
        <v>3.7837845480498367E-9</v>
      </c>
    </row>
    <row r="38" spans="2:32" x14ac:dyDescent="0.3">
      <c r="B38" t="s">
        <v>66</v>
      </c>
      <c r="C38">
        <f>LCA_tech_data!D37*Mult_tech!D37</f>
        <v>1.1859544175874776E-7</v>
      </c>
      <c r="D38">
        <f>LCA_tech_data!E37*Mult_tech!E37</f>
        <v>9.0000000000000002E-6</v>
      </c>
      <c r="E38">
        <f>LCA_tech_data!F37*Mult_tech!F37</f>
        <v>1.0181573447698357E-3</v>
      </c>
      <c r="F38">
        <f>LCA_tech_data!G37*Mult_tech!G37</f>
        <v>9.1241705227621221E-9</v>
      </c>
      <c r="G38">
        <f>LCA_tech_data!H37*Mult_tech!H37</f>
        <v>1.264718316815956E-8</v>
      </c>
      <c r="H38">
        <f>LCA_tech_data!I37*Mult_tech!I37</f>
        <v>1.3124612505448366E-7</v>
      </c>
      <c r="I38">
        <f>LCA_tech_data!J37*Mult_tech!J37</f>
        <v>7.9199751626628675E-14</v>
      </c>
      <c r="J38">
        <f>LCA_tech_data!K37*Mult_tech!K37</f>
        <v>1.3559388798328012E-12</v>
      </c>
      <c r="K38">
        <f>LCA_tech_data!L37*Mult_tech!L37</f>
        <v>7.6095226037639332E-7</v>
      </c>
      <c r="L38">
        <f>LCA_tech_data!M37*Mult_tech!M37</f>
        <v>8.3844005947782474E-5</v>
      </c>
      <c r="M38">
        <f>LCA_tech_data!N37*Mult_tech!N37</f>
        <v>2.1014825097468872E-9</v>
      </c>
      <c r="N38">
        <f>LCA_tech_data!O37*Mult_tech!O37</f>
        <v>9.7058955659725163E-13</v>
      </c>
      <c r="O38">
        <f>LCA_tech_data!P37*Mult_tech!P37</f>
        <v>4.6533194672225272E-8</v>
      </c>
      <c r="P38">
        <f>LCA_tech_data!Q37*Mult_tech!Q37</f>
        <v>5.6329796328296712E-6</v>
      </c>
      <c r="Q38">
        <f>LCA_tech_data!R37*Mult_tech!R37</f>
        <v>1.0425913763813218E-4</v>
      </c>
      <c r="R38">
        <f>LCA_tech_data!S37*Mult_tech!S37</f>
        <v>5.5323554819195123E-13</v>
      </c>
      <c r="T38" t="s">
        <v>66</v>
      </c>
      <c r="U38" s="12">
        <f t="shared" si="5"/>
        <v>1.6209803663736644E-10</v>
      </c>
      <c r="V38" s="12">
        <f t="shared" si="6"/>
        <v>6.2663611819596034E-10</v>
      </c>
      <c r="W38" s="12">
        <f t="shared" si="7"/>
        <v>5.0820892598127714E-10</v>
      </c>
      <c r="X38" s="12">
        <f t="shared" si="8"/>
        <v>8.0746643728580283E-10</v>
      </c>
      <c r="Y38" s="12">
        <f t="shared" si="9"/>
        <v>1.2874668902083114E-10</v>
      </c>
      <c r="AA38" t="s">
        <v>85</v>
      </c>
      <c r="AB38" s="12">
        <v>3.9583746306520065E-9</v>
      </c>
      <c r="AC38" s="12">
        <v>1.7734766460562917E-8</v>
      </c>
      <c r="AD38" s="12">
        <v>1.5209415840061248E-8</v>
      </c>
      <c r="AE38" s="12">
        <v>2.8129382774569804E-8</v>
      </c>
      <c r="AF38" s="12">
        <v>2.6421390610025211E-9</v>
      </c>
    </row>
    <row r="39" spans="2:32" x14ac:dyDescent="0.3">
      <c r="B39" t="s">
        <v>67</v>
      </c>
      <c r="C39">
        <f>LCA_tech_data!D38*Mult_tech!D38</f>
        <v>1.4287117862091416E-7</v>
      </c>
      <c r="D39">
        <f>LCA_tech_data!E38*Mult_tech!E38</f>
        <v>3.1000000000000001E-5</v>
      </c>
      <c r="E39">
        <f>LCA_tech_data!F38*Mult_tech!F38</f>
        <v>7.6576410378477032E-4</v>
      </c>
      <c r="F39">
        <f>LCA_tech_data!G38*Mult_tech!G38</f>
        <v>4.9932068139224814E-9</v>
      </c>
      <c r="G39">
        <f>LCA_tech_data!H38*Mult_tech!H38</f>
        <v>4.4653254001422537E-8</v>
      </c>
      <c r="H39">
        <f>LCA_tech_data!I38*Mult_tech!I38</f>
        <v>4.3268519627555949E-7</v>
      </c>
      <c r="I39">
        <f>LCA_tech_data!J38*Mult_tech!J38</f>
        <v>3.9851505971506529E-14</v>
      </c>
      <c r="J39">
        <f>LCA_tech_data!K38*Mult_tech!K38</f>
        <v>7.2577182227030881E-13</v>
      </c>
      <c r="K39">
        <f>LCA_tech_data!L38*Mult_tech!L38</f>
        <v>1.5623918584525879E-6</v>
      </c>
      <c r="L39">
        <f>LCA_tech_data!M38*Mult_tech!M38</f>
        <v>1.4737460970167132E-3</v>
      </c>
      <c r="M39">
        <f>LCA_tech_data!N38*Mult_tech!N38</f>
        <v>6.2098280936020161E-10</v>
      </c>
      <c r="N39">
        <f>LCA_tech_data!O38*Mult_tech!O38</f>
        <v>2.7279769318658031E-12</v>
      </c>
      <c r="O39">
        <f>LCA_tech_data!P38*Mult_tech!P38</f>
        <v>1.1520714649158421E-7</v>
      </c>
      <c r="P39">
        <f>LCA_tech_data!Q38*Mult_tech!Q38</f>
        <v>1.0961179196288534E-5</v>
      </c>
      <c r="Q39">
        <f>LCA_tech_data!R38*Mult_tech!R38</f>
        <v>2.5921832348528275E-4</v>
      </c>
      <c r="R39">
        <f>LCA_tech_data!S38*Mult_tech!S38</f>
        <v>2.7198800156526369E-12</v>
      </c>
      <c r="T39" t="s">
        <v>67</v>
      </c>
      <c r="U39" s="12">
        <f t="shared" si="5"/>
        <v>2.8492358651991297E-9</v>
      </c>
      <c r="V39" s="12">
        <f t="shared" si="6"/>
        <v>3.429269244168835E-10</v>
      </c>
      <c r="W39" s="12">
        <f t="shared" si="7"/>
        <v>3.8222790881840432E-10</v>
      </c>
      <c r="X39" s="12">
        <f t="shared" si="8"/>
        <v>2.3860430641899782E-10</v>
      </c>
      <c r="Y39" s="12">
        <f t="shared" si="9"/>
        <v>3.6186047471420127E-10</v>
      </c>
      <c r="AA39" t="s">
        <v>89</v>
      </c>
      <c r="AB39" s="12">
        <v>7.1531687150144287E-9</v>
      </c>
      <c r="AC39" s="12">
        <v>1.1387914554362757E-8</v>
      </c>
      <c r="AD39" s="12">
        <v>9.4802192434667331E-9</v>
      </c>
      <c r="AE39" s="12">
        <v>1.7762386830586914E-8</v>
      </c>
      <c r="AF39" s="12">
        <v>2.3123127793637892E-9</v>
      </c>
    </row>
    <row r="40" spans="2:32" x14ac:dyDescent="0.3">
      <c r="B40" t="s">
        <v>68</v>
      </c>
      <c r="C40">
        <f>LCA_tech_data!D39*Mult_tech!D39</f>
        <v>1.7403420058591298E-7</v>
      </c>
      <c r="D40">
        <f>LCA_tech_data!E39*Mult_tech!E39</f>
        <v>2.3E-5</v>
      </c>
      <c r="E40">
        <f>LCA_tech_data!F39*Mult_tech!F39</f>
        <v>1.0703086679755766E-3</v>
      </c>
      <c r="F40">
        <f>LCA_tech_data!G39*Mult_tech!G39</f>
        <v>9.8170899489083193E-9</v>
      </c>
      <c r="G40">
        <f>LCA_tech_data!H39*Mult_tech!H39</f>
        <v>2.5277188740975276E-8</v>
      </c>
      <c r="H40">
        <f>LCA_tech_data!I39*Mult_tech!I39</f>
        <v>2.633288224338682E-7</v>
      </c>
      <c r="I40">
        <f>LCA_tech_data!J39*Mult_tech!J39</f>
        <v>7.5362787448305579E-14</v>
      </c>
      <c r="J40">
        <f>LCA_tech_data!K39*Mult_tech!K39</f>
        <v>1.048313547270138E-12</v>
      </c>
      <c r="K40">
        <f>LCA_tech_data!L39*Mult_tech!L39</f>
        <v>2.5934185195289975E-6</v>
      </c>
      <c r="L40">
        <f>LCA_tech_data!M39*Mult_tech!M39</f>
        <v>1.4382170150990998E-4</v>
      </c>
      <c r="M40">
        <f>LCA_tech_data!N39*Mult_tech!N39</f>
        <v>1.1168588582888312E-9</v>
      </c>
      <c r="N40">
        <f>LCA_tech_data!O39*Mult_tech!O39</f>
        <v>2.143894135637121E-12</v>
      </c>
      <c r="O40">
        <f>LCA_tech_data!P39*Mult_tech!P39</f>
        <v>8.9483928430796589E-8</v>
      </c>
      <c r="P40">
        <f>LCA_tech_data!Q39*Mult_tech!Q39</f>
        <v>8.0860834667184461E-6</v>
      </c>
      <c r="Q40">
        <f>LCA_tech_data!R39*Mult_tech!R39</f>
        <v>2.7955065218267125E-4</v>
      </c>
      <c r="R40">
        <f>LCA_tech_data!S39*Mult_tech!S39</f>
        <v>1.5612629317198501E-12</v>
      </c>
      <c r="T40" t="s">
        <v>68</v>
      </c>
      <c r="U40" s="12">
        <f t="shared" si="5"/>
        <v>2.7805464656735382E-10</v>
      </c>
      <c r="V40" s="12">
        <f t="shared" si="6"/>
        <v>6.7422491964805985E-10</v>
      </c>
      <c r="W40" s="12">
        <f t="shared" si="7"/>
        <v>5.3424003805942403E-10</v>
      </c>
      <c r="X40" s="12">
        <f t="shared" si="8"/>
        <v>4.2913801997913949E-10</v>
      </c>
      <c r="Y40" s="12">
        <f t="shared" si="9"/>
        <v>2.8438310478235532E-10</v>
      </c>
      <c r="AA40" t="s">
        <v>120</v>
      </c>
      <c r="AB40" s="12">
        <v>7.1531687150144171E-9</v>
      </c>
      <c r="AC40" s="12">
        <v>1.138791455436273E-8</v>
      </c>
      <c r="AD40" s="12">
        <v>9.4802192434667198E-9</v>
      </c>
      <c r="AE40" s="12">
        <v>1.7762386830586881E-8</v>
      </c>
      <c r="AF40" s="12">
        <v>2.3123127793637858E-9</v>
      </c>
    </row>
    <row r="41" spans="2:32" x14ac:dyDescent="0.3">
      <c r="B41" t="s">
        <v>69</v>
      </c>
      <c r="C41">
        <f>LCA_tech_data!D40*Mult_tech!D40</f>
        <v>1.3620067871941016E-7</v>
      </c>
      <c r="D41">
        <f>LCA_tech_data!E40*Mult_tech!E40</f>
        <v>1.8E-5</v>
      </c>
      <c r="E41">
        <f>LCA_tech_data!F40*Mult_tech!F40</f>
        <v>8.3763287058958159E-4</v>
      </c>
      <c r="F41">
        <f>LCA_tech_data!G40*Mult_tech!G40</f>
        <v>7.682939960015205E-9</v>
      </c>
      <c r="G41">
        <f>LCA_tech_data!H40*Mult_tech!H40</f>
        <v>1.9782147710328475E-8</v>
      </c>
      <c r="H41">
        <f>LCA_tech_data!I40*Mult_tech!I40</f>
        <v>2.0608342625259249E-7</v>
      </c>
      <c r="I41">
        <f>LCA_tech_data!J40*Mult_tech!J40</f>
        <v>5.8979572785630444E-14</v>
      </c>
      <c r="J41">
        <f>LCA_tech_data!K40*Mult_tech!K40</f>
        <v>8.204192978635862E-13</v>
      </c>
      <c r="K41">
        <f>LCA_tech_data!L40*Mult_tech!L40</f>
        <v>2.0296318848487804E-6</v>
      </c>
      <c r="L41">
        <f>LCA_tech_data!M40*Mult_tech!M40</f>
        <v>1.1255611422514693E-4</v>
      </c>
      <c r="M41">
        <f>LCA_tech_data!N40*Mult_tech!N40</f>
        <v>8.7406345431299824E-10</v>
      </c>
      <c r="N41">
        <f>LCA_tech_data!O40*Mult_tech!O40</f>
        <v>1.6778301931073122E-12</v>
      </c>
      <c r="O41">
        <f>LCA_tech_data!P40*Mult_tech!P40</f>
        <v>7.0030900511058197E-8</v>
      </c>
      <c r="P41">
        <f>LCA_tech_data!Q40*Mult_tech!Q40</f>
        <v>6.3282392348231318E-6</v>
      </c>
      <c r="Q41">
        <f>LCA_tech_data!R40*Mult_tech!R40</f>
        <v>2.1877877127339485E-4</v>
      </c>
      <c r="R41">
        <f>LCA_tech_data!S40*Mult_tech!S40</f>
        <v>1.2218579465633608E-12</v>
      </c>
      <c r="T41" t="s">
        <v>69</v>
      </c>
      <c r="U41" s="12">
        <f t="shared" si="5"/>
        <v>2.1760798427010297E-10</v>
      </c>
      <c r="V41" s="12">
        <f t="shared" si="6"/>
        <v>5.2765428494195983E-10</v>
      </c>
      <c r="W41" s="12">
        <f t="shared" si="7"/>
        <v>4.1810089935085359E-10</v>
      </c>
      <c r="X41" s="12">
        <f t="shared" si="8"/>
        <v>3.3584714607063086E-10</v>
      </c>
      <c r="Y41" s="12">
        <f t="shared" si="9"/>
        <v>2.2256069069923462E-10</v>
      </c>
      <c r="AA41" t="s">
        <v>144</v>
      </c>
      <c r="AB41" s="12">
        <v>6.4486899779296739E-9</v>
      </c>
      <c r="AC41" s="12">
        <v>1.0266377514917928E-8</v>
      </c>
      <c r="AD41" s="12">
        <v>8.5465612876707583E-9</v>
      </c>
      <c r="AE41" s="12">
        <v>1.6013060854847285E-8</v>
      </c>
      <c r="AF41" s="12">
        <v>2.0845850056385666E-9</v>
      </c>
    </row>
    <row r="42" spans="2:32" x14ac:dyDescent="0.3">
      <c r="B42" t="s">
        <v>70</v>
      </c>
      <c r="C42">
        <f>LCA_tech_data!D41*Mult_tech!D41</f>
        <v>4.3841676264180481E-3</v>
      </c>
      <c r="D42">
        <f>LCA_tech_data!E41*Mult_tech!E41</f>
        <v>0.66501900000000003</v>
      </c>
      <c r="E42">
        <f>LCA_tech_data!F41*Mult_tech!F41</f>
        <v>33.690009847064701</v>
      </c>
      <c r="F42">
        <f>LCA_tech_data!G41*Mult_tech!G41</f>
        <v>2.5756746184555989E-4</v>
      </c>
      <c r="G42">
        <f>LCA_tech_data!H41*Mult_tech!H41</f>
        <v>6.446048641063131E-4</v>
      </c>
      <c r="H42">
        <f>LCA_tech_data!I41*Mult_tech!I41</f>
        <v>7.0689486662559482E-3</v>
      </c>
      <c r="I42">
        <f>LCA_tech_data!J41*Mult_tech!J41</f>
        <v>1.554116146074852E-8</v>
      </c>
      <c r="J42">
        <f>LCA_tech_data!K41*Mult_tech!K41</f>
        <v>4.6938786944171002E-8</v>
      </c>
      <c r="K42">
        <f>LCA_tech_data!L41*Mult_tech!L41</f>
        <v>7.1644424209252683E-2</v>
      </c>
      <c r="L42">
        <f>LCA_tech_data!M41*Mult_tech!M41</f>
        <v>6.1679359462930972</v>
      </c>
      <c r="M42">
        <f>LCA_tech_data!N41*Mult_tech!N41</f>
        <v>4.9569663521839353E-5</v>
      </c>
      <c r="N42">
        <f>LCA_tech_data!O41*Mult_tech!O41</f>
        <v>6.4431365194425127E-8</v>
      </c>
      <c r="O42">
        <f>LCA_tech_data!P41*Mult_tech!P41</f>
        <v>2.3298288396346851E-3</v>
      </c>
      <c r="P42">
        <f>LCA_tech_data!Q41*Mult_tech!Q41</f>
        <v>0.2936514058265805</v>
      </c>
      <c r="Q42">
        <f>LCA_tech_data!R41*Mult_tech!R41</f>
        <v>7.0178670971311901</v>
      </c>
      <c r="R42">
        <f>LCA_tech_data!S41*Mult_tech!S41</f>
        <v>3.4945698325395201E-8</v>
      </c>
      <c r="T42" t="s">
        <v>70</v>
      </c>
      <c r="U42" s="12">
        <f t="shared" si="5"/>
        <v>1.1924648586350032E-5</v>
      </c>
      <c r="V42" s="12">
        <f t="shared" si="6"/>
        <v>1.7689396977165166E-5</v>
      </c>
      <c r="W42" s="12">
        <f t="shared" si="7"/>
        <v>1.6816225712682844E-5</v>
      </c>
      <c r="X42" s="12">
        <f t="shared" si="8"/>
        <v>1.904647762510122E-5</v>
      </c>
      <c r="Y42" s="12">
        <f t="shared" si="9"/>
        <v>8.5466867858711349E-6</v>
      </c>
      <c r="AA42" t="s">
        <v>96</v>
      </c>
      <c r="AB42" s="12">
        <v>1.8886710018836728E-8</v>
      </c>
      <c r="AC42" s="12">
        <v>2.5709958320654774E-8</v>
      </c>
      <c r="AD42" s="12">
        <v>3.5271979391896902E-8</v>
      </c>
      <c r="AE42" s="12">
        <v>1.564991470574047E-8</v>
      </c>
      <c r="AF42" s="12">
        <v>2.1122603490400494E-8</v>
      </c>
    </row>
    <row r="43" spans="2:32" x14ac:dyDescent="0.3">
      <c r="B43" t="s">
        <v>71</v>
      </c>
      <c r="C43">
        <f>LCA_tech_data!D42*Mult_tech!D42</f>
        <v>0.19171761288481121</v>
      </c>
      <c r="D43">
        <f>LCA_tech_data!E42*Mult_tech!E42</f>
        <v>18.85453</v>
      </c>
      <c r="E43">
        <f>LCA_tech_data!F42*Mult_tech!F42</f>
        <v>1699.369321766093</v>
      </c>
      <c r="F43">
        <f>LCA_tech_data!G42*Mult_tech!G42</f>
        <v>1.4826136850481824E-2</v>
      </c>
      <c r="G43">
        <f>LCA_tech_data!H42*Mult_tech!H42</f>
        <v>1.1852253748618655E-2</v>
      </c>
      <c r="H43">
        <f>LCA_tech_data!I42*Mult_tech!I42</f>
        <v>0.14618331253632946</v>
      </c>
      <c r="I43">
        <f>LCA_tech_data!J42*Mult_tech!J42</f>
        <v>5.2889629585820411E-8</v>
      </c>
      <c r="J43">
        <f>LCA_tech_data!K42*Mult_tech!K42</f>
        <v>2.4930148403309706E-6</v>
      </c>
      <c r="K43">
        <f>LCA_tech_data!L42*Mult_tech!L42</f>
        <v>0.67798294618537291</v>
      </c>
      <c r="L43">
        <f>LCA_tech_data!M42*Mult_tech!M42</f>
        <v>84.690510156408095</v>
      </c>
      <c r="M43">
        <f>LCA_tech_data!N42*Mult_tech!N42</f>
        <v>4.3758259998798819E-3</v>
      </c>
      <c r="N43">
        <f>LCA_tech_data!O42*Mult_tech!O42</f>
        <v>7.8276207812185672E-7</v>
      </c>
      <c r="O43">
        <f>LCA_tech_data!P42*Mult_tech!P42</f>
        <v>4.8048920267540034E-2</v>
      </c>
      <c r="P43">
        <f>LCA_tech_data!Q42*Mult_tech!Q42</f>
        <v>4.5490105199948063</v>
      </c>
      <c r="Q43">
        <f>LCA_tech_data!R42*Mult_tech!R42</f>
        <v>79.658128468291082</v>
      </c>
      <c r="R43">
        <f>LCA_tech_data!S42*Mult_tech!S42</f>
        <v>3.5845182912707008E-5</v>
      </c>
      <c r="T43" t="s">
        <v>71</v>
      </c>
      <c r="U43" s="12">
        <f t="shared" si="5"/>
        <v>1.6373460765603816E-4</v>
      </c>
      <c r="V43" s="12">
        <f t="shared" si="6"/>
        <v>1.0182397206026253E-3</v>
      </c>
      <c r="W43" s="12">
        <f t="shared" si="7"/>
        <v>8.4823299885491716E-4</v>
      </c>
      <c r="X43" s="12">
        <f t="shared" si="8"/>
        <v>1.6813523852412008E-3</v>
      </c>
      <c r="Y43" s="12">
        <f t="shared" si="9"/>
        <v>1.038317640698377E-4</v>
      </c>
      <c r="AA43" t="s">
        <v>37</v>
      </c>
      <c r="AB43" s="12">
        <v>2.5555793399208917E-9</v>
      </c>
      <c r="AC43" s="12">
        <v>7.7148939223772217E-9</v>
      </c>
      <c r="AD43" s="12">
        <v>6.5834355605901684E-9</v>
      </c>
      <c r="AE43" s="12">
        <v>1.5239598908771177E-8</v>
      </c>
      <c r="AF43" s="12">
        <v>2.0044740791407237E-9</v>
      </c>
    </row>
    <row r="44" spans="2:32" x14ac:dyDescent="0.3">
      <c r="B44" t="s">
        <v>72</v>
      </c>
      <c r="C44">
        <f>LCA_tech_data!D43*Mult_tech!D43</f>
        <v>2.2788835289537495E-5</v>
      </c>
      <c r="D44">
        <f>LCA_tech_data!E43*Mult_tech!E43</f>
        <v>1.0399999999999999E-3</v>
      </c>
      <c r="E44">
        <f>LCA_tech_data!F43*Mult_tech!F43</f>
        <v>0.18512986560579903</v>
      </c>
      <c r="F44">
        <f>LCA_tech_data!G43*Mult_tech!G43</f>
        <v>1.5685927878842299E-6</v>
      </c>
      <c r="G44">
        <f>LCA_tech_data!H43*Mult_tech!H43</f>
        <v>1.7090434146752142E-6</v>
      </c>
      <c r="H44">
        <f>LCA_tech_data!I43*Mult_tech!I43</f>
        <v>2.0255274984609239E-5</v>
      </c>
      <c r="I44">
        <f>LCA_tech_data!J43*Mult_tech!J43</f>
        <v>9.2348259166536036E-12</v>
      </c>
      <c r="J44">
        <f>LCA_tech_data!K43*Mult_tech!K43</f>
        <v>2.5622906584269291E-10</v>
      </c>
      <c r="K44">
        <f>LCA_tech_data!L43*Mult_tech!L43</f>
        <v>8.0905570243270747E-5</v>
      </c>
      <c r="L44">
        <f>LCA_tech_data!M43*Mult_tech!M43</f>
        <v>1.236744112611528E-2</v>
      </c>
      <c r="M44">
        <f>LCA_tech_data!N43*Mult_tech!N43</f>
        <v>4.4548103245954547E-7</v>
      </c>
      <c r="N44">
        <f>LCA_tech_data!O43*Mult_tech!O43</f>
        <v>1.2082628420770015E-10</v>
      </c>
      <c r="O44">
        <f>LCA_tech_data!P43*Mult_tech!P43</f>
        <v>5.9307190508576337E-6</v>
      </c>
      <c r="P44">
        <f>LCA_tech_data!Q43*Mult_tech!Q43</f>
        <v>6.0108936366576879E-4</v>
      </c>
      <c r="Q44">
        <f>LCA_tech_data!R43*Mult_tech!R43</f>
        <v>1.1790227856789877E-2</v>
      </c>
      <c r="R44">
        <f>LCA_tech_data!S43*Mult_tech!S43</f>
        <v>8.0432204778799174E-11</v>
      </c>
      <c r="T44" t="s">
        <v>72</v>
      </c>
      <c r="U44" s="12">
        <f t="shared" si="5"/>
        <v>2.391033088304542E-8</v>
      </c>
      <c r="V44" s="12">
        <f t="shared" si="6"/>
        <v>1.0772890458127835E-7</v>
      </c>
      <c r="W44" s="12">
        <f t="shared" si="7"/>
        <v>9.240678825319485E-8</v>
      </c>
      <c r="X44" s="12">
        <f t="shared" si="8"/>
        <v>1.7117010514726369E-7</v>
      </c>
      <c r="Y44" s="12">
        <f t="shared" si="9"/>
        <v>1.6027355675418959E-8</v>
      </c>
      <c r="AA44" t="s">
        <v>40</v>
      </c>
      <c r="AB44" s="12">
        <v>5.7442112408449109E-9</v>
      </c>
      <c r="AC44" s="12">
        <v>9.1448404754731012E-9</v>
      </c>
      <c r="AD44" s="12">
        <v>7.6129033318747902E-9</v>
      </c>
      <c r="AE44" s="12">
        <v>1.4263734879107646E-8</v>
      </c>
      <c r="AF44" s="12">
        <v>1.856857231913343E-9</v>
      </c>
    </row>
    <row r="45" spans="2:32" x14ac:dyDescent="0.3">
      <c r="B45" t="s">
        <v>73</v>
      </c>
      <c r="C45">
        <f>LCA_tech_data!D44*Mult_tech!D44</f>
        <v>0.67282205082881352</v>
      </c>
      <c r="D45">
        <f>LCA_tech_data!E44*Mult_tech!E44</f>
        <v>57.238405999999998</v>
      </c>
      <c r="E45">
        <f>LCA_tech_data!F44*Mult_tech!F44</f>
        <v>3498.0176771960232</v>
      </c>
      <c r="F45">
        <f>LCA_tech_data!G44*Mult_tech!G44</f>
        <v>3.020742286130236E-2</v>
      </c>
      <c r="G45">
        <f>LCA_tech_data!H44*Mult_tech!H44</f>
        <v>9.7794768362815546E-2</v>
      </c>
      <c r="H45">
        <f>LCA_tech_data!I44*Mult_tech!I44</f>
        <v>1.9064553816491741</v>
      </c>
      <c r="I45">
        <f>LCA_tech_data!J44*Mult_tech!J44</f>
        <v>3.3646072800875105E-7</v>
      </c>
      <c r="J45">
        <f>LCA_tech_data!K44*Mult_tech!K44</f>
        <v>3.5479517006946084E-6</v>
      </c>
      <c r="K45">
        <f>LCA_tech_data!L44*Mult_tech!L44</f>
        <v>4.6568203402459192</v>
      </c>
      <c r="L45">
        <f>LCA_tech_data!M44*Mult_tech!M44</f>
        <v>433.58398180742171</v>
      </c>
      <c r="M45">
        <f>LCA_tech_data!N44*Mult_tech!N44</f>
        <v>6.4622864229735705E-3</v>
      </c>
      <c r="N45">
        <f>LCA_tech_data!O44*Mult_tech!O44</f>
        <v>8.4428031565083221E-6</v>
      </c>
      <c r="O45">
        <f>LCA_tech_data!P44*Mult_tech!P44</f>
        <v>0.31249340112810864</v>
      </c>
      <c r="P45">
        <f>LCA_tech_data!Q44*Mult_tech!Q44</f>
        <v>29.11677511997706</v>
      </c>
      <c r="Q45">
        <f>LCA_tech_data!R44*Mult_tech!R44</f>
        <v>732.77472812148198</v>
      </c>
      <c r="R45">
        <f>LCA_tech_data!S44*Mult_tech!S44</f>
        <v>4.9992252135736829E-6</v>
      </c>
      <c r="T45" t="s">
        <v>73</v>
      </c>
      <c r="U45" s="12">
        <f t="shared" si="5"/>
        <v>8.382604262988884E-4</v>
      </c>
      <c r="V45" s="12">
        <f t="shared" si="6"/>
        <v>2.0746063606864843E-3</v>
      </c>
      <c r="W45" s="12">
        <f t="shared" si="7"/>
        <v>1.7460207068419121E-3</v>
      </c>
      <c r="X45" s="12">
        <f t="shared" si="8"/>
        <v>2.4830467874354923E-3</v>
      </c>
      <c r="Y45" s="12">
        <f t="shared" si="9"/>
        <v>1.119920305206946E-3</v>
      </c>
      <c r="AA45" t="s">
        <v>139</v>
      </c>
      <c r="AB45" s="12">
        <v>6.2720156242378417E-8</v>
      </c>
      <c r="AC45" s="12">
        <v>4.586329384775261E-8</v>
      </c>
      <c r="AD45" s="12">
        <v>3.1894092262562913E-8</v>
      </c>
      <c r="AE45" s="12">
        <v>1.3736429458998417E-8</v>
      </c>
      <c r="AF45" s="12">
        <v>2.4920720641984031E-8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145</v>
      </c>
      <c r="AB46" s="12">
        <v>3.7391563737575427E-9</v>
      </c>
      <c r="AC46" s="12">
        <v>5.9527735170532583E-9</v>
      </c>
      <c r="AD46" s="12">
        <v>4.9555691499939738E-9</v>
      </c>
      <c r="AE46" s="12">
        <v>9.2848840250795218E-9</v>
      </c>
      <c r="AF46" s="12">
        <v>1.2087089528492535E-9</v>
      </c>
    </row>
    <row r="47" spans="2:32" x14ac:dyDescent="0.3">
      <c r="B47" t="s">
        <v>75</v>
      </c>
      <c r="C47">
        <f>LCA_tech_data!D46*Mult_tech!D46</f>
        <v>1.3244184307854393E-8</v>
      </c>
      <c r="D47">
        <f>LCA_tech_data!E46*Mult_tech!E46</f>
        <v>3.0000000000000001E-6</v>
      </c>
      <c r="E47">
        <f>LCA_tech_data!F46*Mult_tech!F46</f>
        <v>9.4156685680431445E-5</v>
      </c>
      <c r="F47">
        <f>LCA_tech_data!G46*Mult_tech!G46</f>
        <v>9.317280219298797E-10</v>
      </c>
      <c r="G47">
        <f>LCA_tech_data!H46*Mult_tech!H46</f>
        <v>2.8884052120515741E-9</v>
      </c>
      <c r="H47">
        <f>LCA_tech_data!I46*Mult_tech!I46</f>
        <v>2.8825312606386306E-8</v>
      </c>
      <c r="I47">
        <f>LCA_tech_data!J46*Mult_tech!J46</f>
        <v>4.0945210839986794E-14</v>
      </c>
      <c r="J47">
        <f>LCA_tech_data!K46*Mult_tech!K46</f>
        <v>4.4196938758746338E-13</v>
      </c>
      <c r="K47">
        <f>LCA_tech_data!L46*Mult_tech!L46</f>
        <v>2.2033657484065343E-7</v>
      </c>
      <c r="L47">
        <f>LCA_tech_data!M46*Mult_tech!M46</f>
        <v>1.6777657887294479E-5</v>
      </c>
      <c r="M47">
        <f>LCA_tech_data!N46*Mult_tech!N46</f>
        <v>2.4445792270398975E-11</v>
      </c>
      <c r="N47">
        <f>LCA_tech_data!O46*Mult_tech!O46</f>
        <v>3.1460669905432089E-13</v>
      </c>
      <c r="O47">
        <f>LCA_tech_data!P46*Mult_tech!P46</f>
        <v>1.2507160096741738E-8</v>
      </c>
      <c r="P47">
        <f>LCA_tech_data!Q46*Mult_tech!Q46</f>
        <v>8.9522163241551978E-7</v>
      </c>
      <c r="Q47">
        <f>LCA_tech_data!R46*Mult_tech!R46</f>
        <v>3.4667975108443865E-5</v>
      </c>
      <c r="R47">
        <f>LCA_tech_data!S46*Mult_tech!S46</f>
        <v>1.6674725146582226E-13</v>
      </c>
      <c r="T47" t="s">
        <v>75</v>
      </c>
      <c r="U47" s="12">
        <f t="shared" si="5"/>
        <v>3.2436730236835612E-11</v>
      </c>
      <c r="V47" s="12">
        <f t="shared" si="6"/>
        <v>6.3989864001335279E-11</v>
      </c>
      <c r="W47" s="12">
        <f t="shared" si="7"/>
        <v>4.6997910833149278E-11</v>
      </c>
      <c r="X47" s="12">
        <f t="shared" si="8"/>
        <v>9.3929674406785128E-12</v>
      </c>
      <c r="Y47" s="12">
        <f t="shared" si="9"/>
        <v>4.1731925273356639E-11</v>
      </c>
      <c r="AA47" t="s">
        <v>53</v>
      </c>
      <c r="AB47" s="12">
        <v>1.8706530379657807E-9</v>
      </c>
      <c r="AC47" s="12">
        <v>5.3215160946601679E-9</v>
      </c>
      <c r="AD47" s="12">
        <v>5.1865334814152929E-9</v>
      </c>
      <c r="AE47" s="12">
        <v>6.8070214785541676E-9</v>
      </c>
      <c r="AF47" s="12">
        <v>1.96606030353679E-9</v>
      </c>
    </row>
    <row r="48" spans="2:32" x14ac:dyDescent="0.3">
      <c r="B48" t="s">
        <v>76</v>
      </c>
      <c r="C48">
        <f>LCA_tech_data!D47*Mult_tech!D47</f>
        <v>8.8294562052362608E-9</v>
      </c>
      <c r="D48">
        <f>LCA_tech_data!E47*Mult_tech!E47</f>
        <v>1.9999999999999999E-6</v>
      </c>
      <c r="E48">
        <f>LCA_tech_data!F47*Mult_tech!F47</f>
        <v>6.2771123786954292E-5</v>
      </c>
      <c r="F48">
        <f>LCA_tech_data!G47*Mult_tech!G47</f>
        <v>6.2115201461991966E-10</v>
      </c>
      <c r="G48">
        <f>LCA_tech_data!H47*Mult_tech!H47</f>
        <v>1.925603474701049E-9</v>
      </c>
      <c r="H48">
        <f>LCA_tech_data!I47*Mult_tech!I47</f>
        <v>1.9216875070924205E-8</v>
      </c>
      <c r="I48">
        <f>LCA_tech_data!J47*Mult_tech!J47</f>
        <v>2.7296807226657861E-14</v>
      </c>
      <c r="J48">
        <f>LCA_tech_data!K47*Mult_tech!K47</f>
        <v>2.9464625839164222E-13</v>
      </c>
      <c r="K48">
        <f>LCA_tech_data!L47*Mult_tech!L47</f>
        <v>1.4689104989376892E-7</v>
      </c>
      <c r="L48">
        <f>LCA_tech_data!M47*Mult_tech!M47</f>
        <v>1.1185105258196319E-5</v>
      </c>
      <c r="M48">
        <f>LCA_tech_data!N47*Mult_tech!N47</f>
        <v>1.6297194846932649E-11</v>
      </c>
      <c r="N48">
        <f>LCA_tech_data!O47*Mult_tech!O47</f>
        <v>2.0973779936954723E-13</v>
      </c>
      <c r="O48">
        <f>LCA_tech_data!P47*Mult_tech!P47</f>
        <v>8.3381067311611585E-9</v>
      </c>
      <c r="P48">
        <f>LCA_tech_data!Q47*Mult_tech!Q47</f>
        <v>5.9681442161034648E-7</v>
      </c>
      <c r="Q48">
        <f>LCA_tech_data!R47*Mult_tech!R47</f>
        <v>2.311198340562924E-5</v>
      </c>
      <c r="R48">
        <f>LCA_tech_data!S47*Mult_tech!S47</f>
        <v>1.1116483431054818E-13</v>
      </c>
      <c r="T48" t="s">
        <v>76</v>
      </c>
      <c r="U48" s="12">
        <f t="shared" si="5"/>
        <v>2.1624486824557074E-11</v>
      </c>
      <c r="V48" s="12">
        <f t="shared" si="6"/>
        <v>4.2659909334223513E-11</v>
      </c>
      <c r="W48" s="12">
        <f t="shared" si="7"/>
        <v>3.1331940555432852E-11</v>
      </c>
      <c r="X48" s="12">
        <f t="shared" si="8"/>
        <v>6.261978293785675E-12</v>
      </c>
      <c r="Y48" s="12">
        <f t="shared" si="9"/>
        <v>2.7821283515571089E-11</v>
      </c>
      <c r="AA48" t="s">
        <v>124</v>
      </c>
      <c r="AB48" s="12">
        <v>3.2807791728092912E-9</v>
      </c>
      <c r="AC48" s="12">
        <v>4.2876674668145436E-9</v>
      </c>
      <c r="AD48" s="12">
        <v>5.5378249989108506E-9</v>
      </c>
      <c r="AE48" s="12">
        <v>6.4972674544495371E-9</v>
      </c>
      <c r="AF48" s="12">
        <v>1.1965754953787138E-9</v>
      </c>
    </row>
    <row r="49" spans="2:32" x14ac:dyDescent="0.3">
      <c r="B49" t="s">
        <v>77</v>
      </c>
      <c r="C49">
        <f>LCA_tech_data!D48*Mult_tech!D48</f>
        <v>1.0794544422714096E-7</v>
      </c>
      <c r="D49">
        <f>LCA_tech_data!E48*Mult_tech!E48</f>
        <v>1.4E-5</v>
      </c>
      <c r="E49">
        <f>LCA_tech_data!F48*Mult_tech!F48</f>
        <v>5.026526913585001E-4</v>
      </c>
      <c r="F49">
        <f>LCA_tech_data!G48*Mult_tech!G48</f>
        <v>4.8653599860940209E-9</v>
      </c>
      <c r="G49">
        <f>LCA_tech_data!H48*Mult_tech!H48</f>
        <v>1.9178420288472211E-8</v>
      </c>
      <c r="H49">
        <f>LCA_tech_data!I48*Mult_tech!I48</f>
        <v>1.7712175403469031E-7</v>
      </c>
      <c r="I49">
        <f>LCA_tech_data!J48*Mult_tech!J48</f>
        <v>9.9688266474768248E-14</v>
      </c>
      <c r="J49">
        <f>LCA_tech_data!K48*Mult_tech!K48</f>
        <v>5.7503264140911344E-13</v>
      </c>
      <c r="K49">
        <f>LCA_tech_data!L48*Mult_tech!L48</f>
        <v>1.0322080859991252E-6</v>
      </c>
      <c r="L49">
        <f>LCA_tech_data!M48*Mult_tech!M48</f>
        <v>2.6622167614107219E-4</v>
      </c>
      <c r="M49">
        <f>LCA_tech_data!N48*Mult_tech!N48</f>
        <v>3.3960405756224196E-10</v>
      </c>
      <c r="N49">
        <f>LCA_tech_data!O48*Mult_tech!O48</f>
        <v>1.4751148909254221E-12</v>
      </c>
      <c r="O49">
        <f>LCA_tech_data!P48*Mult_tech!P48</f>
        <v>6.8373718595671377E-8</v>
      </c>
      <c r="P49">
        <f>LCA_tech_data!Q48*Mult_tech!Q48</f>
        <v>9.2569450809641178E-6</v>
      </c>
      <c r="Q49">
        <f>LCA_tech_data!R48*Mult_tech!R48</f>
        <v>1.6394733996848236E-4</v>
      </c>
      <c r="R49">
        <f>LCA_tech_data!S48*Mult_tech!S48</f>
        <v>1.1195674027975912E-12</v>
      </c>
      <c r="T49" t="s">
        <v>77</v>
      </c>
      <c r="U49" s="12">
        <f t="shared" si="5"/>
        <v>5.1469405027775831E-10</v>
      </c>
      <c r="V49" s="12">
        <f t="shared" si="6"/>
        <v>3.3414657120951693E-10</v>
      </c>
      <c r="W49" s="12">
        <f t="shared" si="7"/>
        <v>2.5089696178015517E-10</v>
      </c>
      <c r="X49" s="12">
        <f t="shared" si="8"/>
        <v>1.3048829917723868E-10</v>
      </c>
      <c r="Y49" s="12">
        <f t="shared" si="9"/>
        <v>1.9567092685170803E-10</v>
      </c>
      <c r="AA49" t="s">
        <v>60</v>
      </c>
      <c r="AB49" s="12">
        <v>7.2651136417427761E-9</v>
      </c>
      <c r="AC49" s="12">
        <v>9.8897991623599685E-9</v>
      </c>
      <c r="AD49" s="12">
        <v>1.3568003024124596E-8</v>
      </c>
      <c r="AE49" s="12">
        <v>6.0200219470404312E-9</v>
      </c>
      <c r="AF49" s="12">
        <v>8.1251903912424133E-9</v>
      </c>
    </row>
    <row r="50" spans="2:32" x14ac:dyDescent="0.3">
      <c r="B50" t="s">
        <v>78</v>
      </c>
      <c r="C50">
        <f>LCA_tech_data!D49*Mult_tech!D49</f>
        <v>3.9700117246407574E-8</v>
      </c>
      <c r="D50">
        <f>LCA_tech_data!E49*Mult_tech!E49</f>
        <v>3.9999999999999998E-6</v>
      </c>
      <c r="E50">
        <f>LCA_tech_data!F49*Mult_tech!F49</f>
        <v>2.2163822771246143E-4</v>
      </c>
      <c r="F50">
        <f>LCA_tech_data!G49*Mult_tech!G49</f>
        <v>1.924242199474499E-9</v>
      </c>
      <c r="G50">
        <f>LCA_tech_data!H49*Mult_tech!H49</f>
        <v>8.0659180620326427E-9</v>
      </c>
      <c r="H50">
        <f>LCA_tech_data!I49*Mult_tech!I49</f>
        <v>8.4865459102964634E-8</v>
      </c>
      <c r="I50">
        <f>LCA_tech_data!J49*Mult_tech!J49</f>
        <v>2.0132793750493649E-14</v>
      </c>
      <c r="J50">
        <f>LCA_tech_data!K49*Mult_tech!K49</f>
        <v>2.5091359771388639E-13</v>
      </c>
      <c r="K50">
        <f>LCA_tech_data!L49*Mult_tech!L49</f>
        <v>2.2164860659154706E-7</v>
      </c>
      <c r="L50">
        <f>LCA_tech_data!M49*Mult_tech!M49</f>
        <v>1.8467920580992304E-4</v>
      </c>
      <c r="M50">
        <f>LCA_tech_data!N49*Mult_tech!N49</f>
        <v>3.4513620121849214E-10</v>
      </c>
      <c r="N50">
        <f>LCA_tech_data!O49*Mult_tech!O49</f>
        <v>6.2125826245303935E-13</v>
      </c>
      <c r="O50">
        <f>LCA_tech_data!P49*Mult_tech!P49</f>
        <v>2.5727149879724853E-8</v>
      </c>
      <c r="P50">
        <f>LCA_tech_data!Q49*Mult_tech!Q49</f>
        <v>1.4765280180517496E-6</v>
      </c>
      <c r="Q50">
        <f>LCA_tech_data!R49*Mult_tech!R49</f>
        <v>4.4311082981959482E-5</v>
      </c>
      <c r="R50">
        <f>LCA_tech_data!S49*Mult_tech!S49</f>
        <v>3.2077942393130425E-13</v>
      </c>
      <c r="T50" t="s">
        <v>78</v>
      </c>
      <c r="U50" s="12">
        <f t="shared" si="5"/>
        <v>3.5704563887585099E-10</v>
      </c>
      <c r="V50" s="12">
        <f t="shared" si="6"/>
        <v>1.32154441802621E-10</v>
      </c>
      <c r="W50" s="12">
        <f t="shared" si="7"/>
        <v>1.1062978255841861E-10</v>
      </c>
      <c r="X50" s="12">
        <f t="shared" si="8"/>
        <v>1.3261395109579954E-10</v>
      </c>
      <c r="Y50" s="12">
        <f t="shared" si="9"/>
        <v>8.2408618322743082E-11</v>
      </c>
      <c r="AA50" t="s">
        <v>35</v>
      </c>
      <c r="AB50" s="12">
        <v>1.8966735229204908E-9</v>
      </c>
      <c r="AC50" s="12">
        <v>3.019522798505273E-9</v>
      </c>
      <c r="AD50" s="12">
        <v>2.513694496373754E-9</v>
      </c>
      <c r="AE50" s="12">
        <v>4.7097237808374398E-9</v>
      </c>
      <c r="AF50" s="12">
        <v>6.131132369525191E-10</v>
      </c>
    </row>
    <row r="51" spans="2:32" x14ac:dyDescent="0.3">
      <c r="B51" t="s">
        <v>79</v>
      </c>
      <c r="C51">
        <f>LCA_tech_data!D50*Mult_tech!D50</f>
        <v>1.1656949323663948E-7</v>
      </c>
      <c r="D51">
        <f>LCA_tech_data!E50*Mult_tech!E50</f>
        <v>7.9999999999999996E-6</v>
      </c>
      <c r="E51">
        <f>LCA_tech_data!F50*Mult_tech!F50</f>
        <v>4.7414090285862571E-4</v>
      </c>
      <c r="F51">
        <f>LCA_tech_data!G50*Mult_tech!G50</f>
        <v>3.6630050779420894E-9</v>
      </c>
      <c r="G51">
        <f>LCA_tech_data!H50*Mult_tech!H50</f>
        <v>1.6842919306226264E-8</v>
      </c>
      <c r="H51">
        <f>LCA_tech_data!I50*Mult_tech!I50</f>
        <v>1.8057402988092952E-7</v>
      </c>
      <c r="I51">
        <f>LCA_tech_data!J50*Mult_tech!J50</f>
        <v>5.8126075248466769E-14</v>
      </c>
      <c r="J51">
        <f>LCA_tech_data!K50*Mult_tech!K50</f>
        <v>8.9453912778331397E-13</v>
      </c>
      <c r="K51">
        <f>LCA_tech_data!L50*Mult_tech!L50</f>
        <v>6.1541825679877845E-7</v>
      </c>
      <c r="L51">
        <f>LCA_tech_data!M50*Mult_tech!M50</f>
        <v>1.0475070492829283E-4</v>
      </c>
      <c r="M51">
        <f>LCA_tech_data!N50*Mult_tech!N50</f>
        <v>1.4160031213931607E-9</v>
      </c>
      <c r="N51">
        <f>LCA_tech_data!O50*Mult_tech!O50</f>
        <v>1.3444376663066041E-12</v>
      </c>
      <c r="O51">
        <f>LCA_tech_data!P50*Mult_tech!P50</f>
        <v>5.780068791424008E-8</v>
      </c>
      <c r="P51">
        <f>LCA_tech_data!Q50*Mult_tech!Q50</f>
        <v>3.3734427454152923E-6</v>
      </c>
      <c r="Q51">
        <f>LCA_tech_data!R50*Mult_tech!R50</f>
        <v>1.0645396682923958E-4</v>
      </c>
      <c r="R51">
        <f>LCA_tech_data!S50*Mult_tech!S50</f>
        <v>1.0390234082723525E-12</v>
      </c>
      <c r="T51" t="s">
        <v>79</v>
      </c>
      <c r="U51" s="12">
        <f t="shared" si="5"/>
        <v>2.0251756119371657E-10</v>
      </c>
      <c r="V51" s="12">
        <f t="shared" si="6"/>
        <v>2.5157040601635468E-10</v>
      </c>
      <c r="W51" s="12">
        <f t="shared" si="7"/>
        <v>2.3666542331926816E-10</v>
      </c>
      <c r="X51" s="12">
        <f t="shared" si="8"/>
        <v>5.4408018639880341E-10</v>
      </c>
      <c r="Y51" s="12">
        <f t="shared" si="9"/>
        <v>1.7833686438859262E-10</v>
      </c>
      <c r="AA51" t="s">
        <v>81</v>
      </c>
      <c r="AB51" s="12">
        <v>8.8767447426026474E-9</v>
      </c>
      <c r="AC51" s="12">
        <v>4.1909515868329402E-9</v>
      </c>
      <c r="AD51" s="12">
        <v>3.4909254715251096E-9</v>
      </c>
      <c r="AE51" s="12">
        <v>3.2093812062777532E-9</v>
      </c>
      <c r="AF51" s="12">
        <v>3.2315605022789658E-9</v>
      </c>
    </row>
    <row r="52" spans="2:32" x14ac:dyDescent="0.3">
      <c r="B52" t="s">
        <v>80</v>
      </c>
      <c r="C52">
        <f>LCA_tech_data!D51*Mult_tech!D51</f>
        <v>3.936181653054528E-8</v>
      </c>
      <c r="D52">
        <f>LCA_tech_data!E51*Mult_tech!E51</f>
        <v>1.0000000000000001E-5</v>
      </c>
      <c r="E52">
        <f>LCA_tech_data!F51*Mult_tech!F51</f>
        <v>2.4096239961648788E-4</v>
      </c>
      <c r="F52">
        <f>LCA_tech_data!G51*Mult_tech!G51</f>
        <v>2.4193606726078259E-9</v>
      </c>
      <c r="G52">
        <f>LCA_tech_data!H51*Mult_tech!H51</f>
        <v>1.1351289876654473E-8</v>
      </c>
      <c r="H52">
        <f>LCA_tech_data!I51*Mult_tech!I51</f>
        <v>1.0944735312230348E-7</v>
      </c>
      <c r="I52">
        <f>LCA_tech_data!J51*Mult_tech!J51</f>
        <v>4.2641763515456546E-14</v>
      </c>
      <c r="J52">
        <f>LCA_tech_data!K51*Mult_tech!K51</f>
        <v>2.0649460434641683E-13</v>
      </c>
      <c r="K52">
        <f>LCA_tech_data!L51*Mult_tech!L51</f>
        <v>5.2722128449513303E-7</v>
      </c>
      <c r="L52">
        <f>LCA_tech_data!M51*Mult_tech!M51</f>
        <v>9.6886750925842511E-5</v>
      </c>
      <c r="M52">
        <f>LCA_tech_data!N51*Mult_tech!N51</f>
        <v>8.429587615641142E-11</v>
      </c>
      <c r="N52">
        <f>LCA_tech_data!O51*Mult_tech!O51</f>
        <v>1.0702767295717942E-12</v>
      </c>
      <c r="O52">
        <f>LCA_tech_data!P51*Mult_tech!P51</f>
        <v>3.9504084067096565E-8</v>
      </c>
      <c r="P52">
        <f>LCA_tech_data!Q51*Mult_tech!Q51</f>
        <v>4.0288672336789271E-6</v>
      </c>
      <c r="Q52">
        <f>LCA_tech_data!R51*Mult_tech!R51</f>
        <v>1.0470877672095481E-4</v>
      </c>
      <c r="R52">
        <f>LCA_tech_data!S51*Mult_tech!S51</f>
        <v>1.0271564373266435E-12</v>
      </c>
      <c r="T52" t="s">
        <v>80</v>
      </c>
      <c r="U52" s="12">
        <f t="shared" si="5"/>
        <v>1.8731395194826076E-10</v>
      </c>
      <c r="V52" s="12">
        <f t="shared" si="6"/>
        <v>1.6615853206785373E-10</v>
      </c>
      <c r="W52" s="12">
        <f t="shared" si="7"/>
        <v>1.2027536111194062E-10</v>
      </c>
      <c r="X52" s="12">
        <f t="shared" si="8"/>
        <v>3.2389558553166831E-11</v>
      </c>
      <c r="Y52" s="12">
        <f t="shared" si="9"/>
        <v>1.4196998549160172E-10</v>
      </c>
      <c r="AA52" t="s">
        <v>146</v>
      </c>
      <c r="AB52" s="12">
        <v>2.0721172381408799E-9</v>
      </c>
      <c r="AC52" s="12">
        <v>2.0927792636567061E-9</v>
      </c>
      <c r="AD52" s="12">
        <v>1.7435059126199855E-9</v>
      </c>
      <c r="AE52" s="12">
        <v>3.1894823281230307E-9</v>
      </c>
      <c r="AF52" s="12">
        <v>4.8881347011296469E-10</v>
      </c>
    </row>
    <row r="53" spans="2:32" x14ac:dyDescent="0.3">
      <c r="B53" t="s">
        <v>81</v>
      </c>
      <c r="C53">
        <f>LCA_tech_data!D52*Mult_tech!D52</f>
        <v>5.9769360254623195E-7</v>
      </c>
      <c r="D53">
        <f>LCA_tech_data!E52*Mult_tech!E52</f>
        <v>9.7999999999999997E-5</v>
      </c>
      <c r="E53">
        <f>LCA_tech_data!F52*Mult_tech!F52</f>
        <v>4.0040294697894887E-3</v>
      </c>
      <c r="F53">
        <f>LCA_tech_data!G52*Mult_tech!G52</f>
        <v>3.4929319151033883E-8</v>
      </c>
      <c r="G53">
        <f>LCA_tech_data!H52*Mult_tech!H52</f>
        <v>1.3486825334350395E-7</v>
      </c>
      <c r="H53">
        <f>LCA_tech_data!I52*Mult_tech!I52</f>
        <v>1.3342152212049224E-6</v>
      </c>
      <c r="I53">
        <f>LCA_tech_data!J52*Mult_tech!J52</f>
        <v>6.0106297118943182E-13</v>
      </c>
      <c r="J53">
        <f>LCA_tech_data!K52*Mult_tech!K52</f>
        <v>8.4644250902045733E-12</v>
      </c>
      <c r="K53">
        <f>LCA_tech_data!L52*Mult_tech!L52</f>
        <v>5.7972191099904271E-6</v>
      </c>
      <c r="L53">
        <f>LCA_tech_data!M52*Mult_tech!M52</f>
        <v>2.6134212921119439E-3</v>
      </c>
      <c r="M53">
        <f>LCA_tech_data!N52*Mult_tech!N52</f>
        <v>4.7894214643913713E-9</v>
      </c>
      <c r="N53">
        <f>LCA_tech_data!O52*Mult_tech!O52</f>
        <v>1.3925499300959013E-11</v>
      </c>
      <c r="O53">
        <f>LCA_tech_data!P52*Mult_tech!P52</f>
        <v>4.3945043860793707E-7</v>
      </c>
      <c r="P53">
        <f>LCA_tech_data!Q52*Mult_tech!Q52</f>
        <v>3.8162309311127978E-5</v>
      </c>
      <c r="Q53">
        <f>LCA_tech_data!R52*Mult_tech!R52</f>
        <v>1.0164554617042925E-3</v>
      </c>
      <c r="R53">
        <f>LCA_tech_data!S52*Mult_tech!S52</f>
        <v>8.3035765209439009E-12</v>
      </c>
      <c r="T53" t="s">
        <v>81</v>
      </c>
      <c r="U53" s="12">
        <f t="shared" si="5"/>
        <v>5.0526028136283215E-9</v>
      </c>
      <c r="V53" s="12">
        <f t="shared" si="6"/>
        <v>2.3989000325484529E-9</v>
      </c>
      <c r="W53" s="12">
        <f t="shared" si="7"/>
        <v>1.9985943497751851E-9</v>
      </c>
      <c r="X53" s="12">
        <f t="shared" si="8"/>
        <v>1.8402708890392094E-9</v>
      </c>
      <c r="Y53" s="12">
        <f t="shared" si="9"/>
        <v>1.8471885626359811E-9</v>
      </c>
      <c r="AA53" t="s">
        <v>138</v>
      </c>
      <c r="AB53" s="12">
        <v>1.2669943732776567E-8</v>
      </c>
      <c r="AC53" s="12">
        <v>9.2647306267103774E-9</v>
      </c>
      <c r="AD53" s="12">
        <v>6.4428467431275156E-9</v>
      </c>
      <c r="AE53" s="12">
        <v>2.774862161729919E-9</v>
      </c>
      <c r="AF53" s="12">
        <v>5.0341731786191079E-9</v>
      </c>
    </row>
    <row r="54" spans="2:32" x14ac:dyDescent="0.3">
      <c r="B54" t="s">
        <v>82</v>
      </c>
      <c r="C54">
        <f>LCA_tech_data!D53*Mult_tech!D53</f>
        <v>2.3793799072886494E-8</v>
      </c>
      <c r="D54">
        <f>LCA_tech_data!E53*Mult_tech!E53</f>
        <v>3.9999999999999998E-6</v>
      </c>
      <c r="E54">
        <f>LCA_tech_data!F53*Mult_tech!F53</f>
        <v>1.4678699629571741E-4</v>
      </c>
      <c r="F54">
        <f>LCA_tech_data!G53*Mult_tech!G53</f>
        <v>1.4750784548378417E-9</v>
      </c>
      <c r="G54">
        <f>LCA_tech_data!H53*Mult_tech!H53</f>
        <v>4.9141866352416107E-9</v>
      </c>
      <c r="H54">
        <f>LCA_tech_data!I53*Mult_tech!I53</f>
        <v>4.5058256022649298E-8</v>
      </c>
      <c r="I54">
        <f>LCA_tech_data!J53*Mult_tech!J53</f>
        <v>4.0127766696825665E-14</v>
      </c>
      <c r="J54">
        <f>LCA_tech_data!K53*Mult_tech!K53</f>
        <v>1.662754041210621E-13</v>
      </c>
      <c r="K54">
        <f>LCA_tech_data!L53*Mult_tech!L53</f>
        <v>2.9607293259136592E-7</v>
      </c>
      <c r="L54">
        <f>LCA_tech_data!M53*Mult_tech!M53</f>
        <v>6.0596114007566768E-5</v>
      </c>
      <c r="M54">
        <f>LCA_tech_data!N53*Mult_tech!N53</f>
        <v>1.0461549093479349E-10</v>
      </c>
      <c r="N54">
        <f>LCA_tech_data!O53*Mult_tech!O53</f>
        <v>4.0605092147679715E-13</v>
      </c>
      <c r="O54">
        <f>LCA_tech_data!P53*Mult_tech!P53</f>
        <v>1.8293020784187573E-8</v>
      </c>
      <c r="P54">
        <f>LCA_tech_data!Q53*Mult_tech!Q53</f>
        <v>2.5140076696998048E-6</v>
      </c>
      <c r="Q54">
        <f>LCA_tech_data!R53*Mult_tech!R53</f>
        <v>4.5624689151062025E-5</v>
      </c>
      <c r="R54">
        <f>LCA_tech_data!S53*Mult_tech!S53</f>
        <v>1.2546573565137703E-11</v>
      </c>
      <c r="T54" t="s">
        <v>82</v>
      </c>
      <c r="U54" s="12">
        <f t="shared" si="5"/>
        <v>1.1715221615959035E-10</v>
      </c>
      <c r="V54" s="12">
        <f t="shared" si="6"/>
        <v>1.0130646228806555E-10</v>
      </c>
      <c r="W54" s="12">
        <f t="shared" si="7"/>
        <v>7.3268107447899375E-11</v>
      </c>
      <c r="X54" s="12">
        <f t="shared" si="8"/>
        <v>4.0197097695663094E-11</v>
      </c>
      <c r="Y54" s="12">
        <f t="shared" si="9"/>
        <v>5.3861811471857697E-11</v>
      </c>
      <c r="AA54" t="s">
        <v>136</v>
      </c>
      <c r="AB54" s="12">
        <v>1.0702561165575237E-8</v>
      </c>
      <c r="AC54" s="12">
        <v>7.8261078585876474E-9</v>
      </c>
      <c r="AD54" s="12">
        <v>5.4424047022692054E-9</v>
      </c>
      <c r="AE54" s="12">
        <v>2.3439829440699936E-9</v>
      </c>
      <c r="AF54" s="12">
        <v>4.2524692688956446E-9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65</v>
      </c>
      <c r="AB55" s="12">
        <v>4.3522619280712281E-10</v>
      </c>
      <c r="AC55" s="12">
        <v>1.6730719359576143E-9</v>
      </c>
      <c r="AD55" s="12">
        <v>1.3566159158763924E-9</v>
      </c>
      <c r="AE55" s="12">
        <v>2.1521013814699868E-9</v>
      </c>
      <c r="AF55" s="12">
        <v>3.4421978352206006E-10</v>
      </c>
    </row>
    <row r="56" spans="2:32" x14ac:dyDescent="0.3">
      <c r="B56" t="s">
        <v>84</v>
      </c>
      <c r="C56">
        <f>LCA_tech_data!D55*Mult_tech!D55</f>
        <v>0.21034028856385098</v>
      </c>
      <c r="D56">
        <f>LCA_tech_data!E55*Mult_tech!E55</f>
        <v>20.685983</v>
      </c>
      <c r="E56">
        <f>LCA_tech_data!F55*Mult_tech!F55</f>
        <v>1864.4392037762241</v>
      </c>
      <c r="F56">
        <f>LCA_tech_data!G55*Mult_tech!G55</f>
        <v>1.6266287987276296E-2</v>
      </c>
      <c r="G56">
        <f>LCA_tech_data!H55*Mult_tech!H55</f>
        <v>1.3003533875180752E-2</v>
      </c>
      <c r="H56">
        <f>LCA_tech_data!I55*Mult_tech!I55</f>
        <v>0.16038296992872259</v>
      </c>
      <c r="I56">
        <f>LCA_tech_data!J55*Mult_tech!J55</f>
        <v>5.802711488902551E-8</v>
      </c>
      <c r="J56">
        <f>LCA_tech_data!K55*Mult_tech!K55</f>
        <v>2.7351762470787749E-6</v>
      </c>
      <c r="K56">
        <f>LCA_tech_data!L55*Mult_tech!L55</f>
        <v>0.74383947513306026</v>
      </c>
      <c r="L56">
        <f>LCA_tech_data!M55*Mult_tech!M55</f>
        <v>92.917004738743699</v>
      </c>
      <c r="M56">
        <f>LCA_tech_data!N55*Mult_tech!N55</f>
        <v>4.8008760889013541E-3</v>
      </c>
      <c r="N56">
        <f>LCA_tech_data!O55*Mult_tech!O55</f>
        <v>8.5879642935005013E-7</v>
      </c>
      <c r="O56">
        <f>LCA_tech_data!P55*Mult_tech!P55</f>
        <v>5.2716198591144334E-2</v>
      </c>
      <c r="P56">
        <f>LCA_tech_data!Q55*Mult_tech!Q55</f>
        <v>4.9908830548114294</v>
      </c>
      <c r="Q56">
        <f>LCA_tech_data!R55*Mult_tech!R55</f>
        <v>87.395797790074084</v>
      </c>
      <c r="R56">
        <f>LCA_tech_data!S55*Mult_tech!S55</f>
        <v>3.9327039409847271E-5</v>
      </c>
      <c r="T56" t="s">
        <v>84</v>
      </c>
      <c r="U56" s="12">
        <f t="shared" si="5"/>
        <v>1.7963912706837432E-4</v>
      </c>
      <c r="V56" s="12">
        <f t="shared" si="6"/>
        <v>1.1171474202916038E-3</v>
      </c>
      <c r="W56" s="12">
        <f t="shared" si="7"/>
        <v>9.3062693126542192E-4</v>
      </c>
      <c r="X56" s="12">
        <f t="shared" si="8"/>
        <v>1.8446721747033172E-3</v>
      </c>
      <c r="Y56" s="12">
        <f t="shared" si="9"/>
        <v>1.139175628567073E-4</v>
      </c>
      <c r="AA56" t="s">
        <v>51</v>
      </c>
      <c r="AB56" s="12">
        <v>5.9338376897601059E-10</v>
      </c>
      <c r="AC56" s="12">
        <v>1.6845421350642857E-9</v>
      </c>
      <c r="AD56" s="12">
        <v>1.6637003016557683E-9</v>
      </c>
      <c r="AE56" s="12">
        <v>2.1421843127940425E-9</v>
      </c>
      <c r="AF56" s="12">
        <v>6.250245982293167E-10</v>
      </c>
    </row>
    <row r="57" spans="2:32" x14ac:dyDescent="0.3">
      <c r="B57" t="s">
        <v>85</v>
      </c>
      <c r="C57">
        <f>LCA_tech_data!D56*Mult_tech!D56</f>
        <v>1.994023087834531E-6</v>
      </c>
      <c r="D57">
        <f>LCA_tech_data!E56*Mult_tech!E56</f>
        <v>9.1000000000000003E-5</v>
      </c>
      <c r="E57">
        <f>LCA_tech_data!F56*Mult_tech!F56</f>
        <v>1.6198863240507417E-2</v>
      </c>
      <c r="F57">
        <f>LCA_tech_data!G56*Mult_tech!G56</f>
        <v>1.3725186893987013E-7</v>
      </c>
      <c r="G57">
        <f>LCA_tech_data!H56*Mult_tech!H56</f>
        <v>1.4954129878408127E-7</v>
      </c>
      <c r="H57">
        <f>LCA_tech_data!I56*Mult_tech!I56</f>
        <v>1.7723365611533086E-6</v>
      </c>
      <c r="I57">
        <f>LCA_tech_data!J56*Mult_tech!J56</f>
        <v>8.0804726770719042E-13</v>
      </c>
      <c r="J57">
        <f>LCA_tech_data!K56*Mult_tech!K56</f>
        <v>2.2420043261235632E-11</v>
      </c>
      <c r="K57">
        <f>LCA_tech_data!L56*Mult_tech!L56</f>
        <v>7.0792373962861917E-6</v>
      </c>
      <c r="L57">
        <f>LCA_tech_data!M56*Mult_tech!M56</f>
        <v>1.0821510985350872E-3</v>
      </c>
      <c r="M57">
        <f>LCA_tech_data!N56*Mult_tech!N56</f>
        <v>3.8979590340210238E-8</v>
      </c>
      <c r="N57">
        <f>LCA_tech_data!O56*Mult_tech!O56</f>
        <v>1.0572299868173766E-11</v>
      </c>
      <c r="O57">
        <f>LCA_tech_data!P56*Mult_tech!P56</f>
        <v>5.1893791695004308E-7</v>
      </c>
      <c r="P57">
        <f>LCA_tech_data!Q56*Mult_tech!Q56</f>
        <v>5.2595319320754775E-5</v>
      </c>
      <c r="Q57">
        <f>LCA_tech_data!R56*Mult_tech!R56</f>
        <v>1.0316449374691145E-3</v>
      </c>
      <c r="R57">
        <f>LCA_tech_data!S56*Mult_tech!S56</f>
        <v>7.0378179181449293E-12</v>
      </c>
      <c r="T57" t="s">
        <v>85</v>
      </c>
      <c r="U57" s="12">
        <f t="shared" si="5"/>
        <v>2.0921539522664745E-9</v>
      </c>
      <c r="V57" s="12">
        <f t="shared" si="6"/>
        <v>9.426279150861856E-9</v>
      </c>
      <c r="W57" s="12">
        <f t="shared" si="7"/>
        <v>8.0855939721545496E-9</v>
      </c>
      <c r="X57" s="12">
        <f t="shared" si="8"/>
        <v>1.4977384200385574E-8</v>
      </c>
      <c r="Y57" s="12">
        <f t="shared" si="9"/>
        <v>1.4023936215991593E-9</v>
      </c>
      <c r="AA57" t="s">
        <v>99</v>
      </c>
      <c r="AB57" s="12">
        <v>3.9820404766071621E-9</v>
      </c>
      <c r="AC57" s="12">
        <v>1.7125260748254538E-9</v>
      </c>
      <c r="AD57" s="12">
        <v>1.4152202680091144E-9</v>
      </c>
      <c r="AE57" s="12">
        <v>1.4773042911543274E-9</v>
      </c>
      <c r="AF57" s="12">
        <v>1.1433725925242545E-9</v>
      </c>
    </row>
    <row r="58" spans="2:32" x14ac:dyDescent="0.3">
      <c r="B58" t="s">
        <v>86</v>
      </c>
      <c r="C58">
        <f>LCA_tech_data!D57*Mult_tech!D57</f>
        <v>4.7201504054905776E-5</v>
      </c>
      <c r="D58">
        <f>LCA_tech_data!E57*Mult_tech!E57</f>
        <v>2.8300000000000001E-3</v>
      </c>
      <c r="E58">
        <f>LCA_tech_data!F57*Mult_tech!F57</f>
        <v>0.4174263406573594</v>
      </c>
      <c r="F58">
        <f>LCA_tech_data!G57*Mult_tech!G57</f>
        <v>3.8271777827669575E-6</v>
      </c>
      <c r="G58">
        <f>LCA_tech_data!H57*Mult_tech!H57</f>
        <v>4.7449760209662038E-6</v>
      </c>
      <c r="H58">
        <f>LCA_tech_data!I57*Mult_tech!I57</f>
        <v>4.9323344390071374E-5</v>
      </c>
      <c r="I58">
        <f>LCA_tech_data!J57*Mult_tech!J57</f>
        <v>2.9218050269780668E-11</v>
      </c>
      <c r="J58">
        <f>LCA_tech_data!K57*Mult_tech!K57</f>
        <v>6.037235068663195E-10</v>
      </c>
      <c r="K58">
        <f>LCA_tech_data!L57*Mult_tech!L57</f>
        <v>2.0720120895108127E-4</v>
      </c>
      <c r="L58">
        <f>LCA_tech_data!M57*Mult_tech!M57</f>
        <v>3.2628756113996703E-2</v>
      </c>
      <c r="M58">
        <f>LCA_tech_data!N57*Mult_tech!N57</f>
        <v>9.3282173352223048E-7</v>
      </c>
      <c r="N58">
        <f>LCA_tech_data!O57*Mult_tech!O57</f>
        <v>3.4048989321598486E-10</v>
      </c>
      <c r="O58">
        <f>LCA_tech_data!P57*Mult_tech!P57</f>
        <v>1.7939680207551836E-5</v>
      </c>
      <c r="P58">
        <f>LCA_tech_data!Q57*Mult_tech!Q57</f>
        <v>2.1442798205406005E-3</v>
      </c>
      <c r="Q58">
        <f>LCA_tech_data!R57*Mult_tech!R57</f>
        <v>3.1295514913482009E-2</v>
      </c>
      <c r="R58">
        <f>LCA_tech_data!S57*Mult_tech!S57</f>
        <v>1.8606308308755893E-10</v>
      </c>
      <c r="T58" t="s">
        <v>86</v>
      </c>
      <c r="U58" s="12">
        <f t="shared" si="5"/>
        <v>6.3082115939120611E-8</v>
      </c>
      <c r="V58" s="12">
        <f t="shared" si="6"/>
        <v>2.6284557302562305E-7</v>
      </c>
      <c r="W58" s="12">
        <f t="shared" si="7"/>
        <v>2.0835658982524711E-7</v>
      </c>
      <c r="X58" s="12">
        <f t="shared" si="8"/>
        <v>3.584242258959765E-7</v>
      </c>
      <c r="Y58" s="12">
        <f t="shared" si="9"/>
        <v>4.5165277226246365E-8</v>
      </c>
      <c r="AA58" t="s">
        <v>55</v>
      </c>
      <c r="AB58" s="12">
        <v>3.4687606002014476E-10</v>
      </c>
      <c r="AC58" s="12">
        <v>9.8677119636082558E-10</v>
      </c>
      <c r="AD58" s="12">
        <v>9.6174130781210715E-10</v>
      </c>
      <c r="AE58" s="12">
        <v>1.26222914834117E-9</v>
      </c>
      <c r="AF58" s="12">
        <v>3.6456747350351068E-10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63</v>
      </c>
      <c r="AB59" s="12">
        <v>8.9943947262330029E-10</v>
      </c>
      <c r="AC59" s="12">
        <v>1.2058888732120668E-9</v>
      </c>
      <c r="AD59" s="12">
        <v>1.4376647511970801E-9</v>
      </c>
      <c r="AE59" s="12">
        <v>1.2211216000049961E-9</v>
      </c>
      <c r="AF59" s="12">
        <v>4.1180802270082072E-10</v>
      </c>
    </row>
    <row r="60" spans="2:32" x14ac:dyDescent="0.3">
      <c r="B60" t="s">
        <v>88</v>
      </c>
      <c r="C60">
        <f>LCA_tech_data!D59*Mult_tech!D59</f>
        <v>1.285454129740811E-4</v>
      </c>
      <c r="D60">
        <f>LCA_tech_data!E59*Mult_tech!E59</f>
        <v>1.8279E-2</v>
      </c>
      <c r="E60">
        <f>LCA_tech_data!F59*Mult_tech!F59</f>
        <v>0.44159970661569325</v>
      </c>
      <c r="F60">
        <f>LCA_tech_data!G59*Mult_tech!G59</f>
        <v>2.3389508993765416E-6</v>
      </c>
      <c r="G60">
        <f>LCA_tech_data!H59*Mult_tech!H59</f>
        <v>3.6041713600754601E-5</v>
      </c>
      <c r="H60">
        <f>LCA_tech_data!I59*Mult_tech!I59</f>
        <v>4.3977498352487453E-4</v>
      </c>
      <c r="I60">
        <f>LCA_tech_data!J59*Mult_tech!J59</f>
        <v>1.6703078308805985E-11</v>
      </c>
      <c r="J60">
        <f>LCA_tech_data!K59*Mult_tech!K59</f>
        <v>2.0107705854888688E-10</v>
      </c>
      <c r="K60">
        <f>LCA_tech_data!L59*Mult_tech!L59</f>
        <v>3.3819511628501745E-3</v>
      </c>
      <c r="L60">
        <f>LCA_tech_data!M59*Mult_tech!M59</f>
        <v>6.0695188110646878E-2</v>
      </c>
      <c r="M60">
        <f>LCA_tech_data!N59*Mult_tech!N59</f>
        <v>2.5492708615391461E-7</v>
      </c>
      <c r="N60">
        <f>LCA_tech_data!O59*Mult_tech!O59</f>
        <v>9.9354647544632439E-10</v>
      </c>
      <c r="O60">
        <f>LCA_tech_data!P59*Mult_tech!P59</f>
        <v>7.7080644578574869E-5</v>
      </c>
      <c r="P60">
        <f>LCA_tech_data!Q59*Mult_tech!Q59</f>
        <v>9.4811730237512517E-3</v>
      </c>
      <c r="Q60">
        <f>LCA_tech_data!R59*Mult_tech!R59</f>
        <v>0.35652452803324974</v>
      </c>
      <c r="R60">
        <f>LCA_tech_data!S59*Mult_tech!S59</f>
        <v>1.8219657716626873E-9</v>
      </c>
      <c r="T60" t="s">
        <v>88</v>
      </c>
      <c r="U60" s="12">
        <f t="shared" si="5"/>
        <v>1.1734375898259067E-7</v>
      </c>
      <c r="V60" s="12">
        <f t="shared" si="6"/>
        <v>1.6063609383229389E-7</v>
      </c>
      <c r="W60" s="12">
        <f t="shared" si="7"/>
        <v>2.2042262305100004E-7</v>
      </c>
      <c r="X60" s="12">
        <f t="shared" si="8"/>
        <v>9.7952309890575932E-8</v>
      </c>
      <c r="Y60" s="12">
        <f t="shared" si="9"/>
        <v>1.3179187663061753E-7</v>
      </c>
      <c r="AA60" t="s">
        <v>66</v>
      </c>
      <c r="AB60" s="12">
        <v>2.3574752110385821E-10</v>
      </c>
      <c r="AC60" s="12">
        <v>9.0624729864370774E-10</v>
      </c>
      <c r="AD60" s="12">
        <v>7.3483362109971267E-10</v>
      </c>
      <c r="AE60" s="12">
        <v>1.1657215816295764E-9</v>
      </c>
      <c r="AF60" s="12">
        <v>1.8645238274111586E-10</v>
      </c>
    </row>
    <row r="61" spans="2:32" x14ac:dyDescent="0.3">
      <c r="B61" t="s">
        <v>89</v>
      </c>
      <c r="C61">
        <f>LCA_tech_data!D60*Mult_tech!D60</f>
        <v>1.1613814092411867E-6</v>
      </c>
      <c r="D61">
        <f>LCA_tech_data!E60*Mult_tech!E60</f>
        <v>7.2000000000000002E-5</v>
      </c>
      <c r="E61">
        <f>LCA_tech_data!F60*Mult_tech!F60</f>
        <v>1.0349125874494642E-2</v>
      </c>
      <c r="F61">
        <f>LCA_tech_data!G60*Mult_tech!G60</f>
        <v>9.0333799269167925E-8</v>
      </c>
      <c r="G61">
        <f>LCA_tech_data!H60*Mult_tech!H60</f>
        <v>1.1596797887984905E-7</v>
      </c>
      <c r="H61">
        <f>LCA_tech_data!I60*Mult_tech!I60</f>
        <v>1.3564882635202571E-6</v>
      </c>
      <c r="I61">
        <f>LCA_tech_data!J60*Mult_tech!J60</f>
        <v>5.908292042589011E-13</v>
      </c>
      <c r="J61">
        <f>LCA_tech_data!K60*Mult_tech!K60</f>
        <v>1.2721003907499394E-11</v>
      </c>
      <c r="K61">
        <f>LCA_tech_data!L60*Mult_tech!L60</f>
        <v>1.20930795660284E-5</v>
      </c>
      <c r="L61">
        <f>LCA_tech_data!M60*Mult_tech!M60</f>
        <v>2.0043924668441829E-3</v>
      </c>
      <c r="M61">
        <f>LCA_tech_data!N60*Mult_tech!N60</f>
        <v>2.522851425105295E-8</v>
      </c>
      <c r="N61">
        <f>LCA_tech_data!O60*Mult_tech!O60</f>
        <v>9.4836095168271094E-12</v>
      </c>
      <c r="O61">
        <f>LCA_tech_data!P60*Mult_tech!P60</f>
        <v>3.897494525809686E-7</v>
      </c>
      <c r="P61">
        <f>LCA_tech_data!Q60*Mult_tech!Q60</f>
        <v>4.6729135990397348E-5</v>
      </c>
      <c r="Q61">
        <f>LCA_tech_data!R60*Mult_tech!R60</f>
        <v>9.4793719560237993E-4</v>
      </c>
      <c r="R61">
        <f>LCA_tech_data!S60*Mult_tech!S60</f>
        <v>5.684704900961836E-12</v>
      </c>
      <c r="T61" t="s">
        <v>89</v>
      </c>
      <c r="U61" s="12">
        <f t="shared" si="5"/>
        <v>3.8751498077098127E-9</v>
      </c>
      <c r="V61" s="12">
        <f t="shared" si="6"/>
        <v>6.2040073861736905E-9</v>
      </c>
      <c r="W61" s="12">
        <f t="shared" si="7"/>
        <v>5.1657223439378445E-9</v>
      </c>
      <c r="X61" s="12">
        <f t="shared" si="8"/>
        <v>9.693717851958442E-9</v>
      </c>
      <c r="Y61" s="12">
        <f t="shared" si="9"/>
        <v>1.25798110741942E-9</v>
      </c>
      <c r="AA61" t="s">
        <v>127</v>
      </c>
      <c r="AB61" s="12">
        <v>5.3837398188406372E-10</v>
      </c>
      <c r="AC61" s="12">
        <v>7.0236567671545161E-10</v>
      </c>
      <c r="AD61" s="12">
        <v>9.1664357516530166E-10</v>
      </c>
      <c r="AE61" s="12">
        <v>1.1582144473815149E-9</v>
      </c>
      <c r="AF61" s="12">
        <v>1.9633462677389025E-10</v>
      </c>
    </row>
    <row r="62" spans="2:32" x14ac:dyDescent="0.3">
      <c r="B62" t="s">
        <v>90</v>
      </c>
      <c r="C62">
        <f>LCA_tech_data!D61*Mult_tech!D61</f>
        <v>1.6922993309440478E-8</v>
      </c>
      <c r="D62">
        <f>LCA_tech_data!E61*Mult_tech!E61</f>
        <v>1.9999999999999999E-6</v>
      </c>
      <c r="E62">
        <f>LCA_tech_data!F61*Mult_tech!F61</f>
        <v>8.7721520992209344E-5</v>
      </c>
      <c r="F62">
        <f>LCA_tech_data!G61*Mult_tech!G61</f>
        <v>7.5404048528651996E-10</v>
      </c>
      <c r="G62">
        <f>LCA_tech_data!H61*Mult_tech!H61</f>
        <v>4.0649553318865794E-9</v>
      </c>
      <c r="H62">
        <f>LCA_tech_data!I61*Mult_tech!I61</f>
        <v>4.1922672204939422E-8</v>
      </c>
      <c r="I62">
        <f>LCA_tech_data!J61*Mult_tech!J61</f>
        <v>6.2099881764716067E-15</v>
      </c>
      <c r="J62">
        <f>LCA_tech_data!K61*Mult_tech!K61</f>
        <v>9.8640203451844006E-14</v>
      </c>
      <c r="K62">
        <f>LCA_tech_data!L61*Mult_tech!L61</f>
        <v>1.1049428295777789E-7</v>
      </c>
      <c r="L62">
        <f>LCA_tech_data!M61*Mult_tech!M61</f>
        <v>2.1527406635636794E-4</v>
      </c>
      <c r="M62">
        <f>LCA_tech_data!N61*Mult_tech!N61</f>
        <v>1.1128559126537301E-10</v>
      </c>
      <c r="N62">
        <f>LCA_tech_data!O61*Mult_tech!O61</f>
        <v>3.2419438887506964E-13</v>
      </c>
      <c r="O62">
        <f>LCA_tech_data!P61*Mult_tech!P61</f>
        <v>1.2426603992139045E-8</v>
      </c>
      <c r="P62">
        <f>LCA_tech_data!Q61*Mult_tech!Q61</f>
        <v>6.8328167763674263E-7</v>
      </c>
      <c r="Q62">
        <f>LCA_tech_data!R61*Mult_tech!R61</f>
        <v>2.0342781379495937E-5</v>
      </c>
      <c r="R62">
        <f>LCA_tech_data!S61*Mult_tech!S61</f>
        <v>1.7024484730162503E-13</v>
      </c>
      <c r="T62" t="s">
        <v>90</v>
      </c>
      <c r="U62" s="12">
        <f t="shared" si="5"/>
        <v>4.1619556581113368E-10</v>
      </c>
      <c r="V62" s="12">
        <f t="shared" si="6"/>
        <v>5.178651598890793E-11</v>
      </c>
      <c r="W62" s="12">
        <f t="shared" si="7"/>
        <v>4.3785825636775919E-11</v>
      </c>
      <c r="X62" s="12">
        <f t="shared" si="8"/>
        <v>4.2759994186731492E-11</v>
      </c>
      <c r="Y62" s="12">
        <f t="shared" si="9"/>
        <v>4.3003712416943578E-11</v>
      </c>
      <c r="AA62" t="s">
        <v>56</v>
      </c>
      <c r="AB62" s="12">
        <v>3.2723826357322633E-10</v>
      </c>
      <c r="AC62" s="12">
        <v>9.0487143409151672E-10</v>
      </c>
      <c r="AD62" s="12">
        <v>8.8449892992478952E-10</v>
      </c>
      <c r="AE62" s="12">
        <v>1.1506278871994759E-9</v>
      </c>
      <c r="AF62" s="12">
        <v>3.3930032118436029E-10</v>
      </c>
    </row>
    <row r="63" spans="2:32" x14ac:dyDescent="0.3">
      <c r="B63" t="s">
        <v>91</v>
      </c>
      <c r="C63">
        <f>LCA_tech_data!D62*Mult_tech!D62</f>
        <v>4.8419069353848448E-5</v>
      </c>
      <c r="D63">
        <f>LCA_tech_data!E62*Mult_tech!E62</f>
        <v>2.9030000000000002E-3</v>
      </c>
      <c r="E63">
        <f>LCA_tech_data!F62*Mult_tech!F62</f>
        <v>0.42819387523968644</v>
      </c>
      <c r="F63">
        <f>LCA_tech_data!G62*Mult_tech!G62</f>
        <v>3.9259000365273717E-6</v>
      </c>
      <c r="G63">
        <f>LCA_tech_data!H62*Mult_tech!H62</f>
        <v>4.8673729289275183E-6</v>
      </c>
      <c r="H63">
        <f>LCA_tech_data!I62*Mult_tech!I62</f>
        <v>5.0595642672924839E-5</v>
      </c>
      <c r="I63">
        <f>LCA_tech_data!J62*Mult_tech!J62</f>
        <v>2.9971731425151259E-11</v>
      </c>
      <c r="J63">
        <f>LCA_tech_data!K62*Mult_tech!K62</f>
        <v>6.1929658672561509E-10</v>
      </c>
      <c r="K63">
        <f>LCA_tech_data!L62*Mult_tech!L62</f>
        <v>2.1254597511837067E-4</v>
      </c>
      <c r="L63">
        <f>LCA_tech_data!M62*Mult_tech!M62</f>
        <v>3.347041660739665E-2</v>
      </c>
      <c r="M63">
        <f>LCA_tech_data!N62*Mult_tech!N62</f>
        <v>9.5688391958128494E-7</v>
      </c>
      <c r="N63">
        <f>LCA_tech_data!O62*Mult_tech!O62</f>
        <v>3.4927284805865834E-10</v>
      </c>
      <c r="O63">
        <f>LCA_tech_data!P62*Mult_tech!P62</f>
        <v>1.8402435209372071E-5</v>
      </c>
      <c r="P63">
        <f>LCA_tech_data!Q62*Mult_tech!Q62</f>
        <v>2.1995916321658486E-3</v>
      </c>
      <c r="Q63">
        <f>LCA_tech_data!R62*Mult_tech!R62</f>
        <v>3.2102784379448142E-2</v>
      </c>
      <c r="R63">
        <f>LCA_tech_data!S62*Mult_tech!S62</f>
        <v>1.908625901778029E-10</v>
      </c>
      <c r="T63" t="s">
        <v>91</v>
      </c>
      <c r="U63" s="12">
        <f t="shared" si="5"/>
        <v>6.470932246334533E-8</v>
      </c>
      <c r="V63" s="12">
        <f t="shared" si="6"/>
        <v>2.6962568851356279E-7</v>
      </c>
      <c r="W63" s="12">
        <f t="shared" si="7"/>
        <v>2.1373115910342454E-7</v>
      </c>
      <c r="X63" s="12">
        <f t="shared" si="8"/>
        <v>3.6766979780071392E-7</v>
      </c>
      <c r="Y63" s="12">
        <f t="shared" si="9"/>
        <v>4.6330317946216631E-8</v>
      </c>
      <c r="AA63" t="s">
        <v>131</v>
      </c>
      <c r="AB63" s="12">
        <v>4.9578040693473525E-9</v>
      </c>
      <c r="AC63" s="12">
        <v>3.6253293756692778E-9</v>
      </c>
      <c r="AD63" s="12">
        <v>2.5211139429629407E-9</v>
      </c>
      <c r="AE63" s="12">
        <v>1.0858156285030114E-9</v>
      </c>
      <c r="AF63" s="12">
        <v>1.9698938525031293E-9</v>
      </c>
    </row>
    <row r="64" spans="2:32" x14ac:dyDescent="0.3">
      <c r="B64" t="s">
        <v>92</v>
      </c>
      <c r="C64">
        <f>LCA_tech_data!D63*Mult_tech!D63</f>
        <v>5.4323558975943129E-7</v>
      </c>
      <c r="D64">
        <f>LCA_tech_data!E63*Mult_tech!E63</f>
        <v>1.2799999999999999E-4</v>
      </c>
      <c r="E64">
        <f>LCA_tech_data!F63*Mult_tech!F63</f>
        <v>6.6477524319853681E-2</v>
      </c>
      <c r="F64">
        <f>LCA_tech_data!G63*Mult_tech!G63</f>
        <v>5.2953758392280924E-8</v>
      </c>
      <c r="G64">
        <f>LCA_tech_data!H63*Mult_tech!H63</f>
        <v>1.1896762075245533E-7</v>
      </c>
      <c r="H64">
        <f>LCA_tech_data!I63*Mult_tech!I63</f>
        <v>1.1482410254168526E-6</v>
      </c>
      <c r="I64">
        <f>LCA_tech_data!J63*Mult_tech!J63</f>
        <v>4.1225315175590823E-13</v>
      </c>
      <c r="J64">
        <f>LCA_tech_data!K63*Mult_tech!K63</f>
        <v>3.4856718595892725E-12</v>
      </c>
      <c r="K64">
        <f>LCA_tech_data!L63*Mult_tech!L63</f>
        <v>2.8130583014046769E-5</v>
      </c>
      <c r="L64">
        <f>LCA_tech_data!M63*Mult_tech!M63</f>
        <v>1.355631029911082E-3</v>
      </c>
      <c r="M64">
        <f>LCA_tech_data!N63*Mult_tech!N63</f>
        <v>1.2576495269619497E-9</v>
      </c>
      <c r="N64">
        <f>LCA_tech_data!O63*Mult_tech!O63</f>
        <v>7.3382562497580567E-12</v>
      </c>
      <c r="O64">
        <f>LCA_tech_data!P63*Mult_tech!P63</f>
        <v>4.1161759831319996E-7</v>
      </c>
      <c r="P64">
        <f>LCA_tech_data!Q63*Mult_tech!Q63</f>
        <v>9.515291220656121E-5</v>
      </c>
      <c r="Q64">
        <f>LCA_tech_data!R63*Mult_tech!R63</f>
        <v>1.7613832273818085E-3</v>
      </c>
      <c r="R64">
        <f>LCA_tech_data!S63*Mult_tech!S63</f>
        <v>6.6169455728452267E-12</v>
      </c>
      <c r="T64" t="s">
        <v>92</v>
      </c>
      <c r="U64" s="12">
        <f t="shared" si="5"/>
        <v>2.6208805968805124E-9</v>
      </c>
      <c r="V64" s="12">
        <f t="shared" si="6"/>
        <v>3.636794985368205E-9</v>
      </c>
      <c r="W64" s="12">
        <f t="shared" si="7"/>
        <v>3.3181974682041289E-8</v>
      </c>
      <c r="X64" s="12">
        <f t="shared" si="8"/>
        <v>4.8323494398840071E-10</v>
      </c>
      <c r="Y64" s="12">
        <f t="shared" si="9"/>
        <v>9.7340445188285513E-10</v>
      </c>
      <c r="AA64" t="s">
        <v>134</v>
      </c>
      <c r="AB64" s="12">
        <v>4.9578040693473525E-9</v>
      </c>
      <c r="AC64" s="12">
        <v>3.6253293756692778E-9</v>
      </c>
      <c r="AD64" s="12">
        <v>2.5211139429629407E-9</v>
      </c>
      <c r="AE64" s="12">
        <v>1.0858156285030114E-9</v>
      </c>
      <c r="AF64" s="12">
        <v>1.9698938525031293E-9</v>
      </c>
    </row>
    <row r="65" spans="2:32" x14ac:dyDescent="0.3">
      <c r="B65" t="s">
        <v>93</v>
      </c>
      <c r="C65">
        <f>LCA_tech_data!D64*Mult_tech!D64</f>
        <v>1.3423421572487864</v>
      </c>
      <c r="D65">
        <f>LCA_tech_data!E64*Mult_tech!E64</f>
        <v>19.950073</v>
      </c>
      <c r="E65">
        <f>LCA_tech_data!F64*Mult_tech!F64</f>
        <v>12453.194875048617</v>
      </c>
      <c r="F65">
        <f>LCA_tech_data!G64*Mult_tech!G64</f>
        <v>0.10505342173541156</v>
      </c>
      <c r="G65">
        <f>LCA_tech_data!H64*Mult_tech!H64</f>
        <v>6.5411608347994851E-2</v>
      </c>
      <c r="H65">
        <f>LCA_tech_data!I64*Mult_tech!I64</f>
        <v>0.90369583358428107</v>
      </c>
      <c r="I65">
        <f>LCA_tech_data!J64*Mult_tech!J64</f>
        <v>5.5037425072977228E-7</v>
      </c>
      <c r="J65">
        <f>LCA_tech_data!K64*Mult_tech!K64</f>
        <v>1.8445553101328739E-5</v>
      </c>
      <c r="K65">
        <f>LCA_tech_data!L64*Mult_tech!L64</f>
        <v>2.207578081309117</v>
      </c>
      <c r="L65">
        <f>LCA_tech_data!M64*Mult_tech!M64</f>
        <v>647.06642724636629</v>
      </c>
      <c r="M65">
        <f>LCA_tech_data!N64*Mult_tech!N64</f>
        <v>3.3072646008348049E-2</v>
      </c>
      <c r="N65">
        <f>LCA_tech_data!O64*Mult_tech!O64</f>
        <v>3.4520112670704537E-6</v>
      </c>
      <c r="O65">
        <f>LCA_tech_data!P64*Mult_tech!P64</f>
        <v>0.2628255975353993</v>
      </c>
      <c r="P65">
        <f>LCA_tech_data!Q64*Mult_tech!Q64</f>
        <v>21.523385504792998</v>
      </c>
      <c r="Q65">
        <f>LCA_tech_data!R64*Mult_tech!R64</f>
        <v>241.80955300921826</v>
      </c>
      <c r="R65">
        <f>LCA_tech_data!S64*Mult_tech!S64</f>
        <v>2.298813670434739E-6</v>
      </c>
      <c r="T65" t="s">
        <v>93</v>
      </c>
      <c r="U65" s="12">
        <f t="shared" si="5"/>
        <v>1.2509921996799033E-3</v>
      </c>
      <c r="V65" s="12">
        <f t="shared" si="6"/>
        <v>7.2149318379412433E-3</v>
      </c>
      <c r="W65" s="12">
        <f t="shared" si="7"/>
        <v>6.215959473252825E-3</v>
      </c>
      <c r="X65" s="12">
        <f t="shared" si="8"/>
        <v>1.2707720154754852E-2</v>
      </c>
      <c r="Y65" s="12">
        <f t="shared" si="9"/>
        <v>4.5790212564830252E-4</v>
      </c>
      <c r="AA65" t="s">
        <v>133</v>
      </c>
      <c r="AB65" s="12">
        <v>4.9184564180033251E-9</v>
      </c>
      <c r="AC65" s="12">
        <v>3.596556920306823E-9</v>
      </c>
      <c r="AD65" s="12">
        <v>2.5011051021457743E-9</v>
      </c>
      <c r="AE65" s="12">
        <v>1.0771980441498131E-9</v>
      </c>
      <c r="AF65" s="12">
        <v>1.95425977430866E-9</v>
      </c>
    </row>
    <row r="66" spans="2:32" x14ac:dyDescent="0.3">
      <c r="B66" t="s">
        <v>94</v>
      </c>
      <c r="C66">
        <f>LCA_tech_data!D65*Mult_tech!D65</f>
        <v>7.4092249307392305E-2</v>
      </c>
      <c r="D66">
        <f>LCA_tech_data!E65*Mult_tech!E65</f>
        <v>8.7563999999999993</v>
      </c>
      <c r="E66">
        <f>LCA_tech_data!F65*Mult_tech!F65</f>
        <v>384.06236320809091</v>
      </c>
      <c r="F66">
        <f>LCA_tech_data!G65*Mult_tech!G65</f>
        <v>3.3013400526814419E-3</v>
      </c>
      <c r="G66">
        <f>LCA_tech_data!H65*Mult_tech!H65</f>
        <v>1.7797187434065821E-2</v>
      </c>
      <c r="H66">
        <f>LCA_tech_data!I65*Mult_tech!I65</f>
        <v>0.18354584344766578</v>
      </c>
      <c r="I66">
        <f>LCA_tech_data!J65*Mult_tech!J65</f>
        <v>2.7188570234227987E-8</v>
      </c>
      <c r="J66">
        <f>LCA_tech_data!K65*Mult_tech!K65</f>
        <v>4.3186653875286348E-7</v>
      </c>
      <c r="K66">
        <f>LCA_tech_data!L65*Mult_tech!L65</f>
        <v>0.4837660696457432</v>
      </c>
      <c r="L66">
        <f>LCA_tech_data!M65*Mult_tech!M65</f>
        <v>942.51291732145012</v>
      </c>
      <c r="M66">
        <f>LCA_tech_data!N65*Mult_tech!N65</f>
        <v>4.8723057567805618E-4</v>
      </c>
      <c r="N66">
        <f>LCA_tech_data!O65*Mult_tech!O65</f>
        <v>1.4193878733728299E-6</v>
      </c>
      <c r="O66">
        <f>LCA_tech_data!P65*Mult_tech!P65</f>
        <v>5.4406157598383166E-2</v>
      </c>
      <c r="P66">
        <f>LCA_tech_data!Q65*Mult_tech!Q65</f>
        <v>2.9915438410291864</v>
      </c>
      <c r="Q66">
        <f>LCA_tech_data!R65*Mult_tech!R65</f>
        <v>89.06476543570912</v>
      </c>
      <c r="R66">
        <f>LCA_tech_data!S65*Mult_tech!S65</f>
        <v>7.4536599045597475E-7</v>
      </c>
      <c r="T66" t="s">
        <v>94</v>
      </c>
      <c r="U66" s="12">
        <f t="shared" si="5"/>
        <v>1.8221874262343055E-3</v>
      </c>
      <c r="V66" s="12">
        <f t="shared" si="6"/>
        <v>2.267317243026367E-4</v>
      </c>
      <c r="W66" s="12">
        <f t="shared" si="7"/>
        <v>1.9170310180293231E-4</v>
      </c>
      <c r="X66" s="12">
        <f t="shared" si="8"/>
        <v>1.8721180654834784E-4</v>
      </c>
      <c r="Y66" s="12">
        <f t="shared" si="9"/>
        <v>1.8827885370386235E-4</v>
      </c>
      <c r="AA66" t="s">
        <v>129</v>
      </c>
      <c r="AB66" s="12">
        <v>4.8791087666592994E-9</v>
      </c>
      <c r="AC66" s="12">
        <v>3.5677844649443682E-9</v>
      </c>
      <c r="AD66" s="12">
        <v>2.4810962613286083E-9</v>
      </c>
      <c r="AE66" s="12">
        <v>1.0685804597966145E-9</v>
      </c>
      <c r="AF66" s="12">
        <v>1.9386256961141907E-9</v>
      </c>
    </row>
    <row r="67" spans="2:32" x14ac:dyDescent="0.3">
      <c r="B67" t="s">
        <v>95</v>
      </c>
      <c r="C67">
        <f>LCA_tech_data!D66*Mult_tech!D66</f>
        <v>1.4212503710928878E-7</v>
      </c>
      <c r="D67">
        <f>LCA_tech_data!E66*Mult_tech!E66</f>
        <v>1.7E-5</v>
      </c>
      <c r="E67">
        <f>LCA_tech_data!F66*Mult_tech!F66</f>
        <v>9.487670778718524E-4</v>
      </c>
      <c r="F67">
        <f>LCA_tech_data!G66*Mult_tech!G66</f>
        <v>7.3985520166542568E-9</v>
      </c>
      <c r="G67">
        <f>LCA_tech_data!H66*Mult_tech!H66</f>
        <v>2.8035706617100043E-8</v>
      </c>
      <c r="H67">
        <f>LCA_tech_data!I66*Mult_tech!I66</f>
        <v>1.9980496607137676E-7</v>
      </c>
      <c r="I67">
        <f>LCA_tech_data!J66*Mult_tech!J66</f>
        <v>3.4582943766185586E-13</v>
      </c>
      <c r="J67">
        <f>LCA_tech_data!K66*Mult_tech!K66</f>
        <v>9.8456462811341053E-13</v>
      </c>
      <c r="K67">
        <f>LCA_tech_data!L66*Mult_tech!L66</f>
        <v>4.598780168209605E-6</v>
      </c>
      <c r="L67">
        <f>LCA_tech_data!M66*Mult_tech!M66</f>
        <v>1.5955711229771134E-4</v>
      </c>
      <c r="M67">
        <f>LCA_tech_data!N66*Mult_tech!N66</f>
        <v>1.2789355701985662E-9</v>
      </c>
      <c r="N67">
        <f>LCA_tech_data!O66*Mult_tech!O66</f>
        <v>1.685206481306737E-12</v>
      </c>
      <c r="O67">
        <f>LCA_tech_data!P66*Mult_tech!P66</f>
        <v>7.3387907930277759E-8</v>
      </c>
      <c r="P67">
        <f>LCA_tech_data!Q66*Mult_tech!Q66</f>
        <v>1.184059000821854E-5</v>
      </c>
      <c r="Q67">
        <f>LCA_tech_data!R66*Mult_tech!R66</f>
        <v>2.5907285703243368E-4</v>
      </c>
      <c r="R67">
        <f>LCA_tech_data!S66*Mult_tech!S66</f>
        <v>1.1732214327626833E-12</v>
      </c>
      <c r="T67" t="s">
        <v>95</v>
      </c>
      <c r="U67" s="12">
        <f t="shared" si="5"/>
        <v>3.0847637040499566E-10</v>
      </c>
      <c r="V67" s="12">
        <f t="shared" si="6"/>
        <v>5.0812289231346158E-10</v>
      </c>
      <c r="W67" s="12">
        <f t="shared" si="7"/>
        <v>4.7357306817901366E-10</v>
      </c>
      <c r="X67" s="12">
        <f t="shared" si="8"/>
        <v>4.914138202895184E-10</v>
      </c>
      <c r="Y67" s="12">
        <f t="shared" si="9"/>
        <v>2.2353914001025831E-10</v>
      </c>
      <c r="AA67" t="s">
        <v>132</v>
      </c>
      <c r="AB67" s="12">
        <v>4.8791087666592994E-9</v>
      </c>
      <c r="AC67" s="12">
        <v>3.5677844649443682E-9</v>
      </c>
      <c r="AD67" s="12">
        <v>2.4810962613286083E-9</v>
      </c>
      <c r="AE67" s="12">
        <v>1.0685804597966145E-9</v>
      </c>
      <c r="AF67" s="12">
        <v>1.9386256961141907E-9</v>
      </c>
    </row>
    <row r="68" spans="2:32" x14ac:dyDescent="0.3">
      <c r="B68" t="s">
        <v>96</v>
      </c>
      <c r="C68">
        <f>LCA_tech_data!D67*Mult_tech!D67</f>
        <v>4.4644548373798023E-3</v>
      </c>
      <c r="D68">
        <f>LCA_tech_data!E67*Mult_tech!E67</f>
        <v>0.63483999999999996</v>
      </c>
      <c r="E68">
        <f>LCA_tech_data!F67*Mult_tech!F67</f>
        <v>15.33700737173297</v>
      </c>
      <c r="F68">
        <f>LCA_tech_data!G67*Mult_tech!G67</f>
        <v>8.1233086545227459E-5</v>
      </c>
      <c r="G68">
        <f>LCA_tech_data!H67*Mult_tech!H67</f>
        <v>1.2517490815855911E-3</v>
      </c>
      <c r="H68">
        <f>LCA_tech_data!I67*Mult_tech!I67</f>
        <v>1.5273633707584182E-2</v>
      </c>
      <c r="I68">
        <f>LCA_tech_data!J67*Mult_tech!J67</f>
        <v>5.8010734906515269E-10</v>
      </c>
      <c r="J68">
        <f>LCA_tech_data!K67*Mult_tech!K67</f>
        <v>6.9835198779537133E-9</v>
      </c>
      <c r="K68">
        <f>LCA_tech_data!L67*Mult_tech!L67</f>
        <v>0.11745707512576226</v>
      </c>
      <c r="L68">
        <f>LCA_tech_data!M67*Mult_tech!M67</f>
        <v>2.1079781837170106</v>
      </c>
      <c r="M68">
        <f>LCA_tech_data!N67*Mult_tech!N67</f>
        <v>8.8537617689125366E-6</v>
      </c>
      <c r="N68">
        <f>LCA_tech_data!O67*Mult_tech!O67</f>
        <v>3.4506430574557585E-8</v>
      </c>
      <c r="O68">
        <f>LCA_tech_data!P67*Mult_tech!P67</f>
        <v>2.6770543467510457E-3</v>
      </c>
      <c r="P68">
        <f>LCA_tech_data!Q67*Mult_tech!Q67</f>
        <v>0.32928649720434738</v>
      </c>
      <c r="Q68">
        <f>LCA_tech_data!R67*Mult_tech!R67</f>
        <v>12.38229834108151</v>
      </c>
      <c r="R68">
        <f>LCA_tech_data!S67*Mult_tech!S67</f>
        <v>6.3277900896191008E-8</v>
      </c>
      <c r="T68" t="s">
        <v>96</v>
      </c>
      <c r="U68" s="12">
        <f t="shared" ref="U68:U99" si="10">L68/$L$118</f>
        <v>4.0754150638715572E-6</v>
      </c>
      <c r="V68" s="12">
        <f t="shared" ref="V68:V99" si="11">F68/$F$118</f>
        <v>5.5789823189722675E-6</v>
      </c>
      <c r="W68" s="12">
        <f t="shared" ref="W68:W99" si="12">E68/$E$118</f>
        <v>7.6554022658623004E-6</v>
      </c>
      <c r="X68" s="12">
        <f t="shared" ref="X68:X99" si="13">M68/$M$118</f>
        <v>3.4019390782282208E-6</v>
      </c>
      <c r="Y68" s="12">
        <f t="shared" ref="Y68:Y99" si="14">N68/$N$118</f>
        <v>4.5772063548432831E-6</v>
      </c>
      <c r="AA68" t="s">
        <v>135</v>
      </c>
      <c r="AB68" s="12">
        <v>4.8791087666592994E-9</v>
      </c>
      <c r="AC68" s="12">
        <v>3.5677844649443682E-9</v>
      </c>
      <c r="AD68" s="12">
        <v>2.4810962613286083E-9</v>
      </c>
      <c r="AE68" s="12">
        <v>1.0685804597966145E-9</v>
      </c>
      <c r="AF68" s="12">
        <v>1.9386256961141907E-9</v>
      </c>
    </row>
    <row r="69" spans="2:32" x14ac:dyDescent="0.3">
      <c r="B69" t="s">
        <v>97</v>
      </c>
      <c r="C69">
        <f>LCA_tech_data!D68*Mult_tech!D68</f>
        <v>1.8223735731621293E-2</v>
      </c>
      <c r="D69">
        <f>LCA_tech_data!E68*Mult_tech!E68</f>
        <v>1.129783</v>
      </c>
      <c r="E69">
        <f>LCA_tech_data!F68*Mult_tech!F68</f>
        <v>162.39258997033585</v>
      </c>
      <c r="F69">
        <f>LCA_tech_data!G68*Mult_tech!G68</f>
        <v>1.4174665380516415E-3</v>
      </c>
      <c r="G69">
        <f>LCA_tech_data!H68*Mult_tech!H68</f>
        <v>1.8197034872612814E-3</v>
      </c>
      <c r="H69">
        <f>LCA_tech_data!I68*Mult_tech!I68</f>
        <v>2.1285241386454268E-2</v>
      </c>
      <c r="I69">
        <f>LCA_tech_data!J68*Mult_tech!J68</f>
        <v>9.2709554288226649E-9</v>
      </c>
      <c r="J69">
        <f>LCA_tech_data!K68*Mult_tech!K68</f>
        <v>1.996107494114742E-7</v>
      </c>
      <c r="K69">
        <f>LCA_tech_data!L68*Mult_tech!L68</f>
        <v>0.18975771821314236</v>
      </c>
      <c r="L69">
        <f>LCA_tech_data!M68*Mult_tech!M68</f>
        <v>31.451785199564171</v>
      </c>
      <c r="M69">
        <f>LCA_tech_data!N68*Mult_tech!N68</f>
        <v>3.9587147939024078E-4</v>
      </c>
      <c r="N69">
        <f>LCA_tech_data!O68*Mult_tech!O68</f>
        <v>1.4881140014929815E-7</v>
      </c>
      <c r="O69">
        <f>LCA_tech_data!P68*Mult_tech!P68</f>
        <v>6.1157264692400575E-3</v>
      </c>
      <c r="P69">
        <f>LCA_tech_data!Q68*Mult_tech!Q68</f>
        <v>0.7332469923144318</v>
      </c>
      <c r="Q69">
        <f>LCA_tech_data!R68*Mult_tech!R68</f>
        <v>14.874490675822832</v>
      </c>
      <c r="R69">
        <f>LCA_tech_data!S68*Mult_tech!S68</f>
        <v>8.9201152182269011E-8</v>
      </c>
      <c r="T69" t="s">
        <v>97</v>
      </c>
      <c r="U69" s="12">
        <f t="shared" si="10"/>
        <v>6.0806644100052963E-5</v>
      </c>
      <c r="V69" s="12">
        <f t="shared" si="11"/>
        <v>9.7349751066298055E-5</v>
      </c>
      <c r="W69" s="12">
        <f t="shared" si="12"/>
        <v>8.1057573429182373E-5</v>
      </c>
      <c r="X69" s="12">
        <f t="shared" si="13"/>
        <v>1.5210830049915494E-4</v>
      </c>
      <c r="Y69" s="12">
        <f t="shared" si="14"/>
        <v>1.9739523187272675E-5</v>
      </c>
      <c r="AA69" t="s">
        <v>130</v>
      </c>
      <c r="AB69" s="12">
        <v>4.8397611153152728E-9</v>
      </c>
      <c r="AC69" s="12">
        <v>3.5390120095819142E-9</v>
      </c>
      <c r="AD69" s="12">
        <v>2.461087420511442E-9</v>
      </c>
      <c r="AE69" s="12">
        <v>1.0599628754434162E-9</v>
      </c>
      <c r="AF69" s="12">
        <v>1.9229916179197214E-9</v>
      </c>
    </row>
    <row r="70" spans="2:32" x14ac:dyDescent="0.3">
      <c r="B70" t="s">
        <v>98</v>
      </c>
      <c r="C70">
        <f>LCA_tech_data!D69*Mult_tech!D69</f>
        <v>0.5797618453376151</v>
      </c>
      <c r="D70">
        <f>LCA_tech_data!E69*Mult_tech!E69</f>
        <v>111.49581999999999</v>
      </c>
      <c r="E70">
        <f>LCA_tech_data!F69*Mult_tech!F69</f>
        <v>2547.7804337818657</v>
      </c>
      <c r="F70">
        <f>LCA_tech_data!G69*Mult_tech!G69</f>
        <v>2.1383232403091385E-2</v>
      </c>
      <c r="G70">
        <f>LCA_tech_data!H69*Mult_tech!H69</f>
        <v>0.20199898950283862</v>
      </c>
      <c r="H70">
        <f>LCA_tech_data!I69*Mult_tech!I69</f>
        <v>2.0202241256828373</v>
      </c>
      <c r="I70">
        <f>LCA_tech_data!J69*Mult_tech!J69</f>
        <v>4.089591944922719E-7</v>
      </c>
      <c r="J70">
        <f>LCA_tech_data!K69*Mult_tech!K69</f>
        <v>2.3786133185896758E-6</v>
      </c>
      <c r="K70">
        <f>LCA_tech_data!L69*Mult_tech!L69</f>
        <v>6.5446838939729641</v>
      </c>
      <c r="L70">
        <f>LCA_tech_data!M69*Mult_tech!M69</f>
        <v>1125.4467256541518</v>
      </c>
      <c r="M70">
        <f>LCA_tech_data!N69*Mult_tech!N69</f>
        <v>1.3603537399239241E-3</v>
      </c>
      <c r="N70">
        <f>LCA_tech_data!O69*Mult_tech!O69</f>
        <v>1.7375172096582067E-5</v>
      </c>
      <c r="O70">
        <f>LCA_tech_data!P69*Mult_tech!P69</f>
        <v>0.58829393933671081</v>
      </c>
      <c r="P70">
        <f>LCA_tech_data!Q69*Mult_tech!Q69</f>
        <v>41.974077919278464</v>
      </c>
      <c r="Q70">
        <f>LCA_tech_data!R69*Mult_tech!R69</f>
        <v>1031.6368315933873</v>
      </c>
      <c r="R70">
        <f>LCA_tech_data!S69*Mult_tech!S69</f>
        <v>9.9385223602896993E-6</v>
      </c>
      <c r="T70" t="s">
        <v>98</v>
      </c>
      <c r="U70" s="12">
        <f t="shared" si="10"/>
        <v>2.1758586377910991E-3</v>
      </c>
      <c r="V70" s="12">
        <f t="shared" si="11"/>
        <v>1.4685724816439409E-3</v>
      </c>
      <c r="W70" s="12">
        <f t="shared" si="12"/>
        <v>1.2717138117597114E-3</v>
      </c>
      <c r="X70" s="12">
        <f t="shared" si="13"/>
        <v>5.2269765878617288E-4</v>
      </c>
      <c r="Y70" s="12">
        <f t="shared" si="14"/>
        <v>2.3047804949031824E-3</v>
      </c>
      <c r="AA70" t="s">
        <v>58</v>
      </c>
      <c r="AB70" s="12">
        <v>3.8232482477803127E-10</v>
      </c>
      <c r="AC70" s="12">
        <v>4.7227100360946565E-10</v>
      </c>
      <c r="AD70" s="12">
        <v>4.4420349529070651E-10</v>
      </c>
      <c r="AE70" s="12">
        <v>1.0196090860944953E-9</v>
      </c>
      <c r="AF70" s="12">
        <v>3.3525358004255594E-10</v>
      </c>
    </row>
    <row r="71" spans="2:32" x14ac:dyDescent="0.3">
      <c r="B71" t="s">
        <v>99</v>
      </c>
      <c r="C71">
        <f>LCA_tech_data!D70*Mult_tech!D70</f>
        <v>3.2018206050927301E-7</v>
      </c>
      <c r="D71">
        <f>LCA_tech_data!E70*Mult_tech!E70</f>
        <v>3.6000000000000001E-5</v>
      </c>
      <c r="E71">
        <f>LCA_tech_data!F70*Mult_tech!F70</f>
        <v>1.6715656127102589E-3</v>
      </c>
      <c r="F71">
        <f>LCA_tech_data!G70*Mult_tech!G70</f>
        <v>1.469797044031593E-8</v>
      </c>
      <c r="G71">
        <f>LCA_tech_data!H70*Mult_tech!H70</f>
        <v>7.8686368099100107E-8</v>
      </c>
      <c r="H71">
        <f>LCA_tech_data!I70*Mult_tech!I70</f>
        <v>7.9113102365209469E-7</v>
      </c>
      <c r="I71">
        <f>LCA_tech_data!J70*Mult_tech!J70</f>
        <v>1.0511230610883039E-13</v>
      </c>
      <c r="J71">
        <f>LCA_tech_data!K70*Mult_tech!K70</f>
        <v>1.7631718305374341E-12</v>
      </c>
      <c r="K71">
        <f>LCA_tech_data!L70*Mult_tech!L70</f>
        <v>2.0449552114302044E-6</v>
      </c>
      <c r="L71">
        <f>LCA_tech_data!M70*Mult_tech!M70</f>
        <v>1.2072690419781154E-3</v>
      </c>
      <c r="M71">
        <f>LCA_tech_data!N70*Mult_tech!N70</f>
        <v>2.2702537979465602E-9</v>
      </c>
      <c r="N71">
        <f>LCA_tech_data!O70*Mult_tech!O70</f>
        <v>5.0737488115005788E-12</v>
      </c>
      <c r="O71">
        <f>LCA_tech_data!P70*Mult_tech!P70</f>
        <v>2.2809371401398769E-7</v>
      </c>
      <c r="P71">
        <f>LCA_tech_data!Q70*Mult_tech!Q70</f>
        <v>1.5297855727227098E-5</v>
      </c>
      <c r="Q71">
        <f>LCA_tech_data!R70*Mult_tech!R70</f>
        <v>3.64421443152568E-4</v>
      </c>
      <c r="R71">
        <f>LCA_tech_data!S70*Mult_tech!S70</f>
        <v>3.0878884501453972E-12</v>
      </c>
      <c r="T71" t="s">
        <v>99</v>
      </c>
      <c r="U71" s="12">
        <f t="shared" si="10"/>
        <v>2.3340480835279393E-9</v>
      </c>
      <c r="V71" s="12">
        <f t="shared" si="11"/>
        <v>1.0094374188975981E-9</v>
      </c>
      <c r="W71" s="12">
        <f t="shared" si="12"/>
        <v>8.3435489524927492E-10</v>
      </c>
      <c r="X71" s="12">
        <f t="shared" si="13"/>
        <v>8.7231453864598942E-10</v>
      </c>
      <c r="Y71" s="12">
        <f t="shared" si="14"/>
        <v>6.730222429903346E-10</v>
      </c>
      <c r="AA71" t="s">
        <v>59</v>
      </c>
      <c r="AB71" s="12">
        <v>3.3134818147429332E-10</v>
      </c>
      <c r="AC71" s="12">
        <v>4.0930153646153693E-10</v>
      </c>
      <c r="AD71" s="12">
        <v>3.849763625852792E-10</v>
      </c>
      <c r="AE71" s="12">
        <v>8.8366120794856276E-10</v>
      </c>
      <c r="AF71" s="12">
        <v>2.9055310270354864E-10</v>
      </c>
    </row>
    <row r="72" spans="2:32" x14ac:dyDescent="0.3">
      <c r="B72" t="s">
        <v>100</v>
      </c>
      <c r="C72">
        <f>LCA_tech_data!D71*Mult_tech!D71</f>
        <v>2.0365317326501539E-3</v>
      </c>
      <c r="D72">
        <f>LCA_tech_data!E71*Mult_tech!E71</f>
        <v>0.46130399999999999</v>
      </c>
      <c r="E72">
        <f>LCA_tech_data!F71*Mult_tech!F71</f>
        <v>14.478285243708582</v>
      </c>
      <c r="F72">
        <f>LCA_tech_data!G71*Mult_tech!G71</f>
        <v>1.4326995447611372E-4</v>
      </c>
      <c r="G72">
        <f>LCA_tech_data!H71*Mult_tech!H71</f>
        <v>4.441442926467464E-4</v>
      </c>
      <c r="H72">
        <f>LCA_tech_data!I71*Mult_tech!I71</f>
        <v>4.4324106688588098E-3</v>
      </c>
      <c r="I72">
        <f>LCA_tech_data!J71*Mult_tech!J71</f>
        <v>6.2960631804430896E-9</v>
      </c>
      <c r="J72">
        <f>LCA_tech_data!K71*Mult_tech!K71</f>
        <v>6.7960748790549066E-8</v>
      </c>
      <c r="K72">
        <f>LCA_tech_data!L71*Mult_tech!L71</f>
        <v>3.388071444009759E-2</v>
      </c>
      <c r="L72">
        <f>LCA_tech_data!M71*Mult_tech!M71</f>
        <v>2.5798668980134973</v>
      </c>
      <c r="M72">
        <f>LCA_tech_data!N71*Mult_tech!N71</f>
        <v>3.7589805858347092E-6</v>
      </c>
      <c r="N72">
        <f>LCA_tech_data!O71*Mult_tech!O71</f>
        <v>4.8376442900184812E-8</v>
      </c>
      <c r="O72">
        <f>LCA_tech_data!P71*Mult_tech!P71</f>
        <v>1.9232009937557835E-3</v>
      </c>
      <c r="P72">
        <f>LCA_tech_data!Q71*Mult_tech!Q71</f>
        <v>0.13765643997326965</v>
      </c>
      <c r="Q72">
        <f>LCA_tech_data!R71*Mult_tech!R71</f>
        <v>5.330825196475196</v>
      </c>
      <c r="R72">
        <f>LCA_tech_data!S71*Mult_tech!S71</f>
        <v>2.5640391363396559E-8</v>
      </c>
      <c r="T72" t="s">
        <v>100</v>
      </c>
      <c r="U72" s="12">
        <f t="shared" si="10"/>
        <v>4.9877311350577377E-6</v>
      </c>
      <c r="V72" s="12">
        <f t="shared" si="11"/>
        <v>9.8395934077573229E-6</v>
      </c>
      <c r="W72" s="12">
        <f t="shared" si="12"/>
        <v>7.2267747529916976E-6</v>
      </c>
      <c r="X72" s="12">
        <f t="shared" si="13"/>
        <v>1.4443378174182534E-6</v>
      </c>
      <c r="Y72" s="12">
        <f t="shared" si="14"/>
        <v>6.4170346854335039E-6</v>
      </c>
      <c r="AA72" t="s">
        <v>128</v>
      </c>
      <c r="AB72" s="12">
        <v>4.0398150573170155E-10</v>
      </c>
      <c r="AC72" s="12">
        <v>5.2011837505262539E-10</v>
      </c>
      <c r="AD72" s="12">
        <v>6.7838728201735016E-10</v>
      </c>
      <c r="AE72" s="12">
        <v>8.5591483212494376E-10</v>
      </c>
      <c r="AF72" s="12">
        <v>1.4651640137607406E-10</v>
      </c>
    </row>
    <row r="73" spans="2:32" x14ac:dyDescent="0.3">
      <c r="B73" t="s">
        <v>101</v>
      </c>
      <c r="C73">
        <f>LCA_tech_data!D72*Mult_tech!D72</f>
        <v>3.5317824820945043E-8</v>
      </c>
      <c r="D73">
        <f>LCA_tech_data!E72*Mult_tech!E72</f>
        <v>7.9999999999999996E-6</v>
      </c>
      <c r="E73">
        <f>LCA_tech_data!F72*Mult_tech!F72</f>
        <v>2.5108449514781717E-4</v>
      </c>
      <c r="F73">
        <f>LCA_tech_data!G72*Mult_tech!G72</f>
        <v>2.4846080584796786E-9</v>
      </c>
      <c r="G73">
        <f>LCA_tech_data!H72*Mult_tech!H72</f>
        <v>7.7024138988041959E-9</v>
      </c>
      <c r="H73">
        <f>LCA_tech_data!I72*Mult_tech!I72</f>
        <v>7.6867500283696821E-8</v>
      </c>
      <c r="I73">
        <f>LCA_tech_data!J72*Mult_tech!J72</f>
        <v>1.0918722890663145E-13</v>
      </c>
      <c r="J73">
        <f>LCA_tech_data!K72*Mult_tech!K72</f>
        <v>1.1785850335665689E-12</v>
      </c>
      <c r="K73">
        <f>LCA_tech_data!L72*Mult_tech!L72</f>
        <v>5.875641995750757E-7</v>
      </c>
      <c r="L73">
        <f>LCA_tech_data!M72*Mult_tech!M72</f>
        <v>4.4740421032785278E-5</v>
      </c>
      <c r="M73">
        <f>LCA_tech_data!N72*Mult_tech!N72</f>
        <v>6.5188779387730594E-11</v>
      </c>
      <c r="N73">
        <f>LCA_tech_data!O72*Mult_tech!O72</f>
        <v>8.3895119747818891E-13</v>
      </c>
      <c r="O73">
        <f>LCA_tech_data!P72*Mult_tech!P72</f>
        <v>3.3352426924644634E-8</v>
      </c>
      <c r="P73">
        <f>LCA_tech_data!Q72*Mult_tech!Q72</f>
        <v>2.3872576864413859E-6</v>
      </c>
      <c r="Q73">
        <f>LCA_tech_data!R72*Mult_tech!R72</f>
        <v>9.2447933622516961E-5</v>
      </c>
      <c r="R73">
        <f>LCA_tech_data!S72*Mult_tech!S72</f>
        <v>4.446593372421927E-13</v>
      </c>
      <c r="T73" t="s">
        <v>101</v>
      </c>
      <c r="U73" s="12">
        <f t="shared" si="10"/>
        <v>8.6497947298228295E-11</v>
      </c>
      <c r="V73" s="12">
        <f t="shared" si="11"/>
        <v>1.7063963733689405E-10</v>
      </c>
      <c r="W73" s="12">
        <f t="shared" si="12"/>
        <v>1.2532776222173141E-10</v>
      </c>
      <c r="X73" s="12">
        <f t="shared" si="13"/>
        <v>2.50479131751427E-11</v>
      </c>
      <c r="Y73" s="12">
        <f t="shared" si="14"/>
        <v>1.1128513406228435E-10</v>
      </c>
      <c r="AA73" t="s">
        <v>79</v>
      </c>
      <c r="AB73" s="12">
        <v>3.0585985982242486E-10</v>
      </c>
      <c r="AC73" s="12">
        <v>3.7781680288757275E-10</v>
      </c>
      <c r="AD73" s="12">
        <v>3.5536279623256533E-10</v>
      </c>
      <c r="AE73" s="12">
        <v>8.1568726887559513E-10</v>
      </c>
      <c r="AF73" s="12">
        <v>2.6820286403404496E-10</v>
      </c>
    </row>
    <row r="74" spans="2:32" x14ac:dyDescent="0.3">
      <c r="B74" t="s">
        <v>102</v>
      </c>
      <c r="C74">
        <f>LCA_tech_data!D73*Mult_tech!D73</f>
        <v>2.348535083288633E-7</v>
      </c>
      <c r="D74">
        <f>LCA_tech_data!E73*Mult_tech!E73</f>
        <v>3.0000000000000001E-5</v>
      </c>
      <c r="E74">
        <f>LCA_tech_data!F73*Mult_tech!F73</f>
        <v>1.1596042803814347E-3</v>
      </c>
      <c r="F74">
        <f>LCA_tech_data!G73*Mult_tech!G73</f>
        <v>1.1055345200316226E-8</v>
      </c>
      <c r="G74">
        <f>LCA_tech_data!H73*Mult_tech!H73</f>
        <v>4.076600119214405E-8</v>
      </c>
      <c r="H74">
        <f>LCA_tech_data!I73*Mult_tech!I73</f>
        <v>3.8003061363218891E-7</v>
      </c>
      <c r="I74">
        <f>LCA_tech_data!J73*Mult_tech!J73</f>
        <v>2.4477072833039029E-13</v>
      </c>
      <c r="J74">
        <f>LCA_tech_data!K73*Mult_tech!K73</f>
        <v>1.3347870596724539E-12</v>
      </c>
      <c r="K74">
        <f>LCA_tech_data!L73*Mult_tech!L73</f>
        <v>2.2657149970965311E-6</v>
      </c>
      <c r="L74">
        <f>LCA_tech_data!M73*Mult_tech!M73</f>
        <v>5.4947205404549634E-4</v>
      </c>
      <c r="M74">
        <f>LCA_tech_data!N73*Mult_tech!N73</f>
        <v>9.7289038444258128E-10</v>
      </c>
      <c r="N74">
        <f>LCA_tech_data!O73*Mult_tech!O73</f>
        <v>3.1978096483736836E-12</v>
      </c>
      <c r="O74">
        <f>LCA_tech_data!P73*Mult_tech!P73</f>
        <v>1.4566024978144149E-7</v>
      </c>
      <c r="P74">
        <f>LCA_tech_data!Q73*Mult_tech!Q73</f>
        <v>1.9794453172260111E-5</v>
      </c>
      <c r="Q74">
        <f>LCA_tech_data!R73*Mult_tech!R73</f>
        <v>3.5188339214870933E-4</v>
      </c>
      <c r="R74">
        <f>LCA_tech_data!S73*Mult_tech!S73</f>
        <v>2.3647636436414564E-12</v>
      </c>
      <c r="T74" t="s">
        <v>102</v>
      </c>
      <c r="U74" s="12">
        <f t="shared" si="10"/>
        <v>1.0623101811636609E-9</v>
      </c>
      <c r="V74" s="12">
        <f t="shared" si="11"/>
        <v>7.5926667354144481E-10</v>
      </c>
      <c r="W74" s="12">
        <f t="shared" si="12"/>
        <v>5.7881156475786411E-10</v>
      </c>
      <c r="X74" s="12">
        <f t="shared" si="13"/>
        <v>3.738200670012166E-10</v>
      </c>
      <c r="Y74" s="12">
        <f t="shared" si="14"/>
        <v>4.2418280883875095E-10</v>
      </c>
      <c r="AA74" t="s">
        <v>92</v>
      </c>
      <c r="AB74" s="12">
        <v>4.4324542656928823E-9</v>
      </c>
      <c r="AC74" s="12">
        <v>6.1161449400448382E-9</v>
      </c>
      <c r="AD74" s="12">
        <v>5.5792600573919006E-8</v>
      </c>
      <c r="AE74" s="12">
        <v>8.1125303818631569E-10</v>
      </c>
      <c r="AF74" s="12">
        <v>1.6392788822950396E-9</v>
      </c>
    </row>
    <row r="75" spans="2:32" x14ac:dyDescent="0.3">
      <c r="B75" t="s">
        <v>103</v>
      </c>
      <c r="C75">
        <f>LCA_tech_data!D74*Mult_tech!D74</f>
        <v>2.5833885916174964E-7</v>
      </c>
      <c r="D75">
        <f>LCA_tech_data!E74*Mult_tech!E74</f>
        <v>3.3000000000000003E-5</v>
      </c>
      <c r="E75">
        <f>LCA_tech_data!F74*Mult_tech!F74</f>
        <v>1.2755647084195792E-3</v>
      </c>
      <c r="F75">
        <f>LCA_tech_data!G74*Mult_tech!G74</f>
        <v>1.2160879720347861E-8</v>
      </c>
      <c r="G75">
        <f>LCA_tech_data!H74*Mult_tech!H74</f>
        <v>4.4842601311358441E-8</v>
      </c>
      <c r="H75">
        <f>LCA_tech_data!I74*Mult_tech!I74</f>
        <v>4.1803367499540758E-7</v>
      </c>
      <c r="I75">
        <f>LCA_tech_data!J74*Mult_tech!J74</f>
        <v>2.6924780116342436E-13</v>
      </c>
      <c r="J75">
        <f>LCA_tech_data!K74*Mult_tech!K74</f>
        <v>1.4682657656391582E-12</v>
      </c>
      <c r="K75">
        <f>LCA_tech_data!L74*Mult_tech!L74</f>
        <v>2.4922864968061814E-6</v>
      </c>
      <c r="L75">
        <f>LCA_tech_data!M74*Mult_tech!M74</f>
        <v>6.0441925945004785E-4</v>
      </c>
      <c r="M75">
        <f>LCA_tech_data!N74*Mult_tech!N74</f>
        <v>1.0701794228868413E-9</v>
      </c>
      <c r="N75">
        <f>LCA_tech_data!O74*Mult_tech!O74</f>
        <v>3.5175906132110487E-12</v>
      </c>
      <c r="O75">
        <f>LCA_tech_data!P74*Mult_tech!P74</f>
        <v>1.6022627475958557E-7</v>
      </c>
      <c r="P75">
        <f>LCA_tech_data!Q74*Mult_tech!Q74</f>
        <v>2.1773898489486086E-5</v>
      </c>
      <c r="Q75">
        <f>LCA_tech_data!R74*Mult_tech!R74</f>
        <v>3.8707173136357995E-4</v>
      </c>
      <c r="R75">
        <f>LCA_tech_data!S74*Mult_tech!S74</f>
        <v>2.6012400080055985E-12</v>
      </c>
      <c r="T75" t="s">
        <v>103</v>
      </c>
      <c r="U75" s="12">
        <f t="shared" si="10"/>
        <v>1.1685411992800306E-9</v>
      </c>
      <c r="V75" s="12">
        <f t="shared" si="11"/>
        <v>8.3519334089559008E-10</v>
      </c>
      <c r="W75" s="12">
        <f t="shared" si="12"/>
        <v>6.3669272123365098E-10</v>
      </c>
      <c r="X75" s="12">
        <f t="shared" si="13"/>
        <v>4.1120207370133898E-10</v>
      </c>
      <c r="Y75" s="12">
        <f t="shared" si="14"/>
        <v>4.6660108972262558E-10</v>
      </c>
      <c r="AA75" t="s">
        <v>64</v>
      </c>
      <c r="AB75" s="12">
        <v>5.6964499932809013E-10</v>
      </c>
      <c r="AC75" s="12">
        <v>7.6372961970097563E-10</v>
      </c>
      <c r="AD75" s="12">
        <v>9.1052100909148409E-10</v>
      </c>
      <c r="AE75" s="12">
        <v>7.7337701333649761E-10</v>
      </c>
      <c r="AF75" s="12">
        <v>2.6081174771051982E-10</v>
      </c>
    </row>
    <row r="76" spans="2:32" x14ac:dyDescent="0.3">
      <c r="B76" t="s">
        <v>104</v>
      </c>
      <c r="C76">
        <f>LCA_tech_data!D75*Mult_tech!D75</f>
        <v>1.0625749515458557E-7</v>
      </c>
      <c r="D76">
        <f>LCA_tech_data!E75*Mult_tech!E75</f>
        <v>1.2999999999999999E-5</v>
      </c>
      <c r="E76">
        <f>LCA_tech_data!F75*Mult_tech!F75</f>
        <v>6.8049644702539494E-4</v>
      </c>
      <c r="F76">
        <f>LCA_tech_data!G75*Mult_tech!G75</f>
        <v>6.2151074096817306E-9</v>
      </c>
      <c r="G76">
        <f>LCA_tech_data!H75*Mult_tech!H75</f>
        <v>1.4577512938034871E-8</v>
      </c>
      <c r="H76">
        <f>LCA_tech_data!I75*Mult_tech!I75</f>
        <v>1.533382141845869E-7</v>
      </c>
      <c r="I76">
        <f>LCA_tech_data!J75*Mult_tech!J75</f>
        <v>4.6850581482551239E-14</v>
      </c>
      <c r="J76">
        <f>LCA_tech_data!K75*Mult_tech!K75</f>
        <v>7.4177570771340937E-13</v>
      </c>
      <c r="K76">
        <f>LCA_tech_data!L75*Mult_tech!L75</f>
        <v>1.4528100741085289E-6</v>
      </c>
      <c r="L76">
        <f>LCA_tech_data!M75*Mult_tech!M75</f>
        <v>8.3440292147433999E-5</v>
      </c>
      <c r="M76">
        <f>LCA_tech_data!N75*Mult_tech!N75</f>
        <v>8.4751263422936582E-10</v>
      </c>
      <c r="N76">
        <f>LCA_tech_data!O75*Mult_tech!O75</f>
        <v>1.2273371120209815E-12</v>
      </c>
      <c r="O76">
        <f>LCA_tech_data!P75*Mult_tech!P75</f>
        <v>5.1995531282697217E-8</v>
      </c>
      <c r="P76">
        <f>LCA_tech_data!Q75*Mult_tech!Q75</f>
        <v>4.6197500658982689E-6</v>
      </c>
      <c r="Q76">
        <f>LCA_tech_data!R75*Mult_tech!R75</f>
        <v>1.5786792286762662E-4</v>
      </c>
      <c r="R76">
        <f>LCA_tech_data!S75*Mult_tech!S75</f>
        <v>8.8108291390333491E-13</v>
      </c>
      <c r="T76" t="s">
        <v>104</v>
      </c>
      <c r="U76" s="12">
        <f t="shared" si="10"/>
        <v>1.61317525095007E-10</v>
      </c>
      <c r="V76" s="12">
        <f t="shared" si="11"/>
        <v>4.2684546191437363E-10</v>
      </c>
      <c r="W76" s="12">
        <f t="shared" si="12"/>
        <v>3.3966691911949054E-10</v>
      </c>
      <c r="X76" s="12">
        <f t="shared" si="13"/>
        <v>3.2564534995740544E-10</v>
      </c>
      <c r="Y76" s="12">
        <f t="shared" si="14"/>
        <v>1.6280371904996626E-10</v>
      </c>
      <c r="AA76" t="s">
        <v>141</v>
      </c>
      <c r="AB76" s="12">
        <v>3.4625933182743416E-9</v>
      </c>
      <c r="AC76" s="12">
        <v>2.5319760718960033E-9</v>
      </c>
      <c r="AD76" s="12">
        <v>1.7607779919106252E-9</v>
      </c>
      <c r="AE76" s="12">
        <v>7.5834742308146849E-10</v>
      </c>
      <c r="AF76" s="12">
        <v>1.3757988811132967E-9</v>
      </c>
    </row>
    <row r="77" spans="2:32" x14ac:dyDescent="0.3">
      <c r="B77" t="s">
        <v>105</v>
      </c>
      <c r="C77">
        <f>LCA_tech_data!D76*Mult_tech!D76</f>
        <v>4.3297998183599805E-8</v>
      </c>
      <c r="D77">
        <f>LCA_tech_data!E76*Mult_tech!E76</f>
        <v>1.1E-5</v>
      </c>
      <c r="E77">
        <f>LCA_tech_data!F76*Mult_tech!F76</f>
        <v>2.6505863957813664E-4</v>
      </c>
      <c r="F77">
        <f>LCA_tech_data!G76*Mult_tech!G76</f>
        <v>2.661296739868608E-9</v>
      </c>
      <c r="G77">
        <f>LCA_tech_data!H76*Mult_tech!H76</f>
        <v>1.2486418864319918E-8</v>
      </c>
      <c r="H77">
        <f>LCA_tech_data!I76*Mult_tech!I76</f>
        <v>1.2039208843453382E-7</v>
      </c>
      <c r="I77">
        <f>LCA_tech_data!J76*Mult_tech!J76</f>
        <v>4.6905939867002189E-14</v>
      </c>
      <c r="J77">
        <f>LCA_tech_data!K76*Mult_tech!K76</f>
        <v>2.2714406478105848E-13</v>
      </c>
      <c r="K77">
        <f>LCA_tech_data!L76*Mult_tech!L76</f>
        <v>5.7994341294464617E-7</v>
      </c>
      <c r="L77">
        <f>LCA_tech_data!M76*Mult_tech!M76</f>
        <v>1.0657542601842674E-4</v>
      </c>
      <c r="M77">
        <f>LCA_tech_data!N76*Mult_tech!N76</f>
        <v>9.2725463772052551E-11</v>
      </c>
      <c r="N77">
        <f>LCA_tech_data!O76*Mult_tech!O76</f>
        <v>1.1773044025289734E-12</v>
      </c>
      <c r="O77">
        <f>LCA_tech_data!P76*Mult_tech!P76</f>
        <v>4.3454492473806214E-8</v>
      </c>
      <c r="P77">
        <f>LCA_tech_data!Q76*Mult_tech!Q76</f>
        <v>4.4317539570468191E-6</v>
      </c>
      <c r="Q77">
        <f>LCA_tech_data!R76*Mult_tech!R76</f>
        <v>1.1517965439305028E-4</v>
      </c>
      <c r="R77">
        <f>LCA_tech_data!S76*Mult_tech!S76</f>
        <v>1.1298720810593077E-12</v>
      </c>
      <c r="T77" t="s">
        <v>105</v>
      </c>
      <c r="U77" s="12">
        <f t="shared" si="10"/>
        <v>2.060453471430868E-10</v>
      </c>
      <c r="V77" s="12">
        <f t="shared" si="11"/>
        <v>1.8277438527463906E-10</v>
      </c>
      <c r="W77" s="12">
        <f t="shared" si="12"/>
        <v>1.3230289722313467E-10</v>
      </c>
      <c r="X77" s="12">
        <f t="shared" si="13"/>
        <v>3.5628514408483506E-11</v>
      </c>
      <c r="Y77" s="12">
        <f t="shared" si="14"/>
        <v>1.5616698404076189E-10</v>
      </c>
      <c r="AA77" t="s">
        <v>125</v>
      </c>
      <c r="AB77" s="12">
        <v>2.2479645035965502E-10</v>
      </c>
      <c r="AC77" s="12">
        <v>4.3853205592205429E-10</v>
      </c>
      <c r="AD77" s="12">
        <v>3.8135218390080946E-10</v>
      </c>
      <c r="AE77" s="12">
        <v>7.4831558305559103E-10</v>
      </c>
      <c r="AF77" s="12">
        <v>1.1215401075477728E-10</v>
      </c>
    </row>
    <row r="78" spans="2:32" x14ac:dyDescent="0.3">
      <c r="B78" t="s">
        <v>106</v>
      </c>
      <c r="C78">
        <f>LCA_tech_data!D77*Mult_tech!D77</f>
        <v>5.8371946709882965E-8</v>
      </c>
      <c r="D78">
        <f>LCA_tech_data!E77*Mult_tech!E77</f>
        <v>9.0000000000000002E-6</v>
      </c>
      <c r="E78">
        <f>LCA_tech_data!F77*Mult_tech!F77</f>
        <v>3.2880489383442898E-4</v>
      </c>
      <c r="F78">
        <f>LCA_tech_data!G77*Mult_tech!G77</f>
        <v>3.2745854535994865E-9</v>
      </c>
      <c r="G78">
        <f>LCA_tech_data!H77*Mult_tech!H77</f>
        <v>1.1066551567637359E-8</v>
      </c>
      <c r="H78">
        <f>LCA_tech_data!I77*Mult_tech!I77</f>
        <v>1.0134383981235478E-7</v>
      </c>
      <c r="I78">
        <f>LCA_tech_data!J77*Mult_tech!J77</f>
        <v>7.3629762560855027E-14</v>
      </c>
      <c r="J78">
        <f>LCA_tech_data!K77*Mult_tech!K77</f>
        <v>3.7460026710529054E-13</v>
      </c>
      <c r="K78">
        <f>LCA_tech_data!L77*Mult_tech!L77</f>
        <v>6.4551915454453252E-7</v>
      </c>
      <c r="L78">
        <f>LCA_tech_data!M77*Mult_tech!M77</f>
        <v>1.2306530609200052E-4</v>
      </c>
      <c r="M78">
        <f>LCA_tech_data!N77*Mult_tech!N77</f>
        <v>2.4781086423822365E-10</v>
      </c>
      <c r="N78">
        <f>LCA_tech_data!O77*Mult_tech!O77</f>
        <v>8.9476297044081787E-13</v>
      </c>
      <c r="O78">
        <f>LCA_tech_data!P77*Mult_tech!P77</f>
        <v>4.1042725885832212E-8</v>
      </c>
      <c r="P78">
        <f>LCA_tech_data!Q77*Mult_tech!Q77</f>
        <v>5.7433589111457994E-6</v>
      </c>
      <c r="Q78">
        <f>LCA_tech_data!R77*Mult_tech!R77</f>
        <v>9.9827190371736067E-5</v>
      </c>
      <c r="R78">
        <f>LCA_tech_data!S77*Mult_tech!S77</f>
        <v>3.8062542019791178E-11</v>
      </c>
      <c r="T78" t="s">
        <v>106</v>
      </c>
      <c r="U78" s="12">
        <f t="shared" si="10"/>
        <v>2.3792570822670028E-10</v>
      </c>
      <c r="V78" s="12">
        <f t="shared" si="11"/>
        <v>2.2489425337080998E-10</v>
      </c>
      <c r="W78" s="12">
        <f t="shared" si="12"/>
        <v>1.6412157002192813E-10</v>
      </c>
      <c r="X78" s="12">
        <f t="shared" si="13"/>
        <v>9.5217997170604627E-11</v>
      </c>
      <c r="Y78" s="12">
        <f t="shared" si="14"/>
        <v>1.186884498392565E-10</v>
      </c>
      <c r="AA78" t="s">
        <v>68</v>
      </c>
      <c r="AB78" s="12">
        <v>4.6254549437508595E-10</v>
      </c>
      <c r="AC78" s="12">
        <v>1.1152982473536868E-9</v>
      </c>
      <c r="AD78" s="12">
        <v>8.8356413774790228E-10</v>
      </c>
      <c r="AE78" s="12">
        <v>7.0863446037701349E-10</v>
      </c>
      <c r="AF78" s="12">
        <v>4.7107556504867046E-10</v>
      </c>
    </row>
    <row r="79" spans="2:32" x14ac:dyDescent="0.3">
      <c r="B79" t="s">
        <v>107</v>
      </c>
      <c r="C79">
        <f>LCA_tech_data!D78*Mult_tech!D78</f>
        <v>1.1091561265754485E-3</v>
      </c>
      <c r="D79">
        <f>LCA_tech_data!E78*Mult_tech!E78</f>
        <v>0.168244</v>
      </c>
      <c r="E79">
        <f>LCA_tech_data!F78*Mult_tech!F78</f>
        <v>8.523278307401073</v>
      </c>
      <c r="F79">
        <f>LCA_tech_data!G78*Mult_tech!G78</f>
        <v>6.5162318746899532E-5</v>
      </c>
      <c r="G79">
        <f>LCA_tech_data!H78*Mult_tech!H78</f>
        <v>1.6307940187679229E-4</v>
      </c>
      <c r="H79">
        <f>LCA_tech_data!I78*Mult_tech!I78</f>
        <v>1.7883822859280198E-3</v>
      </c>
      <c r="I79">
        <f>LCA_tech_data!J78*Mult_tech!J78</f>
        <v>3.9317781428833976E-9</v>
      </c>
      <c r="J79">
        <f>LCA_tech_data!K78*Mult_tech!K78</f>
        <v>1.1875103223569711E-8</v>
      </c>
      <c r="K79">
        <f>LCA_tech_data!L78*Mult_tech!L78</f>
        <v>1.8125413720001246E-2</v>
      </c>
      <c r="L79">
        <f>LCA_tech_data!M78*Mult_tech!M78</f>
        <v>1.5604339354937766</v>
      </c>
      <c r="M79">
        <f>LCA_tech_data!N78*Mult_tech!N78</f>
        <v>1.2540692024691535E-5</v>
      </c>
      <c r="N79">
        <f>LCA_tech_data!O78*Mult_tech!O78</f>
        <v>1.6300572774267894E-8</v>
      </c>
      <c r="O79">
        <f>LCA_tech_data!P78*Mult_tech!P78</f>
        <v>5.8942635217264163E-4</v>
      </c>
      <c r="P79">
        <f>LCA_tech_data!Q78*Mult_tech!Q78</f>
        <v>7.4291241486163881E-2</v>
      </c>
      <c r="Q79">
        <f>LCA_tech_data!R78*Mult_tech!R78</f>
        <v>1.7754590949878726</v>
      </c>
      <c r="R79">
        <f>LCA_tech_data!S78*Mult_tech!S78</f>
        <v>8.8409565276447588E-9</v>
      </c>
      <c r="T79" t="s">
        <v>107</v>
      </c>
      <c r="U79" s="12">
        <f t="shared" si="10"/>
        <v>3.0168319653451624E-6</v>
      </c>
      <c r="V79" s="12">
        <f t="shared" si="11"/>
        <v>4.4752629699695435E-6</v>
      </c>
      <c r="W79" s="12">
        <f t="shared" si="12"/>
        <v>4.2543582646580215E-6</v>
      </c>
      <c r="X79" s="12">
        <f t="shared" si="13"/>
        <v>4.8185925237587645E-6</v>
      </c>
      <c r="Y79" s="12">
        <f t="shared" si="14"/>
        <v>2.162237126461204E-6</v>
      </c>
      <c r="AA79" t="s">
        <v>103</v>
      </c>
      <c r="AB79" s="12">
        <v>1.7470072464047708E-9</v>
      </c>
      <c r="AC79" s="12">
        <v>1.2416512270768312E-9</v>
      </c>
      <c r="AD79" s="12">
        <v>9.4636334842152976E-10</v>
      </c>
      <c r="AE79" s="12">
        <v>6.1024882316809446E-10</v>
      </c>
      <c r="AF79" s="12">
        <v>6.9463860307728379E-10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102</v>
      </c>
      <c r="AB80" s="12">
        <v>1.6757008281841625E-9</v>
      </c>
      <c r="AC80" s="12">
        <v>1.1909715851553267E-9</v>
      </c>
      <c r="AD80" s="12">
        <v>9.0773627297575231E-10</v>
      </c>
      <c r="AE80" s="12">
        <v>5.8534070793674264E-10</v>
      </c>
      <c r="AF80" s="12">
        <v>6.6628600703331373E-10</v>
      </c>
    </row>
    <row r="81" spans="2:32" x14ac:dyDescent="0.3">
      <c r="B81" t="s">
        <v>109</v>
      </c>
      <c r="C81">
        <f>LCA_tech_data!D80*Mult_tech!D80</f>
        <v>4.026304974860155E-5</v>
      </c>
      <c r="D81">
        <f>LCA_tech_data!E80*Mult_tech!E80</f>
        <v>2.4139999999999999E-3</v>
      </c>
      <c r="E81">
        <f>LCA_tech_data!F80*Mult_tech!F80</f>
        <v>0.35606614358546457</v>
      </c>
      <c r="F81">
        <f>LCA_tech_data!G80*Mult_tech!G80</f>
        <v>3.2645961722966167E-6</v>
      </c>
      <c r="G81">
        <f>LCA_tech_data!H80*Mult_tech!H80</f>
        <v>4.0474813125838901E-6</v>
      </c>
      <c r="H81">
        <f>LCA_tech_data!I80*Mult_tech!I80</f>
        <v>4.2072987052166929E-5</v>
      </c>
      <c r="I81">
        <f>LCA_tech_data!J80*Mult_tech!J80</f>
        <v>2.4923100124117251E-11</v>
      </c>
      <c r="J81">
        <f>LCA_tech_data!K80*Mult_tech!K80</f>
        <v>5.1497828465563419E-10</v>
      </c>
      <c r="K81">
        <f>LCA_tech_data!L80*Mult_tech!L80</f>
        <v>1.7674336339502123E-4</v>
      </c>
      <c r="L81">
        <f>LCA_tech_data!M80*Mult_tech!M80</f>
        <v>2.7832444261197145E-2</v>
      </c>
      <c r="M81">
        <f>LCA_tech_data!N80*Mult_tech!N80</f>
        <v>7.9570023488433359E-7</v>
      </c>
      <c r="N81">
        <f>LCA_tech_data!O80*Mult_tech!O80</f>
        <v>2.9043908205773401E-10</v>
      </c>
      <c r="O81">
        <f>LCA_tech_data!P80*Mult_tech!P80</f>
        <v>1.5302610608137861E-5</v>
      </c>
      <c r="P81">
        <f>LCA_tech_data!Q80*Mult_tech!Q80</f>
        <v>1.8290782638816306E-3</v>
      </c>
      <c r="Q81">
        <f>LCA_tech_data!R80*Mult_tech!R80</f>
        <v>2.6695184806058495E-2</v>
      </c>
      <c r="R81">
        <f>LCA_tech_data!S80*Mult_tech!S80</f>
        <v>1.5871246734041263E-10</v>
      </c>
      <c r="T81" t="s">
        <v>109</v>
      </c>
      <c r="U81" s="12">
        <f t="shared" si="10"/>
        <v>5.3809267801073116E-8</v>
      </c>
      <c r="V81" s="12">
        <f t="shared" si="11"/>
        <v>2.2420820257379977E-7</v>
      </c>
      <c r="W81" s="12">
        <f t="shared" si="12"/>
        <v>1.7772890736330249E-7</v>
      </c>
      <c r="X81" s="12">
        <f t="shared" si="13"/>
        <v>3.0573713120596718E-7</v>
      </c>
      <c r="Y81" s="12">
        <f t="shared" si="14"/>
        <v>3.8526141068607312E-8</v>
      </c>
      <c r="AA81" t="s">
        <v>104</v>
      </c>
      <c r="AB81" s="12">
        <v>2.7487131260295908E-10</v>
      </c>
      <c r="AC81" s="12">
        <v>7.232367000571114E-10</v>
      </c>
      <c r="AD81" s="12">
        <v>5.7541140772686028E-10</v>
      </c>
      <c r="AE81" s="12">
        <v>5.5079973653944419E-10</v>
      </c>
      <c r="AF81" s="12">
        <v>2.7623243761238173E-10</v>
      </c>
    </row>
    <row r="82" spans="2:32" x14ac:dyDescent="0.3">
      <c r="B82" t="s">
        <v>110</v>
      </c>
      <c r="C82">
        <f>LCA_tech_data!D81*Mult_tech!D81</f>
        <v>1.3049760984708307E-3</v>
      </c>
      <c r="D82">
        <f>LCA_tech_data!E81*Mult_tech!E81</f>
        <v>0.18556599999999998</v>
      </c>
      <c r="E82">
        <f>LCA_tech_data!F81*Mult_tech!F81</f>
        <v>4.4830620470401836</v>
      </c>
      <c r="F82">
        <f>LCA_tech_data!G81*Mult_tech!G81</f>
        <v>2.3744721406734786E-5</v>
      </c>
      <c r="G82">
        <f>LCA_tech_data!H81*Mult_tech!H81</f>
        <v>3.6589072848829904E-4</v>
      </c>
      <c r="H82">
        <f>LCA_tech_data!I81*Mult_tech!I81</f>
        <v>4.4645376986036846E-3</v>
      </c>
      <c r="I82">
        <f>LCA_tech_data!J81*Mult_tech!J81</f>
        <v>1.6956745059641488E-10</v>
      </c>
      <c r="J82">
        <f>LCA_tech_data!K81*Mult_tech!K81</f>
        <v>2.041307809326652E-9</v>
      </c>
      <c r="K82">
        <f>LCA_tech_data!L81*Mult_tech!L81</f>
        <v>3.4333122680970128E-2</v>
      </c>
      <c r="L82">
        <f>LCA_tech_data!M81*Mult_tech!M81</f>
        <v>0.61616955396576534</v>
      </c>
      <c r="M82">
        <f>LCA_tech_data!N81*Mult_tech!N81</f>
        <v>2.5879861955925936E-6</v>
      </c>
      <c r="N82">
        <f>LCA_tech_data!O81*Mult_tech!O81</f>
        <v>1.0086352933020049E-8</v>
      </c>
      <c r="O82">
        <f>LCA_tech_data!P81*Mult_tech!P81</f>
        <v>7.8251254947578233E-4</v>
      </c>
      <c r="P82">
        <f>LCA_tech_data!Q81*Mult_tech!Q81</f>
        <v>9.6251619526528887E-2</v>
      </c>
      <c r="Q82">
        <f>LCA_tech_data!R81*Mult_tech!R81</f>
        <v>3.619390041524043</v>
      </c>
      <c r="R82">
        <f>LCA_tech_data!S81*Mult_tech!S81</f>
        <v>1.849635649567973E-8</v>
      </c>
      <c r="T82" t="s">
        <v>110</v>
      </c>
      <c r="U82" s="12">
        <f t="shared" si="10"/>
        <v>1.1912583828088669E-6</v>
      </c>
      <c r="V82" s="12">
        <f t="shared" si="11"/>
        <v>1.6307564630495816E-6</v>
      </c>
      <c r="W82" s="12">
        <f t="shared" si="12"/>
        <v>2.2377014316473419E-6</v>
      </c>
      <c r="X82" s="12">
        <f t="shared" si="13"/>
        <v>9.9439894617618555E-7</v>
      </c>
      <c r="Y82" s="12">
        <f t="shared" si="14"/>
        <v>1.337933769836276E-6</v>
      </c>
      <c r="AA82" t="s">
        <v>69</v>
      </c>
      <c r="AB82" s="12">
        <v>3.4082299585532644E-10</v>
      </c>
      <c r="AC82" s="12">
        <v>8.217987085764007E-10</v>
      </c>
      <c r="AD82" s="12">
        <v>6.5104725939319099E-10</v>
      </c>
      <c r="AE82" s="12">
        <v>5.2215170764622052E-10</v>
      </c>
      <c r="AF82" s="12">
        <v>3.4710831108849392E-10</v>
      </c>
    </row>
    <row r="83" spans="2:32" x14ac:dyDescent="0.3">
      <c r="B83" t="s">
        <v>111</v>
      </c>
      <c r="C83">
        <f>LCA_tech_data!D82*Mult_tech!D82</f>
        <v>1.9253122917642709E-4</v>
      </c>
      <c r="D83">
        <f>LCA_tech_data!E82*Mult_tech!E82</f>
        <v>1.1936E-2</v>
      </c>
      <c r="E83">
        <f>LCA_tech_data!F82*Mult_tech!F82</f>
        <v>1.7156550894162206</v>
      </c>
      <c r="F83">
        <f>LCA_tech_data!G82*Mult_tech!G82</f>
        <v>1.4975336501066472E-5</v>
      </c>
      <c r="G83">
        <f>LCA_tech_data!H82*Mult_tech!H82</f>
        <v>1.9224913832081588E-5</v>
      </c>
      <c r="H83">
        <f>LCA_tech_data!I82*Mult_tech!I82</f>
        <v>2.2487560990802462E-4</v>
      </c>
      <c r="I83">
        <f>LCA_tech_data!J82*Mult_tech!J82</f>
        <v>9.7946352528251274E-11</v>
      </c>
      <c r="J83">
        <f>LCA_tech_data!K82*Mult_tech!K82</f>
        <v>2.1088597588874395E-9</v>
      </c>
      <c r="K83">
        <f>LCA_tech_data!L82*Mult_tech!L82</f>
        <v>2.0047638569460368E-3</v>
      </c>
      <c r="L83">
        <f>LCA_tech_data!M82*Mult_tech!M82</f>
        <v>0.33228372894794622</v>
      </c>
      <c r="M83">
        <f>LCA_tech_data!N82*Mult_tech!N82</f>
        <v>4.1823270291745484E-6</v>
      </c>
      <c r="N83">
        <f>LCA_tech_data!O82*Mult_tech!O82</f>
        <v>1.5721717110117806E-9</v>
      </c>
      <c r="O83">
        <f>LCA_tech_data!P82*Mult_tech!P82</f>
        <v>6.461179813897823E-5</v>
      </c>
      <c r="P83">
        <f>LCA_tech_data!Q82*Mult_tech!Q82</f>
        <v>7.746652321963636E-3</v>
      </c>
      <c r="Q83">
        <f>LCA_tech_data!R82*Mult_tech!R82</f>
        <v>0.15714692175986103</v>
      </c>
      <c r="R83">
        <f>LCA_tech_data!S82*Mult_tech!S82</f>
        <v>9.4239774580389254E-10</v>
      </c>
      <c r="T83" t="s">
        <v>111</v>
      </c>
      <c r="U83" s="12">
        <f t="shared" si="10"/>
        <v>6.4241372367811457E-7</v>
      </c>
      <c r="V83" s="12">
        <f t="shared" si="11"/>
        <v>1.0284865577967918E-6</v>
      </c>
      <c r="W83" s="12">
        <f t="shared" si="12"/>
        <v>8.5636197079502817E-7</v>
      </c>
      <c r="X83" s="12">
        <f t="shared" si="13"/>
        <v>1.607003003902441E-6</v>
      </c>
      <c r="Y83" s="12">
        <f t="shared" si="14"/>
        <v>2.0854531247441909E-7</v>
      </c>
      <c r="AA83" t="s">
        <v>54</v>
      </c>
      <c r="AB83" s="12">
        <v>1.0372992271281247E-10</v>
      </c>
      <c r="AC83" s="12">
        <v>3.1643569802764658E-10</v>
      </c>
      <c r="AD83" s="12">
        <v>2.9688356996452428E-10</v>
      </c>
      <c r="AE83" s="12">
        <v>4.3132186887307868E-10</v>
      </c>
      <c r="AF83" s="12">
        <v>1.0426273132980481E-10</v>
      </c>
    </row>
    <row r="84" spans="2:32" x14ac:dyDescent="0.3">
      <c r="B84" t="s">
        <v>112</v>
      </c>
      <c r="C84">
        <f>LCA_tech_data!D83*Mult_tech!D83</f>
        <v>9.355572463331783E-7</v>
      </c>
      <c r="D84">
        <f>LCA_tech_data!E83*Mult_tech!E83</f>
        <v>5.8E-5</v>
      </c>
      <c r="E84">
        <f>LCA_tech_data!F83*Mult_tech!F83</f>
        <v>8.3367958433429069E-3</v>
      </c>
      <c r="F84">
        <f>LCA_tech_data!G83*Mult_tech!G83</f>
        <v>7.2768893855718612E-8</v>
      </c>
      <c r="G84">
        <f>LCA_tech_data!H83*Mult_tech!H83</f>
        <v>9.341864965321174E-8</v>
      </c>
      <c r="H84">
        <f>LCA_tech_data!I83*Mult_tech!I83</f>
        <v>1.0927266567246516E-6</v>
      </c>
      <c r="I84">
        <f>LCA_tech_data!J83*Mult_tech!J83</f>
        <v>4.7594574787522592E-13</v>
      </c>
      <c r="J84">
        <f>LCA_tech_data!K83*Mult_tech!K83</f>
        <v>1.0247475369930069E-11</v>
      </c>
      <c r="K84">
        <f>LCA_tech_data!L83*Mult_tech!L83</f>
        <v>9.7416474281895462E-6</v>
      </c>
      <c r="L84">
        <f>LCA_tech_data!M83*Mult_tech!M83</f>
        <v>1.6146494871800362E-3</v>
      </c>
      <c r="M84">
        <f>LCA_tech_data!N83*Mult_tech!N83</f>
        <v>2.032296981334821E-8</v>
      </c>
      <c r="N84">
        <f>LCA_tech_data!O83*Mult_tech!O83</f>
        <v>7.6395743329996165E-12</v>
      </c>
      <c r="O84">
        <f>LCA_tech_data!P83*Mult_tech!P83</f>
        <v>3.1396483680133584E-7</v>
      </c>
      <c r="P84">
        <f>LCA_tech_data!Q83*Mult_tech!Q83</f>
        <v>3.7642915103375641E-5</v>
      </c>
      <c r="Q84">
        <f>LCA_tech_data!R83*Mult_tech!R83</f>
        <v>7.6361607423525049E-4</v>
      </c>
      <c r="R84">
        <f>LCA_tech_data!S83*Mult_tech!S83</f>
        <v>4.5793456146637011E-12</v>
      </c>
      <c r="T84" t="s">
        <v>112</v>
      </c>
      <c r="U84" s="12">
        <f t="shared" si="10"/>
        <v>3.1216484562106828E-9</v>
      </c>
      <c r="V84" s="12">
        <f t="shared" si="11"/>
        <v>4.9976726166399178E-9</v>
      </c>
      <c r="W84" s="12">
        <f t="shared" si="12"/>
        <v>4.1612763326165972E-9</v>
      </c>
      <c r="X84" s="12">
        <f t="shared" si="13"/>
        <v>7.8088282696331894E-9</v>
      </c>
      <c r="Y84" s="12">
        <f t="shared" si="14"/>
        <v>1.0133736698656439E-9</v>
      </c>
      <c r="AA84" t="s">
        <v>67</v>
      </c>
      <c r="AB84" s="12">
        <v>4.3494375933464804E-9</v>
      </c>
      <c r="AC84" s="12">
        <v>5.2055690006555805E-10</v>
      </c>
      <c r="AD84" s="12">
        <v>5.8010211061764065E-10</v>
      </c>
      <c r="AE84" s="12">
        <v>3.615629790861572E-10</v>
      </c>
      <c r="AF84" s="12">
        <v>5.5005781388305538E-10</v>
      </c>
    </row>
    <row r="85" spans="2:32" x14ac:dyDescent="0.3">
      <c r="B85" t="s">
        <v>113</v>
      </c>
      <c r="C85">
        <f>LCA_tech_data!D84*Mult_tech!D84</f>
        <v>9.534466744685878E-2</v>
      </c>
      <c r="D85">
        <f>LCA_tech_data!E84*Mult_tech!E84</f>
        <v>11.542991999999998</v>
      </c>
      <c r="E85">
        <f>LCA_tech_data!F84*Mult_tech!F84</f>
        <v>601.79109959229663</v>
      </c>
      <c r="F85">
        <f>LCA_tech_data!G84*Mult_tech!G84</f>
        <v>5.6479933758064593E-3</v>
      </c>
      <c r="G85">
        <f>LCA_tech_data!H84*Mult_tech!H84</f>
        <v>1.6268211796825353E-2</v>
      </c>
      <c r="H85">
        <f>LCA_tech_data!I84*Mult_tech!I84</f>
        <v>0.16609938609762689</v>
      </c>
      <c r="I85">
        <f>LCA_tech_data!J84*Mult_tech!J84</f>
        <v>1.1656641079887774E-7</v>
      </c>
      <c r="J85">
        <f>LCA_tech_data!K84*Mult_tech!K84</f>
        <v>6.4678760835552677E-7</v>
      </c>
      <c r="K85">
        <f>LCA_tech_data!L84*Mult_tech!L84</f>
        <v>2.5131061523544829</v>
      </c>
      <c r="L85">
        <f>LCA_tech_data!M84*Mult_tech!M84</f>
        <v>203.73058944696515</v>
      </c>
      <c r="M85">
        <f>LCA_tech_data!N84*Mult_tech!N84</f>
        <v>8.9767734305587759E-4</v>
      </c>
      <c r="N85">
        <f>LCA_tech_data!O84*Mult_tech!O84</f>
        <v>1.0778165354540559E-6</v>
      </c>
      <c r="O85">
        <f>LCA_tech_data!P84*Mult_tech!P84</f>
        <v>5.3822152764630669E-2</v>
      </c>
      <c r="P85">
        <f>LCA_tech_data!Q84*Mult_tech!Q84</f>
        <v>9.192088775540638</v>
      </c>
      <c r="Q85">
        <f>LCA_tech_data!R84*Mult_tech!R84</f>
        <v>164.96581062968679</v>
      </c>
      <c r="R85">
        <f>LCA_tech_data!S84*Mult_tech!S84</f>
        <v>9.3499025014509054E-7</v>
      </c>
      <c r="T85" t="s">
        <v>113</v>
      </c>
      <c r="U85" s="12">
        <f t="shared" si="10"/>
        <v>3.938782287298363E-4</v>
      </c>
      <c r="V85" s="12">
        <f t="shared" si="11"/>
        <v>3.8789681054102431E-4</v>
      </c>
      <c r="W85" s="12">
        <f t="shared" si="12"/>
        <v>3.003814783244823E-4</v>
      </c>
      <c r="X85" s="12">
        <f t="shared" si="13"/>
        <v>3.4492046575101813E-4</v>
      </c>
      <c r="Y85" s="12">
        <f t="shared" si="14"/>
        <v>1.4297012508367009E-4</v>
      </c>
      <c r="AA85" t="s">
        <v>78</v>
      </c>
      <c r="AB85" s="12">
        <v>5.3924177445686229E-10</v>
      </c>
      <c r="AC85" s="12">
        <v>1.9847393610364522E-10</v>
      </c>
      <c r="AD85" s="12">
        <v>1.6611513555795197E-10</v>
      </c>
      <c r="AE85" s="12">
        <v>1.9881538473236409E-10</v>
      </c>
      <c r="AF85" s="12">
        <v>1.239352700913695E-10</v>
      </c>
    </row>
    <row r="86" spans="2:32" x14ac:dyDescent="0.3">
      <c r="B86" t="s">
        <v>114</v>
      </c>
      <c r="C86">
        <f>LCA_tech_data!D85*Mult_tech!D85</f>
        <v>1.9678962767697889E-6</v>
      </c>
      <c r="D86">
        <f>LCA_tech_data!E85*Mult_tech!E85</f>
        <v>1.2200000000000001E-4</v>
      </c>
      <c r="E86">
        <f>LCA_tech_data!F85*Mult_tech!F85</f>
        <v>1.7536018842893703E-2</v>
      </c>
      <c r="F86">
        <f>LCA_tech_data!G85*Mult_tech!G85</f>
        <v>1.5306560431720123E-7</v>
      </c>
      <c r="G86">
        <f>LCA_tech_data!H85*Mult_tech!H85</f>
        <v>1.9650129754641091E-7</v>
      </c>
      <c r="H86">
        <f>LCA_tech_data!I85*Mult_tech!I85</f>
        <v>2.2984940020759917E-6</v>
      </c>
      <c r="I86">
        <f>LCA_tech_data!J85*Mult_tech!J85</f>
        <v>1.0011272627720269E-12</v>
      </c>
      <c r="J86">
        <f>LCA_tech_data!K85*Mult_tech!K85</f>
        <v>2.1555034398818418E-11</v>
      </c>
      <c r="K86">
        <f>LCA_tech_data!L85*Mult_tech!L85</f>
        <v>2.0491051486881457E-5</v>
      </c>
      <c r="L86">
        <f>LCA_tech_data!M85*Mult_tech!M85</f>
        <v>3.3963316799304213E-3</v>
      </c>
      <c r="M86">
        <f>LCA_tech_data!N85*Mult_tech!N85</f>
        <v>4.274831581428417E-8</v>
      </c>
      <c r="N86">
        <f>LCA_tech_data!O85*Mult_tech!O85</f>
        <v>1.6069449459068158E-11</v>
      </c>
      <c r="O86">
        <f>LCA_tech_data!P85*Mult_tech!P85</f>
        <v>6.6040879465108573E-7</v>
      </c>
      <c r="P86">
        <f>LCA_tech_data!Q85*Mult_tech!Q85</f>
        <v>7.9179924872617736E-5</v>
      </c>
      <c r="Q86">
        <f>LCA_tech_data!R85*Mult_tech!R85</f>
        <v>1.6062269147706994E-3</v>
      </c>
      <c r="R86">
        <f>LCA_tech_data!S85*Mult_tech!S85</f>
        <v>9.63241663774089E-12</v>
      </c>
      <c r="T86" t="s">
        <v>114</v>
      </c>
      <c r="U86" s="12">
        <f t="shared" si="10"/>
        <v>6.5662260630638503E-9</v>
      </c>
      <c r="V86" s="12">
        <f t="shared" si="11"/>
        <v>1.0512345848794312E-8</v>
      </c>
      <c r="W86" s="12">
        <f t="shared" si="12"/>
        <v>8.7530295272280165E-9</v>
      </c>
      <c r="X86" s="12">
        <f t="shared" si="13"/>
        <v>1.6425466360262915E-8</v>
      </c>
      <c r="Y86" s="12">
        <f t="shared" si="14"/>
        <v>2.1315790986829063E-9</v>
      </c>
      <c r="AA86" t="s">
        <v>39</v>
      </c>
      <c r="AB86" s="12">
        <v>1.8857256131374613E-9</v>
      </c>
      <c r="AC86" s="12">
        <v>2.3332413633354852E-10</v>
      </c>
      <c r="AD86" s="12">
        <v>1.9723861494518656E-10</v>
      </c>
      <c r="AE86" s="12">
        <v>1.9231788115371102E-10</v>
      </c>
      <c r="AF86" s="12">
        <v>1.9402133496957084E-10</v>
      </c>
    </row>
    <row r="87" spans="2:32" x14ac:dyDescent="0.3">
      <c r="B87" t="s">
        <v>115</v>
      </c>
      <c r="C87">
        <f>LCA_tech_data!D86*Mult_tech!D86</f>
        <v>2.7429321554134815E-5</v>
      </c>
      <c r="D87">
        <f>LCA_tech_data!E86*Mult_tech!E86</f>
        <v>1.7820000000000002E-3</v>
      </c>
      <c r="E87">
        <f>LCA_tech_data!F86*Mult_tech!F86</f>
        <v>0.18061077627897501</v>
      </c>
      <c r="F87">
        <f>LCA_tech_data!G86*Mult_tech!G86</f>
        <v>1.5379485873217693E-6</v>
      </c>
      <c r="G87">
        <f>LCA_tech_data!H86*Mult_tech!H86</f>
        <v>2.8656199932216564E-6</v>
      </c>
      <c r="H87">
        <f>LCA_tech_data!I86*Mult_tech!I86</f>
        <v>2.7768694581821091E-5</v>
      </c>
      <c r="I87">
        <f>LCA_tech_data!J86*Mult_tech!J86</f>
        <v>1.8574449767762371E-11</v>
      </c>
      <c r="J87">
        <f>LCA_tech_data!K86*Mult_tech!K86</f>
        <v>2.4658630875231693E-10</v>
      </c>
      <c r="K87">
        <f>LCA_tech_data!L86*Mult_tech!L86</f>
        <v>4.6578026070130202E-4</v>
      </c>
      <c r="L87">
        <f>LCA_tech_data!M86*Mult_tech!M86</f>
        <v>1.7996143356191759E-2</v>
      </c>
      <c r="M87">
        <f>LCA_tech_data!N86*Mult_tech!N86</f>
        <v>5.4396338810842791E-7</v>
      </c>
      <c r="N87">
        <f>LCA_tech_data!O86*Mult_tech!O86</f>
        <v>2.0660142426619803E-10</v>
      </c>
      <c r="O87">
        <f>LCA_tech_data!P86*Mult_tech!P86</f>
        <v>7.9624141040238047E-6</v>
      </c>
      <c r="P87">
        <f>LCA_tech_data!Q86*Mult_tech!Q86</f>
        <v>6.6887762168546649E-3</v>
      </c>
      <c r="Q87">
        <f>LCA_tech_data!R86*Mult_tech!R86</f>
        <v>2.8843410465460132E-2</v>
      </c>
      <c r="R87">
        <f>LCA_tech_data!S86*Mult_tech!S86</f>
        <v>2.3797476841579807E-10</v>
      </c>
      <c r="T87" t="s">
        <v>115</v>
      </c>
      <c r="U87" s="12">
        <f t="shared" si="10"/>
        <v>3.4792463362259273E-8</v>
      </c>
      <c r="V87" s="12">
        <f t="shared" si="11"/>
        <v>1.0562430089837112E-7</v>
      </c>
      <c r="W87" s="12">
        <f t="shared" si="12"/>
        <v>9.0151103957445969E-8</v>
      </c>
      <c r="X87" s="12">
        <f t="shared" si="13"/>
        <v>2.0901062796032026E-7</v>
      </c>
      <c r="Y87" s="12">
        <f t="shared" si="14"/>
        <v>2.7405249871546282E-8</v>
      </c>
      <c r="AA87" t="s">
        <v>77</v>
      </c>
      <c r="AB87" s="12">
        <v>7.4032027803026809E-10</v>
      </c>
      <c r="AC87" s="12">
        <v>4.7793565164310512E-10</v>
      </c>
      <c r="AD87" s="12">
        <v>3.5879241172331323E-10</v>
      </c>
      <c r="AE87" s="12">
        <v>1.8631295102115008E-10</v>
      </c>
      <c r="AF87" s="12">
        <v>2.8025881922551528E-10</v>
      </c>
    </row>
    <row r="88" spans="2:32" x14ac:dyDescent="0.3">
      <c r="B88" t="s">
        <v>116</v>
      </c>
      <c r="C88">
        <f>LCA_tech_data!D87*Mult_tech!D87</f>
        <v>200.00909888393326</v>
      </c>
      <c r="D88">
        <f>LCA_tech_data!E87*Mult_tech!E87</f>
        <v>44533.017169999999</v>
      </c>
      <c r="E88">
        <f>LCA_tech_data!F87*Mult_tech!F87</f>
        <v>896098.05163515941</v>
      </c>
      <c r="F88">
        <f>LCA_tech_data!G87*Mult_tech!G87</f>
        <v>6.8260603204028039</v>
      </c>
      <c r="G88">
        <f>LCA_tech_data!H87*Mult_tech!H87</f>
        <v>67.782297895579347</v>
      </c>
      <c r="H88">
        <f>LCA_tech_data!I87*Mult_tech!I87</f>
        <v>671.69341895851437</v>
      </c>
      <c r="I88">
        <f>LCA_tech_data!J87*Mult_tech!J87</f>
        <v>1.4504974463751884E-4</v>
      </c>
      <c r="J88">
        <f>LCA_tech_data!K87*Mult_tech!K87</f>
        <v>7.9238716136380532E-4</v>
      </c>
      <c r="K88">
        <f>LCA_tech_data!L87*Mult_tech!L87</f>
        <v>3080.621992254727</v>
      </c>
      <c r="L88">
        <f>LCA_tech_data!M87*Mult_tech!M87</f>
        <v>413140.84066247981</v>
      </c>
      <c r="M88">
        <f>LCA_tech_data!N87*Mult_tech!N87</f>
        <v>0.50391666629609733</v>
      </c>
      <c r="N88">
        <f>LCA_tech_data!O87*Mult_tech!O87</f>
        <v>6.3339745689113122E-3</v>
      </c>
      <c r="O88">
        <f>LCA_tech_data!P87*Mult_tech!P87</f>
        <v>181.94297348884672</v>
      </c>
      <c r="P88">
        <f>LCA_tech_data!Q87*Mult_tech!Q87</f>
        <v>15603.493682978768</v>
      </c>
      <c r="Q88">
        <f>LCA_tech_data!R87*Mult_tech!R87</f>
        <v>376438.46930488991</v>
      </c>
      <c r="R88">
        <f>LCA_tech_data!S87*Mult_tech!S87</f>
        <v>3.5456374351010111E-3</v>
      </c>
      <c r="T88" t="s">
        <v>116</v>
      </c>
      <c r="U88" s="12">
        <f t="shared" si="10"/>
        <v>0.79873711148543047</v>
      </c>
      <c r="V88" s="12">
        <f t="shared" si="11"/>
        <v>0.46880491010965786</v>
      </c>
      <c r="W88" s="12">
        <f t="shared" si="12"/>
        <v>0.44728354682582794</v>
      </c>
      <c r="X88" s="12">
        <f t="shared" si="13"/>
        <v>0.19362321282038983</v>
      </c>
      <c r="Y88" s="12">
        <f t="shared" si="14"/>
        <v>0.84018857255009827</v>
      </c>
      <c r="AA88" t="s">
        <v>52</v>
      </c>
      <c r="AB88" s="12">
        <v>8.5426028113992937E-11</v>
      </c>
      <c r="AC88" s="12">
        <v>2.4094382240279337E-10</v>
      </c>
      <c r="AD88" s="12">
        <v>1.1660862736382956E-9</v>
      </c>
      <c r="AE88" s="12">
        <v>1.6628061161082862E-10</v>
      </c>
      <c r="AF88" s="12">
        <v>1.0588328560668113E-10</v>
      </c>
    </row>
    <row r="89" spans="2:32" x14ac:dyDescent="0.3">
      <c r="B89" t="s">
        <v>117</v>
      </c>
      <c r="C89">
        <f>LCA_tech_data!D88*Mult_tech!D88</f>
        <v>2.0099975449846488</v>
      </c>
      <c r="D89">
        <f>LCA_tech_data!E88*Mult_tech!E88</f>
        <v>269.43067100000002</v>
      </c>
      <c r="E89">
        <f>LCA_tech_data!F88*Mult_tech!F88</f>
        <v>13940.031508313205</v>
      </c>
      <c r="F89">
        <f>LCA_tech_data!G88*Mult_tech!G88</f>
        <v>0.11644299492322835</v>
      </c>
      <c r="G89">
        <f>LCA_tech_data!H88*Mult_tech!H88</f>
        <v>0.40636846687681127</v>
      </c>
      <c r="H89">
        <f>LCA_tech_data!I88*Mult_tech!I88</f>
        <v>3.4061100495454397</v>
      </c>
      <c r="I89">
        <f>LCA_tech_data!J88*Mult_tech!J88</f>
        <v>4.7864160205586626E-7</v>
      </c>
      <c r="J89">
        <f>LCA_tech_data!K88*Mult_tech!K88</f>
        <v>1.4531003673779153E-5</v>
      </c>
      <c r="K89">
        <f>LCA_tech_data!L88*Mult_tech!L88</f>
        <v>32.137905441216638</v>
      </c>
      <c r="L89">
        <f>LCA_tech_data!M88*Mult_tech!M88</f>
        <v>2374.0837997325261</v>
      </c>
      <c r="M89">
        <f>LCA_tech_data!N88*Mult_tech!N88</f>
        <v>2.2265179404207976E-2</v>
      </c>
      <c r="N89">
        <f>LCA_tech_data!O88*Mult_tech!O88</f>
        <v>2.4884944548233496E-5</v>
      </c>
      <c r="O89">
        <f>LCA_tech_data!P88*Mult_tech!P88</f>
        <v>1.1127395574582362</v>
      </c>
      <c r="P89">
        <f>LCA_tech_data!Q88*Mult_tech!Q88</f>
        <v>294.01052660676163</v>
      </c>
      <c r="Q89">
        <f>LCA_tech_data!R88*Mult_tech!R88</f>
        <v>3403.5038964134578</v>
      </c>
      <c r="R89">
        <f>LCA_tech_data!S88*Mult_tech!S88</f>
        <v>3.7472779598392748E-5</v>
      </c>
      <c r="T89" t="s">
        <v>117</v>
      </c>
      <c r="U89" s="12">
        <f t="shared" si="10"/>
        <v>4.5898847317588044E-3</v>
      </c>
      <c r="V89" s="12">
        <f t="shared" si="11"/>
        <v>7.997152853267216E-3</v>
      </c>
      <c r="W89" s="12">
        <f t="shared" si="12"/>
        <v>6.9581076808776787E-3</v>
      </c>
      <c r="X89" s="12">
        <f t="shared" si="13"/>
        <v>8.5550962264303847E-3</v>
      </c>
      <c r="Y89" s="12">
        <f t="shared" si="14"/>
        <v>3.3009362147727E-3</v>
      </c>
      <c r="AA89" t="s">
        <v>106</v>
      </c>
      <c r="AB89" s="12">
        <v>3.7264511658805552E-10</v>
      </c>
      <c r="AC89" s="12">
        <v>3.5026306477680702E-10</v>
      </c>
      <c r="AD89" s="12">
        <v>2.5556246957607949E-10</v>
      </c>
      <c r="AE89" s="12">
        <v>1.4803829778808992E-10</v>
      </c>
      <c r="AF89" s="12">
        <v>1.8510792377567615E-10</v>
      </c>
    </row>
    <row r="90" spans="2:32" x14ac:dyDescent="0.3">
      <c r="B90" t="s">
        <v>146</v>
      </c>
      <c r="C90">
        <f>LCA_tech_data!D89*Mult_tech!D89</f>
        <v>2.2525348802919099E-7</v>
      </c>
      <c r="D90">
        <f>LCA_tech_data!E89*Mult_tech!E89</f>
        <v>1.5E-5</v>
      </c>
      <c r="E90">
        <f>LCA_tech_data!F89*Mult_tech!F89</f>
        <v>1.938552835564662E-3</v>
      </c>
      <c r="F90">
        <f>LCA_tech_data!G89*Mult_tech!G89</f>
        <v>1.6908241002865875E-8</v>
      </c>
      <c r="G90">
        <f>LCA_tech_data!H89*Mult_tech!H89</f>
        <v>2.5078754823338977E-8</v>
      </c>
      <c r="H90">
        <f>LCA_tech_data!I89*Mult_tech!I89</f>
        <v>2.8722269107072531E-7</v>
      </c>
      <c r="I90">
        <f>LCA_tech_data!J89*Mult_tech!J89</f>
        <v>1.1197912647327704E-13</v>
      </c>
      <c r="J90">
        <f>LCA_tech_data!K89*Mult_tech!K89</f>
        <v>2.3728270737125932E-12</v>
      </c>
      <c r="K90">
        <f>LCA_tech_data!L89*Mult_tech!L89</f>
        <v>2.2739200222711631E-6</v>
      </c>
      <c r="L90">
        <f>LCA_tech_data!M89*Mult_tech!M89</f>
        <v>5.9138124432581076E-4</v>
      </c>
      <c r="M90">
        <f>LCA_tech_data!N89*Mult_tech!N89</f>
        <v>4.6140200872941664E-9</v>
      </c>
      <c r="N90">
        <f>LCA_tech_data!O89*Mult_tech!O89</f>
        <v>2.0419221453407209E-12</v>
      </c>
      <c r="O90">
        <f>LCA_tech_data!P89*Mult_tech!P89</f>
        <v>8.2940558015815825E-8</v>
      </c>
      <c r="P90">
        <f>LCA_tech_data!Q89*Mult_tech!Q89</f>
        <v>9.0658277341606903E-6</v>
      </c>
      <c r="Q90">
        <f>LCA_tech_data!R89*Mult_tech!R89</f>
        <v>1.9096542293847068E-4</v>
      </c>
      <c r="R90">
        <f>LCA_tech_data!S89*Mult_tech!S89</f>
        <v>1.1977502039415739E-12</v>
      </c>
      <c r="T90" t="s">
        <v>146</v>
      </c>
      <c r="U90" s="12">
        <f t="shared" si="10"/>
        <v>1.1433344283320471E-9</v>
      </c>
      <c r="V90" s="12">
        <f t="shared" si="11"/>
        <v>1.1612359152128349E-9</v>
      </c>
      <c r="W90" s="12">
        <f t="shared" si="12"/>
        <v>9.6762043664576019E-10</v>
      </c>
      <c r="X90" s="12">
        <f t="shared" si="13"/>
        <v>1.7728752650438603E-9</v>
      </c>
      <c r="Y90" s="12">
        <f t="shared" si="14"/>
        <v>2.7085673203881099E-10</v>
      </c>
      <c r="AA90" t="s">
        <v>48</v>
      </c>
      <c r="AB90" s="12">
        <v>6.3950025799320851E-11</v>
      </c>
      <c r="AC90" s="12">
        <v>9.9920246167953326E-11</v>
      </c>
      <c r="AD90" s="12">
        <v>3.0778471875430889E-10</v>
      </c>
      <c r="AE90" s="12">
        <v>1.0992547173334308E-10</v>
      </c>
      <c r="AF90" s="12">
        <v>3.3251113131852122E-11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119</v>
      </c>
      <c r="AB91" s="12">
        <v>8.712522143270465E-10</v>
      </c>
      <c r="AC91" s="12">
        <v>1.0446214271121206E-10</v>
      </c>
      <c r="AD91" s="12">
        <v>8.8701924194250804E-11</v>
      </c>
      <c r="AE91" s="12">
        <v>8.8518679079879722E-11</v>
      </c>
      <c r="AF91" s="12">
        <v>8.7501949350504539E-11</v>
      </c>
    </row>
    <row r="92" spans="2:32" x14ac:dyDescent="0.3">
      <c r="B92" t="s">
        <v>119</v>
      </c>
      <c r="C92">
        <f>LCA_tech_data!D91*Mult_tech!D91</f>
        <v>4.3151718675706992E-8</v>
      </c>
      <c r="D92">
        <f>LCA_tech_data!E91*Mult_tech!E91</f>
        <v>5.0000000000000004E-6</v>
      </c>
      <c r="E92">
        <f>LCA_tech_data!F91*Mult_tech!F91</f>
        <v>2.2190637393303898E-4</v>
      </c>
      <c r="F92">
        <f>LCA_tech_data!G91*Mult_tech!G91</f>
        <v>1.8989627857307666E-9</v>
      </c>
      <c r="G92">
        <f>LCA_tech_data!H91*Mult_tech!H91</f>
        <v>1.0385543737808485E-8</v>
      </c>
      <c r="H92">
        <f>LCA_tech_data!I91*Mult_tech!I91</f>
        <v>1.0717511813446182E-7</v>
      </c>
      <c r="I92">
        <f>LCA_tech_data!J91*Mult_tech!J91</f>
        <v>1.3325408132294434E-14</v>
      </c>
      <c r="J92">
        <f>LCA_tech_data!K91*Mult_tech!K91</f>
        <v>2.2615515223266079E-13</v>
      </c>
      <c r="K92">
        <f>LCA_tech_data!L91*Mult_tech!L91</f>
        <v>2.7243916717056736E-7</v>
      </c>
      <c r="L92">
        <f>LCA_tech_data!M91*Mult_tech!M91</f>
        <v>5.5947364877790846E-4</v>
      </c>
      <c r="M92">
        <f>LCA_tech_data!N91*Mult_tech!N91</f>
        <v>2.8812220073821399E-10</v>
      </c>
      <c r="N92">
        <f>LCA_tech_data!O91*Mult_tech!O91</f>
        <v>8.2242491848776007E-13</v>
      </c>
      <c r="O92">
        <f>LCA_tech_data!P91*Mult_tech!P91</f>
        <v>3.1492980395530766E-8</v>
      </c>
      <c r="P92">
        <f>LCA_tech_data!Q91*Mult_tech!Q91</f>
        <v>1.717223578042351E-6</v>
      </c>
      <c r="Q92">
        <f>LCA_tech_data!R91*Mult_tech!R91</f>
        <v>5.0568098482617522E-5</v>
      </c>
      <c r="R92">
        <f>LCA_tech_data!S91*Mult_tech!S91</f>
        <v>4.3177474380106007E-13</v>
      </c>
      <c r="T92" t="s">
        <v>119</v>
      </c>
      <c r="U92" s="12">
        <f t="shared" si="10"/>
        <v>1.0816465529297753E-9</v>
      </c>
      <c r="V92" s="12">
        <f t="shared" si="11"/>
        <v>1.3041828467369367E-10</v>
      </c>
      <c r="W92" s="12">
        <f t="shared" si="12"/>
        <v>1.1076362660861937E-10</v>
      </c>
      <c r="X92" s="12">
        <f t="shared" si="13"/>
        <v>1.107070869512266E-10</v>
      </c>
      <c r="Y92" s="12">
        <f t="shared" si="14"/>
        <v>1.0909295747498245E-10</v>
      </c>
      <c r="AA92" t="s">
        <v>90</v>
      </c>
      <c r="AB92" s="12">
        <v>6.2857520437915376E-10</v>
      </c>
      <c r="AC92" s="12">
        <v>7.7774712111182832E-11</v>
      </c>
      <c r="AD92" s="12">
        <v>6.5746204981728852E-11</v>
      </c>
      <c r="AE92" s="12">
        <v>6.4105960384570348E-11</v>
      </c>
      <c r="AF92" s="12">
        <v>6.4673778323190288E-11</v>
      </c>
    </row>
    <row r="93" spans="2:32" x14ac:dyDescent="0.3">
      <c r="B93" t="s">
        <v>120</v>
      </c>
      <c r="C93">
        <f>LCA_tech_data!D92*Mult_tech!D92</f>
        <v>1.7259418165112015E-6</v>
      </c>
      <c r="D93">
        <f>LCA_tech_data!E92*Mult_tech!E92</f>
        <v>1.07E-4</v>
      </c>
      <c r="E93">
        <f>LCA_tech_data!F92*Mult_tech!F92</f>
        <v>1.5379950952373963E-2</v>
      </c>
      <c r="F93">
        <f>LCA_tech_data!G92*Mult_tech!G92</f>
        <v>1.3424606280279092E-7</v>
      </c>
      <c r="G93">
        <f>LCA_tech_data!H92*Mult_tech!H92</f>
        <v>1.7234130194644185E-7</v>
      </c>
      <c r="H93">
        <f>LCA_tech_data!I92*Mult_tech!I92</f>
        <v>2.0158922805092688E-6</v>
      </c>
      <c r="I93">
        <f>LCA_tech_data!J92*Mult_tech!J92</f>
        <v>8.7803784521807033E-13</v>
      </c>
      <c r="J93">
        <f>LCA_tech_data!K92*Mult_tech!K92</f>
        <v>1.8904825251420579E-11</v>
      </c>
      <c r="K93">
        <f>LCA_tech_data!L92*Mult_tech!L92</f>
        <v>1.7971659910625498E-5</v>
      </c>
      <c r="L93">
        <f>LCA_tech_data!M92*Mult_tech!M92</f>
        <v>2.9787499160045449E-3</v>
      </c>
      <c r="M93">
        <f>LCA_tech_data!N92*Mult_tech!N92</f>
        <v>3.7492375345314732E-8</v>
      </c>
      <c r="N93">
        <f>LCA_tech_data!O92*Mult_tech!O92</f>
        <v>1.4093697476395821E-11</v>
      </c>
      <c r="O93">
        <f>LCA_tech_data!P92*Mult_tech!P92</f>
        <v>5.7921099203004951E-7</v>
      </c>
      <c r="P93">
        <f>LCA_tech_data!Q92*Mult_tech!Q92</f>
        <v>6.9444688207951491E-5</v>
      </c>
      <c r="Q93">
        <f>LCA_tech_data!R92*Mult_tech!R92</f>
        <v>1.4087399990202021E-3</v>
      </c>
      <c r="R93">
        <f>LCA_tech_data!S92*Mult_tech!S92</f>
        <v>8.4481031167071477E-12</v>
      </c>
      <c r="T93" t="s">
        <v>120</v>
      </c>
      <c r="U93" s="12">
        <f t="shared" si="10"/>
        <v>5.7589031864576292E-9</v>
      </c>
      <c r="V93" s="12">
        <f t="shared" si="11"/>
        <v>9.2198443100081021E-9</v>
      </c>
      <c r="W93" s="12">
        <f t="shared" si="12"/>
        <v>7.6768373722409545E-9</v>
      </c>
      <c r="X93" s="12">
        <f t="shared" si="13"/>
        <v>1.4405941807771545E-8</v>
      </c>
      <c r="Y93" s="12">
        <f t="shared" si="14"/>
        <v>1.8694997013038576E-9</v>
      </c>
      <c r="AA93" t="s">
        <v>82</v>
      </c>
      <c r="AB93" s="12">
        <v>1.7693359628296017E-10</v>
      </c>
      <c r="AC93" s="12">
        <v>1.5214541447708719E-10</v>
      </c>
      <c r="AD93" s="12">
        <v>1.1001505489134873E-10</v>
      </c>
      <c r="AE93" s="12">
        <v>6.0263655350366983E-11</v>
      </c>
      <c r="AF93" s="12">
        <v>8.1003398530865119E-11</v>
      </c>
    </row>
    <row r="94" spans="2:32" x14ac:dyDescent="0.3">
      <c r="B94" t="s">
        <v>121</v>
      </c>
      <c r="C94">
        <f>LCA_tech_data!D93*Mult_tech!D93</f>
        <v>9.4494589283604241E-2</v>
      </c>
      <c r="D94">
        <f>LCA_tech_data!E93*Mult_tech!E93</f>
        <v>15.015886999999999</v>
      </c>
      <c r="E94">
        <f>LCA_tech_data!F93*Mult_tech!F93</f>
        <v>555.05857410873557</v>
      </c>
      <c r="F94">
        <f>LCA_tech_data!G93*Mult_tech!G93</f>
        <v>5.506293833067397E-3</v>
      </c>
      <c r="G94">
        <f>LCA_tech_data!H93*Mult_tech!H93</f>
        <v>1.5347564853303266E-2</v>
      </c>
      <c r="H94">
        <f>LCA_tech_data!I93*Mult_tech!I93</f>
        <v>0.1477086479649258</v>
      </c>
      <c r="I94">
        <f>LCA_tech_data!J93*Mult_tech!J93</f>
        <v>6.7040703472689071E-8</v>
      </c>
      <c r="J94">
        <f>LCA_tech_data!K93*Mult_tech!K93</f>
        <v>6.1732299950557342E-7</v>
      </c>
      <c r="K94">
        <f>LCA_tech_data!L93*Mult_tech!L93</f>
        <v>0.85688645434978861</v>
      </c>
      <c r="L94">
        <f>LCA_tech_data!M93*Mult_tech!M93</f>
        <v>115.00024876622167</v>
      </c>
      <c r="M94">
        <f>LCA_tech_data!N93*Mult_tech!N93</f>
        <v>3.0967752183167857E-4</v>
      </c>
      <c r="N94">
        <f>LCA_tech_data!O93*Mult_tech!O93</f>
        <v>1.6102472848540691E-6</v>
      </c>
      <c r="O94">
        <f>LCA_tech_data!P93*Mult_tech!P93</f>
        <v>5.4286179820823829E-2</v>
      </c>
      <c r="P94">
        <f>LCA_tech_data!Q93*Mult_tech!Q93</f>
        <v>5.2447642028294101</v>
      </c>
      <c r="Q94">
        <f>LCA_tech_data!R93*Mult_tech!R93</f>
        <v>152.29200598415034</v>
      </c>
      <c r="R94">
        <f>LCA_tech_data!S93*Mult_tech!S93</f>
        <v>6.9595478453030771E-7</v>
      </c>
      <c r="T94" t="s">
        <v>121</v>
      </c>
      <c r="U94" s="12">
        <f t="shared" si="10"/>
        <v>2.223333001219306E-4</v>
      </c>
      <c r="V94" s="12">
        <f t="shared" si="11"/>
        <v>3.7816507096090211E-4</v>
      </c>
      <c r="W94" s="12">
        <f t="shared" si="12"/>
        <v>2.7705513617668577E-4</v>
      </c>
      <c r="X94" s="12">
        <f t="shared" si="13"/>
        <v>1.189894296531831E-4</v>
      </c>
      <c r="Y94" s="12">
        <f t="shared" si="14"/>
        <v>2.1359595827154563E-4</v>
      </c>
      <c r="AA94" t="s">
        <v>105</v>
      </c>
      <c r="AB94" s="12">
        <v>3.3947763590266085E-10</v>
      </c>
      <c r="AC94" s="12">
        <v>2.9945089179187888E-10</v>
      </c>
      <c r="AD94" s="12">
        <v>2.1671803870544177E-10</v>
      </c>
      <c r="AE94" s="12">
        <v>5.8270272397576708E-11</v>
      </c>
      <c r="AF94" s="12">
        <v>2.5621235528343161E-10</v>
      </c>
    </row>
    <row r="95" spans="2:32" x14ac:dyDescent="0.3">
      <c r="B95" t="s">
        <v>122</v>
      </c>
      <c r="C95">
        <f>LCA_tech_data!D94*Mult_tech!D94</f>
        <v>0.85927857269158214</v>
      </c>
      <c r="D95">
        <f>LCA_tech_data!E94*Mult_tech!E94</f>
        <v>58.361964</v>
      </c>
      <c r="E95">
        <f>LCA_tech_data!F94*Mult_tech!F94</f>
        <v>7140.8367900629692</v>
      </c>
      <c r="F95">
        <f>LCA_tech_data!G94*Mult_tech!G94</f>
        <v>6.4286791828483777E-2</v>
      </c>
      <c r="G95">
        <f>LCA_tech_data!H94*Mult_tech!H94</f>
        <v>9.225035374281812E-2</v>
      </c>
      <c r="H95">
        <f>LCA_tech_data!I94*Mult_tech!I94</f>
        <v>0.95350197126312719</v>
      </c>
      <c r="I95">
        <f>LCA_tech_data!J94*Mult_tech!J94</f>
        <v>3.7248209586168332E-7</v>
      </c>
      <c r="J95">
        <f>LCA_tech_data!K94*Mult_tech!K94</f>
        <v>9.7181056247547557E-6</v>
      </c>
      <c r="K95">
        <f>LCA_tech_data!L94*Mult_tech!L94</f>
        <v>4.0211997185360273</v>
      </c>
      <c r="L95">
        <f>LCA_tech_data!M94*Mult_tech!M94</f>
        <v>1066.1962830113434</v>
      </c>
      <c r="M95">
        <f>LCA_tech_data!N94*Mult_tech!N94</f>
        <v>1.5048580696208621E-2</v>
      </c>
      <c r="N95">
        <f>LCA_tech_data!O94*Mult_tech!O94</f>
        <v>7.9426294386248497E-6</v>
      </c>
      <c r="O95">
        <f>LCA_tech_data!P94*Mult_tech!P94</f>
        <v>0.35290339744954025</v>
      </c>
      <c r="P95">
        <f>LCA_tech_data!Q94*Mult_tech!Q94</f>
        <v>55.083440318947481</v>
      </c>
      <c r="Q95">
        <f>LCA_tech_data!R94*Mult_tech!R94</f>
        <v>783.90611328006855</v>
      </c>
      <c r="R95">
        <f>LCA_tech_data!S94*Mult_tech!S94</f>
        <v>3.9368436056539575E-6</v>
      </c>
      <c r="T95" t="s">
        <v>122</v>
      </c>
      <c r="U95" s="12">
        <f t="shared" si="10"/>
        <v>2.0613080469202901E-3</v>
      </c>
      <c r="V95" s="12">
        <f t="shared" si="11"/>
        <v>4.4151329243765297E-3</v>
      </c>
      <c r="W95" s="12">
        <f t="shared" si="12"/>
        <v>3.5643184369561968E-3</v>
      </c>
      <c r="X95" s="12">
        <f t="shared" si="13"/>
        <v>5.7822150717966401E-3</v>
      </c>
      <c r="Y95" s="12">
        <f t="shared" si="14"/>
        <v>1.053573300260284E-3</v>
      </c>
      <c r="AA95" t="s">
        <v>47</v>
      </c>
      <c r="AB95" s="12">
        <v>3.1975012899660425E-11</v>
      </c>
      <c r="AC95" s="12">
        <v>4.9960123083976663E-11</v>
      </c>
      <c r="AD95" s="12">
        <v>1.5389235937715444E-10</v>
      </c>
      <c r="AE95" s="12">
        <v>5.4962735866671539E-11</v>
      </c>
      <c r="AF95" s="12">
        <v>1.6625556565926061E-11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80</v>
      </c>
      <c r="AB96" s="12">
        <v>3.0175789858014298E-10</v>
      </c>
      <c r="AC96" s="12">
        <v>2.6617857048167011E-10</v>
      </c>
      <c r="AD96" s="12">
        <v>1.9263825662705935E-10</v>
      </c>
      <c r="AE96" s="12">
        <v>5.1795797686734852E-11</v>
      </c>
      <c r="AF96" s="12">
        <v>2.2774431580749477E-10</v>
      </c>
    </row>
    <row r="97" spans="2:32" x14ac:dyDescent="0.3">
      <c r="B97" t="s">
        <v>124</v>
      </c>
      <c r="C97">
        <f>LCA_tech_data!D96*Mult_tech!D96</f>
        <v>5.1491536115917863E-7</v>
      </c>
      <c r="D97">
        <f>LCA_tech_data!E96*Mult_tech!E96</f>
        <v>4.8000000000000008E-5</v>
      </c>
      <c r="E97">
        <f>LCA_tech_data!F96*Mult_tech!F96</f>
        <v>5.4285158726413317E-3</v>
      </c>
      <c r="F97">
        <f>LCA_tech_data!G96*Mult_tech!G96</f>
        <v>3.0541036269191948E-8</v>
      </c>
      <c r="G97">
        <f>LCA_tech_data!H96*Mult_tech!H96</f>
        <v>7.1050286907295844E-8</v>
      </c>
      <c r="H97">
        <f>LCA_tech_data!I96*Mult_tech!I96</f>
        <v>7.5428064923860688E-7</v>
      </c>
      <c r="I97">
        <f>LCA_tech_data!J96*Mult_tech!J96</f>
        <v>1.8575332020742796E-13</v>
      </c>
      <c r="J97">
        <f>LCA_tech_data!K96*Mult_tech!K96</f>
        <v>3.2130812617366078E-12</v>
      </c>
      <c r="K97">
        <f>LCA_tech_data!L96*Mult_tech!L96</f>
        <v>5.0616327588081766E-6</v>
      </c>
      <c r="L97">
        <f>LCA_tech_data!M96*Mult_tech!M96</f>
        <v>8.2550154255538221E-4</v>
      </c>
      <c r="M97">
        <f>LCA_tech_data!N96*Mult_tech!N96</f>
        <v>8.2866251163185261E-9</v>
      </c>
      <c r="N97">
        <f>LCA_tech_data!O96*Mult_tech!O96</f>
        <v>4.4068045135163303E-12</v>
      </c>
      <c r="O97">
        <f>LCA_tech_data!P96*Mult_tech!P96</f>
        <v>2.444203977400886E-7</v>
      </c>
      <c r="P97">
        <f>LCA_tech_data!Q96*Mult_tech!Q96</f>
        <v>3.095849238615054E-5</v>
      </c>
      <c r="Q97">
        <f>LCA_tech_data!R96*Mult_tech!R96</f>
        <v>6.7787480278056833E-4</v>
      </c>
      <c r="R97">
        <f>LCA_tech_data!S96*Mult_tech!S96</f>
        <v>4.3551210702036041E-12</v>
      </c>
      <c r="T97" t="s">
        <v>124</v>
      </c>
      <c r="U97" s="12">
        <f t="shared" si="10"/>
        <v>1.5959659581709664E-9</v>
      </c>
      <c r="V97" s="12">
        <f t="shared" si="11"/>
        <v>2.097518493945779E-9</v>
      </c>
      <c r="W97" s="12">
        <f t="shared" si="12"/>
        <v>2.7096207039895436E-9</v>
      </c>
      <c r="X97" s="12">
        <f t="shared" si="13"/>
        <v>3.1840244345420173E-9</v>
      </c>
      <c r="Y97" s="12">
        <f t="shared" si="14"/>
        <v>5.8455346693237708E-10</v>
      </c>
      <c r="AA97" t="s">
        <v>101</v>
      </c>
      <c r="AB97" s="12">
        <v>1.3063681924481148E-10</v>
      </c>
      <c r="AC97" s="12">
        <v>2.5627228275939962E-10</v>
      </c>
      <c r="AD97" s="12">
        <v>1.8818475214523898E-10</v>
      </c>
      <c r="AE97" s="12">
        <v>3.7551935173557939E-11</v>
      </c>
      <c r="AF97" s="12">
        <v>1.673629946463637E-10</v>
      </c>
    </row>
    <row r="98" spans="2:32" x14ac:dyDescent="0.3">
      <c r="B98" t="s">
        <v>125</v>
      </c>
      <c r="C98">
        <f>LCA_tech_data!D97*Mult_tech!D97</f>
        <v>1.0965820426206449E-8</v>
      </c>
      <c r="D98">
        <f>LCA_tech_data!E97*Mult_tech!E97</f>
        <v>9.9999999999999995E-7</v>
      </c>
      <c r="E98">
        <f>LCA_tech_data!F97*Mult_tech!F97</f>
        <v>9.5403206964882252E-5</v>
      </c>
      <c r="F98">
        <f>LCA_tech_data!G97*Mult_tech!G97</f>
        <v>7.9718454258415617E-10</v>
      </c>
      <c r="G98">
        <f>LCA_tech_data!H97*Mult_tech!H97</f>
        <v>1.4268392783018558E-9</v>
      </c>
      <c r="H98">
        <f>LCA_tech_data!I97*Mult_tech!I97</f>
        <v>1.4246735047045519E-8</v>
      </c>
      <c r="I98">
        <f>LCA_tech_data!J97*Mult_tech!J97</f>
        <v>4.8490559699421567E-15</v>
      </c>
      <c r="J98">
        <f>LCA_tech_data!K97*Mult_tech!K97</f>
        <v>1.0244231540959626E-13</v>
      </c>
      <c r="K98">
        <f>LCA_tech_data!L97*Mult_tech!L97</f>
        <v>1.2922462999824458E-7</v>
      </c>
      <c r="L98">
        <f>LCA_tech_data!M97*Mult_tech!M97</f>
        <v>1.443527927354318E-5</v>
      </c>
      <c r="M98">
        <f>LCA_tech_data!N97*Mult_tech!N97</f>
        <v>2.4357156577326721E-10</v>
      </c>
      <c r="N98">
        <f>LCA_tech_data!O97*Mult_tech!O97</f>
        <v>1.0541279804361433E-13</v>
      </c>
      <c r="O98">
        <f>LCA_tech_data!P97*Mult_tech!P97</f>
        <v>4.4859788753477078E-9</v>
      </c>
      <c r="P98">
        <f>LCA_tech_data!Q97*Mult_tech!Q97</f>
        <v>1.1280416118428078E-6</v>
      </c>
      <c r="Q98">
        <f>LCA_tech_data!R97*Mult_tech!R97</f>
        <v>1.3996447034310915E-5</v>
      </c>
      <c r="R98">
        <f>LCA_tech_data!S97*Mult_tech!S97</f>
        <v>1.0512972751651644E-13</v>
      </c>
      <c r="T98" t="s">
        <v>125</v>
      </c>
      <c r="U98" s="12">
        <f t="shared" si="10"/>
        <v>2.79081420562218E-11</v>
      </c>
      <c r="V98" s="12">
        <f t="shared" si="11"/>
        <v>5.4749593511491367E-11</v>
      </c>
      <c r="W98" s="12">
        <f t="shared" si="12"/>
        <v>4.7620106652329613E-11</v>
      </c>
      <c r="X98" s="12">
        <f t="shared" si="13"/>
        <v>9.3589103657471445E-11</v>
      </c>
      <c r="Y98" s="12">
        <f t="shared" si="14"/>
        <v>1.3982788745550491E-11</v>
      </c>
      <c r="AA98" t="s">
        <v>75</v>
      </c>
      <c r="AB98" s="12">
        <v>4.3545606414937161E-11</v>
      </c>
      <c r="AC98" s="12">
        <v>8.5424094253133177E-11</v>
      </c>
      <c r="AD98" s="12">
        <v>6.2728250715079646E-11</v>
      </c>
      <c r="AE98" s="12">
        <v>1.2517311724519312E-11</v>
      </c>
      <c r="AF98" s="12">
        <v>5.5787664882121229E-11</v>
      </c>
    </row>
    <row r="99" spans="2:32" x14ac:dyDescent="0.3">
      <c r="B99" t="s">
        <v>126</v>
      </c>
      <c r="C99">
        <f>LCA_tech_data!D98*Mult_tech!D98</f>
        <v>19.074547097227946</v>
      </c>
      <c r="D99">
        <f>LCA_tech_data!E98*Mult_tech!E98</f>
        <v>672.54617299999995</v>
      </c>
      <c r="E99">
        <f>LCA_tech_data!F98*Mult_tech!F98</f>
        <v>250908.38470608642</v>
      </c>
      <c r="F99">
        <f>LCA_tech_data!G98*Mult_tech!G98</f>
        <v>0.50298467078127773</v>
      </c>
      <c r="G99">
        <f>LCA_tech_data!H98*Mult_tech!H98</f>
        <v>1.7990859128747287</v>
      </c>
      <c r="H99">
        <f>LCA_tech_data!I98*Mult_tech!I98</f>
        <v>24.204506174548555</v>
      </c>
      <c r="I99">
        <f>LCA_tech_data!J98*Mult_tech!J98</f>
        <v>2.5771504711323159E-6</v>
      </c>
      <c r="J99">
        <f>LCA_tech_data!K98*Mult_tech!K98</f>
        <v>3.7155558675262383E-5</v>
      </c>
      <c r="K99">
        <f>LCA_tech_data!L98*Mult_tech!L98</f>
        <v>72.853296803373752</v>
      </c>
      <c r="L99">
        <f>LCA_tech_data!M98*Mult_tech!M98</f>
        <v>9490.323872700601</v>
      </c>
      <c r="M99">
        <f>LCA_tech_data!N98*Mult_tech!N98</f>
        <v>9.3365188835162316E-2</v>
      </c>
      <c r="N99">
        <f>LCA_tech_data!O98*Mult_tech!O98</f>
        <v>9.459616264884036E-5</v>
      </c>
      <c r="O99">
        <f>LCA_tech_data!P98*Mult_tech!P98</f>
        <v>6.406245790552644</v>
      </c>
      <c r="P99">
        <f>LCA_tech_data!Q98*Mult_tech!Q98</f>
        <v>466.02687384240232</v>
      </c>
      <c r="Q99">
        <f>LCA_tech_data!R98*Mult_tech!R98</f>
        <v>9479.0633937850125</v>
      </c>
      <c r="R99">
        <f>LCA_tech_data!S98*Mult_tech!S98</f>
        <v>1.2069741877171686E-3</v>
      </c>
      <c r="T99" t="s">
        <v>126</v>
      </c>
      <c r="U99" s="12">
        <f t="shared" si="10"/>
        <v>1.8347917056534466E-2</v>
      </c>
      <c r="V99" s="12">
        <f t="shared" si="11"/>
        <v>3.4544330448904995E-2</v>
      </c>
      <c r="W99" s="12">
        <f t="shared" si="12"/>
        <v>0.1252398574407014</v>
      </c>
      <c r="X99" s="12">
        <f t="shared" si="13"/>
        <v>3.5874320174249262E-2</v>
      </c>
      <c r="Y99" s="12">
        <f t="shared" si="14"/>
        <v>1.2547984523769085E-2</v>
      </c>
      <c r="AA99" t="s">
        <v>76</v>
      </c>
      <c r="AB99" s="12">
        <v>3.2659204811202869E-11</v>
      </c>
      <c r="AC99" s="12">
        <v>6.4068070689849905E-11</v>
      </c>
      <c r="AD99" s="12">
        <v>4.7046188036309744E-11</v>
      </c>
      <c r="AE99" s="12">
        <v>9.3879837933894847E-12</v>
      </c>
      <c r="AF99" s="12">
        <v>4.1840748661590925E-11</v>
      </c>
    </row>
    <row r="100" spans="2:32" x14ac:dyDescent="0.3">
      <c r="B100" t="s">
        <v>127</v>
      </c>
      <c r="C100">
        <f>LCA_tech_data!D99*Mult_tech!D99</f>
        <v>9.7370269776532437E-8</v>
      </c>
      <c r="D100">
        <f>LCA_tech_data!E99*Mult_tech!E99</f>
        <v>9.0000000000000002E-6</v>
      </c>
      <c r="E100">
        <f>LCA_tech_data!F99*Mult_tech!F99</f>
        <v>1.0319288359384865E-3</v>
      </c>
      <c r="F100">
        <f>LCA_tech_data!G99*Mult_tech!G99</f>
        <v>5.745572619403509E-9</v>
      </c>
      <c r="G100">
        <f>LCA_tech_data!H99*Mult_tech!H99</f>
        <v>1.3503489284958876E-8</v>
      </c>
      <c r="H100">
        <f>LCA_tech_data!I99*Mult_tech!I99</f>
        <v>1.4231089252435894E-7</v>
      </c>
      <c r="I100">
        <f>LCA_tech_data!J99*Mult_tech!J99</f>
        <v>3.4951639682921051E-14</v>
      </c>
      <c r="J100">
        <f>LCA_tech_data!K99*Mult_tech!K99</f>
        <v>6.1212239760190323E-13</v>
      </c>
      <c r="K100">
        <f>LCA_tech_data!L99*Mult_tech!L99</f>
        <v>9.5394399292035848E-7</v>
      </c>
      <c r="L100">
        <f>LCA_tech_data!M99*Mult_tech!M99</f>
        <v>1.5557231648241933E-4</v>
      </c>
      <c r="M100">
        <f>LCA_tech_data!N99*Mult_tech!N99</f>
        <v>1.6964586970660474E-9</v>
      </c>
      <c r="N100">
        <f>LCA_tech_data!O99*Mult_tech!O99</f>
        <v>8.3040115995952593E-13</v>
      </c>
      <c r="O100">
        <f>LCA_tech_data!P99*Mult_tech!P99</f>
        <v>4.6110991813476138E-8</v>
      </c>
      <c r="P100">
        <f>LCA_tech_data!Q99*Mult_tech!Q99</f>
        <v>5.7797926863455565E-6</v>
      </c>
      <c r="Q100">
        <f>LCA_tech_data!R99*Mult_tech!R99</f>
        <v>1.2777988996612595E-4</v>
      </c>
      <c r="R100">
        <f>LCA_tech_data!S99*Mult_tech!S99</f>
        <v>8.2294067706829354E-13</v>
      </c>
      <c r="T100" t="s">
        <v>127</v>
      </c>
      <c r="U100" s="12">
        <f t="shared" ref="U100:U116" si="15">L100/$L$118</f>
        <v>3.00772449644555E-10</v>
      </c>
      <c r="V100" s="12">
        <f t="shared" ref="V100:V116" si="16">F100/$F$118</f>
        <v>3.9459842558335721E-10</v>
      </c>
      <c r="W100" s="12">
        <f t="shared" ref="W100:W116" si="17">E100/$E$118</f>
        <v>5.1508290746550721E-10</v>
      </c>
      <c r="X100" s="12">
        <f t="shared" ref="X100:X116" si="18">M100/$M$118</f>
        <v>6.5184147561019951E-10</v>
      </c>
      <c r="Y100" s="12">
        <f t="shared" ref="Y100:Y116" si="19">N100/$N$118</f>
        <v>1.1015098934163545E-10</v>
      </c>
      <c r="AA100" t="s">
        <v>36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1.0733958363095767E-8</v>
      </c>
      <c r="D101">
        <f>LCA_tech_data!E100*Mult_tech!E100</f>
        <v>9.9999999999999995E-7</v>
      </c>
      <c r="E101">
        <f>LCA_tech_data!F100*Mult_tech!F100</f>
        <v>1.1314182357915307E-4</v>
      </c>
      <c r="F101">
        <f>LCA_tech_data!G100*Mult_tech!G100</f>
        <v>6.3033070339505441E-10</v>
      </c>
      <c r="G101">
        <f>LCA_tech_data!H100*Mult_tech!H100</f>
        <v>1.4933220525848366E-9</v>
      </c>
      <c r="H101">
        <f>LCA_tech_data!I100*Mult_tech!I100</f>
        <v>1.5720276193921543E-8</v>
      </c>
      <c r="I101">
        <f>LCA_tech_data!J100*Mult_tech!J100</f>
        <v>4.129404000293676E-15</v>
      </c>
      <c r="J101">
        <f>LCA_tech_data!K100*Mult_tech!K100</f>
        <v>6.7622481262321691E-14</v>
      </c>
      <c r="K101">
        <f>LCA_tech_data!L100*Mult_tech!L100</f>
        <v>1.0555426350117311E-7</v>
      </c>
      <c r="L101">
        <f>LCA_tech_data!M100*Mult_tech!M100</f>
        <v>1.7294418564746194E-5</v>
      </c>
      <c r="M101">
        <f>LCA_tech_data!N100*Mult_tech!N100</f>
        <v>1.8572958659853569E-10</v>
      </c>
      <c r="N101">
        <f>LCA_tech_data!O100*Mult_tech!O100</f>
        <v>9.1806518104839448E-14</v>
      </c>
      <c r="O101">
        <f>LCA_tech_data!P100*Mult_tech!P100</f>
        <v>5.1019760334655221E-9</v>
      </c>
      <c r="P101">
        <f>LCA_tech_data!Q100*Mult_tech!Q100</f>
        <v>6.3779492292226595E-7</v>
      </c>
      <c r="Q101">
        <f>LCA_tech_data!R100*Mult_tech!R100</f>
        <v>1.4161392473633156E-5</v>
      </c>
      <c r="R101">
        <f>LCA_tech_data!S100*Mult_tech!S100</f>
        <v>9.0901619260860728E-14</v>
      </c>
      <c r="T101" t="s">
        <v>128</v>
      </c>
      <c r="U101" s="12">
        <f t="shared" si="15"/>
        <v>3.3435798569501962E-11</v>
      </c>
      <c r="V101" s="12">
        <f t="shared" si="16"/>
        <v>4.3290289694808675E-11</v>
      </c>
      <c r="W101" s="12">
        <f t="shared" si="17"/>
        <v>5.6474261998986889E-11</v>
      </c>
      <c r="X101" s="12">
        <f t="shared" si="18"/>
        <v>7.1364099817013355E-11</v>
      </c>
      <c r="Y101" s="12">
        <f t="shared" si="19"/>
        <v>1.2177943968372736E-11</v>
      </c>
      <c r="AA101" t="s">
        <v>38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4.4713988762614648E-7</v>
      </c>
      <c r="D102">
        <f>LCA_tech_data!E101*Mult_tech!E101</f>
        <v>8.1000000000000004E-5</v>
      </c>
      <c r="E102">
        <f>LCA_tech_data!F101*Mult_tech!F101</f>
        <v>3.2436476440984349E-3</v>
      </c>
      <c r="F102">
        <f>LCA_tech_data!G101*Mult_tech!G101</f>
        <v>3.389295655720421E-8</v>
      </c>
      <c r="G102">
        <f>LCA_tech_data!H101*Mult_tech!H101</f>
        <v>1.0679144636494873E-7</v>
      </c>
      <c r="H102">
        <f>LCA_tech_data!I101*Mult_tech!I101</f>
        <v>1.0189686815604359E-6</v>
      </c>
      <c r="I102">
        <f>LCA_tech_data!J101*Mult_tech!J101</f>
        <v>1.1173737248005247E-12</v>
      </c>
      <c r="J102">
        <f>LCA_tech_data!K101*Mult_tech!K101</f>
        <v>3.4149079636676451E-12</v>
      </c>
      <c r="K102">
        <f>LCA_tech_data!L101*Mult_tech!L101</f>
        <v>7.6155122088072592E-6</v>
      </c>
      <c r="L102">
        <f>LCA_tech_data!M101*Mult_tech!M101</f>
        <v>1.6373048999670011E-3</v>
      </c>
      <c r="M102">
        <f>LCA_tech_data!N101*Mult_tech!N101</f>
        <v>1.817616882408852E-9</v>
      </c>
      <c r="N102">
        <f>LCA_tech_data!O101*Mult_tech!O101</f>
        <v>9.5219482719432728E-12</v>
      </c>
      <c r="O102">
        <f>LCA_tech_data!P101*Mult_tech!P101</f>
        <v>3.8528809020649455E-7</v>
      </c>
      <c r="P102">
        <f>LCA_tech_data!Q101*Mult_tech!Q101</f>
        <v>5.7678940533058614E-5</v>
      </c>
      <c r="Q102">
        <f>LCA_tech_data!R101*Mult_tech!R101</f>
        <v>1.0335296626556177E-3</v>
      </c>
      <c r="R102">
        <f>LCA_tech_data!S101*Mult_tech!S101</f>
        <v>5.5351914636953111E-12</v>
      </c>
      <c r="T102" t="s">
        <v>129</v>
      </c>
      <c r="U102" s="12">
        <f t="shared" si="15"/>
        <v>3.1654488196411134E-9</v>
      </c>
      <c r="V102" s="12">
        <f t="shared" si="16"/>
        <v>2.3277240027690003E-9</v>
      </c>
      <c r="W102" s="12">
        <f t="shared" si="17"/>
        <v>1.6190529822692717E-9</v>
      </c>
      <c r="X102" s="12">
        <f t="shared" si="18"/>
        <v>6.9839488150961406E-10</v>
      </c>
      <c r="Y102" s="12">
        <f t="shared" si="19"/>
        <v>1.2630666636659671E-9</v>
      </c>
      <c r="AA102" t="s">
        <v>42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5.8514602578236452E-7</v>
      </c>
      <c r="D103">
        <f>LCA_tech_data!E102*Mult_tech!E102</f>
        <v>1.06E-4</v>
      </c>
      <c r="E103">
        <f>LCA_tech_data!F102*Mult_tech!F102</f>
        <v>4.2447734601781988E-3</v>
      </c>
      <c r="F103">
        <f>LCA_tech_data!G102*Mult_tech!G102</f>
        <v>4.4353745618069714E-8</v>
      </c>
      <c r="G103">
        <f>LCA_tech_data!H102*Mult_tech!H102</f>
        <v>1.397517693170934E-7</v>
      </c>
      <c r="H103">
        <f>LCA_tech_data!I102*Mult_tech!I102</f>
        <v>1.3334651882148914E-6</v>
      </c>
      <c r="I103">
        <f>LCA_tech_data!J102*Mult_tech!J102</f>
        <v>1.4622421583809337E-12</v>
      </c>
      <c r="J103">
        <f>LCA_tech_data!K102*Mult_tech!K102</f>
        <v>4.4688919030712395E-12</v>
      </c>
      <c r="K103">
        <f>LCA_tech_data!L102*Mult_tech!L102</f>
        <v>9.9659789399206104E-6</v>
      </c>
      <c r="L103">
        <f>LCA_tech_data!M102*Mult_tech!M102</f>
        <v>2.1426459184753347E-3</v>
      </c>
      <c r="M103">
        <f>LCA_tech_data!N102*Mult_tech!N102</f>
        <v>2.3786097473498558E-9</v>
      </c>
      <c r="N103">
        <f>LCA_tech_data!O102*Mult_tech!O102</f>
        <v>1.2460821195382556E-11</v>
      </c>
      <c r="O103">
        <f>LCA_tech_data!P102*Mult_tech!P102</f>
        <v>5.0420416743072129E-7</v>
      </c>
      <c r="P103">
        <f>LCA_tech_data!Q102*Mult_tech!Q102</f>
        <v>7.5481082672891514E-5</v>
      </c>
      <c r="Q103">
        <f>LCA_tech_data!R102*Mult_tech!R102</f>
        <v>1.352520299277722E-3</v>
      </c>
      <c r="R103">
        <f>LCA_tech_data!S102*Mult_tech!S102</f>
        <v>7.2435838907617649E-12</v>
      </c>
      <c r="T103" t="s">
        <v>130</v>
      </c>
      <c r="U103" s="12">
        <f t="shared" si="15"/>
        <v>4.1424391960735558E-9</v>
      </c>
      <c r="V103" s="12">
        <f t="shared" si="16"/>
        <v>3.0461573369569637E-9</v>
      </c>
      <c r="W103" s="12">
        <f t="shared" si="17"/>
        <v>2.1187606928462075E-9</v>
      </c>
      <c r="X103" s="12">
        <f t="shared" si="18"/>
        <v>9.1394885728418637E-10</v>
      </c>
      <c r="Y103" s="12">
        <f t="shared" si="19"/>
        <v>1.6529020536863275E-9</v>
      </c>
      <c r="AA103" t="s">
        <v>43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4.5266013315239519E-7</v>
      </c>
      <c r="D104">
        <f>LCA_tech_data!E103*Mult_tech!E103</f>
        <v>8.2000000000000001E-5</v>
      </c>
      <c r="E104">
        <f>LCA_tech_data!F103*Mult_tech!F103</f>
        <v>3.2836926767416254E-3</v>
      </c>
      <c r="F104">
        <f>LCA_tech_data!G103*Mult_tech!G103</f>
        <v>3.4311388119638831E-8</v>
      </c>
      <c r="G104">
        <f>LCA_tech_data!H103*Mult_tech!H103</f>
        <v>1.0810985928303451E-7</v>
      </c>
      <c r="H104">
        <f>LCA_tech_data!I103*Mult_tech!I103</f>
        <v>1.0315485418266139E-6</v>
      </c>
      <c r="I104">
        <f>LCA_tech_data!J103*Mult_tech!J103</f>
        <v>1.1311684621437411E-12</v>
      </c>
      <c r="J104">
        <f>LCA_tech_data!K103*Mult_tech!K103</f>
        <v>3.457067321243789E-12</v>
      </c>
      <c r="K104">
        <f>LCA_tech_data!L103*Mult_tech!L103</f>
        <v>7.7095308780517936E-6</v>
      </c>
      <c r="L104">
        <f>LCA_tech_data!M103*Mult_tech!M103</f>
        <v>1.6575185407073343E-3</v>
      </c>
      <c r="M104">
        <f>LCA_tech_data!N103*Mult_tech!N103</f>
        <v>1.8400565970064922E-9</v>
      </c>
      <c r="N104">
        <f>LCA_tech_data!O103*Mult_tech!O103</f>
        <v>9.6395031888808436E-12</v>
      </c>
      <c r="O104">
        <f>LCA_tech_data!P103*Mult_tech!P103</f>
        <v>3.900447332954636E-7</v>
      </c>
      <c r="P104">
        <f>LCA_tech_data!Q103*Mult_tech!Q103</f>
        <v>5.8391026218651921E-5</v>
      </c>
      <c r="Q104">
        <f>LCA_tech_data!R103*Mult_tech!R103</f>
        <v>1.0462892881205018E-3</v>
      </c>
      <c r="R104">
        <f>LCA_tech_data!S103*Mult_tech!S103</f>
        <v>5.6035271607779687E-12</v>
      </c>
      <c r="T104" t="s">
        <v>131</v>
      </c>
      <c r="U104" s="12">
        <f t="shared" si="15"/>
        <v>3.2045284346984112E-9</v>
      </c>
      <c r="V104" s="12">
        <f t="shared" si="16"/>
        <v>2.3564613361365187E-9</v>
      </c>
      <c r="W104" s="12">
        <f t="shared" si="17"/>
        <v>1.6390412906923491E-9</v>
      </c>
      <c r="X104" s="12">
        <f t="shared" si="18"/>
        <v>7.0701704054059702E-10</v>
      </c>
      <c r="Y104" s="12">
        <f t="shared" si="19"/>
        <v>1.2786600792667815E-9</v>
      </c>
      <c r="AA104" t="s">
        <v>44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4.5266013315239519E-7</v>
      </c>
      <c r="D105">
        <f>LCA_tech_data!E104*Mult_tech!E104</f>
        <v>8.2000000000000001E-5</v>
      </c>
      <c r="E105">
        <f>LCA_tech_data!F104*Mult_tech!F104</f>
        <v>3.2836926767416254E-3</v>
      </c>
      <c r="F105">
        <f>LCA_tech_data!G104*Mult_tech!G104</f>
        <v>3.4311388119638831E-8</v>
      </c>
      <c r="G105">
        <f>LCA_tech_data!H104*Mult_tech!H104</f>
        <v>1.0810985928303451E-7</v>
      </c>
      <c r="H105">
        <f>LCA_tech_data!I104*Mult_tech!I104</f>
        <v>1.0315485418266139E-6</v>
      </c>
      <c r="I105">
        <f>LCA_tech_data!J104*Mult_tech!J104</f>
        <v>1.1311684621437411E-12</v>
      </c>
      <c r="J105">
        <f>LCA_tech_data!K104*Mult_tech!K104</f>
        <v>3.457067321243789E-12</v>
      </c>
      <c r="K105">
        <f>LCA_tech_data!L104*Mult_tech!L104</f>
        <v>7.7095308780517936E-6</v>
      </c>
      <c r="L105">
        <f>LCA_tech_data!M104*Mult_tech!M104</f>
        <v>1.6575185407073343E-3</v>
      </c>
      <c r="M105">
        <f>LCA_tech_data!N104*Mult_tech!N104</f>
        <v>1.8400565970064922E-9</v>
      </c>
      <c r="N105">
        <f>LCA_tech_data!O104*Mult_tech!O104</f>
        <v>9.6395031888808436E-12</v>
      </c>
      <c r="O105">
        <f>LCA_tech_data!P104*Mult_tech!P104</f>
        <v>3.900447332954636E-7</v>
      </c>
      <c r="P105">
        <f>LCA_tech_data!Q104*Mult_tech!Q104</f>
        <v>5.8391026218651921E-5</v>
      </c>
      <c r="Q105">
        <f>LCA_tech_data!R104*Mult_tech!R104</f>
        <v>1.0462892881205018E-3</v>
      </c>
      <c r="R105">
        <f>LCA_tech_data!S104*Mult_tech!S104</f>
        <v>5.6035271607779687E-12</v>
      </c>
      <c r="T105" t="s">
        <v>132</v>
      </c>
      <c r="U105" s="12">
        <f t="shared" si="15"/>
        <v>3.2045284346984112E-9</v>
      </c>
      <c r="V105" s="12">
        <f t="shared" si="16"/>
        <v>2.3564613361365187E-9</v>
      </c>
      <c r="W105" s="12">
        <f t="shared" si="17"/>
        <v>1.6390412906923491E-9</v>
      </c>
      <c r="X105" s="12">
        <f t="shared" si="18"/>
        <v>7.0701704054059702E-10</v>
      </c>
      <c r="Y105" s="12">
        <f t="shared" si="19"/>
        <v>1.2786600792667815E-9</v>
      </c>
      <c r="AA105" t="s">
        <v>45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4.5266013315239519E-7</v>
      </c>
      <c r="D106">
        <f>LCA_tech_data!E105*Mult_tech!E105</f>
        <v>8.2000000000000001E-5</v>
      </c>
      <c r="E106">
        <f>LCA_tech_data!F105*Mult_tech!F105</f>
        <v>3.2836926767416254E-3</v>
      </c>
      <c r="F106">
        <f>LCA_tech_data!G105*Mult_tech!G105</f>
        <v>3.4311388119638831E-8</v>
      </c>
      <c r="G106">
        <f>LCA_tech_data!H105*Mult_tech!H105</f>
        <v>1.0810985928303451E-7</v>
      </c>
      <c r="H106">
        <f>LCA_tech_data!I105*Mult_tech!I105</f>
        <v>1.0315485418266139E-6</v>
      </c>
      <c r="I106">
        <f>LCA_tech_data!J105*Mult_tech!J105</f>
        <v>1.1311684621437411E-12</v>
      </c>
      <c r="J106">
        <f>LCA_tech_data!K105*Mult_tech!K105</f>
        <v>3.457067321243789E-12</v>
      </c>
      <c r="K106">
        <f>LCA_tech_data!L105*Mult_tech!L105</f>
        <v>7.7095308780517936E-6</v>
      </c>
      <c r="L106">
        <f>LCA_tech_data!M105*Mult_tech!M105</f>
        <v>1.6575185407073343E-3</v>
      </c>
      <c r="M106">
        <f>LCA_tech_data!N105*Mult_tech!N105</f>
        <v>1.8400565970064922E-9</v>
      </c>
      <c r="N106">
        <f>LCA_tech_data!O105*Mult_tech!O105</f>
        <v>9.6395031888808436E-12</v>
      </c>
      <c r="O106">
        <f>LCA_tech_data!P105*Mult_tech!P105</f>
        <v>3.900447332954636E-7</v>
      </c>
      <c r="P106">
        <f>LCA_tech_data!Q105*Mult_tech!Q105</f>
        <v>5.8391026218651921E-5</v>
      </c>
      <c r="Q106">
        <f>LCA_tech_data!R105*Mult_tech!R105</f>
        <v>1.0462892881205018E-3</v>
      </c>
      <c r="R106">
        <f>LCA_tech_data!S105*Mult_tech!S105</f>
        <v>5.6035271607779687E-12</v>
      </c>
      <c r="T106" t="s">
        <v>133</v>
      </c>
      <c r="U106" s="12">
        <f t="shared" si="15"/>
        <v>3.2045284346984112E-9</v>
      </c>
      <c r="V106" s="12">
        <f t="shared" si="16"/>
        <v>2.3564613361365187E-9</v>
      </c>
      <c r="W106" s="12">
        <f t="shared" si="17"/>
        <v>1.6390412906923491E-9</v>
      </c>
      <c r="X106" s="12">
        <f t="shared" si="18"/>
        <v>7.0701704054059702E-10</v>
      </c>
      <c r="Y106" s="12">
        <f t="shared" si="19"/>
        <v>1.2786600792667815E-9</v>
      </c>
      <c r="AA106" t="s">
        <v>46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4.5266013315239519E-7</v>
      </c>
      <c r="D107">
        <f>LCA_tech_data!E106*Mult_tech!E106</f>
        <v>8.2000000000000001E-5</v>
      </c>
      <c r="E107">
        <f>LCA_tech_data!F106*Mult_tech!F106</f>
        <v>3.2836926767416254E-3</v>
      </c>
      <c r="F107">
        <f>LCA_tech_data!G106*Mult_tech!G106</f>
        <v>3.4311388119638831E-8</v>
      </c>
      <c r="G107">
        <f>LCA_tech_data!H106*Mult_tech!H106</f>
        <v>1.0810985928303451E-7</v>
      </c>
      <c r="H107">
        <f>LCA_tech_data!I106*Mult_tech!I106</f>
        <v>1.0315485418266139E-6</v>
      </c>
      <c r="I107">
        <f>LCA_tech_data!J106*Mult_tech!J106</f>
        <v>1.1311684621437411E-12</v>
      </c>
      <c r="J107">
        <f>LCA_tech_data!K106*Mult_tech!K106</f>
        <v>3.457067321243789E-12</v>
      </c>
      <c r="K107">
        <f>LCA_tech_data!L106*Mult_tech!L106</f>
        <v>7.7095308780517936E-6</v>
      </c>
      <c r="L107">
        <f>LCA_tech_data!M106*Mult_tech!M106</f>
        <v>1.6575185407073343E-3</v>
      </c>
      <c r="M107">
        <f>LCA_tech_data!N106*Mult_tech!N106</f>
        <v>1.8400565970064922E-9</v>
      </c>
      <c r="N107">
        <f>LCA_tech_data!O106*Mult_tech!O106</f>
        <v>9.6395031888808436E-12</v>
      </c>
      <c r="O107">
        <f>LCA_tech_data!P106*Mult_tech!P106</f>
        <v>3.900447332954636E-7</v>
      </c>
      <c r="P107">
        <f>LCA_tech_data!Q106*Mult_tech!Q106</f>
        <v>5.8391026218651921E-5</v>
      </c>
      <c r="Q107">
        <f>LCA_tech_data!R106*Mult_tech!R106</f>
        <v>1.0462892881205018E-3</v>
      </c>
      <c r="R107">
        <f>LCA_tech_data!S106*Mult_tech!S106</f>
        <v>5.6035271607779687E-12</v>
      </c>
      <c r="T107" t="s">
        <v>134</v>
      </c>
      <c r="U107" s="12">
        <f t="shared" si="15"/>
        <v>3.2045284346984112E-9</v>
      </c>
      <c r="V107" s="12">
        <f t="shared" si="16"/>
        <v>2.3564613361365187E-9</v>
      </c>
      <c r="W107" s="12">
        <f t="shared" si="17"/>
        <v>1.6390412906923491E-9</v>
      </c>
      <c r="X107" s="12">
        <f t="shared" si="18"/>
        <v>7.0701704054059702E-10</v>
      </c>
      <c r="Y107" s="12">
        <f t="shared" si="19"/>
        <v>1.2786600792667815E-9</v>
      </c>
      <c r="AA107" t="s">
        <v>49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4.4713988762614648E-7</v>
      </c>
      <c r="D108">
        <f>LCA_tech_data!E107*Mult_tech!E107</f>
        <v>8.1000000000000004E-5</v>
      </c>
      <c r="E108">
        <f>LCA_tech_data!F107*Mult_tech!F107</f>
        <v>3.2436476440984349E-3</v>
      </c>
      <c r="F108">
        <f>LCA_tech_data!G107*Mult_tech!G107</f>
        <v>3.389295655720421E-8</v>
      </c>
      <c r="G108">
        <f>LCA_tech_data!H107*Mult_tech!H107</f>
        <v>1.0679144636494873E-7</v>
      </c>
      <c r="H108">
        <f>LCA_tech_data!I107*Mult_tech!I107</f>
        <v>1.0189686815604359E-6</v>
      </c>
      <c r="I108">
        <f>LCA_tech_data!J107*Mult_tech!J107</f>
        <v>1.1173737248005247E-12</v>
      </c>
      <c r="J108">
        <f>LCA_tech_data!K107*Mult_tech!K107</f>
        <v>3.4149079636676451E-12</v>
      </c>
      <c r="K108">
        <f>LCA_tech_data!L107*Mult_tech!L107</f>
        <v>7.6155122088072592E-6</v>
      </c>
      <c r="L108">
        <f>LCA_tech_data!M107*Mult_tech!M107</f>
        <v>1.6373048999670011E-3</v>
      </c>
      <c r="M108">
        <f>LCA_tech_data!N107*Mult_tech!N107</f>
        <v>1.817616882408852E-9</v>
      </c>
      <c r="N108">
        <f>LCA_tech_data!O107*Mult_tech!O107</f>
        <v>9.5219482719432728E-12</v>
      </c>
      <c r="O108">
        <f>LCA_tech_data!P107*Mult_tech!P107</f>
        <v>3.8528809020649455E-7</v>
      </c>
      <c r="P108">
        <f>LCA_tech_data!Q107*Mult_tech!Q107</f>
        <v>5.7678940533058614E-5</v>
      </c>
      <c r="Q108">
        <f>LCA_tech_data!R107*Mult_tech!R107</f>
        <v>1.0335296626556177E-3</v>
      </c>
      <c r="R108">
        <f>LCA_tech_data!S107*Mult_tech!S107</f>
        <v>5.5351914636953111E-12</v>
      </c>
      <c r="T108" t="s">
        <v>135</v>
      </c>
      <c r="U108" s="12">
        <f t="shared" si="15"/>
        <v>3.1654488196411134E-9</v>
      </c>
      <c r="V108" s="12">
        <f t="shared" si="16"/>
        <v>2.3277240027690003E-9</v>
      </c>
      <c r="W108" s="12">
        <f t="shared" si="17"/>
        <v>1.6190529822692717E-9</v>
      </c>
      <c r="X108" s="12">
        <f t="shared" si="18"/>
        <v>6.9839488150961406E-10</v>
      </c>
      <c r="Y108" s="12">
        <f t="shared" si="19"/>
        <v>1.2630666636659671E-9</v>
      </c>
      <c r="AA108" t="s">
        <v>61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1.2365349978797137E-6</v>
      </c>
      <c r="D109">
        <f>LCA_tech_data!E108*Mult_tech!E108</f>
        <v>2.24E-4</v>
      </c>
      <c r="E109">
        <f>LCA_tech_data!F108*Mult_tech!F108</f>
        <v>8.9700873120746837E-3</v>
      </c>
      <c r="F109">
        <f>LCA_tech_data!G108*Mult_tech!G108</f>
        <v>9.3728669985354852E-8</v>
      </c>
      <c r="G109">
        <f>LCA_tech_data!H108*Mult_tech!H108</f>
        <v>2.9532449365121621E-7</v>
      </c>
      <c r="H109">
        <f>LCA_tech_data!I108*Mult_tech!I108</f>
        <v>2.817888699623921E-6</v>
      </c>
      <c r="I109">
        <f>LCA_tech_data!J108*Mult_tech!J108</f>
        <v>3.0900211648804631E-12</v>
      </c>
      <c r="J109">
        <f>LCA_tech_data!K108*Mult_tech!K108</f>
        <v>9.4436960970562027E-12</v>
      </c>
      <c r="K109">
        <f>LCA_tech_data!L108*Mult_tech!L108</f>
        <v>2.1060181910775629E-5</v>
      </c>
      <c r="L109">
        <f>LCA_tech_data!M108*Mult_tech!M108</f>
        <v>4.5278555258346691E-3</v>
      </c>
      <c r="M109">
        <f>LCA_tech_data!N108*Mult_tech!N108</f>
        <v>5.0264960698713929E-9</v>
      </c>
      <c r="N109">
        <f>LCA_tech_data!O108*Mult_tech!O108</f>
        <v>2.6332301394015964E-11</v>
      </c>
      <c r="O109">
        <f>LCA_tech_data!P108*Mult_tech!P108</f>
        <v>1.0654880519290712E-6</v>
      </c>
      <c r="P109">
        <f>LCA_tech_data!Q108*Mult_tech!Q108</f>
        <v>1.5950719357290283E-4</v>
      </c>
      <c r="Q109">
        <f>LCA_tech_data!R108*Mult_tech!R108</f>
        <v>2.8581561041340535E-3</v>
      </c>
      <c r="R109">
        <f>LCA_tech_data!S108*Mult_tech!S108</f>
        <v>1.5307196146515426E-11</v>
      </c>
      <c r="T109" t="s">
        <v>136</v>
      </c>
      <c r="U109" s="12">
        <f t="shared" si="15"/>
        <v>8.7538337728346841E-9</v>
      </c>
      <c r="V109" s="12">
        <f t="shared" si="16"/>
        <v>6.4371626743241489E-9</v>
      </c>
      <c r="W109" s="12">
        <f t="shared" si="17"/>
        <v>4.4773810867693438E-9</v>
      </c>
      <c r="X109" s="12">
        <f t="shared" si="18"/>
        <v>1.9313636229401674E-9</v>
      </c>
      <c r="Y109" s="12">
        <f t="shared" si="19"/>
        <v>3.4929250945824277E-9</v>
      </c>
      <c r="AA109" t="s">
        <v>62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1.60377981997991E-2</v>
      </c>
      <c r="D110">
        <f>LCA_tech_data!E109*Mult_tech!E109</f>
        <v>2.9052690000000001</v>
      </c>
      <c r="E110">
        <f>LCA_tech_data!F109*Mult_tech!F109</f>
        <v>116.34159194224958</v>
      </c>
      <c r="F110">
        <f>LCA_tech_data!G109*Mult_tech!G109</f>
        <v>1.2156562469628658E-3</v>
      </c>
      <c r="G110">
        <f>LCA_tech_data!H109*Mult_tech!H109</f>
        <v>3.830344180114176E-3</v>
      </c>
      <c r="H110">
        <f>LCA_tech_data!I109*Mult_tech!I109</f>
        <v>3.6547878055659337E-2</v>
      </c>
      <c r="I110">
        <f>LCA_tech_data!J109*Mult_tech!J109</f>
        <v>4.0077422766388837E-8</v>
      </c>
      <c r="J110">
        <f>LCA_tech_data!K109*Mult_tech!K109</f>
        <v>1.2248427462588563E-7</v>
      </c>
      <c r="K110">
        <f>LCA_tech_data!L109*Mult_tech!L109</f>
        <v>0.27314952517739827</v>
      </c>
      <c r="L110">
        <f>LCA_tech_data!M109*Mult_tech!M109</f>
        <v>58.726063820027527</v>
      </c>
      <c r="M110">
        <f>LCA_tech_data!N109*Mult_tech!N109</f>
        <v>6.5193407189371397E-5</v>
      </c>
      <c r="N110">
        <f>LCA_tech_data!O109*Mult_tech!O109</f>
        <v>3.4152865597630077E-7</v>
      </c>
      <c r="O110">
        <f>LCA_tech_data!P109*Mult_tech!P109</f>
        <v>1.3819327710446078E-2</v>
      </c>
      <c r="P110">
        <f>LCA_tech_data!Q109*Mult_tech!Q109</f>
        <v>2.0688004676980083</v>
      </c>
      <c r="Q110">
        <f>LCA_tech_data!R109*Mult_tech!R109</f>
        <v>37.070144314738563</v>
      </c>
      <c r="R110">
        <f>LCA_tech_data!S109*Mult_tech!S109</f>
        <v>1.985335823276372E-7</v>
      </c>
      <c r="T110" t="s">
        <v>137</v>
      </c>
      <c r="U110" s="12">
        <f t="shared" si="15"/>
        <v>1.1353679415790024E-4</v>
      </c>
      <c r="V110" s="12">
        <f t="shared" si="16"/>
        <v>8.3489683775317169E-5</v>
      </c>
      <c r="W110" s="12">
        <f t="shared" si="17"/>
        <v>5.807141282400574E-5</v>
      </c>
      <c r="X110" s="12">
        <f t="shared" si="18"/>
        <v>2.504969134578463E-5</v>
      </c>
      <c r="Y110" s="12">
        <f t="shared" si="19"/>
        <v>4.5303066949162478E-5</v>
      </c>
      <c r="AA110" t="s">
        <v>74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2.1132383113764308E-2</v>
      </c>
      <c r="D111">
        <f>LCA_tech_data!E110*Mult_tech!E110</f>
        <v>3.82816</v>
      </c>
      <c r="E111">
        <f>LCA_tech_data!F110*Mult_tech!F110</f>
        <v>153.29879216335635</v>
      </c>
      <c r="F111">
        <f>LCA_tech_data!G110*Mult_tech!G110</f>
        <v>1.6018229700497145E-3</v>
      </c>
      <c r="G111">
        <f>LCA_tech_data!H110*Mult_tech!H110</f>
        <v>5.0470955964992854E-3</v>
      </c>
      <c r="H111">
        <f>LCA_tech_data!I110*Mult_tech!I110</f>
        <v>4.8157717876572817E-2</v>
      </c>
      <c r="I111">
        <f>LCA_tech_data!J110*Mult_tech!J110</f>
        <v>5.2808461707807118E-8</v>
      </c>
      <c r="J111">
        <f>LCA_tech_data!K110*Mult_tech!K110</f>
        <v>1.6139276629869052E-7</v>
      </c>
      <c r="K111">
        <f>LCA_tech_data!L110*Mult_tech!L110</f>
        <v>0.35991850885515553</v>
      </c>
      <c r="L111">
        <f>LCA_tech_data!M110*Mult_tech!M110</f>
        <v>77.381050936514498</v>
      </c>
      <c r="M111">
        <f>LCA_tech_data!N110*Mult_tech!N110</f>
        <v>8.5902817834102108E-5</v>
      </c>
      <c r="N111">
        <f>LCA_tech_data!O110*Mult_tech!O110</f>
        <v>4.500190308237328E-7</v>
      </c>
      <c r="O111">
        <f>LCA_tech_data!P110*Mult_tech!P110</f>
        <v>1.8209190807467829E-2</v>
      </c>
      <c r="P111">
        <f>LCA_tech_data!Q110*Mult_tech!Q110</f>
        <v>2.7259779381609093</v>
      </c>
      <c r="Q111">
        <f>LCA_tech_data!R110*Mult_tech!R110</f>
        <v>48.845887819650976</v>
      </c>
      <c r="R111">
        <f>LCA_tech_data!S110*Mult_tech!S110</f>
        <v>2.6159998214394864E-7</v>
      </c>
      <c r="T111" t="s">
        <v>138</v>
      </c>
      <c r="U111" s="12">
        <f t="shared" si="15"/>
        <v>1.4960301917774473E-4</v>
      </c>
      <c r="V111" s="12">
        <f t="shared" si="16"/>
        <v>1.1001111010419971E-4</v>
      </c>
      <c r="W111" s="12">
        <f t="shared" si="17"/>
        <v>7.6518442772888085E-5</v>
      </c>
      <c r="X111" s="12">
        <f t="shared" si="18"/>
        <v>3.3007004316047463E-5</v>
      </c>
      <c r="Y111" s="12">
        <f t="shared" si="19"/>
        <v>5.9694089866413683E-5</v>
      </c>
      <c r="AA111" t="s">
        <v>83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1.4170470265880468E-5</v>
      </c>
      <c r="D112">
        <f>LCA_tech_data!E111*Mult_tech!E111</f>
        <v>2.5669999999999998E-3</v>
      </c>
      <c r="E112">
        <f>LCA_tech_data!F111*Mult_tech!F111</f>
        <v>0.10279559879507014</v>
      </c>
      <c r="F112">
        <f>LCA_tech_data!G111*Mult_tech!G111</f>
        <v>1.0741138207696692E-6</v>
      </c>
      <c r="G112">
        <f>LCA_tech_data!H111*Mult_tech!H111</f>
        <v>3.3843659607262142E-6</v>
      </c>
      <c r="H112">
        <f>LCA_tech_data!I111*Mult_tech!I111</f>
        <v>3.2292501303279488E-5</v>
      </c>
      <c r="I112">
        <f>LCA_tech_data!J111*Mult_tech!J111</f>
        <v>3.5411090760036378E-11</v>
      </c>
      <c r="J112">
        <f>LCA_tech_data!K111*Mult_tech!K111</f>
        <v>1.0822307089796104E-10</v>
      </c>
      <c r="K112">
        <f>LCA_tech_data!L111*Mult_tech!L111</f>
        <v>2.4134592395071893E-4</v>
      </c>
      <c r="L112">
        <f>LCA_tech_data!M111*Mult_tech!M111</f>
        <v>5.1888415780435695E-2</v>
      </c>
      <c r="M112">
        <f>LCA_tech_data!N111*Mult_tech!N111</f>
        <v>5.7602747372142256E-8</v>
      </c>
      <c r="N112">
        <f>LCA_tech_data!O111*Mult_tech!O111</f>
        <v>3.0176347177874541E-10</v>
      </c>
      <c r="O112">
        <f>LCA_tech_data!P111*Mult_tech!P111</f>
        <v>1.2210302809383598E-5</v>
      </c>
      <c r="P112">
        <f>LCA_tech_data!Q111*Mult_tech!Q111</f>
        <v>1.8279239549180424E-3</v>
      </c>
      <c r="Q112">
        <f>LCA_tech_data!R111*Mult_tech!R111</f>
        <v>3.2753958568357659E-2</v>
      </c>
      <c r="R112">
        <f>LCA_tech_data!S111*Mult_tech!S111</f>
        <v>1.7541773441118347E-10</v>
      </c>
      <c r="T112" t="s">
        <v>139</v>
      </c>
      <c r="U112" s="12">
        <f t="shared" si="15"/>
        <v>1.0031737185208318E-7</v>
      </c>
      <c r="V112" s="12">
        <f t="shared" si="16"/>
        <v>7.3768734754420037E-8</v>
      </c>
      <c r="W112" s="12">
        <f t="shared" si="17"/>
        <v>5.130998772203975E-8</v>
      </c>
      <c r="X112" s="12">
        <f t="shared" si="18"/>
        <v>2.2133082232533076E-8</v>
      </c>
      <c r="Y112" s="12">
        <f t="shared" si="19"/>
        <v>4.0028297847290582E-8</v>
      </c>
      <c r="AA112" t="s">
        <v>87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0.86589970722024201</v>
      </c>
      <c r="D113">
        <f>LCA_tech_data!E112*Mult_tech!E112</f>
        <v>156.858912</v>
      </c>
      <c r="E113">
        <f>LCA_tech_data!F112*Mult_tech!F112</f>
        <v>6281.4202514153549</v>
      </c>
      <c r="F113">
        <f>LCA_tech_data!G112*Mult_tech!G112</f>
        <v>6.5634719629954555E-2</v>
      </c>
      <c r="G113">
        <f>LCA_tech_data!H112*Mult_tech!H112</f>
        <v>0.20680481589768165</v>
      </c>
      <c r="H113">
        <f>LCA_tech_data!I112*Mult_tech!I112</f>
        <v>1.9732631944647461</v>
      </c>
      <c r="I113">
        <f>LCA_tech_data!J112*Mult_tech!J112</f>
        <v>2.1638274909826882E-6</v>
      </c>
      <c r="J113">
        <f>LCA_tech_data!K112*Mult_tech!K112</f>
        <v>6.6130709600128689E-6</v>
      </c>
      <c r="K113">
        <f>LCA_tech_data!L112*Mult_tech!L112</f>
        <v>14.747666165385477</v>
      </c>
      <c r="L113">
        <f>LCA_tech_data!M112*Mult_tech!M112</f>
        <v>3170.6896940875636</v>
      </c>
      <c r="M113">
        <f>LCA_tech_data!N112*Mult_tech!N112</f>
        <v>3.5198692173763519E-3</v>
      </c>
      <c r="N113">
        <f>LCA_tech_data!O112*Mult_tech!O112</f>
        <v>1.8439536371077803E-5</v>
      </c>
      <c r="O113">
        <f>LCA_tech_data!P112*Mult_tech!P112</f>
        <v>0.74612185970800737</v>
      </c>
      <c r="P113">
        <f>LCA_tech_data!Q112*Mult_tech!Q112</f>
        <v>111.69698589294165</v>
      </c>
      <c r="Q113">
        <f>LCA_tech_data!R112*Mult_tech!R112</f>
        <v>2001.4609679492251</v>
      </c>
      <c r="R113">
        <f>LCA_tech_data!S112*Mult_tech!S112</f>
        <v>1.0719063095147334E-5</v>
      </c>
      <c r="T113" t="s">
        <v>140</v>
      </c>
      <c r="U113" s="12">
        <f t="shared" si="15"/>
        <v>6.1299858992665355E-3</v>
      </c>
      <c r="V113" s="12">
        <f t="shared" si="16"/>
        <v>4.5077068458102519E-3</v>
      </c>
      <c r="W113" s="12">
        <f t="shared" si="17"/>
        <v>3.1353443119643614E-3</v>
      </c>
      <c r="X113" s="12">
        <f t="shared" si="18"/>
        <v>1.3524624846909506E-3</v>
      </c>
      <c r="Y113" s="12">
        <f t="shared" si="19"/>
        <v>2.4459662055075749E-3</v>
      </c>
      <c r="AA113" t="s">
        <v>108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3.201742405224259E-7</v>
      </c>
      <c r="D114">
        <f>LCA_tech_data!E113*Mult_tech!E113</f>
        <v>5.8E-5</v>
      </c>
      <c r="E114">
        <f>LCA_tech_data!F113*Mult_tech!F113</f>
        <v>2.3226118933050524E-3</v>
      </c>
      <c r="F114">
        <f>LCA_tech_data!G113*Mult_tech!G113</f>
        <v>2.4269030621207955E-8</v>
      </c>
      <c r="G114">
        <f>LCA_tech_data!H113*Mult_tech!H113</f>
        <v>7.6467949248975641E-8</v>
      </c>
      <c r="H114">
        <f>LCA_tech_data!I113*Mult_tech!I113</f>
        <v>7.2963189543833674E-7</v>
      </c>
      <c r="I114">
        <f>LCA_tech_data!J113*Mult_tech!J113</f>
        <v>8.0009476590654857E-13</v>
      </c>
      <c r="J114">
        <f>LCA_tech_data!K113*Mult_tech!K113</f>
        <v>2.4452427394163385E-12</v>
      </c>
      <c r="K114">
        <f>LCA_tech_data!L113*Mult_tech!L113</f>
        <v>5.4530828161829759E-6</v>
      </c>
      <c r="L114">
        <f>LCA_tech_data!M113*Mult_tech!M113</f>
        <v>1.1723911629393342E-3</v>
      </c>
      <c r="M114">
        <f>LCA_tech_data!N113*Mult_tech!N113</f>
        <v>1.3015034466631288E-9</v>
      </c>
      <c r="N114">
        <f>LCA_tech_data!O113*Mult_tech!O113</f>
        <v>6.8181851823791333E-12</v>
      </c>
      <c r="O114">
        <f>LCA_tech_data!P113*Mult_tech!P113</f>
        <v>2.7588529916020597E-7</v>
      </c>
      <c r="P114">
        <f>LCA_tech_data!Q113*Mult_tech!Q113</f>
        <v>4.1300969764412342E-5</v>
      </c>
      <c r="Q114">
        <f>LCA_tech_data!R113*Mult_tech!R113</f>
        <v>7.4005827696328177E-4</v>
      </c>
      <c r="R114">
        <f>LCA_tech_data!S113*Mult_tech!S113</f>
        <v>3.9634704307941733E-12</v>
      </c>
      <c r="T114" t="s">
        <v>141</v>
      </c>
      <c r="U114" s="12">
        <f t="shared" si="15"/>
        <v>2.2666176733232667E-9</v>
      </c>
      <c r="V114" s="12">
        <f t="shared" si="16"/>
        <v>1.6667653353160744E-9</v>
      </c>
      <c r="W114" s="12">
        <f t="shared" si="17"/>
        <v>1.159321888538491E-9</v>
      </c>
      <c r="X114" s="12">
        <f t="shared" si="18"/>
        <v>5.0008522379700767E-10</v>
      </c>
      <c r="Y114" s="12">
        <f t="shared" si="19"/>
        <v>9.0441810484723567E-10</v>
      </c>
      <c r="AA114" t="s">
        <v>118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0</v>
      </c>
      <c r="D115">
        <f>LCA_tech_data!E114*Mult_tech!E114</f>
        <v>0</v>
      </c>
      <c r="E115">
        <f>LCA_tech_data!F114*Mult_tech!F114</f>
        <v>0</v>
      </c>
      <c r="F115">
        <f>LCA_tech_data!G114*Mult_tech!G114</f>
        <v>0</v>
      </c>
      <c r="G115">
        <f>LCA_tech_data!H114*Mult_tech!H114</f>
        <v>0</v>
      </c>
      <c r="H115">
        <f>LCA_tech_data!I114*Mult_tech!I114</f>
        <v>0</v>
      </c>
      <c r="I115">
        <f>LCA_tech_data!J114*Mult_tech!J114</f>
        <v>0</v>
      </c>
      <c r="J115">
        <f>LCA_tech_data!K114*Mult_tech!K114</f>
        <v>0</v>
      </c>
      <c r="K115">
        <f>LCA_tech_data!L114*Mult_tech!L114</f>
        <v>0</v>
      </c>
      <c r="L115">
        <f>LCA_tech_data!M114*Mult_tech!M114</f>
        <v>0</v>
      </c>
      <c r="M115">
        <f>LCA_tech_data!N114*Mult_tech!N114</f>
        <v>0</v>
      </c>
      <c r="N115">
        <f>LCA_tech_data!O114*Mult_tech!O114</f>
        <v>0</v>
      </c>
      <c r="O115">
        <f>LCA_tech_data!P114*Mult_tech!P114</f>
        <v>0</v>
      </c>
      <c r="P115">
        <f>LCA_tech_data!Q114*Mult_tech!Q114</f>
        <v>0</v>
      </c>
      <c r="Q115">
        <f>LCA_tech_data!R114*Mult_tech!R114</f>
        <v>0</v>
      </c>
      <c r="R115">
        <f>LCA_tech_data!S114*Mult_tech!S114</f>
        <v>0</v>
      </c>
      <c r="T115" t="s">
        <v>142</v>
      </c>
      <c r="U115" s="12">
        <f t="shared" si="15"/>
        <v>0</v>
      </c>
      <c r="V115" s="12">
        <f t="shared" si="16"/>
        <v>0</v>
      </c>
      <c r="W115" s="12">
        <f t="shared" si="17"/>
        <v>0</v>
      </c>
      <c r="X115" s="12">
        <f t="shared" si="18"/>
        <v>0</v>
      </c>
      <c r="Y115" s="12">
        <f t="shared" si="19"/>
        <v>0</v>
      </c>
      <c r="AA115" t="s">
        <v>123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0.30162650972853972</v>
      </c>
      <c r="D116">
        <f>LCA_tech_data!E115*Mult_tech!E115</f>
        <v>45.929507000000001</v>
      </c>
      <c r="E116">
        <f>LCA_tech_data!F115*Mult_tech!F115</f>
        <v>2182.7484864876974</v>
      </c>
      <c r="F116">
        <f>LCA_tech_data!G115*Mult_tech!G115</f>
        <v>1.9698221610461326E-2</v>
      </c>
      <c r="G116">
        <f>LCA_tech_data!H115*Mult_tech!H115</f>
        <v>6.7222004715836656E-2</v>
      </c>
      <c r="H116">
        <f>LCA_tech_data!I115*Mult_tech!I115</f>
        <v>0.5999432222146388</v>
      </c>
      <c r="I116">
        <f>LCA_tech_data!J115*Mult_tech!J115</f>
        <v>3.299998215466955E-7</v>
      </c>
      <c r="J116">
        <f>LCA_tech_data!K115*Mult_tech!K115</f>
        <v>2.7335817363448269E-6</v>
      </c>
      <c r="K116">
        <f>LCA_tech_data!L115*Mult_tech!L115</f>
        <v>3.6652014609506129</v>
      </c>
      <c r="L116">
        <f>LCA_tech_data!M115*Mult_tech!M115</f>
        <v>985.16367650118048</v>
      </c>
      <c r="M116">
        <f>LCA_tech_data!N115*Mult_tech!N115</f>
        <v>2.9102763821617548E-3</v>
      </c>
      <c r="N116">
        <f>LCA_tech_data!O115*Mult_tech!O115</f>
        <v>5.8611729720881462E-6</v>
      </c>
      <c r="O116">
        <f>LCA_tech_data!P115*Mult_tech!P115</f>
        <v>0.22796434999994122</v>
      </c>
      <c r="P116">
        <f>LCA_tech_data!Q115*Mult_tech!Q115</f>
        <v>29.601411880244193</v>
      </c>
      <c r="Q116">
        <f>LCA_tech_data!R115*Mult_tech!R115</f>
        <v>607.13254559489474</v>
      </c>
      <c r="R116">
        <f>LCA_tech_data!S115*Mult_tech!S115</f>
        <v>4.2085455927307792E-6</v>
      </c>
      <c r="T116" t="s">
        <v>143</v>
      </c>
      <c r="U116" s="12">
        <f t="shared" si="15"/>
        <v>1.9046453699593843E-3</v>
      </c>
      <c r="V116" s="12">
        <f t="shared" si="16"/>
        <v>1.3528481405021497E-3</v>
      </c>
      <c r="W116" s="12">
        <f t="shared" si="17"/>
        <v>1.0895096614521179E-3</v>
      </c>
      <c r="X116" s="12">
        <f t="shared" si="18"/>
        <v>1.1182346229016234E-3</v>
      </c>
      <c r="Y116" s="12">
        <f t="shared" si="19"/>
        <v>7.7747242261731742E-4</v>
      </c>
      <c r="AA116" t="s">
        <v>142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313.36615908879082</v>
      </c>
      <c r="D118">
        <f>SUM(D4:D116)</f>
        <v>55384.116657000013</v>
      </c>
      <c r="E118">
        <f t="shared" ref="E118:P118" si="20">SUM(E4:E116)</f>
        <v>2003422.7907428478</v>
      </c>
      <c r="F118">
        <f t="shared" si="20"/>
        <v>14.560556370465754</v>
      </c>
      <c r="G118">
        <f t="shared" si="20"/>
        <v>83.697382381430387</v>
      </c>
      <c r="H118">
        <f t="shared" si="20"/>
        <v>827.007284988572</v>
      </c>
      <c r="I118">
        <f t="shared" si="20"/>
        <v>1.9417990133974072E-4</v>
      </c>
      <c r="J118">
        <f t="shared" si="20"/>
        <v>1.7018246149953565E-3</v>
      </c>
      <c r="K118">
        <f t="shared" si="20"/>
        <v>4343.3709380423625</v>
      </c>
      <c r="L118">
        <f t="shared" si="20"/>
        <v>517242.57546284777</v>
      </c>
      <c r="M118">
        <f t="shared" si="20"/>
        <v>2.6025632926747484</v>
      </c>
      <c r="N118">
        <f t="shared" si="20"/>
        <v>7.5387535320633435E-3</v>
      </c>
      <c r="O118">
        <f t="shared" si="20"/>
        <v>234.28136799954171</v>
      </c>
      <c r="P118">
        <f t="shared" si="20"/>
        <v>25465.586799370525</v>
      </c>
      <c r="Q118">
        <f t="shared" ref="Q118:R118" si="21">SUM(Q4:Q116)</f>
        <v>510549.72878059029</v>
      </c>
      <c r="R118">
        <f t="shared" si="21"/>
        <v>5.7205656903087558E-3</v>
      </c>
    </row>
    <row r="119" spans="2:32" x14ac:dyDescent="0.3">
      <c r="C119">
        <f>C118</f>
        <v>313.36615908879082</v>
      </c>
      <c r="D119">
        <f>D118/1000</f>
        <v>55.384116657000014</v>
      </c>
      <c r="E119">
        <f t="shared" ref="E119:P119" si="22">E118</f>
        <v>2003422.7907428478</v>
      </c>
      <c r="F119">
        <f t="shared" si="22"/>
        <v>14.560556370465754</v>
      </c>
      <c r="G119">
        <f t="shared" si="22"/>
        <v>83.697382381430387</v>
      </c>
      <c r="H119">
        <f t="shared" si="22"/>
        <v>827.007284988572</v>
      </c>
      <c r="I119">
        <f t="shared" si="22"/>
        <v>1.9417990133974072E-4</v>
      </c>
      <c r="J119">
        <f t="shared" si="22"/>
        <v>1.7018246149953565E-3</v>
      </c>
      <c r="K119">
        <f t="shared" si="22"/>
        <v>4343.3709380423625</v>
      </c>
      <c r="L119">
        <f t="shared" si="22"/>
        <v>517242.57546284777</v>
      </c>
      <c r="M119">
        <f t="shared" si="22"/>
        <v>2.6025632926747484</v>
      </c>
      <c r="N119">
        <f t="shared" si="22"/>
        <v>7.5387535320633435E-3</v>
      </c>
      <c r="O119">
        <f t="shared" si="22"/>
        <v>234.28136799954171</v>
      </c>
      <c r="P119">
        <f t="shared" si="22"/>
        <v>25465.586799370525</v>
      </c>
      <c r="Q119">
        <f t="shared" ref="Q119:R119" si="23">Q118</f>
        <v>510549.72878059029</v>
      </c>
      <c r="R119">
        <f t="shared" si="23"/>
        <v>5.7205656903087558E-3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O1" zoomScale="70" zoomScaleNormal="70" workbookViewId="0">
      <selection activeCell="AD4" sqref="AD4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3.0916882152131068E-7</v>
      </c>
      <c r="F4">
        <f>Mult_op!E3*LCA_op_data!F4</f>
        <v>8.6000000000000003E-5</v>
      </c>
      <c r="G4">
        <f>Mult_op!F3*LCA_op_data!G4</f>
        <v>4.5609268041234023E-3</v>
      </c>
      <c r="H4">
        <f>Mult_op!G3*LCA_op_data!H4</f>
        <v>1.3113576820554032E-8</v>
      </c>
      <c r="I4">
        <f>Mult_op!H3*LCA_op_data!I4</f>
        <v>7.124023010185617E-8</v>
      </c>
      <c r="J4">
        <f>Mult_op!I3*LCA_op_data!J4</f>
        <v>8.2170233796753653E-7</v>
      </c>
      <c r="K4">
        <f>Mult_op!J3*LCA_op_data!K4</f>
        <v>3.6177308368685922E-14</v>
      </c>
      <c r="L4">
        <f>Mult_op!K3*LCA_op_data!L4</f>
        <v>9.301469555122089E-13</v>
      </c>
      <c r="M4">
        <f>Mult_op!L3*LCA_op_data!M4</f>
        <v>5.9889694898175837E-6</v>
      </c>
      <c r="N4">
        <f>Mult_op!M3*LCA_op_data!N4</f>
        <v>2.4600721522842999E-4</v>
      </c>
      <c r="O4">
        <f>Mult_op!N3*LCA_op_data!O4</f>
        <v>7.4459749332021641E-10</v>
      </c>
      <c r="P4">
        <f>Mult_op!O3*LCA_op_data!P4</f>
        <v>2.9642924481830306E-12</v>
      </c>
      <c r="Q4">
        <f>Mult_op!P3*LCA_op_data!Q4</f>
        <v>3.128992852564343E-7</v>
      </c>
      <c r="R4">
        <f>Mult_op!Q3*LCA_op_data!R4</f>
        <v>3.1717932637860252E-5</v>
      </c>
      <c r="S4">
        <f>Mult_op!R3*LCA_op_data!S4</f>
        <v>1.6907516975433303E-3</v>
      </c>
      <c r="T4">
        <f>Mult_op!S3*LCA_op_data!T4</f>
        <v>1.0138530036748028E-11</v>
      </c>
      <c r="V4" t="s">
        <v>144</v>
      </c>
      <c r="W4" s="13">
        <f t="shared" ref="W4:W35" si="0">N4/$N$118</f>
        <v>2.3689023192873136E-8</v>
      </c>
      <c r="X4" s="13">
        <f t="shared" ref="X4:X35" si="1">H4/$H$118</f>
        <v>7.7350193112109469E-8</v>
      </c>
      <c r="Y4" s="13">
        <f t="shared" ref="Y4:Y35" si="2">G4/$G$118</f>
        <v>4.0904442641179551E-8</v>
      </c>
      <c r="Z4" s="13">
        <f t="shared" ref="Z4:Z35" si="3">O4/$O$118</f>
        <v>1.3768655073852177E-8</v>
      </c>
      <c r="AA4" s="13">
        <f t="shared" ref="AA4:AA35" si="4">P4/$P$118</f>
        <v>4.4518273397326334E-9</v>
      </c>
      <c r="AD4" t="s">
        <v>126</v>
      </c>
      <c r="AE4" s="12">
        <v>4.0047455285382567E-5</v>
      </c>
      <c r="AF4" s="12">
        <v>1.0040726723278957E-4</v>
      </c>
      <c r="AG4" s="12">
        <v>0.10752485155022505</v>
      </c>
      <c r="AH4" s="12">
        <v>7.8924063137805346E-5</v>
      </c>
      <c r="AI4" s="12">
        <v>0.63765745709373689</v>
      </c>
    </row>
    <row r="5" spans="1:35" x14ac:dyDescent="0.3">
      <c r="D5" t="s">
        <v>35</v>
      </c>
      <c r="E5">
        <f>Mult_op!D4*LCA_op_data!E5</f>
        <v>0.13978814532967401</v>
      </c>
      <c r="F5">
        <f>Mult_op!E4*LCA_op_data!F5</f>
        <v>224.881957</v>
      </c>
      <c r="G5">
        <f>Mult_op!F4*LCA_op_data!G5</f>
        <v>2062.1856233613139</v>
      </c>
      <c r="H5">
        <f>Mult_op!G4*LCA_op_data!H5</f>
        <v>5.9291961374478251E-3</v>
      </c>
      <c r="I5">
        <f>Mult_op!H4*LCA_op_data!I5</f>
        <v>3.2210685378283699E-2</v>
      </c>
      <c r="J5">
        <f>Mult_op!I4*LCA_op_data!J5</f>
        <v>0.371525968473575</v>
      </c>
      <c r="K5">
        <f>Mult_op!J4*LCA_op_data!K5</f>
        <v>1.6357273074929894E-8</v>
      </c>
      <c r="L5">
        <f>Mult_op!K4*LCA_op_data!L5</f>
        <v>4.2055831230101012E-7</v>
      </c>
      <c r="M5">
        <f>Mult_op!L4*LCA_op_data!M5</f>
        <v>2.7078634038778433</v>
      </c>
      <c r="N5">
        <f>Mult_op!M4*LCA_op_data!N5</f>
        <v>111.23014340606755</v>
      </c>
      <c r="O5">
        <f>Mult_op!N4*LCA_op_data!O5</f>
        <v>3.3666364575893364E-4</v>
      </c>
      <c r="P5">
        <f>Mult_op!O4*LCA_op_data!P5</f>
        <v>1.3402805027598882E-6</v>
      </c>
      <c r="Q5">
        <f>Mult_op!P4*LCA_op_data!Q5</f>
        <v>0.14147484389192405</v>
      </c>
      <c r="R5">
        <f>Mult_op!Q4*LCA_op_data!R5</f>
        <v>14.341002935939288</v>
      </c>
      <c r="S5">
        <f>Mult_op!R4*LCA_op_data!S5</f>
        <v>764.45950419450219</v>
      </c>
      <c r="T5">
        <f>Mult_op!S4*LCA_op_data!T5</f>
        <v>4.5840531500958828E-6</v>
      </c>
      <c r="V5" t="s">
        <v>145</v>
      </c>
      <c r="W5" s="13">
        <f t="shared" si="0"/>
        <v>1.0710797422938477E-2</v>
      </c>
      <c r="X5" s="13">
        <f t="shared" si="1"/>
        <v>3.4973255009443455E-2</v>
      </c>
      <c r="Y5" s="13">
        <f t="shared" si="2"/>
        <v>1.8494608041064647E-2</v>
      </c>
      <c r="Z5" s="13">
        <f t="shared" si="3"/>
        <v>6.2253843935072758E-3</v>
      </c>
      <c r="AA5" s="13">
        <f t="shared" si="4"/>
        <v>2.0128571959066891E-3</v>
      </c>
      <c r="AD5" t="s">
        <v>50</v>
      </c>
      <c r="AE5" s="12">
        <v>0.80440690177496366</v>
      </c>
      <c r="AF5" s="12">
        <v>0.77004560979368375</v>
      </c>
      <c r="AG5" s="12">
        <v>0.27275292445923521</v>
      </c>
      <c r="AH5" s="12">
        <v>0.97292675232841153</v>
      </c>
      <c r="AI5" s="12">
        <v>0.2993762838850671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D6" t="s">
        <v>41</v>
      </c>
      <c r="AE6" s="12">
        <v>0.20114540104139131</v>
      </c>
      <c r="AF6" s="12">
        <v>0.10540220875443673</v>
      </c>
      <c r="AG6" s="12">
        <v>0.51001762028982411</v>
      </c>
      <c r="AH6" s="12">
        <v>6.4284321143837945E-3</v>
      </c>
      <c r="AI6" s="12">
        <v>3.3100836625685651E-2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D7" t="s">
        <v>121</v>
      </c>
      <c r="AE7" s="12">
        <v>0</v>
      </c>
      <c r="AF7" s="12">
        <v>0</v>
      </c>
      <c r="AG7" s="12">
        <v>1.3119043575642741E-4</v>
      </c>
      <c r="AH7" s="12">
        <v>0</v>
      </c>
      <c r="AI7" s="12">
        <v>2.3669838253331587E-2</v>
      </c>
    </row>
    <row r="8" spans="1:35" x14ac:dyDescent="0.3">
      <c r="D8" t="s">
        <v>38</v>
      </c>
      <c r="E8">
        <f>Mult_op!D7*LCA_op_data!E8</f>
        <v>0</v>
      </c>
      <c r="F8">
        <f>Mult_op!E7*LCA_op_data!F8</f>
        <v>0</v>
      </c>
      <c r="G8">
        <f>Mult_op!F7*LCA_op_data!G8</f>
        <v>0</v>
      </c>
      <c r="H8">
        <f>Mult_op!G7*LCA_op_data!H8</f>
        <v>0</v>
      </c>
      <c r="I8">
        <f>Mult_op!H7*LCA_op_data!I8</f>
        <v>0</v>
      </c>
      <c r="J8">
        <f>Mult_op!I7*LCA_op_data!J8</f>
        <v>0</v>
      </c>
      <c r="K8">
        <f>Mult_op!J7*LCA_op_data!K8</f>
        <v>0</v>
      </c>
      <c r="L8">
        <f>Mult_op!K7*LCA_op_data!L8</f>
        <v>0</v>
      </c>
      <c r="M8">
        <f>Mult_op!L7*LCA_op_data!M8</f>
        <v>0</v>
      </c>
      <c r="N8">
        <f>Mult_op!M7*LCA_op_data!N8</f>
        <v>0</v>
      </c>
      <c r="O8">
        <f>Mult_op!N7*LCA_op_data!O8</f>
        <v>0</v>
      </c>
      <c r="P8">
        <f>Mult_op!O7*LCA_op_data!P8</f>
        <v>0</v>
      </c>
      <c r="Q8">
        <f>Mult_op!P7*LCA_op_data!Q8</f>
        <v>0</v>
      </c>
      <c r="R8">
        <f>Mult_op!Q7*LCA_op_data!R8</f>
        <v>0</v>
      </c>
      <c r="S8">
        <f>Mult_op!R7*LCA_op_data!S8</f>
        <v>0</v>
      </c>
      <c r="T8">
        <f>Mult_op!S7*LCA_op_data!T8</f>
        <v>0</v>
      </c>
      <c r="V8" t="s">
        <v>36</v>
      </c>
      <c r="W8" s="13">
        <f t="shared" si="0"/>
        <v>0</v>
      </c>
      <c r="X8" s="13">
        <f t="shared" si="1"/>
        <v>0</v>
      </c>
      <c r="Y8" s="13">
        <f t="shared" si="2"/>
        <v>0</v>
      </c>
      <c r="Z8" s="13">
        <f t="shared" si="3"/>
        <v>0</v>
      </c>
      <c r="AA8" s="13">
        <f t="shared" si="4"/>
        <v>0</v>
      </c>
      <c r="AD8" t="s">
        <v>100</v>
      </c>
      <c r="AE8" s="12">
        <v>0</v>
      </c>
      <c r="AF8" s="12">
        <v>0</v>
      </c>
      <c r="AG8" s="12">
        <v>1.6648985513009877E-5</v>
      </c>
      <c r="AH8" s="12">
        <v>0</v>
      </c>
      <c r="AI8" s="12">
        <v>3.4722303469488891E-3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D9" t="s">
        <v>113</v>
      </c>
      <c r="AE9" s="12">
        <v>1.2122462619788218E-2</v>
      </c>
      <c r="AF9" s="12">
        <v>9.35994421822859E-2</v>
      </c>
      <c r="AG9" s="12">
        <v>5.3949390017754232E-3</v>
      </c>
      <c r="AH9" s="12">
        <v>1.0280951118372929E-2</v>
      </c>
      <c r="AI9" s="12">
        <v>1.4248312484957761E-3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D10" t="s">
        <v>71</v>
      </c>
      <c r="AE10" s="12">
        <v>1.1075981991138506E-3</v>
      </c>
      <c r="AF10" s="12">
        <v>2.7769781518570745E-3</v>
      </c>
      <c r="AG10" s="12">
        <v>1.0383708177193363E-3</v>
      </c>
      <c r="AH10" s="12">
        <v>2.1828141032992823E-3</v>
      </c>
      <c r="AI10" s="12">
        <v>4.2352072476916725E-4</v>
      </c>
    </row>
    <row r="11" spans="1:35" x14ac:dyDescent="0.3">
      <c r="D11" t="s">
        <v>41</v>
      </c>
      <c r="E11">
        <f>Mult_op!D10*LCA_op_data!E11</f>
        <v>9.1509354618737917E-7</v>
      </c>
      <c r="F11">
        <f>Mult_op!E10*LCA_op_data!F11</f>
        <v>1.6720000000000001E-3</v>
      </c>
      <c r="G11">
        <f>Mult_op!F10*LCA_op_data!G11</f>
        <v>4.0397899969115622E-2</v>
      </c>
      <c r="H11">
        <f>Mult_op!G10*LCA_op_data!H11</f>
        <v>1.4700033822762558E-8</v>
      </c>
      <c r="I11">
        <f>Mult_op!H10*LCA_op_data!I11</f>
        <v>5.343861130368319E-7</v>
      </c>
      <c r="J11">
        <f>Mult_op!I10*LCA_op_data!J11</f>
        <v>4.2161302935541661E-6</v>
      </c>
      <c r="K11">
        <f>Mult_op!J10*LCA_op_data!K11</f>
        <v>1.4674037825663799E-13</v>
      </c>
      <c r="L11">
        <f>Mult_op!K10*LCA_op_data!L11</f>
        <v>1.1098993579123452E-11</v>
      </c>
      <c r="M11">
        <f>Mult_op!L10*LCA_op_data!M11</f>
        <v>2.4553335023910817E-6</v>
      </c>
      <c r="N11">
        <f>Mult_op!M10*LCA_op_data!N11</f>
        <v>2.0078063738145566E-3</v>
      </c>
      <c r="O11">
        <f>Mult_op!N10*LCA_op_data!O11</f>
        <v>1.4956232435553877E-9</v>
      </c>
      <c r="P11">
        <f>Mult_op!O10*LCA_op_data!P11</f>
        <v>9.6349926870228495E-12</v>
      </c>
      <c r="Q11">
        <f>Mult_op!P10*LCA_op_data!Q11</f>
        <v>8.7549305419010037E-7</v>
      </c>
      <c r="R11">
        <f>Mult_op!Q10*LCA_op_data!R11</f>
        <v>1.1427854823249473E-4</v>
      </c>
      <c r="S11">
        <f>Mult_op!R10*LCA_op_data!S11</f>
        <v>3.3918381203014084E-4</v>
      </c>
      <c r="T11">
        <f>Mult_op!S10*LCA_op_data!T11</f>
        <v>6.1941429366858784E-12</v>
      </c>
      <c r="V11" t="s">
        <v>39</v>
      </c>
      <c r="W11" s="13">
        <f t="shared" si="0"/>
        <v>1.9333974294992506E-7</v>
      </c>
      <c r="X11" s="13">
        <f t="shared" si="1"/>
        <v>8.6707880733426453E-8</v>
      </c>
      <c r="Y11" s="13">
        <f t="shared" si="2"/>
        <v>3.6230653397394219E-7</v>
      </c>
      <c r="Z11" s="13">
        <f t="shared" si="3"/>
        <v>2.7656177660665555E-8</v>
      </c>
      <c r="AA11" s="13">
        <f t="shared" si="4"/>
        <v>1.4470004094401639E-8</v>
      </c>
      <c r="AD11" t="s">
        <v>94</v>
      </c>
      <c r="AE11" s="12">
        <v>1.6400575254613273E-3</v>
      </c>
      <c r="AF11" s="12">
        <v>9.7101343941950521E-3</v>
      </c>
      <c r="AG11" s="12">
        <v>3.3489806374524374E-2</v>
      </c>
      <c r="AH11" s="12">
        <v>5.9074545863514911E-4</v>
      </c>
      <c r="AI11" s="12">
        <v>2.9400158698309132E-4</v>
      </c>
    </row>
    <row r="12" spans="1:35" x14ac:dyDescent="0.3">
      <c r="D12" t="s">
        <v>42</v>
      </c>
      <c r="E12">
        <f>Mult_op!D11*LCA_op_data!E12</f>
        <v>2.8214194293742911E-7</v>
      </c>
      <c r="F12">
        <f>Mult_op!E11*LCA_op_data!F12</f>
        <v>4.7800000000000002E-4</v>
      </c>
      <c r="G12">
        <f>Mult_op!F11*LCA_op_data!G12</f>
        <v>1.1706923501294169E-2</v>
      </c>
      <c r="H12">
        <f>Mult_op!G11*LCA_op_data!H12</f>
        <v>5.7148295861105743E-9</v>
      </c>
      <c r="I12">
        <f>Mult_op!H11*LCA_op_data!I12</f>
        <v>1.5818108073679267E-7</v>
      </c>
      <c r="J12">
        <f>Mult_op!I11*LCA_op_data!J12</f>
        <v>1.2684274862262029E-6</v>
      </c>
      <c r="K12">
        <f>Mult_op!J11*LCA_op_data!K12</f>
        <v>4.37118568236088E-14</v>
      </c>
      <c r="L12">
        <f>Mult_op!K11*LCA_op_data!L12</f>
        <v>3.220712602034957E-12</v>
      </c>
      <c r="M12">
        <f>Mult_op!L11*LCA_op_data!M12</f>
        <v>7.1978741974369702E-7</v>
      </c>
      <c r="N12">
        <f>Mult_op!M11*LCA_op_data!N12</f>
        <v>5.7326697438777707E-4</v>
      </c>
      <c r="O12">
        <f>Mult_op!N11*LCA_op_data!O12</f>
        <v>6.1620336343200419E-10</v>
      </c>
      <c r="P12">
        <f>Mult_op!O11*LCA_op_data!P12</f>
        <v>2.7664596922739442E-12</v>
      </c>
      <c r="Q12">
        <f>Mult_op!P11*LCA_op_data!Q12</f>
        <v>2.7970064172633043E-7</v>
      </c>
      <c r="R12">
        <f>Mult_op!Q11*LCA_op_data!R12</f>
        <v>4.7548947769463103E-5</v>
      </c>
      <c r="S12">
        <f>Mult_op!R11*LCA_op_data!S12</f>
        <v>9.8096483065790552E-5</v>
      </c>
      <c r="T12">
        <f>Mult_op!S11*LCA_op_data!T12</f>
        <v>1.7895625491184403E-12</v>
      </c>
      <c r="V12" t="s">
        <v>40</v>
      </c>
      <c r="W12" s="13">
        <f t="shared" si="0"/>
        <v>5.5202180307477683E-8</v>
      </c>
      <c r="X12" s="13">
        <f t="shared" si="1"/>
        <v>3.370881782578171E-8</v>
      </c>
      <c r="Y12" s="13">
        <f t="shared" si="2"/>
        <v>1.0499295459651665E-7</v>
      </c>
      <c r="Z12" s="13">
        <f t="shared" si="3"/>
        <v>1.1394467000702279E-8</v>
      </c>
      <c r="AA12" s="13">
        <f t="shared" si="4"/>
        <v>4.1547185736962185E-9</v>
      </c>
      <c r="AD12" t="s">
        <v>95</v>
      </c>
      <c r="AE12" s="12">
        <v>2.2036030469331602E-3</v>
      </c>
      <c r="AF12" s="12">
        <v>1.5803347222159122E-3</v>
      </c>
      <c r="AG12" s="12">
        <v>6.5489886957165233E-2</v>
      </c>
      <c r="AH12" s="12">
        <v>8.7667314055941503E-4</v>
      </c>
      <c r="AI12" s="12">
        <v>2.1367333818918358E-4</v>
      </c>
    </row>
    <row r="13" spans="1:35" x14ac:dyDescent="0.3">
      <c r="D13" t="s">
        <v>43</v>
      </c>
      <c r="E13">
        <f>Mult_op!D12*LCA_op_data!E13</f>
        <v>1.1351174705720304</v>
      </c>
      <c r="F13">
        <f>Mult_op!E12*LCA_op_data!F13</f>
        <v>10388.763664</v>
      </c>
      <c r="G13">
        <f>Mult_op!F12*LCA_op_data!G13</f>
        <v>53493.617882365739</v>
      </c>
      <c r="H13">
        <f>Mult_op!G12*LCA_op_data!H13</f>
        <v>1.6900604808374853E-2</v>
      </c>
      <c r="I13">
        <f>Mult_op!H12*LCA_op_data!I13</f>
        <v>0.63654932448246648</v>
      </c>
      <c r="J13">
        <f>Mult_op!I12*LCA_op_data!J13</f>
        <v>4.3269823404759871</v>
      </c>
      <c r="K13">
        <f>Mult_op!J12*LCA_op_data!K13</f>
        <v>2.6779627266907803E-7</v>
      </c>
      <c r="L13">
        <f>Mult_op!K12*LCA_op_data!L13</f>
        <v>6.5286497027271258E-6</v>
      </c>
      <c r="M13">
        <f>Mult_op!L12*LCA_op_data!M13</f>
        <v>18.077490547043737</v>
      </c>
      <c r="N13">
        <f>Mult_op!M12*LCA_op_data!N13</f>
        <v>2061.1482682827941</v>
      </c>
      <c r="O13">
        <f>Mult_op!N12*LCA_op_data!O13</f>
        <v>3.467209208653021E-4</v>
      </c>
      <c r="P13">
        <f>Mult_op!O12*LCA_op_data!P13</f>
        <v>2.200115244112074E-5</v>
      </c>
      <c r="Q13">
        <f>Mult_op!P12*LCA_op_data!Q13</f>
        <v>2.0281168576988637</v>
      </c>
      <c r="R13">
        <f>Mult_op!Q12*LCA_op_data!R13</f>
        <v>107.11847358749289</v>
      </c>
      <c r="S13">
        <f>Mult_op!R12*LCA_op_data!S13</f>
        <v>3750.3214230996973</v>
      </c>
      <c r="T13">
        <f>Mult_op!S12*LCA_op_data!T13</f>
        <v>5.8081587909651221E-5</v>
      </c>
      <c r="V13" t="s">
        <v>41</v>
      </c>
      <c r="W13" s="13">
        <f t="shared" si="0"/>
        <v>0.19847624829200022</v>
      </c>
      <c r="X13" s="13">
        <f t="shared" si="1"/>
        <v>9.9687908457611066E-2</v>
      </c>
      <c r="Y13" s="13">
        <f t="shared" si="2"/>
        <v>0.47975482140169057</v>
      </c>
      <c r="Z13" s="13">
        <f t="shared" si="3"/>
        <v>6.4113575577533118E-3</v>
      </c>
      <c r="AA13" s="13">
        <f t="shared" si="4"/>
        <v>3.3041723667663926E-2</v>
      </c>
      <c r="AD13" t="s">
        <v>84</v>
      </c>
      <c r="AE13" s="12">
        <v>4.6195297583587284E-4</v>
      </c>
      <c r="AF13" s="12">
        <v>1.1582118155373734E-3</v>
      </c>
      <c r="AG13" s="12">
        <v>4.3307987467869607E-4</v>
      </c>
      <c r="AH13" s="12">
        <v>9.1040006341863841E-4</v>
      </c>
      <c r="AI13" s="12">
        <v>1.7664046338447775E-4</v>
      </c>
    </row>
    <row r="14" spans="1:35" x14ac:dyDescent="0.3">
      <c r="D14" t="s">
        <v>44</v>
      </c>
      <c r="E14">
        <f>Mult_op!D13*LCA_op_data!E14</f>
        <v>0</v>
      </c>
      <c r="F14">
        <f>Mult_op!E13*LCA_op_data!F14</f>
        <v>0</v>
      </c>
      <c r="G14">
        <f>Mult_op!F13*LCA_op_data!G14</f>
        <v>0</v>
      </c>
      <c r="H14">
        <f>Mult_op!G13*LCA_op_data!H14</f>
        <v>0</v>
      </c>
      <c r="I14">
        <f>Mult_op!H13*LCA_op_data!I14</f>
        <v>0</v>
      </c>
      <c r="J14">
        <f>Mult_op!I13*LCA_op_data!J14</f>
        <v>0</v>
      </c>
      <c r="K14">
        <f>Mult_op!J13*LCA_op_data!K14</f>
        <v>0</v>
      </c>
      <c r="L14">
        <f>Mult_op!K13*LCA_op_data!L14</f>
        <v>0</v>
      </c>
      <c r="M14">
        <f>Mult_op!L13*LCA_op_data!M14</f>
        <v>0</v>
      </c>
      <c r="N14">
        <f>Mult_op!M13*LCA_op_data!N14</f>
        <v>0</v>
      </c>
      <c r="O14">
        <f>Mult_op!N13*LCA_op_data!O14</f>
        <v>0</v>
      </c>
      <c r="P14">
        <f>Mult_op!O13*LCA_op_data!P14</f>
        <v>0</v>
      </c>
      <c r="Q14">
        <f>Mult_op!P13*LCA_op_data!Q14</f>
        <v>0</v>
      </c>
      <c r="R14">
        <f>Mult_op!Q13*LCA_op_data!R14</f>
        <v>0</v>
      </c>
      <c r="S14">
        <f>Mult_op!R13*LCA_op_data!S14</f>
        <v>0</v>
      </c>
      <c r="T14">
        <f>Mult_op!S13*LCA_op_data!T14</f>
        <v>0</v>
      </c>
      <c r="V14" t="s">
        <v>42</v>
      </c>
      <c r="W14" s="13">
        <f t="shared" si="0"/>
        <v>0</v>
      </c>
      <c r="X14" s="13">
        <f t="shared" si="1"/>
        <v>0</v>
      </c>
      <c r="Y14" s="13">
        <f t="shared" si="2"/>
        <v>0</v>
      </c>
      <c r="Z14" s="13">
        <f t="shared" si="3"/>
        <v>0</v>
      </c>
      <c r="AA14" s="13">
        <f t="shared" si="4"/>
        <v>0</v>
      </c>
      <c r="AD14" t="s">
        <v>110</v>
      </c>
      <c r="AE14" s="12">
        <v>4.4391846958824938E-4</v>
      </c>
      <c r="AF14" s="12">
        <v>1.4435812088512081E-2</v>
      </c>
      <c r="AG14" s="12">
        <v>3.3456098553336961E-3</v>
      </c>
      <c r="AH14" s="12">
        <v>5.3351725939334424E-3</v>
      </c>
      <c r="AI14" s="12">
        <v>6.7863703335317108E-5</v>
      </c>
    </row>
    <row r="15" spans="1:35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  <c r="V15" t="s">
        <v>43</v>
      </c>
      <c r="W15" s="13">
        <f t="shared" si="0"/>
        <v>0</v>
      </c>
      <c r="X15" s="13">
        <f t="shared" si="1"/>
        <v>0</v>
      </c>
      <c r="Y15" s="13">
        <f t="shared" si="2"/>
        <v>0</v>
      </c>
      <c r="Z15" s="13">
        <f t="shared" si="3"/>
        <v>0</v>
      </c>
      <c r="AA15" s="13">
        <f t="shared" si="4"/>
        <v>0</v>
      </c>
      <c r="AD15" t="s">
        <v>97</v>
      </c>
      <c r="AE15" s="12">
        <v>7.6697806541168218E-5</v>
      </c>
      <c r="AF15" s="12">
        <v>4.223487966418327E-4</v>
      </c>
      <c r="AG15" s="12">
        <v>1.0944075691731574E-4</v>
      </c>
      <c r="AH15" s="12">
        <v>2.1429819835260352E-4</v>
      </c>
      <c r="AI15" s="12">
        <v>5.0566225868822625E-5</v>
      </c>
    </row>
    <row r="16" spans="1:35" x14ac:dyDescent="0.3">
      <c r="D16" t="s">
        <v>46</v>
      </c>
      <c r="E16">
        <f>Mult_op!D15*LCA_op_data!E16</f>
        <v>0</v>
      </c>
      <c r="F16">
        <f>Mult_op!E15*LCA_op_data!F16</f>
        <v>0</v>
      </c>
      <c r="G16">
        <f>Mult_op!F15*LCA_op_data!G16</f>
        <v>0</v>
      </c>
      <c r="H16">
        <f>Mult_op!G15*LCA_op_data!H16</f>
        <v>0</v>
      </c>
      <c r="I16">
        <f>Mult_op!H15*LCA_op_data!I16</f>
        <v>0</v>
      </c>
      <c r="J16">
        <f>Mult_op!I15*LCA_op_data!J16</f>
        <v>0</v>
      </c>
      <c r="K16">
        <f>Mult_op!J15*LCA_op_data!K16</f>
        <v>0</v>
      </c>
      <c r="L16">
        <f>Mult_op!K15*LCA_op_data!L16</f>
        <v>0</v>
      </c>
      <c r="M16">
        <f>Mult_op!L15*LCA_op_data!M16</f>
        <v>0</v>
      </c>
      <c r="N16">
        <f>Mult_op!M15*LCA_op_data!N16</f>
        <v>0</v>
      </c>
      <c r="O16">
        <f>Mult_op!N15*LCA_op_data!O16</f>
        <v>0</v>
      </c>
      <c r="P16">
        <f>Mult_op!O15*LCA_op_data!P16</f>
        <v>0</v>
      </c>
      <c r="Q16">
        <f>Mult_op!P15*LCA_op_data!Q16</f>
        <v>0</v>
      </c>
      <c r="R16">
        <f>Mult_op!Q15*LCA_op_data!R16</f>
        <v>0</v>
      </c>
      <c r="S16">
        <f>Mult_op!R15*LCA_op_data!S16</f>
        <v>0</v>
      </c>
      <c r="T16">
        <f>Mult_op!S15*LCA_op_data!T16</f>
        <v>0</v>
      </c>
      <c r="V16" t="s">
        <v>44</v>
      </c>
      <c r="W16" s="13">
        <f t="shared" si="0"/>
        <v>0</v>
      </c>
      <c r="X16" s="13">
        <f t="shared" si="1"/>
        <v>0</v>
      </c>
      <c r="Y16" s="13">
        <f t="shared" si="2"/>
        <v>0</v>
      </c>
      <c r="Z16" s="13">
        <f t="shared" si="3"/>
        <v>0</v>
      </c>
      <c r="AA16" s="13">
        <f t="shared" si="4"/>
        <v>0</v>
      </c>
      <c r="AD16" t="s">
        <v>143</v>
      </c>
      <c r="AE16" s="12">
        <v>2.0808855181896654E-3</v>
      </c>
      <c r="AF16" s="12">
        <v>5.0939389258438804E-4</v>
      </c>
      <c r="AG16" s="12">
        <v>1.6708872367871154E-4</v>
      </c>
      <c r="AH16" s="12">
        <v>1.1572767764306017E-4</v>
      </c>
      <c r="AI16" s="12">
        <v>4.7035521001728311E-5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D17" t="s">
        <v>98</v>
      </c>
      <c r="AE17" s="12">
        <v>-2.5730790415445303E-2</v>
      </c>
      <c r="AF17" s="12">
        <v>2.5784581394775504E-4</v>
      </c>
      <c r="AG17" s="12">
        <v>8.4577236958708826E-5</v>
      </c>
      <c r="AH17" s="12">
        <v>5.8579220663143149E-5</v>
      </c>
      <c r="AI17" s="12">
        <v>2.3808515126902942E-5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D18" t="s">
        <v>106</v>
      </c>
      <c r="AE18" s="12">
        <v>1.0834620516294084E-9</v>
      </c>
      <c r="AF18" s="12">
        <v>1.8809658448526648E-8</v>
      </c>
      <c r="AG18" s="12">
        <v>2.6759859277652446E-7</v>
      </c>
      <c r="AH18" s="12">
        <v>1.5705881785614848E-10</v>
      </c>
      <c r="AI18" s="12">
        <v>2.994400416884412E-7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D19" t="s">
        <v>124</v>
      </c>
      <c r="AE19" s="12">
        <v>8.9791823873764555E-12</v>
      </c>
      <c r="AF19" s="12">
        <v>2.2512670507440275E-11</v>
      </c>
      <c r="AG19" s="12">
        <v>2.9201642700151522E-8</v>
      </c>
      <c r="AH19" s="12">
        <v>1.7695844907425041E-11</v>
      </c>
      <c r="AI19" s="12">
        <v>1.8663769583780454E-7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D20" t="s">
        <v>99</v>
      </c>
      <c r="AE20" s="12">
        <v>2.8958769612866764E-9</v>
      </c>
      <c r="AF20" s="12">
        <v>2.9225830037581752E-8</v>
      </c>
      <c r="AG20" s="12">
        <v>1.9491309987426705E-7</v>
      </c>
      <c r="AH20" s="12">
        <v>1.0947090721315671E-10</v>
      </c>
      <c r="AI20" s="12">
        <v>1.5220609552446973E-7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D21" t="s">
        <v>73</v>
      </c>
      <c r="AE21" s="12">
        <v>0</v>
      </c>
      <c r="AF21" s="12">
        <v>0</v>
      </c>
      <c r="AG21" s="12">
        <v>1.0104268379400692E-9</v>
      </c>
      <c r="AH21" s="12">
        <v>0</v>
      </c>
      <c r="AI21" s="12">
        <v>1.4206628867171969E-7</v>
      </c>
    </row>
    <row r="22" spans="4:35" x14ac:dyDescent="0.3">
      <c r="D22" t="s">
        <v>52</v>
      </c>
      <c r="E22">
        <f>Mult_op!D21*LCA_op_data!E22</f>
        <v>3.9034945417514497</v>
      </c>
      <c r="F22">
        <f>Mult_op!E21*LCA_op_data!F22</f>
        <v>1356.0634600000001</v>
      </c>
      <c r="G22">
        <f>Mult_op!F21*LCA_op_data!G22</f>
        <v>28607.904006634908</v>
      </c>
      <c r="H22">
        <f>Mult_op!G21*LCA_op_data!H22</f>
        <v>0.12347209512359561</v>
      </c>
      <c r="I22">
        <f>Mult_op!H21*LCA_op_data!I22</f>
        <v>0.82692461547508522</v>
      </c>
      <c r="J22">
        <f>Mult_op!I21*LCA_op_data!J22</f>
        <v>6.817610647566358</v>
      </c>
      <c r="K22">
        <f>Mult_op!J21*LCA_op_data!K22</f>
        <v>1.0551037866598772E-6</v>
      </c>
      <c r="L22">
        <f>Mult_op!K21*LCA_op_data!L22</f>
        <v>6.7828261933409317E-5</v>
      </c>
      <c r="M22">
        <f>Mult_op!L21*LCA_op_data!M22</f>
        <v>151.26753960083698</v>
      </c>
      <c r="N22">
        <f>Mult_op!M21*LCA_op_data!N22</f>
        <v>8242.7997273863803</v>
      </c>
      <c r="O22">
        <f>Mult_op!N21*LCA_op_data!O22</f>
        <v>5.2475304111048574E-2</v>
      </c>
      <c r="P22">
        <f>Mult_op!O21*LCA_op_data!P22</f>
        <v>1.9898653342269955E-4</v>
      </c>
      <c r="Q22">
        <f>Mult_op!P21*LCA_op_data!Q22</f>
        <v>3.1749111764160802</v>
      </c>
      <c r="R22">
        <f>Mult_op!Q21*LCA_op_data!R22</f>
        <v>573.7060401202408</v>
      </c>
      <c r="S22">
        <f>Mult_op!R21*LCA_op_data!S22</f>
        <v>17539.482727535305</v>
      </c>
      <c r="T22">
        <f>Mult_op!S21*LCA_op_data!T22</f>
        <v>7.2595812299133149E-4</v>
      </c>
      <c r="V22" t="s">
        <v>50</v>
      </c>
      <c r="W22" s="13">
        <f t="shared" si="0"/>
        <v>0.79373230470070588</v>
      </c>
      <c r="X22" s="13">
        <f t="shared" si="1"/>
        <v>0.72829789556708979</v>
      </c>
      <c r="Y22" s="13">
        <f t="shared" si="2"/>
        <v>0.25656854818758174</v>
      </c>
      <c r="Z22" s="13">
        <f t="shared" si="3"/>
        <v>0.97034218981691556</v>
      </c>
      <c r="AA22" s="13">
        <f t="shared" si="4"/>
        <v>0.29884152971235389</v>
      </c>
      <c r="AD22" t="s">
        <v>103</v>
      </c>
      <c r="AE22" s="12">
        <v>6.8349202064531801E-10</v>
      </c>
      <c r="AF22" s="12">
        <v>3.0709184636095009E-8</v>
      </c>
      <c r="AG22" s="12">
        <v>4.4899912649908607E-7</v>
      </c>
      <c r="AH22" s="12">
        <v>5.7943981567819094E-11</v>
      </c>
      <c r="AI22" s="12">
        <v>1.2074305045564852E-7</v>
      </c>
    </row>
    <row r="23" spans="4:35" x14ac:dyDescent="0.3">
      <c r="D23" t="s">
        <v>53</v>
      </c>
      <c r="E23">
        <f>Mult_op!D22*LCA_op_data!E23</f>
        <v>1.0397466196268029E-8</v>
      </c>
      <c r="F23">
        <f>Mult_op!E22*LCA_op_data!F23</f>
        <v>2.0999999999999999E-5</v>
      </c>
      <c r="G23">
        <f>Mult_op!F22*LCA_op_data!G23</f>
        <v>3.0158433859246183E-5</v>
      </c>
      <c r="H23">
        <f>Mult_op!G22*LCA_op_data!H23</f>
        <v>1.224529484773794E-10</v>
      </c>
      <c r="I23">
        <f>Mult_op!H22*LCA_op_data!I23</f>
        <v>2.6057262621153144E-9</v>
      </c>
      <c r="J23">
        <f>Mult_op!I22*LCA_op_data!J23</f>
        <v>3.9218774534241331E-8</v>
      </c>
      <c r="K23">
        <f>Mult_op!J22*LCA_op_data!K23</f>
        <v>1.1974495892933378E-15</v>
      </c>
      <c r="L23">
        <f>Mult_op!K22*LCA_op_data!L23</f>
        <v>8.3584838924297678E-14</v>
      </c>
      <c r="M23">
        <f>Mult_op!L22*LCA_op_data!M23</f>
        <v>1.4996571452909212E-7</v>
      </c>
      <c r="N23">
        <f>Mult_op!M22*LCA_op_data!N23</f>
        <v>8.1717063520595272E-6</v>
      </c>
      <c r="O23">
        <f>Mult_op!N22*LCA_op_data!O23</f>
        <v>5.2030274496592107E-11</v>
      </c>
      <c r="P23">
        <f>Mult_op!O22*LCA_op_data!P23</f>
        <v>3.0486146449547933E-13</v>
      </c>
      <c r="Q23">
        <f>Mult_op!P22*LCA_op_data!Q23</f>
        <v>7.7392674802718647E-9</v>
      </c>
      <c r="R23">
        <f>Mult_op!Q22*LCA_op_data!R23</f>
        <v>5.6902701262663404E-7</v>
      </c>
      <c r="S23">
        <f>Mult_op!R22*LCA_op_data!S23</f>
        <v>1.7389994541830386E-5</v>
      </c>
      <c r="T23">
        <f>Mult_op!S22*LCA_op_data!T23</f>
        <v>7.7989967297932676E-13</v>
      </c>
      <c r="V23" t="s">
        <v>51</v>
      </c>
      <c r="W23" s="13">
        <f t="shared" si="0"/>
        <v>7.8688643794263682E-10</v>
      </c>
      <c r="X23" s="13">
        <f t="shared" si="1"/>
        <v>7.2228647770809472E-10</v>
      </c>
      <c r="Y23" s="13">
        <f t="shared" si="2"/>
        <v>2.7047439718349965E-10</v>
      </c>
      <c r="Z23" s="13">
        <f t="shared" si="3"/>
        <v>9.621129662242095E-10</v>
      </c>
      <c r="AA23" s="13">
        <f t="shared" si="4"/>
        <v>4.5784639208044317E-10</v>
      </c>
      <c r="AD23" t="s">
        <v>57</v>
      </c>
      <c r="AE23" s="12">
        <v>1.8517887061917264E-7</v>
      </c>
      <c r="AF23" s="12">
        <v>1.7731128872088846E-7</v>
      </c>
      <c r="AG23" s="12">
        <v>6.3472553912484515E-8</v>
      </c>
      <c r="AH23" s="12">
        <v>2.2399397398717708E-7</v>
      </c>
      <c r="AI23" s="12">
        <v>7.9117234816358239E-8</v>
      </c>
    </row>
    <row r="24" spans="4:35" x14ac:dyDescent="0.3">
      <c r="D24" t="s">
        <v>54</v>
      </c>
      <c r="E24">
        <f>Mult_op!D23*LCA_op_data!E24</f>
        <v>1.1977024072293671E-12</v>
      </c>
      <c r="F24">
        <f>Mult_op!E23*LCA_op_data!F24</f>
        <v>4.8999999999999998E-5</v>
      </c>
      <c r="G24">
        <f>Mult_op!F23*LCA_op_data!G24</f>
        <v>2.7338215320358791E-8</v>
      </c>
      <c r="H24">
        <f>Mult_op!G23*LCA_op_data!H24</f>
        <v>3.7873157050119987E-14</v>
      </c>
      <c r="I24">
        <f>Mult_op!H23*LCA_op_data!I24</f>
        <v>2.5364315987326007E-13</v>
      </c>
      <c r="J24">
        <f>Mult_op!I23*LCA_op_data!J24</f>
        <v>2.0913184025149073E-12</v>
      </c>
      <c r="K24">
        <f>Mult_op!J23*LCA_op_data!K24</f>
        <v>4.4194422021865372E-16</v>
      </c>
      <c r="L24">
        <f>Mult_op!K23*LCA_op_data!L24</f>
        <v>3.9616143654276624E-17</v>
      </c>
      <c r="M24">
        <f>Mult_op!L23*LCA_op_data!M24</f>
        <v>4.6390530761952817E-11</v>
      </c>
      <c r="N24">
        <f>Mult_op!M23*LCA_op_data!N24</f>
        <v>2.5278664330873589E-9</v>
      </c>
      <c r="O24">
        <f>Mult_op!N23*LCA_op_data!O24</f>
        <v>1.6094101269115162E-14</v>
      </c>
      <c r="P24">
        <f>Mult_op!O23*LCA_op_data!P24</f>
        <v>6.1812855882067376E-17</v>
      </c>
      <c r="Q24">
        <f>Mult_op!P23*LCA_op_data!Q24</f>
        <v>9.7394878753993026E-13</v>
      </c>
      <c r="R24">
        <f>Mult_op!Q23*LCA_op_data!R24</f>
        <v>1.7598440713817234E-10</v>
      </c>
      <c r="S24">
        <f>Mult_op!R23*LCA_op_data!S24</f>
        <v>5.3792169880691996E-9</v>
      </c>
      <c r="T24">
        <f>Mult_op!S23*LCA_op_data!T24</f>
        <v>2.3218574165935384E-16</v>
      </c>
      <c r="V24" t="s">
        <v>52</v>
      </c>
      <c r="W24" s="13">
        <f t="shared" si="0"/>
        <v>2.4341841561959014E-13</v>
      </c>
      <c r="X24" s="13">
        <f t="shared" si="1"/>
        <v>2.2339412440093242E-13</v>
      </c>
      <c r="Y24" s="13">
        <f t="shared" si="2"/>
        <v>2.4518140906643157E-13</v>
      </c>
      <c r="Z24" s="13">
        <f t="shared" si="3"/>
        <v>2.9760257197481055E-13</v>
      </c>
      <c r="AA24" s="13">
        <f t="shared" si="4"/>
        <v>9.2831650916026508E-14</v>
      </c>
      <c r="AD24" t="s">
        <v>67</v>
      </c>
      <c r="AE24" s="12">
        <v>4.4353423445599155E-10</v>
      </c>
      <c r="AF24" s="12">
        <v>1.9927920571008715E-8</v>
      </c>
      <c r="AG24" s="12">
        <v>2.9136621617785382E-7</v>
      </c>
      <c r="AH24" s="12">
        <v>3.7601228294882007E-11</v>
      </c>
      <c r="AI24" s="12">
        <v>7.8353038268339752E-8</v>
      </c>
    </row>
    <row r="25" spans="4:35" x14ac:dyDescent="0.3">
      <c r="D25" t="s">
        <v>55</v>
      </c>
      <c r="E25">
        <f>Mult_op!D24*LCA_op_data!E25</f>
        <v>1.714363845388791E-7</v>
      </c>
      <c r="F25">
        <f>Mult_op!E24*LCA_op_data!F25</f>
        <v>2.9300000000000002E-4</v>
      </c>
      <c r="G25">
        <f>Mult_op!F24*LCA_op_data!G25</f>
        <v>3.6734973776200339E-4</v>
      </c>
      <c r="H25">
        <f>Mult_op!G24*LCA_op_data!H25</f>
        <v>1.4864583839610429E-9</v>
      </c>
      <c r="I25">
        <f>Mult_op!H24*LCA_op_data!I25</f>
        <v>2.8767030247251768E-8</v>
      </c>
      <c r="J25">
        <f>Mult_op!I24*LCA_op_data!J25</f>
        <v>6.6515695644166471E-7</v>
      </c>
      <c r="K25">
        <f>Mult_op!J24*LCA_op_data!K25</f>
        <v>1.6847348452512975E-14</v>
      </c>
      <c r="L25">
        <f>Mult_op!K24*LCA_op_data!L25</f>
        <v>1.3486655747345039E-12</v>
      </c>
      <c r="M25">
        <f>Mult_op!L24*LCA_op_data!M25</f>
        <v>1.8203413055558643E-6</v>
      </c>
      <c r="N25">
        <f>Mult_op!M24*LCA_op_data!N25</f>
        <v>9.9191026362164235E-5</v>
      </c>
      <c r="O25">
        <f>Mult_op!N24*LCA_op_data!O25</f>
        <v>6.3157514891058774E-10</v>
      </c>
      <c r="P25">
        <f>Mult_op!O24*LCA_op_data!P25</f>
        <v>4.2838908061813122E-12</v>
      </c>
      <c r="Q25">
        <f>Mult_op!P24*LCA_op_data!Q25</f>
        <v>1.2609291637888221E-7</v>
      </c>
      <c r="R25">
        <f>Mult_op!Q24*LCA_op_data!R25</f>
        <v>6.9075289786311228E-6</v>
      </c>
      <c r="S25">
        <f>Mult_op!R24*LCA_op_data!S25</f>
        <v>2.1108902006986214E-4</v>
      </c>
      <c r="T25">
        <f>Mult_op!S24*LCA_op_data!T25</f>
        <v>9.5741378861932665E-12</v>
      </c>
      <c r="V25" t="s">
        <v>53</v>
      </c>
      <c r="W25" s="13">
        <f t="shared" si="0"/>
        <v>9.5515024705122969E-9</v>
      </c>
      <c r="X25" s="13">
        <f t="shared" si="1"/>
        <v>8.7678475999230215E-9</v>
      </c>
      <c r="Y25" s="13">
        <f t="shared" si="2"/>
        <v>3.2945576464751488E-9</v>
      </c>
      <c r="Z25" s="13">
        <f t="shared" si="3"/>
        <v>1.1678712937631382E-8</v>
      </c>
      <c r="AA25" s="13">
        <f t="shared" si="4"/>
        <v>6.4336237212616915E-9</v>
      </c>
      <c r="AD25" t="s">
        <v>77</v>
      </c>
      <c r="AE25" s="12">
        <v>3.4552330770260699E-10</v>
      </c>
      <c r="AF25" s="12">
        <v>1.5524305671184737E-8</v>
      </c>
      <c r="AG25" s="12">
        <v>2.2698094294805456E-7</v>
      </c>
      <c r="AH25" s="12">
        <v>2.9292216394668294E-11</v>
      </c>
      <c r="AI25" s="12">
        <v>6.1038807938312152E-8</v>
      </c>
    </row>
    <row r="26" spans="4:35" x14ac:dyDescent="0.3">
      <c r="D26" t="s">
        <v>56</v>
      </c>
      <c r="E26">
        <f>Mult_op!D25*LCA_op_data!E26</f>
        <v>8.9754024238043607E-9</v>
      </c>
      <c r="F26">
        <f>Mult_op!E25*LCA_op_data!F26</f>
        <v>1.4E-5</v>
      </c>
      <c r="G26">
        <f>Mult_op!F25*LCA_op_data!G26</f>
        <v>2.4793482040695379E-5</v>
      </c>
      <c r="H26">
        <f>Mult_op!G25*LCA_op_data!H26</f>
        <v>1.0045173631558443E-10</v>
      </c>
      <c r="I26">
        <f>Mult_op!H25*LCA_op_data!I26</f>
        <v>1.5484840167350928E-9</v>
      </c>
      <c r="J26">
        <f>Mult_op!I25*LCA_op_data!J26</f>
        <v>3.2691297026232137E-8</v>
      </c>
      <c r="K26">
        <f>Mult_op!J25*LCA_op_data!K26</f>
        <v>1.0595606912498823E-15</v>
      </c>
      <c r="L26">
        <f>Mult_op!K25*LCA_op_data!L26</f>
        <v>8.3123902290326695E-14</v>
      </c>
      <c r="M26">
        <f>Mult_op!L25*LCA_op_data!M26</f>
        <v>1.2301484306798909E-7</v>
      </c>
      <c r="N26">
        <f>Mult_op!M25*LCA_op_data!N26</f>
        <v>6.703121279758236E-6</v>
      </c>
      <c r="O26">
        <f>Mult_op!N25*LCA_op_data!O26</f>
        <v>4.2680522378825668E-11</v>
      </c>
      <c r="P26">
        <f>Mult_op!O25*LCA_op_data!P26</f>
        <v>2.6718687584994879E-13</v>
      </c>
      <c r="Q26">
        <f>Mult_op!P25*LCA_op_data!Q26</f>
        <v>6.6740843204742723E-9</v>
      </c>
      <c r="R26">
        <f>Mult_op!Q25*LCA_op_data!R26</f>
        <v>4.6679630391313853E-7</v>
      </c>
      <c r="S26">
        <f>Mult_op!R25*LCA_op_data!S26</f>
        <v>1.4264952730576156E-5</v>
      </c>
      <c r="T26">
        <f>Mult_op!S25*LCA_op_data!T26</f>
        <v>6.4700013452790901E-13</v>
      </c>
      <c r="V26" t="s">
        <v>54</v>
      </c>
      <c r="W26" s="13">
        <f t="shared" si="0"/>
        <v>6.4547048066614428E-10</v>
      </c>
      <c r="X26" s="13">
        <f t="shared" si="1"/>
        <v>5.92512730034008E-10</v>
      </c>
      <c r="Y26" s="13">
        <f t="shared" si="2"/>
        <v>2.2235909664059143E-10</v>
      </c>
      <c r="Z26" s="13">
        <f t="shared" si="3"/>
        <v>7.8922289730722651E-10</v>
      </c>
      <c r="AA26" s="13">
        <f t="shared" si="4"/>
        <v>4.0126602199983306E-10</v>
      </c>
      <c r="AD26" t="s">
        <v>69</v>
      </c>
      <c r="AE26" s="12">
        <v>5.1973541126614513E-10</v>
      </c>
      <c r="AF26" s="12">
        <v>1.9177882131378608E-9</v>
      </c>
      <c r="AG26" s="12">
        <v>1.0916478480452239E-9</v>
      </c>
      <c r="AH26" s="12">
        <v>1.7985755038668373E-10</v>
      </c>
      <c r="AI26" s="12">
        <v>5.6577698910232115E-8</v>
      </c>
    </row>
    <row r="27" spans="4:35" x14ac:dyDescent="0.3">
      <c r="D27" t="s">
        <v>57</v>
      </c>
      <c r="E27">
        <f>Mult_op!D26*LCA_op_data!E27</f>
        <v>4.4653172800070898E-8</v>
      </c>
      <c r="F27">
        <f>Mult_op!E26*LCA_op_data!F27</f>
        <v>7.4999999999999993E-5</v>
      </c>
      <c r="G27">
        <f>Mult_op!F26*LCA_op_data!G27</f>
        <v>1.0114530282334583E-4</v>
      </c>
      <c r="H27">
        <f>Mult_op!G26*LCA_op_data!H27</f>
        <v>4.0940251832750761E-10</v>
      </c>
      <c r="I27">
        <f>Mult_op!H26*LCA_op_data!I27</f>
        <v>7.5344702623287432E-9</v>
      </c>
      <c r="J27">
        <f>Mult_op!I26*LCA_op_data!J27</f>
        <v>1.7115511196654284E-7</v>
      </c>
      <c r="K27">
        <f>Mult_op!J26*LCA_op_data!K27</f>
        <v>4.5625594884487482E-15</v>
      </c>
      <c r="L27">
        <f>Mult_op!K26*LCA_op_data!L27</f>
        <v>3.6357608296710473E-13</v>
      </c>
      <c r="M27">
        <f>Mult_op!L26*LCA_op_data!M27</f>
        <v>5.0136103556713195E-7</v>
      </c>
      <c r="N27">
        <f>Mult_op!M26*LCA_op_data!N27</f>
        <v>2.7319335964150689E-5</v>
      </c>
      <c r="O27">
        <f>Mult_op!N26*LCA_op_data!O27</f>
        <v>1.7394934110973526E-10</v>
      </c>
      <c r="P27">
        <f>Mult_op!O26*LCA_op_data!P27</f>
        <v>1.15795763827358E-12</v>
      </c>
      <c r="Q27">
        <f>Mult_op!P26*LCA_op_data!Q27</f>
        <v>3.2914112658470405E-8</v>
      </c>
      <c r="R27">
        <f>Mult_op!Q26*LCA_op_data!R27</f>
        <v>1.9024816232903923E-6</v>
      </c>
      <c r="S27">
        <f>Mult_op!R26*LCA_op_data!S27</f>
        <v>5.813844325570588E-5</v>
      </c>
      <c r="T27">
        <f>Mult_op!S26*LCA_op_data!T27</f>
        <v>2.6369229059594386E-12</v>
      </c>
      <c r="V27" t="s">
        <v>55</v>
      </c>
      <c r="W27" s="13">
        <f t="shared" si="0"/>
        <v>2.6306886270296205E-9</v>
      </c>
      <c r="X27" s="13">
        <f t="shared" si="1"/>
        <v>2.4148532689862067E-9</v>
      </c>
      <c r="Y27" s="13">
        <f t="shared" si="2"/>
        <v>9.0711656105111779E-10</v>
      </c>
      <c r="Z27" s="13">
        <f t="shared" si="3"/>
        <v>3.2165680109720723E-9</v>
      </c>
      <c r="AA27" s="13">
        <f t="shared" si="4"/>
        <v>1.7390414618093231E-9</v>
      </c>
      <c r="AD27" t="s">
        <v>39</v>
      </c>
      <c r="AE27" s="12">
        <v>4.4871645723333372E-7</v>
      </c>
      <c r="AF27" s="12">
        <v>2.0994962107266227E-7</v>
      </c>
      <c r="AG27" s="12">
        <v>8.8204612193449799E-7</v>
      </c>
      <c r="AH27" s="12">
        <v>6.350333248033004E-8</v>
      </c>
      <c r="AI27" s="12">
        <v>3.3196647421462723E-8</v>
      </c>
    </row>
    <row r="28" spans="4:35" x14ac:dyDescent="0.3">
      <c r="D28" t="s">
        <v>58</v>
      </c>
      <c r="E28">
        <f>Mult_op!D27*LCA_op_data!E28</f>
        <v>1.4049783905092384E-8</v>
      </c>
      <c r="F28">
        <f>Mult_op!E27*LCA_op_data!F28</f>
        <v>1.7E-5</v>
      </c>
      <c r="G28">
        <f>Mult_op!F27*LCA_op_data!G28</f>
        <v>3.1740602611480414E-5</v>
      </c>
      <c r="H28">
        <f>Mult_op!G27*LCA_op_data!H28</f>
        <v>1.2846322011902636E-10</v>
      </c>
      <c r="I28">
        <f>Mult_op!H27*LCA_op_data!I28</f>
        <v>2.3843286512960718E-9</v>
      </c>
      <c r="J28">
        <f>Mult_op!I27*LCA_op_data!J28</f>
        <v>5.4722981287176022E-8</v>
      </c>
      <c r="K28">
        <f>Mult_op!J27*LCA_op_data!K28</f>
        <v>1.1380689546933398E-15</v>
      </c>
      <c r="L28">
        <f>Mult_op!K27*LCA_op_data!L28</f>
        <v>9.8241065758220737E-14</v>
      </c>
      <c r="M28">
        <f>Mult_op!L27*LCA_op_data!M28</f>
        <v>1.5731619441088948E-7</v>
      </c>
      <c r="N28">
        <f>Mult_op!M27*LCA_op_data!N28</f>
        <v>8.5722080232004519E-6</v>
      </c>
      <c r="O28">
        <f>Mult_op!N27*LCA_op_data!O28</f>
        <v>5.4581765520842711E-11</v>
      </c>
      <c r="P28">
        <f>Mult_op!O27*LCA_op_data!P28</f>
        <v>3.6135974923119913E-13</v>
      </c>
      <c r="Q28">
        <f>Mult_op!P27*LCA_op_data!Q28</f>
        <v>8.8415770332870464E-9</v>
      </c>
      <c r="R28">
        <f>Mult_op!Q27*LCA_op_data!R28</f>
        <v>5.9696694299284099E-7</v>
      </c>
      <c r="S28">
        <f>Mult_op!R27*LCA_op_data!S28</f>
        <v>1.8242633687643445E-5</v>
      </c>
      <c r="T28">
        <f>Mult_op!S27*LCA_op_data!T28</f>
        <v>8.2963764246579447E-13</v>
      </c>
      <c r="V28" t="s">
        <v>56</v>
      </c>
      <c r="W28" s="13">
        <f t="shared" si="0"/>
        <v>8.2545235304245291E-10</v>
      </c>
      <c r="X28" s="13">
        <f t="shared" si="1"/>
        <v>7.5773795509670145E-10</v>
      </c>
      <c r="Y28" s="13">
        <f t="shared" si="2"/>
        <v>2.8466399805933969E-10</v>
      </c>
      <c r="Z28" s="13">
        <f t="shared" si="3"/>
        <v>1.0092936244349784E-9</v>
      </c>
      <c r="AA28" s="13">
        <f t="shared" si="4"/>
        <v>5.426965251328167E-10</v>
      </c>
      <c r="AD28" t="s">
        <v>82</v>
      </c>
      <c r="AE28" s="12">
        <v>1.1858259722277858E-9</v>
      </c>
      <c r="AF28" s="12">
        <v>1.2998557160196857E-8</v>
      </c>
      <c r="AG28" s="12">
        <v>1.6041035978645725E-7</v>
      </c>
      <c r="AH28" s="12">
        <v>2.5768633021519177E-10</v>
      </c>
      <c r="AI28" s="12">
        <v>3.2405144222352962E-8</v>
      </c>
    </row>
    <row r="29" spans="4:35" x14ac:dyDescent="0.3">
      <c r="D29" t="s">
        <v>59</v>
      </c>
      <c r="E29">
        <f>Mult_op!D28*LCA_op_data!E29</f>
        <v>9.6729305520869446E-7</v>
      </c>
      <c r="F29">
        <f>Mult_op!E28*LCA_op_data!F29</f>
        <v>1.0039999999999999E-3</v>
      </c>
      <c r="G29">
        <f>Mult_op!F28*LCA_op_data!G29</f>
        <v>4.5438459712277522E-3</v>
      </c>
      <c r="H29">
        <f>Mult_op!G28*LCA_op_data!H29</f>
        <v>1.9404826253282066E-8</v>
      </c>
      <c r="I29">
        <f>Mult_op!H28*LCA_op_data!I29</f>
        <v>1.8346518668426717E-7</v>
      </c>
      <c r="J29">
        <f>Mult_op!I28*LCA_op_data!J29</f>
        <v>2.7303902272870052E-6</v>
      </c>
      <c r="K29">
        <f>Mult_op!J28*LCA_op_data!K29</f>
        <v>1.7727794697410499E-13</v>
      </c>
      <c r="L29">
        <f>Mult_op!K28*LCA_op_data!L29</f>
        <v>1.2049507507374544E-11</v>
      </c>
      <c r="M29">
        <f>Mult_op!L28*LCA_op_data!M29</f>
        <v>2.3767728436016379E-5</v>
      </c>
      <c r="N29">
        <f>Mult_op!M28*LCA_op_data!N29</f>
        <v>1.2951241296343468E-3</v>
      </c>
      <c r="O29">
        <f>Mult_op!N28*LCA_op_data!O29</f>
        <v>8.2457878629417031E-9</v>
      </c>
      <c r="P29">
        <f>Mult_op!O28*LCA_op_data!P29</f>
        <v>3.5892060974680485E-11</v>
      </c>
      <c r="Q29">
        <f>Mult_op!P28*LCA_op_data!Q29</f>
        <v>7.4849473098468041E-7</v>
      </c>
      <c r="R29">
        <f>Mult_op!Q28*LCA_op_data!R29</f>
        <v>9.0169154366889805E-5</v>
      </c>
      <c r="S29">
        <f>Mult_op!R28*LCA_op_data!S29</f>
        <v>2.7560183405220058E-3</v>
      </c>
      <c r="T29">
        <f>Mult_op!S28*LCA_op_data!T29</f>
        <v>1.2019013098335902E-10</v>
      </c>
      <c r="V29" t="s">
        <v>57</v>
      </c>
      <c r="W29" s="13">
        <f t="shared" si="0"/>
        <v>1.247127061540433E-7</v>
      </c>
      <c r="X29" s="13">
        <f t="shared" si="1"/>
        <v>1.1445901286411082E-7</v>
      </c>
      <c r="Y29" s="13">
        <f t="shared" si="2"/>
        <v>4.075125405047206E-8</v>
      </c>
      <c r="Z29" s="13">
        <f t="shared" si="3"/>
        <v>1.5247621690310418E-7</v>
      </c>
      <c r="AA29" s="13">
        <f t="shared" si="4"/>
        <v>5.3903338189311928E-8</v>
      </c>
      <c r="AD29" t="s">
        <v>128</v>
      </c>
      <c r="AE29" s="12">
        <v>1.1824109030274444E-12</v>
      </c>
      <c r="AF29" s="12">
        <v>2.9645490998918669E-12</v>
      </c>
      <c r="AG29" s="12">
        <v>3.9181473123184776E-9</v>
      </c>
      <c r="AH29" s="12">
        <v>2.3302522494963562E-12</v>
      </c>
      <c r="AI29" s="12">
        <v>2.4321766830739967E-8</v>
      </c>
    </row>
    <row r="30" spans="4:35" x14ac:dyDescent="0.3">
      <c r="D30" t="s">
        <v>60</v>
      </c>
      <c r="E30">
        <f>Mult_op!D29*LCA_op_data!E30</f>
        <v>2.4069245199394014E-7</v>
      </c>
      <c r="F30">
        <f>Mult_op!E29*LCA_op_data!F30</f>
        <v>7.3499999999999998E-4</v>
      </c>
      <c r="G30">
        <f>Mult_op!F29*LCA_op_data!G30</f>
        <v>1.1610544469823166E-5</v>
      </c>
      <c r="H30">
        <f>Mult_op!G29*LCA_op_data!H30</f>
        <v>9.9778155764252322E-10</v>
      </c>
      <c r="I30">
        <f>Mult_op!H29*LCA_op_data!I30</f>
        <v>1.262422117736323E-7</v>
      </c>
      <c r="J30">
        <f>Mult_op!I29*LCA_op_data!J30</f>
        <v>1.339017704856134E-6</v>
      </c>
      <c r="K30">
        <f>Mult_op!J29*LCA_op_data!K30</f>
        <v>1.1628856467339364E-14</v>
      </c>
      <c r="L30">
        <f>Mult_op!K29*LCA_op_data!L30</f>
        <v>1.3431836993328842E-13</v>
      </c>
      <c r="M30">
        <f>Mult_op!L29*LCA_op_data!M30</f>
        <v>1.1527357014115924E-7</v>
      </c>
      <c r="N30">
        <f>Mult_op!M29*LCA_op_data!N30</f>
        <v>7.8633278176356832E-6</v>
      </c>
      <c r="O30">
        <f>Mult_op!N29*LCA_op_data!O30</f>
        <v>4.8034973174648967E-12</v>
      </c>
      <c r="P30">
        <f>Mult_op!O29*LCA_op_data!P30</f>
        <v>1.9461504199303599E-12</v>
      </c>
      <c r="Q30">
        <f>Mult_op!P29*LCA_op_data!Q30</f>
        <v>3.4520730431154001E-7</v>
      </c>
      <c r="R30">
        <f>Mult_op!Q29*LCA_op_data!R30</f>
        <v>1.9080733487936291E-6</v>
      </c>
      <c r="S30">
        <f>Mult_op!R29*LCA_op_data!S30</f>
        <v>4.9259031332315669E-6</v>
      </c>
      <c r="T30">
        <f>Mult_op!S29*LCA_op_data!T30</f>
        <v>6.0673794196140299E-14</v>
      </c>
      <c r="V30" t="s">
        <v>58</v>
      </c>
      <c r="W30" s="13">
        <f t="shared" si="0"/>
        <v>7.5719142982115777E-10</v>
      </c>
      <c r="X30" s="13">
        <f t="shared" si="1"/>
        <v>5.8853962746748035E-9</v>
      </c>
      <c r="Y30" s="13">
        <f t="shared" si="2"/>
        <v>1.0412858410035918E-10</v>
      </c>
      <c r="Z30" s="13">
        <f t="shared" si="3"/>
        <v>8.8823422460684614E-11</v>
      </c>
      <c r="AA30" s="13">
        <f t="shared" si="4"/>
        <v>2.9227634581023522E-9</v>
      </c>
      <c r="AD30" t="s">
        <v>81</v>
      </c>
      <c r="AE30" s="12">
        <v>9.4960869446850723E-8</v>
      </c>
      <c r="AF30" s="12">
        <v>4.8370449302790009E-8</v>
      </c>
      <c r="AG30" s="12">
        <v>2.2856100702079101E-7</v>
      </c>
      <c r="AH30" s="12">
        <v>3.1526302667346051E-9</v>
      </c>
      <c r="AI30" s="12">
        <v>1.5724938053736085E-8</v>
      </c>
    </row>
    <row r="31" spans="4:35" x14ac:dyDescent="0.3">
      <c r="D31" t="s">
        <v>61</v>
      </c>
      <c r="E31">
        <f>Mult_op!D30*LCA_op_data!E31</f>
        <v>1.8803313507962788E-5</v>
      </c>
      <c r="F31">
        <f>Mult_op!E30*LCA_op_data!F31</f>
        <v>1.1169999999999999E-3</v>
      </c>
      <c r="G31">
        <f>Mult_op!F30*LCA_op_data!G31</f>
        <v>2.7531316373329805E-3</v>
      </c>
      <c r="H31">
        <f>Mult_op!G30*LCA_op_data!H31</f>
        <v>2.0972131472163483E-7</v>
      </c>
      <c r="I31">
        <f>Mult_op!H30*LCA_op_data!I31</f>
        <v>4.6165401512514513E-6</v>
      </c>
      <c r="J31">
        <f>Mult_op!I30*LCA_op_data!J31</f>
        <v>9.1831009272086932E-5</v>
      </c>
      <c r="K31">
        <f>Mult_op!J30*LCA_op_data!K31</f>
        <v>3.3639684473618403E-13</v>
      </c>
      <c r="L31">
        <f>Mult_op!K30*LCA_op_data!L31</f>
        <v>1.148439068429178E-11</v>
      </c>
      <c r="M31">
        <f>Mult_op!L30*LCA_op_data!M31</f>
        <v>2.3608328847804298E-5</v>
      </c>
      <c r="N31">
        <f>Mult_op!M30*LCA_op_data!N31</f>
        <v>1.635217307884193E-3</v>
      </c>
      <c r="O31">
        <f>Mult_op!N30*LCA_op_data!O31</f>
        <v>8.540152079441014E-10</v>
      </c>
      <c r="P31">
        <f>Mult_op!O30*LCA_op_data!P31</f>
        <v>9.1556791009255215E-11</v>
      </c>
      <c r="Q31">
        <f>Mult_op!P30*LCA_op_data!Q31</f>
        <v>8.7939500061711745E-6</v>
      </c>
      <c r="R31">
        <f>Mult_op!Q30*LCA_op_data!R31</f>
        <v>3.9764340928659847E-4</v>
      </c>
      <c r="S31">
        <f>Mult_op!R30*LCA_op_data!S31</f>
        <v>1.0043623958888789E-3</v>
      </c>
      <c r="T31">
        <f>Mult_op!S30*LCA_op_data!T31</f>
        <v>2.4206066022109559E-10</v>
      </c>
      <c r="V31" t="s">
        <v>59</v>
      </c>
      <c r="W31" s="13">
        <f t="shared" si="0"/>
        <v>1.5746164475658676E-7</v>
      </c>
      <c r="X31" s="13">
        <f t="shared" si="1"/>
        <v>1.2370373404163719E-6</v>
      </c>
      <c r="Y31" s="13">
        <f t="shared" si="2"/>
        <v>2.4691322614757024E-8</v>
      </c>
      <c r="Z31" s="13">
        <f t="shared" si="3"/>
        <v>1.5791942534716046E-8</v>
      </c>
      <c r="AA31" s="13">
        <f t="shared" si="4"/>
        <v>1.3750162390455963E-7</v>
      </c>
      <c r="AD31" t="s">
        <v>78</v>
      </c>
      <c r="AE31" s="12">
        <v>1.2862669807877837E-7</v>
      </c>
      <c r="AF31" s="12">
        <v>6.0022220305686842E-8</v>
      </c>
      <c r="AG31" s="12">
        <v>2.5142175441277088E-7</v>
      </c>
      <c r="AH31" s="12">
        <v>1.8138659083764582E-8</v>
      </c>
      <c r="AI31" s="12">
        <v>1.0143319777415148E-8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D32" t="s">
        <v>65</v>
      </c>
      <c r="AE32" s="12">
        <v>0</v>
      </c>
      <c r="AF32" s="12">
        <v>0</v>
      </c>
      <c r="AG32" s="12">
        <v>4.5996425331186199E-11</v>
      </c>
      <c r="AH32" s="12">
        <v>0</v>
      </c>
      <c r="AI32" s="12">
        <v>9.5927877263940417E-9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D33" t="s">
        <v>104</v>
      </c>
      <c r="AE33" s="12">
        <v>9.9159875234001936E-9</v>
      </c>
      <c r="AF33" s="12">
        <v>2.5286280582922594E-9</v>
      </c>
      <c r="AG33" s="12">
        <v>8.4185944067428818E-10</v>
      </c>
      <c r="AH33" s="12">
        <v>5.518786400965782E-10</v>
      </c>
      <c r="AI33" s="12">
        <v>8.9675656872630053E-9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D34" t="s">
        <v>53</v>
      </c>
      <c r="AE34" s="12">
        <v>1.3281034140300115E-8</v>
      </c>
      <c r="AF34" s="12">
        <v>1.271917244545887E-8</v>
      </c>
      <c r="AG34" s="12">
        <v>4.8053118690141716E-9</v>
      </c>
      <c r="AH34" s="12">
        <v>1.606603405403796E-8</v>
      </c>
      <c r="AI34" s="12">
        <v>8.8428155931899024E-9</v>
      </c>
    </row>
    <row r="35" spans="4:35" x14ac:dyDescent="0.3">
      <c r="D35" t="s">
        <v>65</v>
      </c>
      <c r="E35">
        <f>Mult_op!D34*LCA_op_data!E35</f>
        <v>1.5229619201462536E-7</v>
      </c>
      <c r="F35">
        <f>Mult_op!E34*LCA_op_data!F35</f>
        <v>6.8199999999999999E-4</v>
      </c>
      <c r="G35">
        <f>Mult_op!F34*LCA_op_data!G35</f>
        <v>8.9214754316733103E-4</v>
      </c>
      <c r="H35">
        <f>Mult_op!G34*LCA_op_data!H35</f>
        <v>1.5979155322243674E-9</v>
      </c>
      <c r="I35">
        <f>Mult_op!H34*LCA_op_data!I35</f>
        <v>2.2220028174566092E-7</v>
      </c>
      <c r="J35">
        <f>Mult_op!I34*LCA_op_data!J35</f>
        <v>6.845159297893636E-7</v>
      </c>
      <c r="K35">
        <f>Mult_op!J34*LCA_op_data!K35</f>
        <v>2.3642064199890902E-14</v>
      </c>
      <c r="L35">
        <f>Mult_op!K34*LCA_op_data!L35</f>
        <v>2.8184132965822485E-13</v>
      </c>
      <c r="M35">
        <f>Mult_op!L34*LCA_op_data!M35</f>
        <v>3.5243111903286225E-6</v>
      </c>
      <c r="N35">
        <f>Mult_op!M34*LCA_op_data!N35</f>
        <v>1.8248522901455209E-4</v>
      </c>
      <c r="O35">
        <f>Mult_op!N34*LCA_op_data!O35</f>
        <v>2.4733997416909639E-10</v>
      </c>
      <c r="P35">
        <f>Mult_op!O34*LCA_op_data!P35</f>
        <v>8.1488540244089926E-13</v>
      </c>
      <c r="Q35">
        <f>Mult_op!P34*LCA_op_data!Q35</f>
        <v>1.7015217719388238E-7</v>
      </c>
      <c r="R35">
        <f>Mult_op!Q34*LCA_op_data!R35</f>
        <v>6.0751244546049582E-6</v>
      </c>
      <c r="S35">
        <f>Mult_op!R34*LCA_op_data!S35</f>
        <v>6.1899984860043993E-5</v>
      </c>
      <c r="T35">
        <f>Mult_op!S34*LCA_op_data!T35</f>
        <v>6.4701706228981406E-13</v>
      </c>
      <c r="V35" t="s">
        <v>63</v>
      </c>
      <c r="W35" s="13">
        <f t="shared" si="0"/>
        <v>1.7572235913765636E-8</v>
      </c>
      <c r="X35" s="13">
        <f t="shared" si="1"/>
        <v>9.4252755511117748E-9</v>
      </c>
      <c r="Y35" s="13">
        <f t="shared" si="2"/>
        <v>8.0011803684210115E-9</v>
      </c>
      <c r="Z35" s="13">
        <f t="shared" si="3"/>
        <v>4.5736640545541468E-9</v>
      </c>
      <c r="AA35" s="13">
        <f t="shared" si="4"/>
        <v>1.2238094509059149E-9</v>
      </c>
      <c r="AD35" t="s">
        <v>40</v>
      </c>
      <c r="AE35" s="12">
        <v>1.1856037057029872E-7</v>
      </c>
      <c r="AF35" s="12">
        <v>7.5532263768539905E-8</v>
      </c>
      <c r="AG35" s="12">
        <v>2.3654171505489382E-7</v>
      </c>
      <c r="AH35" s="12">
        <v>2.4212009216075648E-8</v>
      </c>
      <c r="AI35" s="12">
        <v>8.8206306869276146E-9</v>
      </c>
    </row>
    <row r="36" spans="4:35" x14ac:dyDescent="0.3">
      <c r="D36" t="s">
        <v>66</v>
      </c>
      <c r="E36">
        <f>Mult_op!D35*LCA_op_data!E36</f>
        <v>3.3931197596091835E-6</v>
      </c>
      <c r="F36">
        <f>Mult_op!E35*LCA_op_data!F36</f>
        <v>1.0399999999999999E-4</v>
      </c>
      <c r="G36">
        <f>Mult_op!F35*LCA_op_data!G36</f>
        <v>2.107859317405154E-2</v>
      </c>
      <c r="H36">
        <f>Mult_op!G35*LCA_op_data!H36</f>
        <v>3.7757703074582006E-8</v>
      </c>
      <c r="I36">
        <f>Mult_op!H35*LCA_op_data!I36</f>
        <v>5.2504479066939187E-6</v>
      </c>
      <c r="J36">
        <f>Mult_op!I35*LCA_op_data!J36</f>
        <v>1.6174665497386973E-5</v>
      </c>
      <c r="K36">
        <f>Mult_op!J35*LCA_op_data!K36</f>
        <v>5.586465755715202E-13</v>
      </c>
      <c r="L36">
        <f>Mult_op!K35*LCA_op_data!L36</f>
        <v>6.1124421947657245E-12</v>
      </c>
      <c r="M36">
        <f>Mult_op!L35*LCA_op_data!M36</f>
        <v>8.3277177537423248E-5</v>
      </c>
      <c r="N36">
        <f>Mult_op!M35*LCA_op_data!N36</f>
        <v>4.312007082775563E-3</v>
      </c>
      <c r="O36">
        <f>Mult_op!N35*LCA_op_data!O36</f>
        <v>5.8444824615674459E-9</v>
      </c>
      <c r="P36">
        <f>Mult_op!O35*LCA_op_data!P36</f>
        <v>1.8000004772528491E-11</v>
      </c>
      <c r="Q36">
        <f>Mult_op!P35*LCA_op_data!Q36</f>
        <v>3.7745289811095265E-6</v>
      </c>
      <c r="R36">
        <f>Mult_op!Q35*LCA_op_data!R36</f>
        <v>1.4355123326124458E-4</v>
      </c>
      <c r="S36">
        <f>Mult_op!R35*LCA_op_data!S36</f>
        <v>1.4626563178925843E-3</v>
      </c>
      <c r="T36">
        <f>Mult_op!S35*LCA_op_data!T36</f>
        <v>1.528859168677063E-11</v>
      </c>
      <c r="V36" t="s">
        <v>64</v>
      </c>
      <c r="W36" s="13">
        <f t="shared" ref="W36:W67" si="5">N36/$N$118</f>
        <v>4.1522048732129559E-7</v>
      </c>
      <c r="X36" s="13">
        <f t="shared" ref="X36:X67" si="6">H36/$H$118</f>
        <v>2.2271312123714067E-7</v>
      </c>
      <c r="Y36" s="13">
        <f t="shared" ref="Y36:Y67" si="7">G36/$G$118</f>
        <v>1.8904230268840373E-7</v>
      </c>
      <c r="Z36" s="13">
        <f t="shared" ref="Z36:Z67" si="8">O36/$O$118</f>
        <v>1.080727021248432E-7</v>
      </c>
      <c r="AA36" s="13">
        <f t="shared" ref="AA36:AA67" si="9">P36/$P$118</f>
        <v>2.7032728640110346E-8</v>
      </c>
      <c r="AD36" t="s">
        <v>79</v>
      </c>
      <c r="AE36" s="12">
        <v>8.597006514005107E-9</v>
      </c>
      <c r="AF36" s="12">
        <v>2.1922810852005251E-9</v>
      </c>
      <c r="AG36" s="12">
        <v>7.2987900380816755E-10</v>
      </c>
      <c r="AH36" s="12">
        <v>4.7847017280470231E-10</v>
      </c>
      <c r="AI36" s="12">
        <v>7.7747395754823549E-9</v>
      </c>
    </row>
    <row r="37" spans="4:35" x14ac:dyDescent="0.3">
      <c r="D37" t="s">
        <v>67</v>
      </c>
      <c r="E37">
        <f>Mult_op!D36*LCA_op_data!E37</f>
        <v>8.4337496771733196E-7</v>
      </c>
      <c r="F37">
        <f>Mult_op!E36*LCA_op_data!F37</f>
        <v>2.6689999999999999E-3</v>
      </c>
      <c r="G37">
        <f>Mult_op!F36*LCA_op_data!G37</f>
        <v>2.3398592290316787E-6</v>
      </c>
      <c r="H37">
        <f>Mult_op!G36*LCA_op_data!H37</f>
        <v>0</v>
      </c>
      <c r="I37">
        <f>Mult_op!H36*LCA_op_data!I37</f>
        <v>4.2533613671916589E-7</v>
      </c>
      <c r="J37">
        <f>Mult_op!I36*LCA_op_data!J37</f>
        <v>4.6579229985567468E-6</v>
      </c>
      <c r="K37">
        <f>Mult_op!J36*LCA_op_data!K37</f>
        <v>1.3195207901254662E-13</v>
      </c>
      <c r="L37">
        <f>Mult_op!K36*LCA_op_data!L37</f>
        <v>9.2108107020778179E-13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3.0924319528761101E-12</v>
      </c>
      <c r="Q37">
        <f>Mult_op!P36*LCA_op_data!Q37</f>
        <v>1.2104107652431923E-6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2.0984909807329439E-11</v>
      </c>
      <c r="Z37" s="13">
        <f t="shared" si="8"/>
        <v>0</v>
      </c>
      <c r="AA37" s="13">
        <f t="shared" si="9"/>
        <v>4.6442695363998727E-9</v>
      </c>
      <c r="AD37" t="s">
        <v>118</v>
      </c>
      <c r="AE37" s="12">
        <v>1.5168097453646185E-8</v>
      </c>
      <c r="AF37" s="12">
        <v>1.2852577681499726E-7</v>
      </c>
      <c r="AG37" s="12">
        <v>1.6028140547332767E-7</v>
      </c>
      <c r="AH37" s="12">
        <v>1.08829218849978E-7</v>
      </c>
      <c r="AI37" s="12">
        <v>6.8370886504867333E-9</v>
      </c>
    </row>
    <row r="38" spans="4:35" x14ac:dyDescent="0.3">
      <c r="D38" t="s">
        <v>68</v>
      </c>
      <c r="E38">
        <f>Mult_op!D37*LCA_op_data!E38</f>
        <v>4.2745330887157749E-7</v>
      </c>
      <c r="F38">
        <f>Mult_op!E37*LCA_op_data!F38</f>
        <v>3.2099999999999994E-4</v>
      </c>
      <c r="G38">
        <f>Mult_op!F37*LCA_op_data!G38</f>
        <v>1.1236151606795945E-4</v>
      </c>
      <c r="H38">
        <f>Mult_op!G37*LCA_op_data!H38</f>
        <v>0</v>
      </c>
      <c r="I38">
        <f>Mult_op!H37*LCA_op_data!I38</f>
        <v>8.4197746458004349E-8</v>
      </c>
      <c r="J38">
        <f>Mult_op!I37*LCA_op_data!J38</f>
        <v>9.3014943503727968E-7</v>
      </c>
      <c r="K38">
        <f>Mult_op!J37*LCA_op_data!K38</f>
        <v>1.0110717012074243E-13</v>
      </c>
      <c r="L38">
        <f>Mult_op!K37*LCA_op_data!L38</f>
        <v>4.6441027769927461E-13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2.0793117114938205E-12</v>
      </c>
      <c r="Q38">
        <f>Mult_op!P37*LCA_op_data!Q38</f>
        <v>2.3857964369690582E-7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1.0077086053919204E-9</v>
      </c>
      <c r="Z38" s="13">
        <f t="shared" si="8"/>
        <v>0</v>
      </c>
      <c r="AA38" s="13">
        <f t="shared" si="9"/>
        <v>3.1227474639785899E-9</v>
      </c>
      <c r="AD38" t="s">
        <v>68</v>
      </c>
      <c r="AE38" s="12">
        <v>7.2995072800073342E-9</v>
      </c>
      <c r="AF38" s="12">
        <v>1.8614120758399255E-9</v>
      </c>
      <c r="AG38" s="12">
        <v>6.1972235255875887E-10</v>
      </c>
      <c r="AH38" s="12">
        <v>4.0625728315601657E-10</v>
      </c>
      <c r="AI38" s="12">
        <v>6.6013405990727232E-9</v>
      </c>
    </row>
    <row r="39" spans="4:35" x14ac:dyDescent="0.3">
      <c r="D39" t="s">
        <v>69</v>
      </c>
      <c r="E39">
        <f>Mult_op!D38*LCA_op_data!E39</f>
        <v>1.1315343071704702E-6</v>
      </c>
      <c r="F39">
        <f>Mult_op!E38*LCA_op_data!F39</f>
        <v>1.201E-3</v>
      </c>
      <c r="G39">
        <f>Mult_op!F38*LCA_op_data!G39</f>
        <v>1.6451262004131103E-2</v>
      </c>
      <c r="H39">
        <f>Mult_op!G38*LCA_op_data!H39</f>
        <v>1.7201160680979483E-9</v>
      </c>
      <c r="I39">
        <f>Mult_op!H38*LCA_op_data!I39</f>
        <v>5.4467911548612713E-7</v>
      </c>
      <c r="J39">
        <f>Mult_op!I38*LCA_op_data!J39</f>
        <v>6.2151475563542979E-6</v>
      </c>
      <c r="K39">
        <f>Mult_op!J38*LCA_op_data!K39</f>
        <v>1.3348589515958008E-13</v>
      </c>
      <c r="L39">
        <f>Mult_op!K38*LCA_op_data!L39</f>
        <v>7.6667706478834464E-12</v>
      </c>
      <c r="M39">
        <f>Mult_op!L38*LCA_op_data!M39</f>
        <v>5.7231156607666249E-9</v>
      </c>
      <c r="N39">
        <f>Mult_op!M38*LCA_op_data!N39</f>
        <v>2.4466368217989461E-6</v>
      </c>
      <c r="O39">
        <f>Mult_op!N38*LCA_op_data!O39</f>
        <v>1.0917425871961016E-12</v>
      </c>
      <c r="P39">
        <f>Mult_op!O38*LCA_op_data!P39</f>
        <v>2.8035321154843065E-11</v>
      </c>
      <c r="Q39">
        <f>Mult_op!P38*LCA_op_data!Q39</f>
        <v>1.4759297074779373E-6</v>
      </c>
      <c r="R39">
        <f>Mult_op!Q38*LCA_op_data!R39</f>
        <v>3.9992707744971637E-5</v>
      </c>
      <c r="S39">
        <f>Mult_op!R38*LCA_op_data!S39</f>
        <v>1.0781923340447052E-6</v>
      </c>
      <c r="T39">
        <f>Mult_op!S38*LCA_op_data!T39</f>
        <v>1.4857988099494743E-14</v>
      </c>
      <c r="V39" t="s">
        <v>67</v>
      </c>
      <c r="W39" s="13">
        <f t="shared" si="5"/>
        <v>2.3559648997414711E-10</v>
      </c>
      <c r="X39" s="13">
        <f t="shared" si="6"/>
        <v>1.0146073177691386E-8</v>
      </c>
      <c r="Y39" s="13">
        <f t="shared" si="7"/>
        <v>1.4754231583252353E-7</v>
      </c>
      <c r="Z39" s="13">
        <f t="shared" si="8"/>
        <v>2.0187856187253674E-11</v>
      </c>
      <c r="AA39" s="13">
        <f t="shared" si="9"/>
        <v>4.2103946009718645E-8</v>
      </c>
      <c r="AD39" t="s">
        <v>66</v>
      </c>
      <c r="AE39" s="12">
        <v>0</v>
      </c>
      <c r="AF39" s="12">
        <v>0</v>
      </c>
      <c r="AG39" s="12">
        <v>2.1292009381431293E-9</v>
      </c>
      <c r="AH39" s="12">
        <v>0</v>
      </c>
      <c r="AI39" s="12">
        <v>6.2176889115326678E-9</v>
      </c>
    </row>
    <row r="40" spans="4:35" x14ac:dyDescent="0.3">
      <c r="D40" t="s">
        <v>70</v>
      </c>
      <c r="E40">
        <f>Mult_op!D39*LCA_op_data!E40</f>
        <v>8.0684071002775909E-7</v>
      </c>
      <c r="F40">
        <f>Mult_op!E39*LCA_op_data!F40</f>
        <v>9.2100000000000005E-4</v>
      </c>
      <c r="G40">
        <f>Mult_op!F39*LCA_op_data!G40</f>
        <v>3.5235464417737188E-5</v>
      </c>
      <c r="H40">
        <f>Mult_op!G39*LCA_op_data!H40</f>
        <v>1.6179351508782509E-10</v>
      </c>
      <c r="I40">
        <f>Mult_op!H39*LCA_op_data!I40</f>
        <v>4.1830146829814523E-7</v>
      </c>
      <c r="J40">
        <f>Mult_op!I39*LCA_op_data!J40</f>
        <v>4.5628179429991014E-6</v>
      </c>
      <c r="K40">
        <f>Mult_op!J39*LCA_op_data!K40</f>
        <v>6.6157641246362725E-16</v>
      </c>
      <c r="L40">
        <f>Mult_op!K39*LCA_op_data!L40</f>
        <v>2.679150641759203E-12</v>
      </c>
      <c r="M40">
        <f>Mult_op!L39*LCA_op_data!M40</f>
        <v>1.3467350694803711E-7</v>
      </c>
      <c r="N40">
        <f>Mult_op!M39*LCA_op_data!N40</f>
        <v>4.0546999440385901E-5</v>
      </c>
      <c r="O40">
        <f>Mult_op!N39*LCA_op_data!O40</f>
        <v>1.1877969174716185E-11</v>
      </c>
      <c r="P40">
        <f>Mult_op!O39*LCA_op_data!P40</f>
        <v>2.3785081780726168E-12</v>
      </c>
      <c r="Q40">
        <f>Mult_op!P39*LCA_op_data!Q40</f>
        <v>1.3549480748441762E-6</v>
      </c>
      <c r="R40">
        <f>Mult_op!Q39*LCA_op_data!R40</f>
        <v>1.8270993256551118E-6</v>
      </c>
      <c r="S40">
        <f>Mult_op!R39*LCA_op_data!S40</f>
        <v>2.5139579071785868E-5</v>
      </c>
      <c r="T40">
        <f>Mult_op!S39*LCA_op_data!T40</f>
        <v>3.2294409839885892E-13</v>
      </c>
      <c r="V40" t="s">
        <v>68</v>
      </c>
      <c r="W40" s="13">
        <f t="shared" si="5"/>
        <v>3.9044334909154027E-9</v>
      </c>
      <c r="X40" s="13">
        <f t="shared" si="6"/>
        <v>9.543360905710189E-10</v>
      </c>
      <c r="Y40" s="13">
        <f t="shared" si="7"/>
        <v>3.1600749038717917E-10</v>
      </c>
      <c r="Z40" s="13">
        <f t="shared" si="8"/>
        <v>2.1964035873296085E-10</v>
      </c>
      <c r="AA40" s="13">
        <f t="shared" si="9"/>
        <v>3.5720860610132115E-9</v>
      </c>
      <c r="AD40" t="s">
        <v>101</v>
      </c>
      <c r="AE40" s="12">
        <v>0</v>
      </c>
      <c r="AF40" s="12">
        <v>0</v>
      </c>
      <c r="AG40" s="12">
        <v>2.0424309939554789E-9</v>
      </c>
      <c r="AH40" s="12">
        <v>0</v>
      </c>
      <c r="AI40" s="12">
        <v>5.964303469996851E-9</v>
      </c>
    </row>
    <row r="41" spans="4:35" x14ac:dyDescent="0.3">
      <c r="D41" t="s">
        <v>71</v>
      </c>
      <c r="E41">
        <f>Mult_op!D40*LCA_op_data!E41</f>
        <v>2.909681775436127E-6</v>
      </c>
      <c r="F41">
        <f>Mult_op!E40*LCA_op_data!F41</f>
        <v>3.0400000000000002E-4</v>
      </c>
      <c r="G41">
        <f>Mult_op!F40*LCA_op_data!G41</f>
        <v>5.9196415302400461E-5</v>
      </c>
      <c r="H41">
        <f>Mult_op!G40*LCA_op_data!H41</f>
        <v>1.5898246806127974E-10</v>
      </c>
      <c r="I41">
        <f>Mult_op!H40*LCA_op_data!I41</f>
        <v>3.4350830583585749E-7</v>
      </c>
      <c r="J41">
        <f>Mult_op!I40*LCA_op_data!J41</f>
        <v>3.4205722786247367E-6</v>
      </c>
      <c r="K41">
        <f>Mult_op!J40*LCA_op_data!K41</f>
        <v>8.8002766707258077E-14</v>
      </c>
      <c r="L41">
        <f>Mult_op!K40*LCA_op_data!L41</f>
        <v>2.4104964357234455E-13</v>
      </c>
      <c r="M41">
        <f>Mult_op!L40*LCA_op_data!M41</f>
        <v>6.9629704493900419E-8</v>
      </c>
      <c r="N41">
        <f>Mult_op!M40*LCA_op_data!N41</f>
        <v>2.7534518667968764E-6</v>
      </c>
      <c r="O41">
        <f>Mult_op!N40*LCA_op_data!O41</f>
        <v>5.0153323125762314E-12</v>
      </c>
      <c r="P41">
        <f>Mult_op!O40*LCA_op_data!P41</f>
        <v>1.9442306906896034E-11</v>
      </c>
      <c r="Q41">
        <f>Mult_op!P40*LCA_op_data!Q41</f>
        <v>9.5435186482512847E-7</v>
      </c>
      <c r="R41">
        <f>Mult_op!Q40*LCA_op_data!R41</f>
        <v>2.319802628636724E-6</v>
      </c>
      <c r="S41">
        <f>Mult_op!R40*LCA_op_data!S41</f>
        <v>1.3516611711928199E-5</v>
      </c>
      <c r="T41">
        <f>Mult_op!S40*LCA_op_data!T41</f>
        <v>1.1054899011532264E-13</v>
      </c>
      <c r="V41" t="s">
        <v>69</v>
      </c>
      <c r="W41" s="13">
        <f t="shared" si="5"/>
        <v>2.6514094341682175E-10</v>
      </c>
      <c r="X41" s="13">
        <f t="shared" si="6"/>
        <v>9.3775518108111546E-10</v>
      </c>
      <c r="Y41" s="13">
        <f t="shared" si="7"/>
        <v>5.3090007322883769E-10</v>
      </c>
      <c r="Z41" s="13">
        <f t="shared" si="8"/>
        <v>9.2740549507746538E-11</v>
      </c>
      <c r="AA41" s="13">
        <f t="shared" si="9"/>
        <v>2.9198803744430045E-8</v>
      </c>
      <c r="AD41" t="s">
        <v>90</v>
      </c>
      <c r="AE41" s="12">
        <v>7.7579079312736176E-8</v>
      </c>
      <c r="AF41" s="12">
        <v>3.629841973102701E-8</v>
      </c>
      <c r="AG41" s="12">
        <v>1.5249791922711883E-7</v>
      </c>
      <c r="AH41" s="12">
        <v>1.097916064298211E-8</v>
      </c>
      <c r="AI41" s="12">
        <v>5.739404699140332E-9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t="s">
        <v>58</v>
      </c>
      <c r="AE42" s="12">
        <v>1.3875386832798971E-9</v>
      </c>
      <c r="AF42" s="12">
        <v>1.1251768345384192E-8</v>
      </c>
      <c r="AG42" s="12">
        <v>2.0015831678431789E-10</v>
      </c>
      <c r="AH42" s="12">
        <v>1.6103504970404366E-10</v>
      </c>
      <c r="AI42" s="12">
        <v>5.2942907666441645E-9</v>
      </c>
    </row>
    <row r="43" spans="4:35" x14ac:dyDescent="0.3">
      <c r="D43" t="s">
        <v>73</v>
      </c>
      <c r="E43">
        <f>Mult_op!D42*LCA_op_data!E43</f>
        <v>5.593012531315414E-3</v>
      </c>
      <c r="F43">
        <f>Mult_op!E42*LCA_op_data!F43</f>
        <v>169.07163800000001</v>
      </c>
      <c r="G43">
        <f>Mult_op!F42*LCA_op_data!G43</f>
        <v>30.273370475709338</v>
      </c>
      <c r="H43">
        <f>Mult_op!G42*LCA_op_data!H43</f>
        <v>1.2377031851671576E-4</v>
      </c>
      <c r="I43">
        <f>Mult_op!H42*LCA_op_data!I43</f>
        <v>7.3004704340547382E-4</v>
      </c>
      <c r="J43">
        <f>Mult_op!I42*LCA_op_data!J43</f>
        <v>7.5822103003930002E-3</v>
      </c>
      <c r="K43">
        <f>Mult_op!J42*LCA_op_data!K43</f>
        <v>3.7697711884792492E-9</v>
      </c>
      <c r="L43">
        <f>Mult_op!K42*LCA_op_data!L43</f>
        <v>3.7419307893796605E-8</v>
      </c>
      <c r="M43">
        <f>Mult_op!L42*LCA_op_data!M43</f>
        <v>6.2646532240057881E-2</v>
      </c>
      <c r="N43">
        <f>Mult_op!M42*LCA_op_data!N43</f>
        <v>3.1548075987081141</v>
      </c>
      <c r="O43">
        <f>Mult_op!N42*LCA_op_data!O43</f>
        <v>3.2725270678132864E-5</v>
      </c>
      <c r="P43">
        <f>Mult_op!O42*LCA_op_data!P43</f>
        <v>7.8247890375146139E-8</v>
      </c>
      <c r="Q43">
        <f>Mult_op!P42*LCA_op_data!Q43</f>
        <v>4.0364961087456424E-3</v>
      </c>
      <c r="R43">
        <f>Mult_op!Q42*LCA_op_data!R43</f>
        <v>0.66930195575670393</v>
      </c>
      <c r="S43">
        <f>Mult_op!R42*LCA_op_data!S43</f>
        <v>9.7010895599434548</v>
      </c>
      <c r="T43">
        <f>Mult_op!S42*LCA_op_data!T43</f>
        <v>1.0087746723937511E-4</v>
      </c>
      <c r="V43" t="s">
        <v>71</v>
      </c>
      <c r="W43" s="13">
        <f t="shared" si="5"/>
        <v>3.0378909945976334E-4</v>
      </c>
      <c r="X43" s="13">
        <f t="shared" si="6"/>
        <v>7.3005696079879966E-4</v>
      </c>
      <c r="Y43" s="13">
        <f t="shared" si="7"/>
        <v>2.7150520044726568E-4</v>
      </c>
      <c r="Z43" s="13">
        <f t="shared" si="8"/>
        <v>6.051362893480563E-4</v>
      </c>
      <c r="AA43" s="13">
        <f t="shared" si="9"/>
        <v>1.175140792407298E-4</v>
      </c>
      <c r="AD43" t="s">
        <v>76</v>
      </c>
      <c r="AE43" s="12">
        <v>0</v>
      </c>
      <c r="AF43" s="12">
        <v>0</v>
      </c>
      <c r="AG43" s="12">
        <v>1.7153750504789477E-9</v>
      </c>
      <c r="AH43" s="12">
        <v>0</v>
      </c>
      <c r="AI43" s="12">
        <v>5.0092352672849374E-9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108</v>
      </c>
      <c r="AE44" s="12">
        <v>3.9377328376727948E-9</v>
      </c>
      <c r="AF44" s="12">
        <v>1.2062865493792053E-8</v>
      </c>
      <c r="AG44" s="12">
        <v>2.5937285916187135E-9</v>
      </c>
      <c r="AH44" s="12">
        <v>2.9573826180797267E-9</v>
      </c>
      <c r="AI44" s="12">
        <v>4.8643082972263124E-9</v>
      </c>
    </row>
    <row r="45" spans="4:35" x14ac:dyDescent="0.3">
      <c r="D45" t="s">
        <v>75</v>
      </c>
      <c r="E45">
        <f>Mult_op!D44*LCA_op_data!E45</f>
        <v>0.22621254710414593</v>
      </c>
      <c r="F45">
        <f>Mult_op!E44*LCA_op_data!F45</f>
        <v>1593.3647880000001</v>
      </c>
      <c r="G45">
        <f>Mult_op!F44*LCA_op_data!G45</f>
        <v>1.3898373314419878</v>
      </c>
      <c r="H45">
        <f>Mult_op!G44*LCA_op_data!H45</f>
        <v>0</v>
      </c>
      <c r="I45">
        <f>Mult_op!H44*LCA_op_data!I45</f>
        <v>0.11001367804787089</v>
      </c>
      <c r="J45">
        <f>Mult_op!I44*LCA_op_data!J45</f>
        <v>1.1953745155884039</v>
      </c>
      <c r="K45">
        <f>Mult_op!J44*LCA_op_data!K45</f>
        <v>7.8672461600826062E-8</v>
      </c>
      <c r="L45">
        <f>Mult_op!K44*LCA_op_data!L45</f>
        <v>3.0068180365267684E-7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1.2383397215749859E-6</v>
      </c>
      <c r="Q45">
        <f>Mult_op!P44*LCA_op_data!Q45</f>
        <v>0.33977535440163958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1.2464686202186347E-5</v>
      </c>
      <c r="Z45" s="13">
        <f t="shared" si="8"/>
        <v>0</v>
      </c>
      <c r="AA45" s="13">
        <f t="shared" si="9"/>
        <v>1.8597607101025232E-3</v>
      </c>
      <c r="AD45" t="s">
        <v>127</v>
      </c>
      <c r="AE45" s="12">
        <v>2.0561902377611008E-13</v>
      </c>
      <c r="AF45" s="12">
        <v>5.1552949173199822E-13</v>
      </c>
      <c r="AG45" s="12">
        <v>6.6876658353655066E-10</v>
      </c>
      <c r="AH45" s="12">
        <v>4.0522646693017182E-13</v>
      </c>
      <c r="AI45" s="12">
        <v>4.3158156048612672E-9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120</v>
      </c>
      <c r="AE46" s="12">
        <v>2.3031217034555013E-8</v>
      </c>
      <c r="AF46" s="12">
        <v>1.5522282392321846E-7</v>
      </c>
      <c r="AG46" s="12">
        <v>9.163685672311156E-8</v>
      </c>
      <c r="AH46" s="12">
        <v>6.2903661485959061E-9</v>
      </c>
      <c r="AI46" s="12">
        <v>3.9269791857455714E-9</v>
      </c>
    </row>
    <row r="47" spans="4:35" x14ac:dyDescent="0.3">
      <c r="D47" t="s">
        <v>77</v>
      </c>
      <c r="E47">
        <f>Mult_op!D46*LCA_op_data!E47</f>
        <v>3.6243952340643677E-7</v>
      </c>
      <c r="F47">
        <f>Mult_op!E46*LCA_op_data!F47</f>
        <v>1.147E-3</v>
      </c>
      <c r="G47">
        <f>Mult_op!F46*LCA_op_data!G47</f>
        <v>1.0055520928060457E-6</v>
      </c>
      <c r="H47">
        <f>Mult_op!G46*LCA_op_data!H47</f>
        <v>0</v>
      </c>
      <c r="I47">
        <f>Mult_op!H46*LCA_op_data!I47</f>
        <v>1.827877665106344E-7</v>
      </c>
      <c r="J47">
        <f>Mult_op!I46*LCA_op_data!J47</f>
        <v>2.0017376093460432E-6</v>
      </c>
      <c r="K47">
        <f>Mult_op!J46*LCA_op_data!K47</f>
        <v>5.6706269999022477E-14</v>
      </c>
      <c r="L47">
        <f>Mult_op!K46*LCA_op_data!L47</f>
        <v>3.9583364088734567E-13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1.3289694454660539E-12</v>
      </c>
      <c r="Q47">
        <f>Mult_op!P46*LCA_op_data!Q47</f>
        <v>5.2017277921841195E-7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9.0182433679306379E-12</v>
      </c>
      <c r="Z47" s="13">
        <f t="shared" si="8"/>
        <v>0</v>
      </c>
      <c r="AA47" s="13">
        <f t="shared" si="9"/>
        <v>1.9958700480519492E-9</v>
      </c>
      <c r="AD47" t="s">
        <v>144</v>
      </c>
      <c r="AE47" s="12">
        <v>1.9820235876644055E-8</v>
      </c>
      <c r="AF47" s="12">
        <v>6.7519424214358416E-8</v>
      </c>
      <c r="AG47" s="12">
        <v>3.5900162314408839E-8</v>
      </c>
      <c r="AH47" s="12">
        <v>1.139742346670024E-8</v>
      </c>
      <c r="AI47" s="12">
        <v>3.6819228854294411E-9</v>
      </c>
    </row>
    <row r="48" spans="4:35" x14ac:dyDescent="0.3">
      <c r="D48" t="s">
        <v>78</v>
      </c>
      <c r="E48">
        <f>Mult_op!D47*LCA_op_data!E48</f>
        <v>3.5687690584916752E-7</v>
      </c>
      <c r="F48">
        <f>Mult_op!E47*LCA_op_data!F48</f>
        <v>2.6800000000000001E-4</v>
      </c>
      <c r="G48">
        <f>Mult_op!F47*LCA_op_data!G48</f>
        <v>9.3809614661100144E-5</v>
      </c>
      <c r="H48">
        <f>Mult_op!G47*LCA_op_data!H48</f>
        <v>0</v>
      </c>
      <c r="I48">
        <f>Mult_op!H47*LCA_op_data!I48</f>
        <v>7.0295937852788688E-8</v>
      </c>
      <c r="J48">
        <f>Mult_op!I47*LCA_op_data!J48</f>
        <v>7.7657336009342989E-7</v>
      </c>
      <c r="K48">
        <f>Mult_op!J47*LCA_op_data!K48</f>
        <v>8.4413462904545084E-14</v>
      </c>
      <c r="L48">
        <f>Mult_op!K47*LCA_op_data!L48</f>
        <v>3.8773194524425428E-13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1.735998562867115E-12</v>
      </c>
      <c r="Q48">
        <f>Mult_op!P47*LCA_op_data!Q48</f>
        <v>1.9918798913012709E-7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8.4132681073219555E-10</v>
      </c>
      <c r="Z48" s="13">
        <f t="shared" si="8"/>
        <v>0</v>
      </c>
      <c r="AA48" s="13">
        <f t="shared" si="9"/>
        <v>2.6071536459385113E-9</v>
      </c>
      <c r="AD48" t="s">
        <v>146</v>
      </c>
      <c r="AE48" s="12">
        <v>2.8543930827650691E-8</v>
      </c>
      <c r="AF48" s="12">
        <v>4.7103853949003749E-8</v>
      </c>
      <c r="AG48" s="12">
        <v>1.2513762202712387E-7</v>
      </c>
      <c r="AH48" s="12">
        <v>1.1266804397116387E-8</v>
      </c>
      <c r="AI48" s="12">
        <v>3.3871714652795587E-9</v>
      </c>
    </row>
    <row r="49" spans="4:35" x14ac:dyDescent="0.3">
      <c r="D49" t="s">
        <v>79</v>
      </c>
      <c r="E49">
        <f>Mult_op!D48*LCA_op_data!E49</f>
        <v>8.8845699555516499E-7</v>
      </c>
      <c r="F49">
        <f>Mult_op!E48*LCA_op_data!F49</f>
        <v>9.4299999999999994E-4</v>
      </c>
      <c r="G49">
        <f>Mult_op!F48*LCA_op_data!G49</f>
        <v>1.2917185736799022E-2</v>
      </c>
      <c r="H49">
        <f>Mult_op!G48*LCA_op_data!H49</f>
        <v>1.3505990443100462E-9</v>
      </c>
      <c r="I49">
        <f>Mult_op!H48*LCA_op_data!I49</f>
        <v>4.2767061274222984E-7</v>
      </c>
      <c r="J49">
        <f>Mult_op!I48*LCA_op_data!J49</f>
        <v>4.8800034518252301E-6</v>
      </c>
      <c r="K49">
        <f>Mult_op!J48*LCA_op_data!K49</f>
        <v>1.0481032400956211E-13</v>
      </c>
      <c r="L49">
        <f>Mult_op!K48*LCA_op_data!L49</f>
        <v>6.0197874445912525E-12</v>
      </c>
      <c r="M49">
        <f>Mult_op!L48*LCA_op_data!M49</f>
        <v>4.4936703314762112E-9</v>
      </c>
      <c r="N49">
        <f>Mult_op!M48*LCA_op_data!N49</f>
        <v>1.9210478958837761E-6</v>
      </c>
      <c r="O49">
        <f>Mult_op!N48*LCA_op_data!O49</f>
        <v>8.5721337196163563E-13</v>
      </c>
      <c r="P49">
        <f>Mult_op!O48*LCA_op_data!P49</f>
        <v>2.2012745919248123E-11</v>
      </c>
      <c r="Q49">
        <f>Mult_op!P48*LCA_op_data!Q49</f>
        <v>1.1588690375950837E-6</v>
      </c>
      <c r="R49">
        <f>Mult_op!Q48*LCA_op_data!R49</f>
        <v>3.1401434973778729E-5</v>
      </c>
      <c r="S49">
        <f>Mult_op!R48*LCA_op_data!S49</f>
        <v>8.465739975055426E-7</v>
      </c>
      <c r="T49">
        <f>Mult_op!S48*LCA_op_data!T49</f>
        <v>1.1666180497771468E-14</v>
      </c>
      <c r="V49" t="s">
        <v>77</v>
      </c>
      <c r="W49" s="13">
        <f t="shared" si="5"/>
        <v>1.8498542052091722E-10</v>
      </c>
      <c r="X49" s="13">
        <f t="shared" si="6"/>
        <v>7.9664837689949863E-9</v>
      </c>
      <c r="Y49" s="13">
        <f t="shared" si="7"/>
        <v>1.1584713058290563E-7</v>
      </c>
      <c r="Z49" s="13">
        <f t="shared" si="8"/>
        <v>1.5851081086244984E-11</v>
      </c>
      <c r="AA49" s="13">
        <f t="shared" si="9"/>
        <v>3.3059134960170412E-8</v>
      </c>
      <c r="AD49" t="s">
        <v>75</v>
      </c>
      <c r="AE49" s="12">
        <v>0</v>
      </c>
      <c r="AF49" s="12">
        <v>0</v>
      </c>
      <c r="AG49" s="12">
        <v>1.5763993853283153E-11</v>
      </c>
      <c r="AH49" s="12">
        <v>0</v>
      </c>
      <c r="AI49" s="12">
        <v>3.2876608489876724E-9</v>
      </c>
    </row>
    <row r="50" spans="4:35" x14ac:dyDescent="0.3">
      <c r="D50" t="s">
        <v>80</v>
      </c>
      <c r="E50">
        <f>Mult_op!D49*LCA_op_data!E50</f>
        <v>3.2374022704874546E-7</v>
      </c>
      <c r="F50">
        <f>Mult_op!E49*LCA_op_data!F50</f>
        <v>5.4600000000000004E-4</v>
      </c>
      <c r="G50">
        <f>Mult_op!F49*LCA_op_data!G50</f>
        <v>1.136411103039065E-2</v>
      </c>
      <c r="H50">
        <f>Mult_op!G49*LCA_op_data!H50</f>
        <v>4.1474429085337531E-9</v>
      </c>
      <c r="I50">
        <f>Mult_op!H49*LCA_op_data!I50</f>
        <v>1.8470425288511131E-7</v>
      </c>
      <c r="J50">
        <f>Mult_op!I49*LCA_op_data!J50</f>
        <v>1.5611374958598182E-6</v>
      </c>
      <c r="K50">
        <f>Mult_op!J49*LCA_op_data!K50</f>
        <v>4.1322631686464368E-14</v>
      </c>
      <c r="L50">
        <f>Mult_op!K49*LCA_op_data!L50</f>
        <v>3.3418378880435213E-12</v>
      </c>
      <c r="M50">
        <f>Mult_op!L49*LCA_op_data!M50</f>
        <v>7.0160094417277229E-7</v>
      </c>
      <c r="N50">
        <f>Mult_op!M49*LCA_op_data!N50</f>
        <v>5.6799704030941053E-4</v>
      </c>
      <c r="O50">
        <f>Mult_op!N49*LCA_op_data!O50</f>
        <v>4.2159552150226584E-10</v>
      </c>
      <c r="P50">
        <f>Mult_op!O49*LCA_op_data!P50</f>
        <v>2.9053763818842403E-12</v>
      </c>
      <c r="Q50">
        <f>Mult_op!P49*LCA_op_data!Q50</f>
        <v>3.5770094358006755E-7</v>
      </c>
      <c r="R50">
        <f>Mult_op!Q49*LCA_op_data!R50</f>
        <v>3.2289200390354208E-5</v>
      </c>
      <c r="S50">
        <f>Mult_op!R49*LCA_op_data!S50</f>
        <v>9.7458048031882861E-5</v>
      </c>
      <c r="T50">
        <f>Mult_op!S49*LCA_op_data!T50</f>
        <v>1.7685672441057123E-12</v>
      </c>
      <c r="V50" t="s">
        <v>78</v>
      </c>
      <c r="W50" s="13">
        <f t="shared" si="5"/>
        <v>5.4694717180872153E-8</v>
      </c>
      <c r="X50" s="13">
        <f t="shared" si="6"/>
        <v>2.4463616165629871E-8</v>
      </c>
      <c r="Y50" s="13">
        <f t="shared" si="7"/>
        <v>1.0191845819370734E-7</v>
      </c>
      <c r="Z50" s="13">
        <f t="shared" si="8"/>
        <v>7.7958942493366055E-9</v>
      </c>
      <c r="AA50" s="13">
        <f t="shared" si="9"/>
        <v>4.3633461391482509E-9</v>
      </c>
      <c r="AD50" t="s">
        <v>63</v>
      </c>
      <c r="AE50" s="12">
        <v>3.6922732000300809E-8</v>
      </c>
      <c r="AF50" s="12">
        <v>2.0661722335580343E-8</v>
      </c>
      <c r="AG50" s="12">
        <v>1.7635392534410058E-8</v>
      </c>
      <c r="AH50" s="12">
        <v>9.5078990770596238E-9</v>
      </c>
      <c r="AI50" s="12">
        <v>2.5418815927393407E-9</v>
      </c>
    </row>
    <row r="51" spans="4:35" x14ac:dyDescent="0.3">
      <c r="D51" t="s">
        <v>81</v>
      </c>
      <c r="E51">
        <f>Mult_op!D50*LCA_op_data!E51</f>
        <v>1.2912955554624504E-6</v>
      </c>
      <c r="F51">
        <f>Mult_op!E50*LCA_op_data!F51</f>
        <v>1.474E-3</v>
      </c>
      <c r="G51">
        <f>Mult_op!F50*LCA_op_data!G51</f>
        <v>5.6392046201677112E-5</v>
      </c>
      <c r="H51">
        <f>Mult_op!G50*LCA_op_data!H51</f>
        <v>2.5893989276813698E-10</v>
      </c>
      <c r="I51">
        <f>Mult_op!H50*LCA_op_data!I51</f>
        <v>6.6946402201027805E-7</v>
      </c>
      <c r="J51">
        <f>Mult_op!I50*LCA_op_data!J51</f>
        <v>7.3024903886869448E-6</v>
      </c>
      <c r="K51">
        <f>Mult_op!J50*LCA_op_data!K51</f>
        <v>1.0588095895454795E-15</v>
      </c>
      <c r="L51">
        <f>Mult_op!K50*LCA_op_data!L51</f>
        <v>4.2878046101553366E-12</v>
      </c>
      <c r="M51">
        <f>Mult_op!L50*LCA_op_data!M51</f>
        <v>2.1553610123931238E-7</v>
      </c>
      <c r="N51">
        <f>Mult_op!M50*LCA_op_data!N51</f>
        <v>6.4892809093516633E-5</v>
      </c>
      <c r="O51">
        <f>Mult_op!N50*LCA_op_data!O51</f>
        <v>1.9009909406657609E-11</v>
      </c>
      <c r="P51">
        <f>Mult_op!O50*LCA_op_data!P51</f>
        <v>3.8066460960684448E-12</v>
      </c>
      <c r="Q51">
        <f>Mult_op!P50*LCA_op_data!Q51</f>
        <v>2.1685053879699411E-6</v>
      </c>
      <c r="R51">
        <f>Mult_op!Q50*LCA_op_data!R51</f>
        <v>2.9241524495283767E-6</v>
      </c>
      <c r="S51">
        <f>Mult_op!R50*LCA_op_data!S51</f>
        <v>4.0234244898819073E-5</v>
      </c>
      <c r="T51">
        <f>Mult_op!S50*LCA_op_data!T51</f>
        <v>5.1685081546136589E-13</v>
      </c>
      <c r="V51" t="s">
        <v>79</v>
      </c>
      <c r="W51" s="13">
        <f t="shared" si="5"/>
        <v>6.2487893220513613E-9</v>
      </c>
      <c r="X51" s="13">
        <f t="shared" si="6"/>
        <v>1.527352223128862E-9</v>
      </c>
      <c r="Y51" s="13">
        <f t="shared" si="7"/>
        <v>5.0574923000076237E-10</v>
      </c>
      <c r="Z51" s="13">
        <f t="shared" si="8"/>
        <v>3.5151996609379405E-10</v>
      </c>
      <c r="AA51" s="13">
        <f t="shared" si="9"/>
        <v>5.716889092218756E-9</v>
      </c>
      <c r="AD51" t="s">
        <v>56</v>
      </c>
      <c r="AE51" s="12">
        <v>2.9525421544238968E-9</v>
      </c>
      <c r="AF51" s="12">
        <v>2.8276704993927628E-9</v>
      </c>
      <c r="AG51" s="12">
        <v>1.0680729319688971E-9</v>
      </c>
      <c r="AH51" s="12">
        <v>3.5717012494305428E-9</v>
      </c>
      <c r="AI51" s="12">
        <v>1.9188271219893554E-9</v>
      </c>
    </row>
    <row r="52" spans="4:35" x14ac:dyDescent="0.3">
      <c r="D52" t="s">
        <v>82</v>
      </c>
      <c r="E52">
        <f>Mult_op!D51*LCA_op_data!E52</f>
        <v>7.3000271479820682E-8</v>
      </c>
      <c r="F52">
        <f>Mult_op!E51*LCA_op_data!F52</f>
        <v>3.4699999999999998E-4</v>
      </c>
      <c r="G52">
        <f>Mult_op!F51*LCA_op_data!G52</f>
        <v>7.5650263488226898E-4</v>
      </c>
      <c r="H52">
        <f>Mult_op!G51*LCA_op_data!H52</f>
        <v>5.8408911324357118E-10</v>
      </c>
      <c r="I52">
        <f>Mult_op!H51*LCA_op_data!I52</f>
        <v>4.3474429898249883E-8</v>
      </c>
      <c r="J52">
        <f>Mult_op!I51*LCA_op_data!J52</f>
        <v>3.657404667508282E-7</v>
      </c>
      <c r="K52">
        <f>Mult_op!J51*LCA_op_data!K52</f>
        <v>1.7789145860383593E-14</v>
      </c>
      <c r="L52">
        <f>Mult_op!K51*LCA_op_data!L52</f>
        <v>9.3988911585517042E-13</v>
      </c>
      <c r="M52">
        <f>Mult_op!L51*LCA_op_data!M52</f>
        <v>1.9628201263118764E-7</v>
      </c>
      <c r="N52">
        <f>Mult_op!M51*LCA_op_data!N52</f>
        <v>1.2103216082120068E-5</v>
      </c>
      <c r="O52">
        <f>Mult_op!N51*LCA_op_data!O52</f>
        <v>2.2811552850457162E-11</v>
      </c>
      <c r="P52">
        <f>Mult_op!O51*LCA_op_data!P52</f>
        <v>2.7770845780082562E-13</v>
      </c>
      <c r="Q52">
        <f>Mult_op!P51*LCA_op_data!Q52</f>
        <v>8.688187932047622E-8</v>
      </c>
      <c r="R52">
        <f>Mult_op!Q51*LCA_op_data!R52</f>
        <v>2.3425451797330488E-5</v>
      </c>
      <c r="S52">
        <f>Mult_op!R51*LCA_op_data!S52</f>
        <v>2.8875110077246838E-5</v>
      </c>
      <c r="T52">
        <f>Mult_op!S51*LCA_op_data!T52</f>
        <v>5.4295013036337416E-13</v>
      </c>
      <c r="V52" t="s">
        <v>80</v>
      </c>
      <c r="W52" s="13">
        <f t="shared" si="5"/>
        <v>1.1654673063611966E-9</v>
      </c>
      <c r="X52" s="13">
        <f t="shared" si="6"/>
        <v>3.4452389551916495E-9</v>
      </c>
      <c r="Y52" s="13">
        <f t="shared" si="7"/>
        <v>6.7846558310181831E-9</v>
      </c>
      <c r="Z52" s="13">
        <f t="shared" si="8"/>
        <v>4.21817701126508E-10</v>
      </c>
      <c r="AA52" s="13">
        <f t="shared" si="9"/>
        <v>4.1706752168481244E-10</v>
      </c>
      <c r="AD52" t="s">
        <v>145</v>
      </c>
      <c r="AE52" s="12">
        <v>9.6538146690485348E-9</v>
      </c>
      <c r="AF52" s="12">
        <v>3.2886591864145224E-8</v>
      </c>
      <c r="AG52" s="12">
        <v>1.7485842031802455E-8</v>
      </c>
      <c r="AH52" s="12">
        <v>5.5513271656794463E-9</v>
      </c>
      <c r="AI52" s="12">
        <v>1.7933490490670428E-9</v>
      </c>
    </row>
    <row r="53" spans="4:35" x14ac:dyDescent="0.3">
      <c r="D53" t="s">
        <v>83</v>
      </c>
      <c r="E53">
        <f>Mult_op!D52*LCA_op_data!E53</f>
        <v>5.9279200083380119E-7</v>
      </c>
      <c r="F53">
        <f>Mult_op!E52*LCA_op_data!F53</f>
        <v>2.7430000000000002E-3</v>
      </c>
      <c r="G53">
        <f>Mult_op!F52*LCA_op_data!G53</f>
        <v>1.047425698202354E-2</v>
      </c>
      <c r="H53">
        <f>Mult_op!G52*LCA_op_data!H53</f>
        <v>3.3887298626492105E-9</v>
      </c>
      <c r="I53">
        <f>Mult_op!H52*LCA_op_data!I53</f>
        <v>1.7516459141142557E-7</v>
      </c>
      <c r="J53">
        <f>Mult_op!I52*LCA_op_data!J53</f>
        <v>1.3915361188044717E-6</v>
      </c>
      <c r="K53">
        <f>Mult_op!J52*LCA_op_data!K53</f>
        <v>5.2701705167973037E-14</v>
      </c>
      <c r="L53">
        <f>Mult_op!K52*LCA_op_data!L53</f>
        <v>1.7296559239670008E-12</v>
      </c>
      <c r="M53">
        <f>Mult_op!L52*LCA_op_data!M53</f>
        <v>3.6073793953876868E-6</v>
      </c>
      <c r="N53">
        <f>Mult_op!M52*LCA_op_data!N53</f>
        <v>4.2515579424126665E-4</v>
      </c>
      <c r="O53">
        <f>Mult_op!N52*LCA_op_data!O53</f>
        <v>7.4293756767821724E-11</v>
      </c>
      <c r="P53">
        <f>Mult_op!O52*LCA_op_data!P53</f>
        <v>4.5666707024811452E-12</v>
      </c>
      <c r="Q53">
        <f>Mult_op!P52*LCA_op_data!Q53</f>
        <v>5.6424969213552515E-7</v>
      </c>
      <c r="R53">
        <f>Mult_op!Q52*LCA_op_data!R53</f>
        <v>2.1940683332509124E-5</v>
      </c>
      <c r="S53">
        <f>Mult_op!R52*LCA_op_data!S53</f>
        <v>7.4685397371799655E-4</v>
      </c>
      <c r="T53">
        <f>Mult_op!S52*LCA_op_data!T53</f>
        <v>1.1530054689751553E-11</v>
      </c>
      <c r="V53" t="s">
        <v>81</v>
      </c>
      <c r="W53" s="13">
        <f t="shared" si="5"/>
        <v>4.0939959671564307E-8</v>
      </c>
      <c r="X53" s="13">
        <f t="shared" si="6"/>
        <v>1.9988361136516713E-8</v>
      </c>
      <c r="Y53" s="13">
        <f t="shared" si="7"/>
        <v>9.3937846918045861E-8</v>
      </c>
      <c r="Z53" s="13">
        <f t="shared" si="8"/>
        <v>1.3737960713720749E-9</v>
      </c>
      <c r="AA53" s="13">
        <f t="shared" si="9"/>
        <v>6.8583076198581313E-9</v>
      </c>
      <c r="AD53" t="s">
        <v>102</v>
      </c>
      <c r="AE53" s="12">
        <v>3.3289804387765057E-9</v>
      </c>
      <c r="AF53" s="12">
        <v>1.0266824999931619E-8</v>
      </c>
      <c r="AG53" s="12">
        <v>2.0328401845779286E-8</v>
      </c>
      <c r="AH53" s="12">
        <v>1.1920362081007505E-9</v>
      </c>
      <c r="AI53" s="12">
        <v>1.1775849049345262E-9</v>
      </c>
    </row>
    <row r="54" spans="4:35" x14ac:dyDescent="0.3">
      <c r="D54" t="s">
        <v>84</v>
      </c>
      <c r="E54">
        <f>Mult_op!D53*LCA_op_data!E54</f>
        <v>8.4803834072521217E-7</v>
      </c>
      <c r="F54">
        <f>Mult_op!E53*LCA_op_data!F54</f>
        <v>7.1500000000000014E-4</v>
      </c>
      <c r="G54">
        <f>Mult_op!F53*LCA_op_data!G54</f>
        <v>9.1550280094996016E-3</v>
      </c>
      <c r="H54">
        <f>Mult_op!G53*LCA_op_data!H54</f>
        <v>1.1341177744746691E-9</v>
      </c>
      <c r="I54">
        <f>Mult_op!H53*LCA_op_data!I54</f>
        <v>2.4195295775193957E-7</v>
      </c>
      <c r="J54">
        <f>Mult_op!I53*LCA_op_data!J54</f>
        <v>4.229870653401863E-6</v>
      </c>
      <c r="K54">
        <f>Mult_op!J53*LCA_op_data!K54</f>
        <v>8.2176713858047366E-14</v>
      </c>
      <c r="L54">
        <f>Mult_op!K53*LCA_op_data!L54</f>
        <v>3.4335848552582696E-12</v>
      </c>
      <c r="M54">
        <f>Mult_op!L53*LCA_op_data!M54</f>
        <v>4.1496275801075674E-8</v>
      </c>
      <c r="N54">
        <f>Mult_op!M53*LCA_op_data!N54</f>
        <v>6.611965188984984E-6</v>
      </c>
      <c r="O54">
        <f>Mult_op!N53*LCA_op_data!O54</f>
        <v>7.5626994242301349E-12</v>
      </c>
      <c r="P54">
        <f>Mult_op!O53*LCA_op_data!P54</f>
        <v>1.1720088523204357E-11</v>
      </c>
      <c r="Q54">
        <f>Mult_op!P53*LCA_op_data!Q54</f>
        <v>6.2269460836414943E-7</v>
      </c>
      <c r="R54">
        <f>Mult_op!Q53*LCA_op_data!R54</f>
        <v>1.9202248444375306E-5</v>
      </c>
      <c r="S54">
        <f>Mult_op!R53*LCA_op_data!S54</f>
        <v>1.303127633251271E-5</v>
      </c>
      <c r="T54">
        <f>Mult_op!S53*LCA_op_data!T54</f>
        <v>8.3466397067303689E-14</v>
      </c>
      <c r="V54" t="s">
        <v>82</v>
      </c>
      <c r="W54" s="13">
        <f t="shared" si="5"/>
        <v>6.3669269442725654E-10</v>
      </c>
      <c r="X54" s="13">
        <f t="shared" si="6"/>
        <v>6.6895729569367964E-9</v>
      </c>
      <c r="Y54" s="13">
        <f t="shared" si="7"/>
        <v>8.2106408231417109E-8</v>
      </c>
      <c r="Z54" s="13">
        <f t="shared" si="8"/>
        <v>1.3984495077351076E-10</v>
      </c>
      <c r="AA54" s="13">
        <f t="shared" si="9"/>
        <v>1.7601438260138301E-8</v>
      </c>
      <c r="AD54" t="s">
        <v>105</v>
      </c>
      <c r="AE54" s="12">
        <v>2.7503233072918344E-9</v>
      </c>
      <c r="AF54" s="12">
        <v>8.4822030674281567E-9</v>
      </c>
      <c r="AG54" s="12">
        <v>1.6794835062770614E-8</v>
      </c>
      <c r="AH54" s="12">
        <v>9.8483155025092036E-10</v>
      </c>
      <c r="AI54" s="12">
        <v>9.7289223229764485E-10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80</v>
      </c>
      <c r="AE55" s="12">
        <v>2.5494952440118614E-9</v>
      </c>
      <c r="AF55" s="12">
        <v>7.8628342790887243E-9</v>
      </c>
      <c r="AG55" s="12">
        <v>1.5568479532197016E-8</v>
      </c>
      <c r="AH55" s="12">
        <v>9.1291934546774661E-10</v>
      </c>
      <c r="AI55" s="12">
        <v>9.0185183414719793E-10</v>
      </c>
    </row>
    <row r="56" spans="4:35" x14ac:dyDescent="0.3">
      <c r="D56" t="s">
        <v>86</v>
      </c>
      <c r="E56">
        <f>Mult_op!D55*LCA_op_data!E56</f>
        <v>8.485182434361891E-3</v>
      </c>
      <c r="F56">
        <f>Mult_op!E55*LCA_op_data!F56</f>
        <v>256.499281</v>
      </c>
      <c r="G56">
        <f>Mult_op!F55*LCA_op_data!G56</f>
        <v>45.927855507415259</v>
      </c>
      <c r="H56">
        <f>Mult_op!G55*LCA_op_data!H56</f>
        <v>1.8777246192337938E-4</v>
      </c>
      <c r="I56">
        <f>Mult_op!H55*LCA_op_data!I56</f>
        <v>1.1075573877723794E-3</v>
      </c>
      <c r="J56">
        <f>Mult_op!I55*LCA_op_data!J56</f>
        <v>1.1503002593738378E-2</v>
      </c>
      <c r="K56">
        <f>Mult_op!J55*LCA_op_data!K56</f>
        <v>5.7191354553472883E-9</v>
      </c>
      <c r="L56">
        <f>Mult_op!K55*LCA_op_data!L56</f>
        <v>5.6768986707731728E-8</v>
      </c>
      <c r="M56">
        <f>Mult_op!L55*LCA_op_data!M56</f>
        <v>9.5041313059959623E-2</v>
      </c>
      <c r="N56">
        <f>Mult_op!M55*LCA_op_data!N56</f>
        <v>4.7861716508712284</v>
      </c>
      <c r="O56">
        <f>Mult_op!N55*LCA_op_data!O56</f>
        <v>4.9647643441364413E-5</v>
      </c>
      <c r="P56">
        <f>Mult_op!O55*LCA_op_data!P56</f>
        <v>1.1871019798715024E-7</v>
      </c>
      <c r="Q56">
        <f>Mult_op!P55*LCA_op_data!Q56</f>
        <v>6.123784934600052E-3</v>
      </c>
      <c r="R56">
        <f>Mult_op!Q55*LCA_op_data!R56</f>
        <v>1.0154007641629885</v>
      </c>
      <c r="S56">
        <f>Mult_op!R55*LCA_op_data!S56</f>
        <v>14.717563078451397</v>
      </c>
      <c r="T56">
        <f>Mult_op!S55*LCA_op_data!T56</f>
        <v>1.530416226049739E-4</v>
      </c>
      <c r="V56" t="s">
        <v>84</v>
      </c>
      <c r="W56" s="13">
        <f t="shared" si="5"/>
        <v>4.6087969874087514E-4</v>
      </c>
      <c r="X56" s="13">
        <f t="shared" si="6"/>
        <v>1.1075724334908032E-3</v>
      </c>
      <c r="Y56" s="13">
        <f t="shared" si="7"/>
        <v>4.1190166207820162E-4</v>
      </c>
      <c r="Z56" s="13">
        <f t="shared" si="8"/>
        <v>9.1805476637532764E-4</v>
      </c>
      <c r="AA56" s="13">
        <f t="shared" si="9"/>
        <v>1.7828109545271103E-4</v>
      </c>
      <c r="AD56" t="s">
        <v>64</v>
      </c>
      <c r="AE56" s="12">
        <v>1.2138595997211052E-8</v>
      </c>
      <c r="AF56" s="12">
        <v>6.7926799142630734E-9</v>
      </c>
      <c r="AG56" s="12">
        <v>5.797128797655327E-9</v>
      </c>
      <c r="AH56" s="12">
        <v>3.1257856454864266E-9</v>
      </c>
      <c r="AI56" s="12">
        <v>7.8118568963119946E-10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54</v>
      </c>
      <c r="AE57" s="12">
        <v>9.3450173805678226E-10</v>
      </c>
      <c r="AF57" s="12">
        <v>8.9496711109701707E-10</v>
      </c>
      <c r="AG57" s="12">
        <v>3.3769365158033148E-10</v>
      </c>
      <c r="AH57" s="12">
        <v>1.1304644343635921E-9</v>
      </c>
      <c r="AI57" s="12">
        <v>5.7426298643302134E-10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59</v>
      </c>
      <c r="AE58" s="12">
        <v>4.2859256528894739E-10</v>
      </c>
      <c r="AF58" s="12">
        <v>3.5128396096992716E-9</v>
      </c>
      <c r="AG58" s="12">
        <v>7.0498271807763613E-11</v>
      </c>
      <c r="AH58" s="12">
        <v>4.2526427768813197E-11</v>
      </c>
      <c r="AI58" s="12">
        <v>3.6995796975948285E-10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55</v>
      </c>
      <c r="AE59" s="12">
        <v>2.8438058212600317E-10</v>
      </c>
      <c r="AF59" s="12">
        <v>2.7234970003012706E-10</v>
      </c>
      <c r="AG59" s="12">
        <v>1.028626845983075E-10</v>
      </c>
      <c r="AH59" s="12">
        <v>3.4401448475158138E-10</v>
      </c>
      <c r="AI59" s="12">
        <v>1.8582970552748351E-10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51</v>
      </c>
      <c r="AE60" s="12">
        <v>2.6582301135664826E-10</v>
      </c>
      <c r="AF60" s="12">
        <v>2.5456322241449334E-10</v>
      </c>
      <c r="AG60" s="12">
        <v>9.5845326706020832E-11</v>
      </c>
      <c r="AH60" s="12">
        <v>3.2155856336962313E-10</v>
      </c>
      <c r="AI60" s="12">
        <v>1.5288857052430759E-10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1.021E-3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52</v>
      </c>
      <c r="AE61" s="12">
        <v>1.2082877181048259E-13</v>
      </c>
      <c r="AF61" s="12">
        <v>1.1568960502339148E-13</v>
      </c>
      <c r="AG61" s="12">
        <v>1.2766408402800497E-13</v>
      </c>
      <c r="AH61" s="12">
        <v>1.4615278946584492E-13</v>
      </c>
      <c r="AI61" s="12">
        <v>4.5549930043794332E-14</v>
      </c>
    </row>
    <row r="62" spans="4:35" x14ac:dyDescent="0.3">
      <c r="D62" t="s">
        <v>92</v>
      </c>
      <c r="E62">
        <f>Mult_op!D61*LCA_op_data!E62</f>
        <v>1.6692794951384613E-7</v>
      </c>
      <c r="F62">
        <f>Mult_op!E61*LCA_op_data!F62</f>
        <v>3.0499999999999999E-4</v>
      </c>
      <c r="G62">
        <f>Mult_op!F61*LCA_op_data!G62</f>
        <v>7.3692341450838951E-3</v>
      </c>
      <c r="H62">
        <f>Mult_op!G61*LCA_op_data!H62</f>
        <v>2.6815253085780984E-9</v>
      </c>
      <c r="I62">
        <f>Mult_op!H61*LCA_op_data!I62</f>
        <v>9.7480720380522512E-8</v>
      </c>
      <c r="J62">
        <f>Mult_op!I61*LCA_op_data!J62</f>
        <v>7.6909075330982061E-7</v>
      </c>
      <c r="K62">
        <f>Mult_op!J61*LCA_op_data!K62</f>
        <v>2.6767832158058974E-14</v>
      </c>
      <c r="L62">
        <f>Mult_op!K61*LCA_op_data!L62</f>
        <v>2.0246369866224014E-12</v>
      </c>
      <c r="M62">
        <f>Mult_op!L61*LCA_op_data!M62</f>
        <v>4.4789277406057448E-7</v>
      </c>
      <c r="N62">
        <f>Mult_op!M61*LCA_op_data!N62</f>
        <v>3.6625654546258338E-4</v>
      </c>
      <c r="O62">
        <f>Mult_op!N61*LCA_op_data!O62</f>
        <v>2.7282601033755585E-10</v>
      </c>
      <c r="P62">
        <f>Mult_op!O61*LCA_op_data!P62</f>
        <v>1.7575794076207955E-12</v>
      </c>
      <c r="Q62">
        <f>Mult_op!P61*LCA_op_data!Q62</f>
        <v>1.5970417555501234E-7</v>
      </c>
      <c r="R62">
        <f>Mult_op!Q61*LCA_op_data!R62</f>
        <v>2.0846266274468224E-5</v>
      </c>
      <c r="S62">
        <f>Mult_op!R61*LCA_op_data!S62</f>
        <v>6.1872645137077122E-5</v>
      </c>
      <c r="T62">
        <f>Mult_op!S61*LCA_op_data!T62</f>
        <v>1.1299124376131537E-12</v>
      </c>
      <c r="V62" t="s">
        <v>90</v>
      </c>
      <c r="W62" s="13">
        <f t="shared" si="5"/>
        <v>3.5268314353903775E-8</v>
      </c>
      <c r="X62" s="13">
        <f t="shared" si="6"/>
        <v>1.5816928004602316E-8</v>
      </c>
      <c r="Y62" s="13">
        <f t="shared" si="7"/>
        <v>6.6090605778739502E-8</v>
      </c>
      <c r="Z62" s="13">
        <f t="shared" si="8"/>
        <v>5.0449367144156681E-9</v>
      </c>
      <c r="AA62" s="13">
        <f t="shared" si="9"/>
        <v>2.6395641440146539E-9</v>
      </c>
      <c r="AD62" t="s">
        <v>34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35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5"/>
        <v>0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D64" t="s">
        <v>36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t="s">
        <v>37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</row>
    <row r="66" spans="4:35" x14ac:dyDescent="0.3">
      <c r="D66" t="s">
        <v>96</v>
      </c>
      <c r="E66">
        <f>Mult_op!D65*LCA_op_data!E66</f>
        <v>5.6831355066209219E-2</v>
      </c>
      <c r="F66">
        <f>Mult_op!E65*LCA_op_data!F66</f>
        <v>5.8517419999999998</v>
      </c>
      <c r="G66">
        <f>Mult_op!F65*LCA_op_data!G66</f>
        <v>15220.338393029266</v>
      </c>
      <c r="H66">
        <f>Mult_op!G65*LCA_op_data!H66</f>
        <v>6.7464088442699419E-3</v>
      </c>
      <c r="I66">
        <f>Mult_op!H65*LCA_op_data!I66</f>
        <v>0.13258949713028795</v>
      </c>
      <c r="J66">
        <f>Mult_op!I65*LCA_op_data!J66</f>
        <v>0.11145988851609627</v>
      </c>
      <c r="K66">
        <f>Mult_op!J65*LCA_op_data!K66</f>
        <v>2.7226152309907786E-8</v>
      </c>
      <c r="L66">
        <f>Mult_op!K65*LCA_op_data!L66</f>
        <v>7.606393842603863E-7</v>
      </c>
      <c r="M66">
        <f>Mult_op!L65*LCA_op_data!M66</f>
        <v>0.65215871630261224</v>
      </c>
      <c r="N66">
        <f>Mult_op!M65*LCA_op_data!N66</f>
        <v>72.820404786994601</v>
      </c>
      <c r="O66">
        <f>Mult_op!N65*LCA_op_data!O66</f>
        <v>1.3806075946071813E-4</v>
      </c>
      <c r="P66">
        <f>Mult_op!O65*LCA_op_data!P66</f>
        <v>8.4674183035132618E-7</v>
      </c>
      <c r="Q66">
        <f>Mult_op!P65*LCA_op_data!Q66</f>
        <v>1.9344343373118609E-2</v>
      </c>
      <c r="R66">
        <f>Mult_op!Q65*LCA_op_data!R66</f>
        <v>38.793099208840033</v>
      </c>
      <c r="S66">
        <f>Mult_op!R65*LCA_op_data!S66</f>
        <v>56.884328996524538</v>
      </c>
      <c r="T66">
        <f>Mult_op!S65*LCA_op_data!T66</f>
        <v>2.126296060124369E-6</v>
      </c>
      <c r="V66" t="s">
        <v>94</v>
      </c>
      <c r="W66" s="13">
        <f t="shared" si="5"/>
        <v>7.0121693638608741E-3</v>
      </c>
      <c r="X66" s="13">
        <f t="shared" si="6"/>
        <v>3.9793569219010103E-2</v>
      </c>
      <c r="Y66" s="13">
        <f t="shared" si="7"/>
        <v>0.13650283933830124</v>
      </c>
      <c r="Z66" s="13">
        <f t="shared" si="8"/>
        <v>2.5529376519552813E-3</v>
      </c>
      <c r="AA66" s="13">
        <f t="shared" si="9"/>
        <v>1.2716520032845741E-3</v>
      </c>
      <c r="AD66" t="s">
        <v>38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</row>
    <row r="67" spans="4:35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  <c r="V67" t="s">
        <v>95</v>
      </c>
      <c r="W67" s="13">
        <f t="shared" si="5"/>
        <v>0</v>
      </c>
      <c r="X67" s="13">
        <f t="shared" si="6"/>
        <v>0</v>
      </c>
      <c r="Y67" s="13">
        <f t="shared" si="7"/>
        <v>0</v>
      </c>
      <c r="Z67" s="13">
        <f t="shared" si="8"/>
        <v>0</v>
      </c>
      <c r="AA67" s="13">
        <f t="shared" si="9"/>
        <v>0</v>
      </c>
      <c r="AD67" t="s">
        <v>42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43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</row>
    <row r="69" spans="4:35" x14ac:dyDescent="0.3">
      <c r="D69" t="s">
        <v>99</v>
      </c>
      <c r="E69">
        <f>Mult_op!D68*LCA_op_data!E69</f>
        <v>1.7465756136053726E-2</v>
      </c>
      <c r="F69">
        <f>Mult_op!E68*LCA_op_data!F69</f>
        <v>9.4784000000000007E-2</v>
      </c>
      <c r="G69">
        <f>Mult_op!F68*LCA_op_data!G69</f>
        <v>11.580553077121875</v>
      </c>
      <c r="H69">
        <f>Mult_op!G68*LCA_op_data!H69</f>
        <v>6.8321472624466444E-5</v>
      </c>
      <c r="I69">
        <f>Mult_op!H68*LCA_op_data!I69</f>
        <v>5.8705944489250532E-3</v>
      </c>
      <c r="J69">
        <f>Mult_op!I68*LCA_op_data!J69</f>
        <v>4.4977374108784128E-2</v>
      </c>
      <c r="K69">
        <f>Mult_op!J68*LCA_op_data!K69</f>
        <v>9.7814115160007321E-10</v>
      </c>
      <c r="L69">
        <f>Mult_op!K68*LCA_op_data!L69</f>
        <v>4.1386116193721581E-9</v>
      </c>
      <c r="M69">
        <f>Mult_op!L68*LCA_op_data!M69</f>
        <v>2.190167859222766E-2</v>
      </c>
      <c r="N69">
        <f>Mult_op!M68*LCA_op_data!N69</f>
        <v>0.7928946601420539</v>
      </c>
      <c r="O69">
        <f>Mult_op!N68*LCA_op_data!O69</f>
        <v>1.1660761911150975E-5</v>
      </c>
      <c r="P69">
        <f>Mult_op!O68*LCA_op_data!P69</f>
        <v>3.3907863207875789E-8</v>
      </c>
      <c r="Q69">
        <f>Mult_op!P68*LCA_op_data!Q69</f>
        <v>1.128753863807481E-2</v>
      </c>
      <c r="R69">
        <f>Mult_op!Q68*LCA_op_data!R69</f>
        <v>34.288747470030032</v>
      </c>
      <c r="S69">
        <f>Mult_op!R68*LCA_op_data!S69</f>
        <v>1.2407520180743989</v>
      </c>
      <c r="T69">
        <f>Mult_op!S68*LCA_op_data!T69</f>
        <v>8.4971832280720438E-9</v>
      </c>
      <c r="V69" t="s">
        <v>97</v>
      </c>
      <c r="W69" s="13">
        <f t="shared" si="10"/>
        <v>7.6351012616315004E-5</v>
      </c>
      <c r="X69" s="13">
        <f t="shared" si="11"/>
        <v>4.029929571101494E-4</v>
      </c>
      <c r="Y69" s="13">
        <f t="shared" si="12"/>
        <v>1.0385960780339912E-4</v>
      </c>
      <c r="Z69" s="13">
        <f t="shared" si="13"/>
        <v>2.1562389088503791E-4</v>
      </c>
      <c r="AA69" s="13">
        <f t="shared" si="14"/>
        <v>5.092343454616364E-5</v>
      </c>
      <c r="AD69" t="s">
        <v>44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</row>
    <row r="70" spans="4:35" x14ac:dyDescent="0.3">
      <c r="D70" t="s">
        <v>100</v>
      </c>
      <c r="E70">
        <f>Mult_op!D69*LCA_op_data!E70</f>
        <v>1.6980709181835247E-3</v>
      </c>
      <c r="F70">
        <f>Mult_op!E69*LCA_op_data!F70</f>
        <v>0.35062700000000002</v>
      </c>
      <c r="G70">
        <f>Mult_op!F69*LCA_op_data!G70</f>
        <v>8.5802558431805593</v>
      </c>
      <c r="H70">
        <f>Mult_op!G69*LCA_op_data!H70</f>
        <v>3.9989186921096141E-5</v>
      </c>
      <c r="I70">
        <f>Mult_op!H69*LCA_op_data!I70</f>
        <v>8.7617719876081468E-4</v>
      </c>
      <c r="J70">
        <f>Mult_op!I69*LCA_op_data!J70</f>
        <v>4.9418706313842592E-3</v>
      </c>
      <c r="K70">
        <f>Mult_op!J69*LCA_op_data!K70</f>
        <v>1.680883664458721E-10</v>
      </c>
      <c r="L70">
        <f>Mult_op!K69*LCA_op_data!L70</f>
        <v>5.2880996235443067E-9</v>
      </c>
      <c r="M70">
        <f>Mult_op!L69*LCA_op_data!M70</f>
        <v>3.4658130090690756E-2</v>
      </c>
      <c r="N70">
        <f>Mult_op!M69*LCA_op_data!N70</f>
        <v>-255.02467791699627</v>
      </c>
      <c r="O70">
        <f>Mult_op!N69*LCA_op_data!O70</f>
        <v>3.0559660763830611E-6</v>
      </c>
      <c r="P70">
        <f>Mult_op!O69*LCA_op_data!P70</f>
        <v>1.5306247230284572E-8</v>
      </c>
      <c r="Q70">
        <f>Mult_op!P69*LCA_op_data!Q70</f>
        <v>3.0498839711508895E-3</v>
      </c>
      <c r="R70">
        <f>Mult_op!Q69*LCA_op_data!R70</f>
        <v>0.47004918954826097</v>
      </c>
      <c r="S70">
        <f>Mult_op!R69*LCA_op_data!S70</f>
        <v>6.475346973846281</v>
      </c>
      <c r="T70">
        <f>Mult_op!S69*LCA_op_data!T70</f>
        <v>8.3167471680091641E-8</v>
      </c>
      <c r="V70" t="s">
        <v>98</v>
      </c>
      <c r="W70" s="13">
        <f t="shared" si="10"/>
        <v>-2.4557350906643495E-2</v>
      </c>
      <c r="X70" s="13">
        <f t="shared" si="11"/>
        <v>2.3587548790615512E-4</v>
      </c>
      <c r="Y70" s="13">
        <f t="shared" si="12"/>
        <v>7.6951592967184322E-5</v>
      </c>
      <c r="Z70" s="13">
        <f t="shared" si="13"/>
        <v>5.6509111567767012E-5</v>
      </c>
      <c r="AA70" s="13">
        <f t="shared" si="14"/>
        <v>2.2987195453759899E-5</v>
      </c>
      <c r="AD70" t="s">
        <v>45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</row>
    <row r="71" spans="4:35" x14ac:dyDescent="0.3">
      <c r="D71" t="s">
        <v>101</v>
      </c>
      <c r="E71">
        <f>Mult_op!D70*LCA_op_data!E71</f>
        <v>3.5343073606048393E-6</v>
      </c>
      <c r="F71">
        <f>Mult_op!E70*LCA_op_data!F71</f>
        <v>4.0700000000000008E-4</v>
      </c>
      <c r="G71">
        <f>Mult_op!F70*LCA_op_data!G71</f>
        <v>9.0637797662004027E-3</v>
      </c>
      <c r="H71">
        <f>Mult_op!G70*LCA_op_data!H71</f>
        <v>2.0776429490867839E-9</v>
      </c>
      <c r="I71">
        <f>Mult_op!H70*LCA_op_data!I71</f>
        <v>3.4273954477647579E-7</v>
      </c>
      <c r="J71">
        <f>Mult_op!I70*LCA_op_data!J71</f>
        <v>3.7526704750015063E-6</v>
      </c>
      <c r="K71">
        <f>Mult_op!J70*LCA_op_data!K71</f>
        <v>6.314324389003816E-14</v>
      </c>
      <c r="L71">
        <f>Mult_op!K70*LCA_op_data!L71</f>
        <v>3.8941665830464311E-12</v>
      </c>
      <c r="M71">
        <f>Mult_op!L70*LCA_op_data!M71</f>
        <v>8.0940388801755622E-8</v>
      </c>
      <c r="N71">
        <f>Mult_op!M70*LCA_op_data!N71</f>
        <v>1.3156208801689256E-5</v>
      </c>
      <c r="O71">
        <f>Mult_op!N70*LCA_op_data!O71</f>
        <v>2.6177322769454554E-12</v>
      </c>
      <c r="P71">
        <f>Mult_op!O70*LCA_op_data!P71</f>
        <v>4.485284858285428E-11</v>
      </c>
      <c r="Q71">
        <f>Mult_op!P70*LCA_op_data!Q71</f>
        <v>1.1186229148091082E-6</v>
      </c>
      <c r="R71">
        <f>Mult_op!Q70*LCA_op_data!R71</f>
        <v>3.2498207525561501E-7</v>
      </c>
      <c r="S71">
        <f>Mult_op!R70*LCA_op_data!S71</f>
        <v>3.5976680215349752E-6</v>
      </c>
      <c r="T71">
        <f>Mult_op!S70*LCA_op_data!T71</f>
        <v>5.653498567215123E-14</v>
      </c>
      <c r="V71" t="s">
        <v>99</v>
      </c>
      <c r="W71" s="13">
        <f t="shared" si="10"/>
        <v>1.2668642061742322E-9</v>
      </c>
      <c r="X71" s="13">
        <f t="shared" si="11"/>
        <v>1.2254938948310956E-8</v>
      </c>
      <c r="Y71" s="13">
        <f t="shared" si="12"/>
        <v>8.1288052950914454E-8</v>
      </c>
      <c r="Z71" s="13">
        <f t="shared" si="13"/>
        <v>4.8405552154405929E-11</v>
      </c>
      <c r="AA71" s="13">
        <f t="shared" si="14"/>
        <v>6.736080905527095E-8</v>
      </c>
      <c r="AD71" t="s">
        <v>46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4:35" x14ac:dyDescent="0.3">
      <c r="D72" t="s">
        <v>102</v>
      </c>
      <c r="E72">
        <f>Mult_op!D71*LCA_op_data!E72</f>
        <v>0.17586246948228235</v>
      </c>
      <c r="F72">
        <f>Mult_op!E71*LCA_op_data!F72</f>
        <v>556.54596000000004</v>
      </c>
      <c r="G72">
        <f>Mult_op!F71*LCA_op_data!G72</f>
        <v>0.4879127766527897</v>
      </c>
      <c r="H72">
        <f>Mult_op!G71*LCA_op_data!H72</f>
        <v>0</v>
      </c>
      <c r="I72">
        <f>Mult_op!H71*LCA_op_data!I72</f>
        <v>8.8692060147268423E-2</v>
      </c>
      <c r="J72">
        <f>Mult_op!I71*LCA_op_data!J72</f>
        <v>0.97128071443905728</v>
      </c>
      <c r="K72">
        <f>Mult_op!J71*LCA_op_data!K72</f>
        <v>2.7514948103422113E-8</v>
      </c>
      <c r="L72">
        <f>Mult_op!K71*LCA_op_data!L72</f>
        <v>1.9206592298861644E-7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6.4484095539457068E-7</v>
      </c>
      <c r="Q72">
        <f>Mult_op!P71*LCA_op_data!Q72</f>
        <v>0.25239761009239681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4.3758211967904011E-6</v>
      </c>
      <c r="Z72" s="13">
        <f t="shared" si="13"/>
        <v>0</v>
      </c>
      <c r="AA72" s="13">
        <f t="shared" si="14"/>
        <v>9.6843366340742653E-4</v>
      </c>
      <c r="AD72" t="s">
        <v>48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4:35" x14ac:dyDescent="0.3">
      <c r="D73" t="s">
        <v>103</v>
      </c>
      <c r="E73">
        <f>Mult_op!D72*LCA_op_data!E73</f>
        <v>3.6886157806052012E-7</v>
      </c>
      <c r="F73">
        <f>Mult_op!E72*LCA_op_data!F73</f>
        <v>2.7700000000000001E-4</v>
      </c>
      <c r="G73">
        <f>Mult_op!F72*LCA_op_data!G73</f>
        <v>9.6959937541510211E-5</v>
      </c>
      <c r="H73">
        <f>Mult_op!G72*LCA_op_data!H73</f>
        <v>0</v>
      </c>
      <c r="I73">
        <f>Mult_op!H72*LCA_op_data!I73</f>
        <v>7.2656622332919635E-8</v>
      </c>
      <c r="J73">
        <f>Mult_op!I72*LCA_op_data!J73</f>
        <v>8.0265231621597031E-7</v>
      </c>
      <c r="K73">
        <f>Mult_op!J72*LCA_op_data!K73</f>
        <v>8.7248243375220088E-14</v>
      </c>
      <c r="L73">
        <f>Mult_op!K72*LCA_op_data!L73</f>
        <v>4.0075279415171052E-13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1.794297022067876E-12</v>
      </c>
      <c r="Q73">
        <f>Mult_op!P72*LCA_op_data!Q73</f>
        <v>2.0587713801882537E-7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8.6958032303290351E-10</v>
      </c>
      <c r="Z73" s="13">
        <f t="shared" si="13"/>
        <v>0</v>
      </c>
      <c r="AA73" s="13">
        <f t="shared" si="14"/>
        <v>2.6947073131528637E-9</v>
      </c>
      <c r="AD73" t="s">
        <v>47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</row>
    <row r="74" spans="4:35" x14ac:dyDescent="0.3">
      <c r="D74" t="s">
        <v>104</v>
      </c>
      <c r="E74">
        <f>Mult_op!D73*LCA_op_data!E74</f>
        <v>8.9830305250384566E-8</v>
      </c>
      <c r="F74">
        <f>Mult_op!E73*LCA_op_data!F74</f>
        <v>4.2700000000000002E-4</v>
      </c>
      <c r="G74">
        <f>Mult_op!F73*LCA_op_data!G74</f>
        <v>9.3091246424993948E-4</v>
      </c>
      <c r="H74">
        <f>Mult_op!G73*LCA_op_data!H74</f>
        <v>7.1874942753603841E-10</v>
      </c>
      <c r="I74">
        <f>Mult_op!H73*LCA_op_data!I74</f>
        <v>5.3497353217731139E-8</v>
      </c>
      <c r="J74">
        <f>Mult_op!I73*LCA_op_data!J74</f>
        <v>4.5006103545418917E-7</v>
      </c>
      <c r="K74">
        <f>Mult_op!J73*LCA_op_data!K74</f>
        <v>2.1890389862777517E-14</v>
      </c>
      <c r="L74">
        <f>Mult_op!K73*LCA_op_data!L74</f>
        <v>1.1565782491935392E-12</v>
      </c>
      <c r="M74">
        <f>Mult_op!L73*LCA_op_data!M74</f>
        <v>2.4153434983722882E-7</v>
      </c>
      <c r="N74">
        <f>Mult_op!M73*LCA_op_data!N74</f>
        <v>1.4893582902205402E-5</v>
      </c>
      <c r="O74">
        <f>Mult_op!N73*LCA_op_data!O74</f>
        <v>2.8070700481686667E-11</v>
      </c>
      <c r="P74">
        <f>Mult_op!O73*LCA_op_data!P74</f>
        <v>3.4173346248113149E-13</v>
      </c>
      <c r="Q74">
        <f>Mult_op!P73*LCA_op_data!Q74</f>
        <v>1.0691228377476471E-7</v>
      </c>
      <c r="R74">
        <f>Mult_op!Q73*LCA_op_data!R74</f>
        <v>2.8826132326974412E-5</v>
      </c>
      <c r="S74">
        <f>Mult_op!R73*LCA_op_data!S74</f>
        <v>3.5532195974018559E-5</v>
      </c>
      <c r="T74">
        <f>Mult_op!S73*LCA_op_data!T74</f>
        <v>6.6812595292553566E-13</v>
      </c>
      <c r="V74" t="s">
        <v>102</v>
      </c>
      <c r="W74" s="13">
        <f t="shared" si="10"/>
        <v>1.4341629389516758E-9</v>
      </c>
      <c r="X74" s="13">
        <f t="shared" si="11"/>
        <v>4.2395303569649479E-9</v>
      </c>
      <c r="Y74" s="13">
        <f t="shared" si="12"/>
        <v>8.3488416133854912E-9</v>
      </c>
      <c r="Z74" s="13">
        <f t="shared" si="13"/>
        <v>5.190667388502021E-10</v>
      </c>
      <c r="AA74" s="13">
        <f t="shared" si="14"/>
        <v>5.1322141717410673E-10</v>
      </c>
      <c r="AD74" t="s">
        <v>49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105</v>
      </c>
      <c r="E75">
        <f>Mult_op!D74*LCA_op_data!E75</f>
        <v>1.9201223297364012E-6</v>
      </c>
      <c r="F75">
        <f>Mult_op!E74*LCA_op_data!F75</f>
        <v>2.0379999999999999E-3</v>
      </c>
      <c r="G75">
        <f>Mult_op!F74*LCA_op_data!G75</f>
        <v>2.7916462917917714E-2</v>
      </c>
      <c r="H75">
        <f>Mult_op!G74*LCA_op_data!H75</f>
        <v>2.9188980406191665E-9</v>
      </c>
      <c r="I75">
        <f>Mult_op!H74*LCA_op_data!I75</f>
        <v>9.2427646741109692E-7</v>
      </c>
      <c r="J75">
        <f>Mult_op!I74*LCA_op_data!J75</f>
        <v>1.0546603430349754E-5</v>
      </c>
      <c r="K75">
        <f>Mult_op!J74*LCA_op_data!K75</f>
        <v>2.2651478296022009E-13</v>
      </c>
      <c r="L75">
        <f>Mult_op!K74*LCA_op_data!L75</f>
        <v>1.3009890574843024E-11</v>
      </c>
      <c r="M75">
        <f>Mult_op!L74*LCA_op_data!M75</f>
        <v>9.7116650429994872E-9</v>
      </c>
      <c r="N75">
        <f>Mult_op!M74*LCA_op_data!N75</f>
        <v>4.1517450814540138E-6</v>
      </c>
      <c r="O75">
        <f>Mult_op!N74*LCA_op_data!O75</f>
        <v>1.8525989947590808E-12</v>
      </c>
      <c r="P75">
        <f>Mult_op!O74*LCA_op_data!P75</f>
        <v>4.7573675698226585E-11</v>
      </c>
      <c r="Q75">
        <f>Mult_op!P74*LCA_op_data!Q75</f>
        <v>2.5045335086095235E-6</v>
      </c>
      <c r="R75">
        <f>Mult_op!Q74*LCA_op_data!R75</f>
        <v>6.7864394991050948E-5</v>
      </c>
      <c r="S75">
        <f>Mult_op!R74*LCA_op_data!S75</f>
        <v>1.8296053095612893E-6</v>
      </c>
      <c r="T75">
        <f>Mult_op!S74*LCA_op_data!T75</f>
        <v>2.5212805784155092E-14</v>
      </c>
      <c r="V75" t="s">
        <v>103</v>
      </c>
      <c r="W75" s="13">
        <f t="shared" si="10"/>
        <v>3.9978821529335018E-10</v>
      </c>
      <c r="X75" s="13">
        <f t="shared" si="11"/>
        <v>1.721706672450878E-8</v>
      </c>
      <c r="Y75" s="13">
        <f t="shared" si="12"/>
        <v>2.5036739356093492E-7</v>
      </c>
      <c r="Z75" s="13">
        <f t="shared" si="13"/>
        <v>3.4257161456805164E-11</v>
      </c>
      <c r="AA75" s="13">
        <f t="shared" si="14"/>
        <v>7.1446995809997119E-8</v>
      </c>
      <c r="AD75" t="s">
        <v>60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106</v>
      </c>
      <c r="E76">
        <f>Mult_op!D75*LCA_op_data!E76</f>
        <v>9.5752105978321451E-7</v>
      </c>
      <c r="F76">
        <f>Mult_op!E75*LCA_op_data!F76</f>
        <v>1.093E-3</v>
      </c>
      <c r="G76">
        <f>Mult_op!F75*LCA_op_data!G76</f>
        <v>4.1815811735707655E-5</v>
      </c>
      <c r="H76">
        <f>Mult_op!G75*LCA_op_data!H76</f>
        <v>1.9200902496307581E-10</v>
      </c>
      <c r="I76">
        <f>Mult_op!H75*LCA_op_data!I76</f>
        <v>4.9642074359378152E-7</v>
      </c>
      <c r="J76">
        <f>Mult_op!I75*LCA_op_data!J76</f>
        <v>5.4149402950032769E-6</v>
      </c>
      <c r="K76">
        <f>Mult_op!J75*LCA_op_data!K76</f>
        <v>7.851281420442395E-16</v>
      </c>
      <c r="L76">
        <f>Mult_op!K75*LCA_op_data!L76</f>
        <v>3.1794914782223764E-12</v>
      </c>
      <c r="M76">
        <f>Mult_op!L75*LCA_op_data!M76</f>
        <v>1.5982425960282798E-7</v>
      </c>
      <c r="N76">
        <f>Mult_op!M75*LCA_op_data!N76</f>
        <v>4.8119294667037777E-5</v>
      </c>
      <c r="O76">
        <f>Mult_op!N75*LCA_op_data!O76</f>
        <v>1.4096221832752215E-11</v>
      </c>
      <c r="P76">
        <f>Mult_op!O75*LCA_op_data!P76</f>
        <v>2.8227029735432903E-12</v>
      </c>
      <c r="Q76">
        <f>Mult_op!P75*LCA_op_data!Q76</f>
        <v>1.6079894091256075E-6</v>
      </c>
      <c r="R76">
        <f>Mult_op!Q75*LCA_op_data!R76</f>
        <v>2.1683165721401056E-6</v>
      </c>
      <c r="S76">
        <f>Mult_op!R75*LCA_op_data!S76</f>
        <v>2.9834484175311564E-5</v>
      </c>
      <c r="T76">
        <f>Mult_op!S75*LCA_op_data!T76</f>
        <v>3.8325504837128425E-13</v>
      </c>
      <c r="V76" t="s">
        <v>104</v>
      </c>
      <c r="W76" s="13">
        <f t="shared" si="10"/>
        <v>4.6336002232036217E-9</v>
      </c>
      <c r="X76" s="13">
        <f t="shared" si="11"/>
        <v>1.1325617231206556E-9</v>
      </c>
      <c r="Y76" s="13">
        <f t="shared" si="12"/>
        <v>3.7502300433570775E-10</v>
      </c>
      <c r="Z76" s="13">
        <f t="shared" si="13"/>
        <v>2.6065897078732485E-10</v>
      </c>
      <c r="AA76" s="13">
        <f t="shared" si="14"/>
        <v>4.2391857379885347E-9</v>
      </c>
      <c r="AD76" t="s">
        <v>61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107</v>
      </c>
      <c r="E77">
        <f>Mult_op!D76*LCA_op_data!E77</f>
        <v>7.4893650279009116E-8</v>
      </c>
      <c r="F77">
        <f>Mult_op!E76*LCA_op_data!F77</f>
        <v>3.5599999999999998E-4</v>
      </c>
      <c r="G77">
        <f>Mult_op!F76*LCA_op_data!G77</f>
        <v>7.7612374068613198E-4</v>
      </c>
      <c r="H77">
        <f>Mult_op!G76*LCA_op_data!H77</f>
        <v>5.9923839860147364E-10</v>
      </c>
      <c r="I77">
        <f>Mult_op!H76*LCA_op_data!I77</f>
        <v>4.4602008771691524E-8</v>
      </c>
      <c r="J77">
        <f>Mult_op!I76*LCA_op_data!J77</f>
        <v>3.7522653072995639E-7</v>
      </c>
      <c r="K77">
        <f>Mult_op!J76*LCA_op_data!K77</f>
        <v>1.825053581065291E-14</v>
      </c>
      <c r="L77">
        <f>Mult_op!K76*LCA_op_data!L77</f>
        <v>9.6426664335573693E-13</v>
      </c>
      <c r="M77">
        <f>Mult_op!L76*LCA_op_data!M77</f>
        <v>2.0137290056686689E-7</v>
      </c>
      <c r="N77">
        <f>Mult_op!M76*LCA_op_data!N77</f>
        <v>1.2417132349379667E-5</v>
      </c>
      <c r="O77">
        <f>Mult_op!N76*LCA_op_data!O77</f>
        <v>2.340320695897046E-11</v>
      </c>
      <c r="P77">
        <f>Mult_op!O76*LCA_op_data!P77</f>
        <v>2.8491127082736002E-13</v>
      </c>
      <c r="Q77">
        <f>Mult_op!P76*LCA_op_data!Q77</f>
        <v>8.913529982158368E-8</v>
      </c>
      <c r="R77">
        <f>Mult_op!Q76*LCA_op_data!R77</f>
        <v>2.403302835691543E-5</v>
      </c>
      <c r="S77">
        <f>Mult_op!R76*LCA_op_data!S77</f>
        <v>2.9624032240633648E-5</v>
      </c>
      <c r="T77">
        <f>Mult_op!S76*LCA_op_data!T77</f>
        <v>5.5703241040161735E-13</v>
      </c>
      <c r="V77" t="s">
        <v>105</v>
      </c>
      <c r="W77" s="13">
        <f t="shared" si="10"/>
        <v>1.1956955650276253E-9</v>
      </c>
      <c r="X77" s="13">
        <f t="shared" si="11"/>
        <v>3.5345967378911449E-9</v>
      </c>
      <c r="Y77" s="13">
        <f t="shared" si="12"/>
        <v>6.960626731534506E-9</v>
      </c>
      <c r="Z77" s="13">
        <f t="shared" si="13"/>
        <v>4.327582178704232E-10</v>
      </c>
      <c r="AA77" s="13">
        <f t="shared" si="14"/>
        <v>4.2788483492735804E-10</v>
      </c>
      <c r="AD77" t="s">
        <v>62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108</v>
      </c>
      <c r="E78">
        <f>Mult_op!D77*LCA_op_data!E78</f>
        <v>1.4008911502701619E-6</v>
      </c>
      <c r="F78">
        <f>Mult_op!E77*LCA_op_data!F78</f>
        <v>1.1410000000000001E-3</v>
      </c>
      <c r="G78">
        <f>Mult_op!F77*LCA_op_data!G78</f>
        <v>1.8415625541882238E-2</v>
      </c>
      <c r="H78">
        <f>Mult_op!G77*LCA_op_data!H78</f>
        <v>1.9788792931164675E-9</v>
      </c>
      <c r="I78">
        <f>Mult_op!H77*LCA_op_data!I78</f>
        <v>6.857262956759082E-7</v>
      </c>
      <c r="J78">
        <f>Mult_op!I77*LCA_op_data!J78</f>
        <v>7.7586063504968366E-6</v>
      </c>
      <c r="K78">
        <f>Mult_op!J77*LCA_op_data!K78</f>
        <v>1.3919702243685945E-13</v>
      </c>
      <c r="L78">
        <f>Mult_op!K77*LCA_op_data!L78</f>
        <v>8.6975869134558611E-12</v>
      </c>
      <c r="M78">
        <f>Mult_op!L77*LCA_op_data!M78</f>
        <v>2.8721695506826025E-8</v>
      </c>
      <c r="N78">
        <f>Mult_op!M77*LCA_op_data!N78</f>
        <v>7.2844822740296743E-6</v>
      </c>
      <c r="O78">
        <f>Mult_op!N77*LCA_op_data!O78</f>
        <v>5.5580592152525875E-12</v>
      </c>
      <c r="P78">
        <f>Mult_op!O77*LCA_op_data!P78</f>
        <v>1.3058767620403461E-10</v>
      </c>
      <c r="Q78">
        <f>Mult_op!P77*LCA_op_data!Q78</f>
        <v>1.8554325154614701E-6</v>
      </c>
      <c r="R78">
        <f>Mult_op!Q77*LCA_op_data!R78</f>
        <v>2.9622376947585754E-5</v>
      </c>
      <c r="S78">
        <f>Mult_op!R77*LCA_op_data!S78</f>
        <v>8.2006409253906711E-6</v>
      </c>
      <c r="T78">
        <f>Mult_op!S77*LCA_op_data!T78</f>
        <v>6.6009910678083609E-14</v>
      </c>
      <c r="V78" t="s">
        <v>106</v>
      </c>
      <c r="W78" s="13">
        <f t="shared" si="10"/>
        <v>7.0145206666938416E-10</v>
      </c>
      <c r="X78" s="13">
        <f t="shared" si="11"/>
        <v>1.1672383329329257E-8</v>
      </c>
      <c r="Y78" s="13">
        <f t="shared" si="12"/>
        <v>1.6515961141896502E-7</v>
      </c>
      <c r="Z78" s="13">
        <f t="shared" si="13"/>
        <v>1.0277633339002891E-10</v>
      </c>
      <c r="AA78" s="13">
        <f t="shared" si="14"/>
        <v>1.9611890436573353E-7</v>
      </c>
      <c r="AD78" t="s">
        <v>70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72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110</v>
      </c>
      <c r="E80">
        <f>Mult_op!D79*LCA_op_data!E80</f>
        <v>7.2336092160299708E-7</v>
      </c>
      <c r="F80">
        <f>Mult_op!E79*LCA_op_data!F80</f>
        <v>3.8999999999999999E-4</v>
      </c>
      <c r="G80">
        <f>Mult_op!F79*LCA_op_data!G80</f>
        <v>4.5340871860656876E-4</v>
      </c>
      <c r="H80">
        <f>Mult_op!G79*LCA_op_data!H80</f>
        <v>3.2236773438189762E-9</v>
      </c>
      <c r="I80">
        <f>Mult_op!H79*LCA_op_data!I80</f>
        <v>1.1193546596688926E-7</v>
      </c>
      <c r="J80">
        <f>Mult_op!I79*LCA_op_data!J80</f>
        <v>3.0406743707113111E-6</v>
      </c>
      <c r="K80">
        <f>Mult_op!J79*LCA_op_data!K80</f>
        <v>7.4159868469080406E-14</v>
      </c>
      <c r="L80">
        <f>Mult_op!K79*LCA_op_data!L80</f>
        <v>2.5137979343942783E-13</v>
      </c>
      <c r="M80">
        <f>Mult_op!L79*LCA_op_data!M80</f>
        <v>1.5681210583158673E-6</v>
      </c>
      <c r="N80">
        <f>Mult_op!M79*LCA_op_data!N80</f>
        <v>6.7250252711174816E-5</v>
      </c>
      <c r="O80">
        <f>Mult_op!N79*LCA_op_data!O80</f>
        <v>2.6584656202399112E-10</v>
      </c>
      <c r="P80">
        <f>Mult_op!O79*LCA_op_data!P80</f>
        <v>5.3886018867074686E-12</v>
      </c>
      <c r="Q80">
        <f>Mult_op!P79*LCA_op_data!Q80</f>
        <v>6.0636540301400238E-8</v>
      </c>
      <c r="R80">
        <f>Mult_op!Q79*LCA_op_data!R80</f>
        <v>1.420930355194008E-5</v>
      </c>
      <c r="S80">
        <f>Mult_op!R79*LCA_op_data!S80</f>
        <v>5.1394631065457838E-4</v>
      </c>
      <c r="T80">
        <f>Mult_op!S79*LCA_op_data!T80</f>
        <v>1.1451005206086495E-12</v>
      </c>
      <c r="V80" t="s">
        <v>108</v>
      </c>
      <c r="W80" s="13">
        <f t="shared" si="10"/>
        <v>6.4757970400271939E-9</v>
      </c>
      <c r="X80" s="13">
        <f t="shared" si="11"/>
        <v>1.9014801871957548E-8</v>
      </c>
      <c r="Y80" s="13">
        <f t="shared" si="12"/>
        <v>4.0663732876585121E-9</v>
      </c>
      <c r="Z80" s="13">
        <f t="shared" si="13"/>
        <v>4.9158768971354004E-9</v>
      </c>
      <c r="AA80" s="13">
        <f t="shared" si="14"/>
        <v>8.0926985516841785E-9</v>
      </c>
      <c r="AD80" t="s">
        <v>74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83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112</v>
      </c>
      <c r="E82">
        <f>Mult_op!D81*LCA_op_data!E82</f>
        <v>1.4141059425176159E-2</v>
      </c>
      <c r="F82">
        <f>Mult_op!E81*LCA_op_data!F82</f>
        <v>1.991134</v>
      </c>
      <c r="G82">
        <f>Mult_op!F81*LCA_op_data!G82</f>
        <v>148.40024176837593</v>
      </c>
      <c r="H82">
        <f>Mult_op!G81*LCA_op_data!H82</f>
        <v>9.7889537843711761E-4</v>
      </c>
      <c r="I82">
        <f>Mult_op!H81*LCA_op_data!I82</f>
        <v>4.0743158235618795E-3</v>
      </c>
      <c r="J82">
        <f>Mult_op!I81*LCA_op_data!J82</f>
        <v>4.5133138071941657E-2</v>
      </c>
      <c r="K82">
        <f>Mult_op!J81*LCA_op_data!K82</f>
        <v>1.2942083469865869E-9</v>
      </c>
      <c r="L82">
        <f>Mult_op!K81*LCA_op_data!L82</f>
        <v>4.3524913935218417E-8</v>
      </c>
      <c r="M82">
        <f>Mult_op!L81*LCA_op_data!M82</f>
        <v>1.4267588222445837E-2</v>
      </c>
      <c r="N82">
        <f>Mult_op!M81*LCA_op_data!N82</f>
        <v>1.9237333060481829</v>
      </c>
      <c r="O82">
        <f>Mult_op!N81*LCA_op_data!O82</f>
        <v>1.2169310773202812E-4</v>
      </c>
      <c r="P82">
        <f>Mult_op!O81*LCA_op_data!P82</f>
        <v>1.9075965926889811E-8</v>
      </c>
      <c r="Q82">
        <f>Mult_op!P81*LCA_op_data!Q82</f>
        <v>1.9738938148024323E-2</v>
      </c>
      <c r="R82">
        <f>Mult_op!Q81*LCA_op_data!R82</f>
        <v>9.5944448514352967</v>
      </c>
      <c r="S82">
        <f>Mult_op!R81*LCA_op_data!S82</f>
        <v>1.1215528592965629</v>
      </c>
      <c r="T82">
        <f>Mult_op!S81*LCA_op_data!T82</f>
        <v>1.9295320233837422E-8</v>
      </c>
      <c r="V82" t="s">
        <v>110</v>
      </c>
      <c r="W82" s="13">
        <f t="shared" si="10"/>
        <v>1.8524400945542444E-4</v>
      </c>
      <c r="X82" s="13">
        <f t="shared" si="11"/>
        <v>5.7739964919398361E-3</v>
      </c>
      <c r="Y82" s="13">
        <f t="shared" si="12"/>
        <v>1.3309201041910588E-3</v>
      </c>
      <c r="Z82" s="13">
        <f t="shared" si="13"/>
        <v>2.2502767471805777E-3</v>
      </c>
      <c r="AA82" s="13">
        <f t="shared" si="14"/>
        <v>2.8648626317956554E-5</v>
      </c>
      <c r="AD82" t="s">
        <v>85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86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87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115</v>
      </c>
      <c r="E85">
        <f>Mult_op!D84*LCA_op_data!E85</f>
        <v>9.603739514847312E-2</v>
      </c>
      <c r="F85">
        <f>Mult_op!E84*LCA_op_data!F85</f>
        <v>14.824116999999999</v>
      </c>
      <c r="G85">
        <f>Mult_op!F84*LCA_op_data!G85</f>
        <v>565.85235347905268</v>
      </c>
      <c r="H85">
        <f>Mult_op!G84*LCA_op_data!H85</f>
        <v>1.5008095778523524E-2</v>
      </c>
      <c r="I85">
        <f>Mult_op!H84*LCA_op_data!I85</f>
        <v>4.6554151105606754E-2</v>
      </c>
      <c r="J85">
        <f>Mult_op!I84*LCA_op_data!J85</f>
        <v>0.16521757371254442</v>
      </c>
      <c r="K85">
        <f>Mult_op!J84*LCA_op_data!K85</f>
        <v>8.2777922971752656E-8</v>
      </c>
      <c r="L85">
        <f>Mult_op!K84*LCA_op_data!L85</f>
        <v>8.2326851310061538E-7</v>
      </c>
      <c r="M85">
        <f>Mult_op!L84*LCA_op_data!M85</f>
        <v>2300.1637674680928</v>
      </c>
      <c r="N85">
        <f>Mult_op!M84*LCA_op_data!N85</f>
        <v>124.21950014430158</v>
      </c>
      <c r="O85">
        <f>Mult_op!N84*LCA_op_data!O85</f>
        <v>5.5450833296589053E-4</v>
      </c>
      <c r="P85">
        <f>Mult_op!O84*LCA_op_data!P85</f>
        <v>9.4704297730414406E-7</v>
      </c>
      <c r="Q85">
        <f>Mult_op!P84*LCA_op_data!Q85</f>
        <v>4.9593248098358814E-2</v>
      </c>
      <c r="R85">
        <f>Mult_op!Q84*LCA_op_data!R85</f>
        <v>1795.8174342664427</v>
      </c>
      <c r="S85">
        <f>Mult_op!R84*LCA_op_data!S85</f>
        <v>207.72572367794533</v>
      </c>
      <c r="T85">
        <f>Mult_op!S84*LCA_op_data!T85</f>
        <v>1.4844807127816634E-6</v>
      </c>
      <c r="V85" t="s">
        <v>113</v>
      </c>
      <c r="W85" s="13">
        <f t="shared" si="10"/>
        <v>1.1961594773523538E-2</v>
      </c>
      <c r="X85" s="13">
        <f t="shared" si="11"/>
        <v>8.8524978546988362E-2</v>
      </c>
      <c r="Y85" s="13">
        <f t="shared" si="12"/>
        <v>5.0748183714184689E-3</v>
      </c>
      <c r="Z85" s="13">
        <f t="shared" si="13"/>
        <v>1.0253639101227457E-2</v>
      </c>
      <c r="AA85" s="13">
        <f t="shared" si="14"/>
        <v>1.4222860571157987E-3</v>
      </c>
      <c r="AD85" t="s">
        <v>88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1.1999999999999999E-4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89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91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92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93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120</v>
      </c>
      <c r="E90">
        <f>Mult_op!D89*LCA_op_data!E90</f>
        <v>1.1643618064841843E-7</v>
      </c>
      <c r="F90">
        <f>Mult_op!E89*LCA_op_data!F90</f>
        <v>3.1500000000000001E-4</v>
      </c>
      <c r="G90">
        <f>Mult_op!F89*LCA_op_data!G90</f>
        <v>4.9692599186785744E-3</v>
      </c>
      <c r="H90">
        <f>Mult_op!G89*LCA_op_data!H90</f>
        <v>2.8595388503620998E-9</v>
      </c>
      <c r="I90">
        <f>Mult_op!H89*LCA_op_data!I90</f>
        <v>1.914052919213983E-8</v>
      </c>
      <c r="J90">
        <f>Mult_op!I89*LCA_op_data!J90</f>
        <v>1.924523284083795E-7</v>
      </c>
      <c r="K90">
        <f>Mult_op!J89*LCA_op_data!K90</f>
        <v>7.5288655193910605E-15</v>
      </c>
      <c r="L90">
        <f>Mult_op!K89*LCA_op_data!L90</f>
        <v>2.0212565051844987E-13</v>
      </c>
      <c r="M90">
        <f>Mult_op!L89*LCA_op_data!M90</f>
        <v>7.1334961208171834E-6</v>
      </c>
      <c r="N90">
        <f>Mult_op!M89*LCA_op_data!N90</f>
        <v>1.1073883018877811E-4</v>
      </c>
      <c r="O90">
        <f>Mult_op!N89*LCA_op_data!O90</f>
        <v>2.30071468652213E-10</v>
      </c>
      <c r="P90">
        <f>Mult_op!O89*LCA_op_data!P90</f>
        <v>8.5237492702317942E-13</v>
      </c>
      <c r="Q90">
        <f>Mult_op!P89*LCA_op_data!Q90</f>
        <v>4.9970080856720604E-8</v>
      </c>
      <c r="R90">
        <f>Mult_op!Q89*LCA_op_data!R90</f>
        <v>4.1344780501774589E-5</v>
      </c>
      <c r="S90">
        <f>Mult_op!R89*LCA_op_data!S90</f>
        <v>2.2455851930826333E-4</v>
      </c>
      <c r="T90">
        <f>Mult_op!S89*LCA_op_data!T90</f>
        <v>1.1534398917834049E-12</v>
      </c>
      <c r="V90" t="s">
        <v>146</v>
      </c>
      <c r="W90" s="13">
        <f t="shared" si="10"/>
        <v>1.0663486899186043E-8</v>
      </c>
      <c r="X90" s="13">
        <f t="shared" si="11"/>
        <v>1.6866937626079587E-8</v>
      </c>
      <c r="Y90" s="13">
        <f t="shared" si="12"/>
        <v>4.4566557641077348E-8</v>
      </c>
      <c r="Z90" s="13">
        <f t="shared" si="13"/>
        <v>4.2543450960082716E-9</v>
      </c>
      <c r="AA90" s="13">
        <f t="shared" si="14"/>
        <v>1.2801118884711671E-9</v>
      </c>
      <c r="AD90" t="s">
        <v>96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121</v>
      </c>
      <c r="E91">
        <f>Mult_op!D90*LCA_op_data!E91</f>
        <v>5.2319447502781334E-8</v>
      </c>
      <c r="F91">
        <f>Mult_op!E90*LCA_op_data!F91</f>
        <v>4.4900000000000002E-4</v>
      </c>
      <c r="G91">
        <f>Mult_op!F90*LCA_op_data!G91</f>
        <v>7.7993866920457412E-4</v>
      </c>
      <c r="H91">
        <f>Mult_op!G90*LCA_op_data!H91</f>
        <v>9.5609994404900544E-10</v>
      </c>
      <c r="I91">
        <f>Mult_op!H90*LCA_op_data!I91</f>
        <v>1.191081503018178E-8</v>
      </c>
      <c r="J91">
        <f>Mult_op!I90*LCA_op_data!J91</f>
        <v>1.309592702932967E-7</v>
      </c>
      <c r="K91">
        <f>Mult_op!J90*LCA_op_data!K91</f>
        <v>7.3117074195715518E-15</v>
      </c>
      <c r="L91">
        <f>Mult_op!K90*LCA_op_data!L91</f>
        <v>1.474516117462466E-13</v>
      </c>
      <c r="M91">
        <f>Mult_op!L90*LCA_op_data!M91</f>
        <v>9.4348627411409518E-8</v>
      </c>
      <c r="N91">
        <f>Mult_op!M90*LCA_op_data!N91</f>
        <v>7.2109213256207388E-6</v>
      </c>
      <c r="O91">
        <f>Mult_op!N90*LCA_op_data!O91</f>
        <v>2.7232092767519385E-10</v>
      </c>
      <c r="P91">
        <f>Mult_op!O90*LCA_op_data!P91</f>
        <v>2.1083280703596494E-13</v>
      </c>
      <c r="Q91">
        <f>Mult_op!P90*LCA_op_data!Q91</f>
        <v>3.5579941397626074E-8</v>
      </c>
      <c r="R91">
        <f>Mult_op!Q90*LCA_op_data!R91</f>
        <v>2.1172771915501642E-5</v>
      </c>
      <c r="S91">
        <f>Mult_op!R90*LCA_op_data!S91</f>
        <v>8.3303258971374302E-6</v>
      </c>
      <c r="T91">
        <f>Mult_op!S90*LCA_op_data!T91</f>
        <v>1.7650395568724725E-13</v>
      </c>
      <c r="V91" t="s">
        <v>118</v>
      </c>
      <c r="W91" s="13">
        <f t="shared" si="10"/>
        <v>6.9436858738471782E-10</v>
      </c>
      <c r="X91" s="13">
        <f t="shared" si="11"/>
        <v>5.6395380389850913E-9</v>
      </c>
      <c r="Y91" s="13">
        <f t="shared" si="12"/>
        <v>6.9948407260721378E-9</v>
      </c>
      <c r="Z91" s="13">
        <f t="shared" si="13"/>
        <v>5.0355970254908024E-9</v>
      </c>
      <c r="AA91" s="13">
        <f t="shared" si="14"/>
        <v>3.1663247499435996E-10</v>
      </c>
      <c r="AD91" t="s">
        <v>107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  <c r="V92" t="s">
        <v>119</v>
      </c>
      <c r="W92" s="13">
        <f t="shared" si="10"/>
        <v>0</v>
      </c>
      <c r="X92" s="13">
        <f t="shared" si="11"/>
        <v>0</v>
      </c>
      <c r="Y92" s="13">
        <f t="shared" si="12"/>
        <v>0</v>
      </c>
      <c r="Z92" s="13">
        <f t="shared" si="13"/>
        <v>0</v>
      </c>
      <c r="AA92" s="13">
        <f t="shared" si="14"/>
        <v>0</v>
      </c>
      <c r="AD92" t="s">
        <v>109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123</v>
      </c>
      <c r="E93">
        <f>Mult_op!D92*LCA_op_data!E93</f>
        <v>1.6424754115042054E-7</v>
      </c>
      <c r="F93">
        <f>Mult_op!E92*LCA_op_data!F93</f>
        <v>2.0000000000000002E-5</v>
      </c>
      <c r="G93">
        <f>Mult_op!F92*LCA_op_data!G93</f>
        <v>1.1307532534632949E-2</v>
      </c>
      <c r="H93">
        <f>Mult_op!G92*LCA_op_data!H93</f>
        <v>2.9281207792766378E-8</v>
      </c>
      <c r="I93">
        <f>Mult_op!H92*LCA_op_data!I93</f>
        <v>5.8655545037835341E-7</v>
      </c>
      <c r="J93">
        <f>Mult_op!I92*LCA_op_data!J93</f>
        <v>4.7184451059430116E-7</v>
      </c>
      <c r="K93">
        <f>Mult_op!J92*LCA_op_data!K93</f>
        <v>1.4255491538374015E-13</v>
      </c>
      <c r="L93">
        <f>Mult_op!K92*LCA_op_data!L93</f>
        <v>3.3213769486788055E-12</v>
      </c>
      <c r="M93">
        <f>Mult_op!L92*LCA_op_data!M93</f>
        <v>3.3777827702276817E-6</v>
      </c>
      <c r="N93">
        <f>Mult_op!M92*LCA_op_data!N93</f>
        <v>2.7764949372748228E-4</v>
      </c>
      <c r="O93">
        <f>Mult_op!N92*LCA_op_data!O93</f>
        <v>3.9914600102680093E-10</v>
      </c>
      <c r="P93">
        <f>Mult_op!O92*LCA_op_data!P93</f>
        <v>3.0707603929824585E-12</v>
      </c>
      <c r="Q93">
        <f>Mult_op!P92*LCA_op_data!Q93</f>
        <v>7.6185519592033302E-8</v>
      </c>
      <c r="R93">
        <f>Mult_op!Q92*LCA_op_data!R93</f>
        <v>1.2991797660434347E-4</v>
      </c>
      <c r="S93">
        <f>Mult_op!R92*LCA_op_data!S93</f>
        <v>1.997034042707685E-4</v>
      </c>
      <c r="T93">
        <f>Mult_op!S92*LCA_op_data!T93</f>
        <v>1.4348361909831194E-12</v>
      </c>
      <c r="V93" t="s">
        <v>120</v>
      </c>
      <c r="W93" s="13">
        <f t="shared" si="10"/>
        <v>2.6735985325847094E-8</v>
      </c>
      <c r="X93" s="13">
        <f t="shared" si="11"/>
        <v>1.7271466879854635E-7</v>
      </c>
      <c r="Y93" s="13">
        <f t="shared" si="12"/>
        <v>1.0141103680024125E-7</v>
      </c>
      <c r="Z93" s="13">
        <f t="shared" si="13"/>
        <v>7.380771036093221E-9</v>
      </c>
      <c r="AA93" s="13">
        <f t="shared" si="14"/>
        <v>4.6117228007063861E-9</v>
      </c>
      <c r="AD93" t="s">
        <v>111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124</v>
      </c>
      <c r="E94">
        <f>Mult_op!D93*LCA_op_data!E94</f>
        <v>0.28176384674190158</v>
      </c>
      <c r="F94">
        <f>Mult_op!E93*LCA_op_data!F94</f>
        <v>22.746238999999999</v>
      </c>
      <c r="G94">
        <f>Mult_op!F93*LCA_op_data!G94</f>
        <v>13.760011015115838</v>
      </c>
      <c r="H94">
        <f>Mult_op!G93*LCA_op_data!H94</f>
        <v>0</v>
      </c>
      <c r="I94">
        <f>Mult_op!H93*LCA_op_data!I94</f>
        <v>0.14511047293580945</v>
      </c>
      <c r="J94">
        <f>Mult_op!I93*LCA_op_data!J94</f>
        <v>1.590814624226472</v>
      </c>
      <c r="K94">
        <f>Mult_op!J93*LCA_op_data!K94</f>
        <v>2.1635213052820317E-10</v>
      </c>
      <c r="L94">
        <f>Mult_op!K93*LCA_op_data!L94</f>
        <v>1.1902197873766297E-7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1.5732638585029132E-5</v>
      </c>
      <c r="Q94">
        <f>Mult_op!P93*LCA_op_data!Q94</f>
        <v>0.41317004840985916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1.2340596669978396E-4</v>
      </c>
      <c r="Z94" s="13">
        <f t="shared" si="13"/>
        <v>0</v>
      </c>
      <c r="AA94" s="13">
        <f t="shared" si="14"/>
        <v>2.3627557605490571E-2</v>
      </c>
      <c r="AD94" t="s">
        <v>112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0</v>
      </c>
      <c r="Z95" s="13">
        <f t="shared" si="13"/>
        <v>0</v>
      </c>
      <c r="AA95" s="13">
        <f t="shared" si="14"/>
        <v>0</v>
      </c>
      <c r="AD95" t="s">
        <v>114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115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127</v>
      </c>
      <c r="E97">
        <f>Mult_op!D96*LCA_op_data!E97</f>
        <v>8.7092209563200982E-7</v>
      </c>
      <c r="F97">
        <f>Mult_op!E96*LCA_op_data!F97</f>
        <v>4.37E-4</v>
      </c>
      <c r="G97">
        <f>Mult_op!F96*LCA_op_data!G97</f>
        <v>1.3547163211086069E-3</v>
      </c>
      <c r="H97">
        <f>Mult_op!G96*LCA_op_data!H97</f>
        <v>1.5966283617629115E-12</v>
      </c>
      <c r="I97">
        <f>Mult_op!H96*LCA_op_data!I97</f>
        <v>4.362758275179132E-7</v>
      </c>
      <c r="J97">
        <f>Mult_op!I96*LCA_op_data!J97</f>
        <v>4.87014483077619E-6</v>
      </c>
      <c r="K97">
        <f>Mult_op!J96*LCA_op_data!K97</f>
        <v>2.8883156875562404E-14</v>
      </c>
      <c r="L97">
        <f>Mult_op!K96*LCA_op_data!L97</f>
        <v>9.0433420107151333E-12</v>
      </c>
      <c r="M97">
        <f>Mult_op!L96*LCA_op_data!M97</f>
        <v>8.0813583853759518E-10</v>
      </c>
      <c r="N97">
        <f>Mult_op!M96*LCA_op_data!N97</f>
        <v>4.0696795066599323E-8</v>
      </c>
      <c r="O97">
        <f>Mult_op!N96*LCA_op_data!O97</f>
        <v>4.2215367898579566E-13</v>
      </c>
      <c r="P97">
        <f>Mult_op!O96*LCA_op_data!P97</f>
        <v>5.4869387631133329E-11</v>
      </c>
      <c r="Q97">
        <f>Mult_op!P96*LCA_op_data!Q97</f>
        <v>1.1476376679758789E-6</v>
      </c>
      <c r="R97">
        <f>Mult_op!Q96*LCA_op_data!R97</f>
        <v>8.6339479283170506E-9</v>
      </c>
      <c r="S97">
        <f>Mult_op!R96*LCA_op_data!S97</f>
        <v>1.2514336972733863E-7</v>
      </c>
      <c r="T97">
        <f>Mult_op!S96*LCA_op_data!T97</f>
        <v>1.3013121981700565E-12</v>
      </c>
      <c r="V97" t="s">
        <v>124</v>
      </c>
      <c r="W97" s="13">
        <f t="shared" si="10"/>
        <v>3.9188579136310771E-12</v>
      </c>
      <c r="X97" s="13">
        <f t="shared" si="11"/>
        <v>9.4176831996790395E-12</v>
      </c>
      <c r="Y97" s="13">
        <f t="shared" si="12"/>
        <v>1.2149705187498002E-8</v>
      </c>
      <c r="Z97" s="13">
        <f t="shared" si="13"/>
        <v>7.8062153663650054E-12</v>
      </c>
      <c r="AA97" s="13">
        <f t="shared" si="14"/>
        <v>8.2403826289269195E-8</v>
      </c>
      <c r="AD97" t="s">
        <v>116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10"/>
        <v>0</v>
      </c>
      <c r="X98" s="13">
        <f t="shared" si="11"/>
        <v>0</v>
      </c>
      <c r="Y98" s="13">
        <f t="shared" si="12"/>
        <v>0</v>
      </c>
      <c r="Z98" s="13">
        <f t="shared" si="13"/>
        <v>0</v>
      </c>
      <c r="AA98" s="13">
        <f t="shared" si="14"/>
        <v>0</v>
      </c>
      <c r="AD98" t="s">
        <v>117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129</v>
      </c>
      <c r="E99">
        <f>Mult_op!D98*LCA_op_data!E99</f>
        <v>0.13556739057070666</v>
      </c>
      <c r="F99">
        <f>Mult_op!E98*LCA_op_data!F99</f>
        <v>10.250043</v>
      </c>
      <c r="G99">
        <f>Mult_op!F98*LCA_op_data!G99</f>
        <v>11277.828391211535</v>
      </c>
      <c r="H99">
        <f>Mult_op!G98*LCA_op_data!H99</f>
        <v>1.6099690290578149E-5</v>
      </c>
      <c r="I99">
        <f>Mult_op!H98*LCA_op_data!I99</f>
        <v>1.5549345140197818E-3</v>
      </c>
      <c r="J99">
        <f>Mult_op!I98*LCA_op_data!J99</f>
        <v>2.6383115333179521E-2</v>
      </c>
      <c r="K99">
        <f>Mult_op!J98*LCA_op_data!K99</f>
        <v>1.7870863631098327E-7</v>
      </c>
      <c r="L99">
        <f>Mult_op!K98*LCA_op_data!L99</f>
        <v>7.1833497142892528E-5</v>
      </c>
      <c r="M99">
        <f>Mult_op!L98*LCA_op_data!M99</f>
        <v>8.148882372856131E-3</v>
      </c>
      <c r="N99">
        <f>Mult_op!M98*LCA_op_data!N99</f>
        <v>0.41036838132321207</v>
      </c>
      <c r="O99">
        <f>Mult_op!N98*LCA_op_data!O99</f>
        <v>4.2568099436709744E-6</v>
      </c>
      <c r="P99">
        <f>Mult_op!O98*LCA_op_data!P99</f>
        <v>4.2383199850476357E-4</v>
      </c>
      <c r="Q99">
        <f>Mult_op!P98*LCA_op_data!Q99</f>
        <v>8.8727765110592823E-3</v>
      </c>
      <c r="R99">
        <f>Mult_op!Q98*LCA_op_data!R99</f>
        <v>8.7060890912273856E-2</v>
      </c>
      <c r="S99">
        <f>Mult_op!R98*LCA_op_data!S99</f>
        <v>1.2618900821133259</v>
      </c>
      <c r="T99">
        <f>Mult_op!S98*LCA_op_data!T99</f>
        <v>1.3121853440431625E-5</v>
      </c>
      <c r="V99" t="s">
        <v>126</v>
      </c>
      <c r="W99" s="13">
        <f t="shared" si="10"/>
        <v>3.9516020266969546E-5</v>
      </c>
      <c r="X99" s="13">
        <f t="shared" si="11"/>
        <v>9.4963728818020588E-5</v>
      </c>
      <c r="Y99" s="13">
        <f t="shared" si="12"/>
        <v>0.10114463668399994</v>
      </c>
      <c r="Z99" s="13">
        <f t="shared" si="13"/>
        <v>7.8714403896259312E-5</v>
      </c>
      <c r="AA99" s="13">
        <f t="shared" si="14"/>
        <v>0.63651846482068997</v>
      </c>
      <c r="AD99" t="s">
        <v>119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130</v>
      </c>
      <c r="E100">
        <f>Mult_op!D99*LCA_op_data!E100</f>
        <v>2.1873665212842184E-8</v>
      </c>
      <c r="F100">
        <f>Mult_op!E99*LCA_op_data!F100</f>
        <v>1.1E-5</v>
      </c>
      <c r="G100">
        <f>Mult_op!F99*LCA_op_data!G100</f>
        <v>2.9676350344101269E-5</v>
      </c>
      <c r="H100">
        <f>Mult_op!G99*LCA_op_data!H100</f>
        <v>3.4972379638303629E-14</v>
      </c>
      <c r="I100">
        <f>Mult_op!H99*LCA_op_data!I100</f>
        <v>1.0984587942288212E-8</v>
      </c>
      <c r="J100">
        <f>Mult_op!I99*LCA_op_data!J100</f>
        <v>1.226163206841481E-7</v>
      </c>
      <c r="K100">
        <f>Mult_op!J99*LCA_op_data!K100</f>
        <v>6.5542445491740863E-16</v>
      </c>
      <c r="L100">
        <f>Mult_op!K99*LCA_op_data!L100</f>
        <v>1.9869673424973796E-13</v>
      </c>
      <c r="M100">
        <f>Mult_op!L99*LCA_op_data!M100</f>
        <v>1.7701322375013906E-11</v>
      </c>
      <c r="N100">
        <f>Mult_op!M99*LCA_op_data!N100</f>
        <v>8.9141831700888882E-10</v>
      </c>
      <c r="O100">
        <f>Mult_op!N99*LCA_op_data!O100</f>
        <v>9.2468097653586092E-15</v>
      </c>
      <c r="P100">
        <f>Mult_op!O99*LCA_op_data!P100</f>
        <v>1.2136360684176457E-12</v>
      </c>
      <c r="Q100">
        <f>Mult_op!P99*LCA_op_data!Q100</f>
        <v>2.8893056853888829E-8</v>
      </c>
      <c r="R100">
        <f>Mult_op!Q99*LCA_op_data!R100</f>
        <v>1.8911708695507098E-10</v>
      </c>
      <c r="S100">
        <f>Mult_op!R99*LCA_op_data!S100</f>
        <v>2.7411272028819005E-9</v>
      </c>
      <c r="T100">
        <f>Mult_op!S99*LCA_op_data!T100</f>
        <v>2.8503805464227718E-14</v>
      </c>
      <c r="V100" t="s">
        <v>127</v>
      </c>
      <c r="W100" s="13">
        <f t="shared" ref="W100:W116" si="15">N100/$N$118</f>
        <v>8.5838251396681492E-14</v>
      </c>
      <c r="X100" s="13">
        <f t="shared" ref="X100:X116" si="16">H100/$H$118</f>
        <v>2.0628394187410594E-13</v>
      </c>
      <c r="Y100" s="13">
        <f t="shared" ref="Y100:Y116" si="17">G100/$G$118</f>
        <v>2.6615085542534738E-10</v>
      </c>
      <c r="Z100" s="13">
        <f t="shared" ref="Z100:Z116" si="18">O100/$O$118</f>
        <v>1.7098652001236054E-13</v>
      </c>
      <c r="AA100" s="13">
        <f t="shared" ref="AA100:AA116" si="19">P100/$P$118</f>
        <v>1.8226603225936827E-9</v>
      </c>
      <c r="AD100" t="s">
        <v>122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131</v>
      </c>
      <c r="E101">
        <f>Mult_op!D100*LCA_op_data!E101</f>
        <v>8.0962280358572473E-9</v>
      </c>
      <c r="F101">
        <f>Mult_op!E100*LCA_op_data!F101</f>
        <v>1.0000000000000001E-5</v>
      </c>
      <c r="G101">
        <f>Mult_op!F100*LCA_op_data!G101</f>
        <v>2.9145951342603283E-5</v>
      </c>
      <c r="H101">
        <f>Mult_op!G100*LCA_op_data!H101</f>
        <v>3.3712570458587614E-14</v>
      </c>
      <c r="I101">
        <f>Mult_op!H100*LCA_op_data!I101</f>
        <v>2.0620523109403857E-9</v>
      </c>
      <c r="J101">
        <f>Mult_op!I100*LCA_op_data!J101</f>
        <v>3.9326916159914234E-8</v>
      </c>
      <c r="K101">
        <f>Mult_op!J100*LCA_op_data!K101</f>
        <v>4.8487200407877658E-16</v>
      </c>
      <c r="L101">
        <f>Mult_op!K100*LCA_op_data!L101</f>
        <v>1.9355112552055519E-13</v>
      </c>
      <c r="M101">
        <f>Mult_op!L100*LCA_op_data!M101</f>
        <v>1.7063668070337121E-11</v>
      </c>
      <c r="N101">
        <f>Mult_op!M100*LCA_op_data!N101</f>
        <v>8.5930677669194636E-10</v>
      </c>
      <c r="O101">
        <f>Mult_op!N100*LCA_op_data!O101</f>
        <v>8.9137121624512092E-15</v>
      </c>
      <c r="P101">
        <f>Mult_op!O100*LCA_op_data!P101</f>
        <v>1.1465216624102957E-12</v>
      </c>
      <c r="Q101">
        <f>Mult_op!P100*LCA_op_data!Q101</f>
        <v>5.6383094943015643E-9</v>
      </c>
      <c r="R101">
        <f>Mult_op!Q100*LCA_op_data!R101</f>
        <v>1.823045267389453E-10</v>
      </c>
      <c r="S101">
        <f>Mult_op!R100*LCA_op_data!S101</f>
        <v>2.6423836444316294E-9</v>
      </c>
      <c r="T101">
        <f>Mult_op!S100*LCA_op_data!T101</f>
        <v>2.7477013574397499E-14</v>
      </c>
      <c r="V101" t="s">
        <v>128</v>
      </c>
      <c r="W101" s="13">
        <f t="shared" si="15"/>
        <v>8.2746102157804123E-14</v>
      </c>
      <c r="X101" s="13">
        <f t="shared" si="16"/>
        <v>1.9885298046144958E-13</v>
      </c>
      <c r="Y101" s="13">
        <f t="shared" si="17"/>
        <v>2.6139399865796873E-10</v>
      </c>
      <c r="Z101" s="13">
        <f t="shared" si="18"/>
        <v>1.6482707676751654E-13</v>
      </c>
      <c r="AA101" s="13">
        <f t="shared" si="19"/>
        <v>1.7218667090159888E-9</v>
      </c>
      <c r="AD101" t="s">
        <v>123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125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129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130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131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132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133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134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135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136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137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138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139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140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15"/>
        <v>0</v>
      </c>
      <c r="X115" s="13">
        <f t="shared" si="16"/>
        <v>0</v>
      </c>
      <c r="Y115" s="13">
        <f t="shared" si="17"/>
        <v>0</v>
      </c>
      <c r="Z115" s="13">
        <f t="shared" si="18"/>
        <v>0</v>
      </c>
      <c r="AA115" s="13">
        <f t="shared" si="19"/>
        <v>0</v>
      </c>
      <c r="AD115" t="s">
        <v>141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146</v>
      </c>
      <c r="E116">
        <f>Mult_op!D115*LCA_op_data!E116</f>
        <v>2.6980346604073037E-3</v>
      </c>
      <c r="F116">
        <f>Mult_op!E115*LCA_op_data!F116</f>
        <v>0.55710499999999996</v>
      </c>
      <c r="G116">
        <f>Mult_op!F115*LCA_op_data!G116</f>
        <v>13.633015801735482</v>
      </c>
      <c r="H116">
        <f>Mult_op!G115*LCA_op_data!H116</f>
        <v>6.3538107389554267E-5</v>
      </c>
      <c r="I116">
        <f>Mult_op!H115*LCA_op_data!I116</f>
        <v>1.3921423573074621E-3</v>
      </c>
      <c r="J116">
        <f>Mult_op!I115*LCA_op_data!J116</f>
        <v>7.8520502930388321E-3</v>
      </c>
      <c r="K116">
        <f>Mult_op!J115*LCA_op_data!K116</f>
        <v>2.6707261388548921E-10</v>
      </c>
      <c r="L116">
        <f>Mult_op!K115*LCA_op_data!L116</f>
        <v>8.4021673766556762E-9</v>
      </c>
      <c r="M116">
        <f>Mult_op!L115*LCA_op_data!M116</f>
        <v>5.5067686071449885E-2</v>
      </c>
      <c r="N116">
        <f>Mult_op!M115*LCA_op_data!N116</f>
        <v>16.587285510083365</v>
      </c>
      <c r="O116">
        <f>Mult_op!N115*LCA_op_data!O116</f>
        <v>4.855570110069621E-6</v>
      </c>
      <c r="P116">
        <f>Mult_op!O115*LCA_op_data!P116</f>
        <v>2.431982381056698E-8</v>
      </c>
      <c r="Q116">
        <f>Mult_op!P115*LCA_op_data!Q116</f>
        <v>4.8459063613127806E-3</v>
      </c>
      <c r="R116">
        <f>Mult_op!Q115*LCA_op_data!R116</f>
        <v>0.74685279155137108</v>
      </c>
      <c r="S116">
        <f>Mult_op!R115*LCA_op_data!S116</f>
        <v>10.2885635614617</v>
      </c>
      <c r="T116">
        <f>Mult_op!S115*LCA_op_data!T116</f>
        <v>1.321433155756329E-7</v>
      </c>
      <c r="V116" t="s">
        <v>143</v>
      </c>
      <c r="W116" s="13">
        <f t="shared" si="15"/>
        <v>1.5972563682342086E-3</v>
      </c>
      <c r="X116" s="13">
        <f t="shared" si="16"/>
        <v>3.7477836472935179E-4</v>
      </c>
      <c r="Y116" s="13">
        <f t="shared" si="17"/>
        <v>1.2226701651607902E-4</v>
      </c>
      <c r="Z116" s="13">
        <f t="shared" si="18"/>
        <v>8.9786321646538245E-5</v>
      </c>
      <c r="AA116" s="13">
        <f t="shared" si="19"/>
        <v>3.6523945740821102E-5</v>
      </c>
      <c r="AD116" t="s">
        <v>142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6.2008029166414094</v>
      </c>
      <c r="F118">
        <f>SUM(F4:F116)/1000</f>
        <v>14.601885301999996</v>
      </c>
      <c r="G118">
        <f t="shared" ref="G118:T118" si="20">SUM(G4:G116)</f>
        <v>111501.99121725229</v>
      </c>
      <c r="H118">
        <f t="shared" si="20"/>
        <v>0.16953515295750504</v>
      </c>
      <c r="I118">
        <f t="shared" si="20"/>
        <v>2.0342691668217152</v>
      </c>
      <c r="J118">
        <f t="shared" si="20"/>
        <v>15.698840096706403</v>
      </c>
      <c r="K118">
        <f t="shared" si="20"/>
        <v>1.7465733239873514E-6</v>
      </c>
      <c r="L118">
        <f t="shared" si="20"/>
        <v>1.4896231326469233E-4</v>
      </c>
      <c r="M118">
        <f t="shared" si="20"/>
        <v>2473.1607160771641</v>
      </c>
      <c r="N118">
        <f t="shared" si="20"/>
        <v>10384.861090534179</v>
      </c>
      <c r="O118">
        <f t="shared" si="20"/>
        <v>5.4079173988043981E-2</v>
      </c>
      <c r="P118">
        <f t="shared" si="20"/>
        <v>6.6585970703011564E-4</v>
      </c>
      <c r="Q118">
        <f t="shared" si="20"/>
        <v>6.4767742549750569</v>
      </c>
      <c r="R118">
        <f t="shared" si="20"/>
        <v>2576.6493070298698</v>
      </c>
      <c r="S118">
        <f t="shared" si="20"/>
        <v>22363.690286856487</v>
      </c>
      <c r="T118">
        <f t="shared" si="20"/>
        <v>1.0595190212917866E-3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M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-8.9389938551691687E-4</v>
      </c>
      <c r="E3">
        <f>LCA_res_data!E3*Mult_res!E3</f>
        <v>-0.57390799999999997</v>
      </c>
      <c r="F3">
        <f>LCA_res_data!F3*Mult_res!F3</f>
        <v>-4.4817093207869201</v>
      </c>
      <c r="G3">
        <f>LCA_res_data!G3*Mult_res!G3</f>
        <v>-1.6923274588679977E-5</v>
      </c>
      <c r="H3">
        <f>LCA_res_data!H3*Mult_res!H3</f>
        <v>-2.2050118794316218E-4</v>
      </c>
      <c r="I3">
        <f>LCA_res_data!I3*Mult_res!I3</f>
        <v>-2.0326465239923217E-3</v>
      </c>
      <c r="J3">
        <f>LCA_res_data!J3*Mult_res!J3</f>
        <v>-1.5612244437098778E-10</v>
      </c>
      <c r="K3">
        <f>LCA_res_data!K3*Mult_res!K3</f>
        <v>-2.6090668711480496E-9</v>
      </c>
      <c r="L3">
        <f>LCA_res_data!L3*Mult_res!L3</f>
        <v>-5.1578313947263754E-2</v>
      </c>
      <c r="M3">
        <f>LCA_res_data!M3*Mult_res!M3</f>
        <v>-0.73808643854082068</v>
      </c>
      <c r="N3">
        <f>LCA_res_data!N3*Mult_res!N3</f>
        <v>-3.3119268871403799E-6</v>
      </c>
      <c r="O3">
        <f>LCA_res_data!O3*Mult_res!O3</f>
        <v>-5.9209384277556434E-9</v>
      </c>
      <c r="P3">
        <f>LCA_res_data!P3*Mult_res!P3</f>
        <v>-1.1795480645996525E-3</v>
      </c>
      <c r="Q3">
        <f>LCA_res_data!Q3*Mult_res!Q3</f>
        <v>-0.53409040039943523</v>
      </c>
      <c r="R3">
        <f>LCA_res_data!R3*Mult_res!R3</f>
        <v>-10.927304404736116</v>
      </c>
      <c r="S3">
        <f>LCA_res_data!S3*Mult_res!S3</f>
        <v>-7.7496315687645724E-8</v>
      </c>
      <c r="U3" t="s">
        <v>19</v>
      </c>
      <c r="V3">
        <f>M3/$M$39</f>
        <v>-2.8520373232397505E-6</v>
      </c>
      <c r="W3">
        <f>G3/$G$39</f>
        <v>-5.3113110567870673E-5</v>
      </c>
      <c r="X3">
        <f>F3/$F$39</f>
        <v>-3.1742449108465059E-5</v>
      </c>
      <c r="Y3">
        <f>N3/$N$39</f>
        <v>-2.0748057817513609E-4</v>
      </c>
      <c r="Z3">
        <f>O3/$O$39</f>
        <v>-3.0129566742787654E-5</v>
      </c>
      <c r="AB3" t="s">
        <v>12</v>
      </c>
      <c r="AC3" s="12">
        <v>0.72094036059533595</v>
      </c>
      <c r="AD3" s="12">
        <v>0.71947726448339788</v>
      </c>
      <c r="AE3" s="12">
        <v>0.43374259371847679</v>
      </c>
      <c r="AF3" s="12">
        <v>0.75446895236944489</v>
      </c>
      <c r="AG3" s="12">
        <v>0.63104765238631177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11</v>
      </c>
      <c r="AC4" s="12">
        <v>0.27663758521175619</v>
      </c>
      <c r="AD4" s="12">
        <v>0.16618187693499015</v>
      </c>
      <c r="AE4" s="12">
        <v>0.22693929789077749</v>
      </c>
      <c r="AF4" s="12">
        <v>0.16305241425095768</v>
      </c>
      <c r="AG4" s="12">
        <v>9.0178365949601963E-2</v>
      </c>
    </row>
    <row r="5" spans="1:33" x14ac:dyDescent="0.3">
      <c r="C5" t="s">
        <v>21</v>
      </c>
      <c r="D5">
        <f>LCA_res_data!D5*Mult_res!D5</f>
        <v>1.7349476149485941E-6</v>
      </c>
      <c r="E5">
        <f>LCA_res_data!E5*Mult_res!E5</f>
        <v>5.7000000000000003E-5</v>
      </c>
      <c r="F5">
        <f>LCA_res_data!F5*Mult_res!F5</f>
        <v>1.7419520313247576E-3</v>
      </c>
      <c r="G5">
        <f>LCA_res_data!G5*Mult_res!G5</f>
        <v>6.797293903869334E-9</v>
      </c>
      <c r="H5">
        <f>LCA_res_data!H5*Mult_res!H5</f>
        <v>1.930245802731482E-7</v>
      </c>
      <c r="I5">
        <f>LCA_res_data!I5*Mult_res!I5</f>
        <v>6.439168994720931E-6</v>
      </c>
      <c r="J5">
        <f>LCA_res_data!J5*Mult_res!J5</f>
        <v>5.8767854806927682E-14</v>
      </c>
      <c r="K5">
        <f>LCA_res_data!K5*Mult_res!K5</f>
        <v>1.0157213954348878E-12</v>
      </c>
      <c r="L5">
        <f>LCA_res_data!L5*Mult_res!L5</f>
        <v>2.4326678061739224E-5</v>
      </c>
      <c r="M5">
        <f>LCA_res_data!M5*Mult_res!M5</f>
        <v>1.7800864886295775E-3</v>
      </c>
      <c r="N5">
        <f>LCA_res_data!N5*Mult_res!N5</f>
        <v>1.351886524205448E-9</v>
      </c>
      <c r="O5">
        <f>LCA_res_data!O5*Mult_res!O5</f>
        <v>9.2053744381157993E-12</v>
      </c>
      <c r="P5">
        <f>LCA_res_data!P5*Mult_res!P5</f>
        <v>4.6574440645024622E-7</v>
      </c>
      <c r="Q5">
        <f>LCA_res_data!Q5*Mult_res!Q5</f>
        <v>6.2506520987079702E-4</v>
      </c>
      <c r="R5">
        <f>LCA_res_data!R5*Mult_res!R5</f>
        <v>6.1806167099243896E-4</v>
      </c>
      <c r="S5">
        <f>LCA_res_data!S5*Mult_res!S5</f>
        <v>4.8268828761915979E-12</v>
      </c>
      <c r="U5" t="s">
        <v>21</v>
      </c>
      <c r="V5">
        <f t="shared" si="0"/>
        <v>6.8784262100834754E-9</v>
      </c>
      <c r="W5">
        <f t="shared" si="1"/>
        <v>2.1333071255607712E-8</v>
      </c>
      <c r="X5">
        <f t="shared" si="2"/>
        <v>1.2337663990667895E-8</v>
      </c>
      <c r="Y5">
        <f t="shared" si="3"/>
        <v>8.4690938908831228E-8</v>
      </c>
      <c r="Z5">
        <f t="shared" si="4"/>
        <v>4.6842902845502742E-8</v>
      </c>
      <c r="AB5" t="s">
        <v>14</v>
      </c>
      <c r="AC5" s="12">
        <v>2.4172202397781477E-3</v>
      </c>
      <c r="AD5" s="12">
        <v>0.11427667316329693</v>
      </c>
      <c r="AE5" s="12">
        <v>0.33927545624768796</v>
      </c>
      <c r="AF5" s="12">
        <v>8.2241096546293579E-2</v>
      </c>
      <c r="AG5" s="12">
        <v>0.27874424408156118</v>
      </c>
    </row>
    <row r="6" spans="1:33" x14ac:dyDescent="0.3">
      <c r="C6" t="s">
        <v>4</v>
      </c>
      <c r="D6">
        <f>LCA_res_data!D6*Mult_res!D6</f>
        <v>1.8714352786698439E-6</v>
      </c>
      <c r="E6">
        <f>LCA_res_data!E6*Mult_res!E6</f>
        <v>-5.3999999999999998E-5</v>
      </c>
      <c r="F6">
        <f>LCA_res_data!F6*Mult_res!F6</f>
        <v>1.0291149799736013E-2</v>
      </c>
      <c r="G6">
        <f>LCA_res_data!G6*Mult_res!G6</f>
        <v>1.9708101952080884E-8</v>
      </c>
      <c r="H6">
        <f>LCA_res_data!H6*Mult_res!H6</f>
        <v>1.5958869314312875E-6</v>
      </c>
      <c r="I6">
        <f>LCA_res_data!I6*Mult_res!I6</f>
        <v>7.6612487707759179E-6</v>
      </c>
      <c r="J6">
        <f>LCA_res_data!J6*Mult_res!J6</f>
        <v>1.0833049585525977E-13</v>
      </c>
      <c r="K6">
        <f>LCA_res_data!K6*Mult_res!K6</f>
        <v>5.2630050301858717E-12</v>
      </c>
      <c r="L6">
        <f>LCA_res_data!L6*Mult_res!L6</f>
        <v>7.0934163364310166E-6</v>
      </c>
      <c r="M6">
        <f>LCA_res_data!M6*Mult_res!M6</f>
        <v>1.9671099931827619E-2</v>
      </c>
      <c r="N6">
        <f>LCA_res_data!N6*Mult_res!N6</f>
        <v>1.1833307415887721E-9</v>
      </c>
      <c r="O6">
        <f>LCA_res_data!O6*Mult_res!O6</f>
        <v>1.4433658646306035E-11</v>
      </c>
      <c r="P6">
        <f>LCA_res_data!P6*Mult_res!P6</f>
        <v>3.0711075813336661E-7</v>
      </c>
      <c r="Q6">
        <f>LCA_res_data!Q6*Mult_res!Q6</f>
        <v>8.9521657413647003E-4</v>
      </c>
      <c r="R6">
        <f>LCA_res_data!R6*Mult_res!R6</f>
        <v>1.1115585219680989E-3</v>
      </c>
      <c r="S6">
        <f>LCA_res_data!S6*Mult_res!S6</f>
        <v>1.5087002699781564E-11</v>
      </c>
      <c r="U6" t="s">
        <v>4</v>
      </c>
      <c r="V6">
        <f t="shared" si="0"/>
        <v>7.6011031046262026E-8</v>
      </c>
      <c r="W6">
        <f t="shared" si="1"/>
        <v>6.18531946981419E-8</v>
      </c>
      <c r="X6">
        <f t="shared" si="2"/>
        <v>7.2888774216252196E-8</v>
      </c>
      <c r="Y6">
        <f t="shared" si="3"/>
        <v>7.4131511595426235E-8</v>
      </c>
      <c r="Z6">
        <f t="shared" si="4"/>
        <v>7.3447796634381631E-8</v>
      </c>
      <c r="AB6" t="s">
        <v>19</v>
      </c>
      <c r="AC6" s="12">
        <v>4.0548725813161189E-6</v>
      </c>
      <c r="AD6" s="12">
        <v>6.0695075085485648E-5</v>
      </c>
      <c r="AE6" s="12">
        <v>4.1147894405890101E-5</v>
      </c>
      <c r="AF6" s="12">
        <v>2.3542953818269272E-4</v>
      </c>
      <c r="AG6" s="12">
        <v>2.8638694097670089E-5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4</v>
      </c>
      <c r="AC7" s="12">
        <v>3.1024176371262533E-7</v>
      </c>
      <c r="AD7" s="12">
        <v>2.029156213479301E-7</v>
      </c>
      <c r="AE7" s="12">
        <v>2.7124982176960427E-7</v>
      </c>
      <c r="AF7" s="12">
        <v>2.4148379207991476E-7</v>
      </c>
      <c r="AG7" s="12">
        <v>2.0041984685841253E-7</v>
      </c>
    </row>
    <row r="8" spans="1:33" x14ac:dyDescent="0.3">
      <c r="C8" t="s">
        <v>3</v>
      </c>
      <c r="D8">
        <f>LCA_res_data!D8*Mult_res!D8</f>
        <v>1.5252303940809659E-6</v>
      </c>
      <c r="E8">
        <f>LCA_res_data!E8*Mult_res!E8</f>
        <v>-3.0000000000000004E-5</v>
      </c>
      <c r="F8">
        <f>LCA_res_data!F8*Mult_res!F8</f>
        <v>6.0053906620746375E-3</v>
      </c>
      <c r="G8">
        <f>LCA_res_data!G8*Mult_res!G8</f>
        <v>1.8090882883931885E-8</v>
      </c>
      <c r="H8">
        <f>LCA_res_data!H8*Mult_res!H8</f>
        <v>1.4075117188303157E-6</v>
      </c>
      <c r="I8">
        <f>LCA_res_data!I8*Mult_res!I8</f>
        <v>6.1102969127443001E-6</v>
      </c>
      <c r="J8">
        <f>LCA_res_data!J8*Mult_res!J8</f>
        <v>8.0235243643090604E-14</v>
      </c>
      <c r="K8">
        <f>LCA_res_data!K8*Mult_res!K8</f>
        <v>4.8413541976160454E-12</v>
      </c>
      <c r="L8">
        <f>LCA_res_data!L8*Mult_res!L8</f>
        <v>9.0410697163155676E-6</v>
      </c>
      <c r="M8">
        <f>LCA_res_data!M8*Mult_res!M8</f>
        <v>1.5857090803412681E-2</v>
      </c>
      <c r="N8">
        <f>LCA_res_data!N8*Mult_res!N8</f>
        <v>9.9043647438015475E-10</v>
      </c>
      <c r="O8">
        <f>LCA_res_data!O8*Mult_res!O8</f>
        <v>1.3023645391564585E-11</v>
      </c>
      <c r="P8">
        <f>LCA_res_data!P8*Mult_res!P8</f>
        <v>3.0172572708291563E-7</v>
      </c>
      <c r="Q8">
        <f>LCA_res_data!Q8*Mult_res!Q8</f>
        <v>7.9654376844442239E-4</v>
      </c>
      <c r="R8">
        <f>LCA_res_data!R8*Mult_res!R8</f>
        <v>1.2971359725225387E-3</v>
      </c>
      <c r="S8">
        <f>LCA_res_data!S8*Mult_res!S8</f>
        <v>1.3186387750408192E-11</v>
      </c>
      <c r="U8" t="s">
        <v>3</v>
      </c>
      <c r="V8">
        <f t="shared" si="0"/>
        <v>6.1273331208663779E-8</v>
      </c>
      <c r="W8">
        <f t="shared" si="1"/>
        <v>5.6777608721623957E-8</v>
      </c>
      <c r="X8">
        <f t="shared" si="2"/>
        <v>4.2534174758546027E-8</v>
      </c>
      <c r="Y8">
        <f t="shared" si="3"/>
        <v>6.2047363771236435E-8</v>
      </c>
      <c r="Z8">
        <f t="shared" si="4"/>
        <v>6.6272736635817999E-8</v>
      </c>
      <c r="AB8" t="s">
        <v>3</v>
      </c>
      <c r="AC8" s="12">
        <v>3.0144693673120071E-7</v>
      </c>
      <c r="AD8" s="12">
        <v>2.2451542810419446E-7</v>
      </c>
      <c r="AE8" s="12">
        <v>1.9079305926687817E-7</v>
      </c>
      <c r="AF8" s="12">
        <v>2.436263234241677E-7</v>
      </c>
      <c r="AG8" s="12">
        <v>2.1797797033243308E-7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6</v>
      </c>
      <c r="AC9" s="12">
        <v>4.9500449090964398E-8</v>
      </c>
      <c r="AD9" s="12">
        <v>8.8684737006290532E-8</v>
      </c>
      <c r="AE9" s="12">
        <v>3.1863829158253346E-7</v>
      </c>
      <c r="AF9" s="12">
        <v>9.4189061458399071E-8</v>
      </c>
      <c r="AG9" s="12">
        <v>2.0453181581503102E-7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21</v>
      </c>
      <c r="AC10" s="12">
        <v>3.7995624231205985E-8</v>
      </c>
      <c r="AD10" s="12">
        <v>9.4716925973232498E-8</v>
      </c>
      <c r="AE10" s="12">
        <v>6.2138764970748954E-8</v>
      </c>
      <c r="AF10" s="12">
        <v>3.7337302900312946E-7</v>
      </c>
      <c r="AG10" s="12">
        <v>1.7299223855529445E-7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0</v>
      </c>
      <c r="AC11" s="12">
        <v>2.1133854983264934E-8</v>
      </c>
      <c r="AD11" s="12">
        <v>7.1586729948203238E-8</v>
      </c>
      <c r="AE11" s="12">
        <v>5.6472930685124601E-8</v>
      </c>
      <c r="AF11" s="12">
        <v>2.2583932419852411E-7</v>
      </c>
      <c r="AG11" s="12">
        <v>4.8359987263136777E-8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24</v>
      </c>
      <c r="AC12" s="12">
        <v>1.8456723684094141E-8</v>
      </c>
      <c r="AD12" s="12">
        <v>1.8592361946381569E-7</v>
      </c>
      <c r="AE12" s="12">
        <v>1.2842771073498174E-7</v>
      </c>
      <c r="AF12" s="12">
        <v>5.7675897660612384E-7</v>
      </c>
      <c r="AG12" s="12">
        <v>5.2969070263526209E-8</v>
      </c>
    </row>
    <row r="13" spans="1:33" x14ac:dyDescent="0.3">
      <c r="C13" t="s">
        <v>13</v>
      </c>
      <c r="D13">
        <f>LCA_res_data!D13*Mult_res!D13</f>
        <v>4.6397451984199096E-7</v>
      </c>
      <c r="E13">
        <f>LCA_res_data!E13*Mult_res!E13</f>
        <v>4.9999999999999996E-5</v>
      </c>
      <c r="F13">
        <f>LCA_res_data!F13*Mult_res!F13</f>
        <v>7.876466074263724E-3</v>
      </c>
      <c r="G13">
        <f>LCA_res_data!G13*Mult_res!G13</f>
        <v>2.1584330275474216E-7</v>
      </c>
      <c r="H13">
        <f>LCA_res_data!H13*Mult_res!H13</f>
        <v>1.7884325064818711E-7</v>
      </c>
      <c r="I13">
        <f>LCA_res_data!I13*Mult_res!I13</f>
        <v>1.6010964369948355E-6</v>
      </c>
      <c r="J13">
        <f>LCA_res_data!J13*Mult_res!J13</f>
        <v>5.5756543381072051E-14</v>
      </c>
      <c r="K13">
        <f>LCA_res_data!K13*Mult_res!K13</f>
        <v>2.9111960961466948E-12</v>
      </c>
      <c r="L13">
        <f>LCA_res_data!L13*Mult_res!L13</f>
        <v>2.9921808255207145E-6</v>
      </c>
      <c r="M13">
        <f>LCA_res_data!M13*Mult_res!M13</f>
        <v>7.5801031194257143E-4</v>
      </c>
      <c r="N13">
        <f>LCA_res_data!N13*Mult_res!N13</f>
        <v>1.3879870450489314E-10</v>
      </c>
      <c r="O13">
        <f>LCA_res_data!O13*Mult_res!O13</f>
        <v>2.7748954176279887E-12</v>
      </c>
      <c r="P13">
        <f>LCA_res_data!P13*Mult_res!P13</f>
        <v>3.8318207318284167E-7</v>
      </c>
      <c r="Q13">
        <f>LCA_res_data!Q13*Mult_res!Q13</f>
        <v>1.1684409547168208E-5</v>
      </c>
      <c r="R13">
        <f>LCA_res_data!R13*Mult_res!R13</f>
        <v>4.5381730948474801E-3</v>
      </c>
      <c r="S13">
        <f>LCA_res_data!S13*Mult_res!S13</f>
        <v>3.7429866500360333E-12</v>
      </c>
      <c r="U13" t="s">
        <v>13</v>
      </c>
      <c r="V13">
        <f t="shared" si="0"/>
        <v>2.9290250954004691E-9</v>
      </c>
      <c r="W13">
        <f t="shared" si="1"/>
        <v>6.774167224241211E-7</v>
      </c>
      <c r="X13">
        <f t="shared" si="2"/>
        <v>5.5786376496405268E-8</v>
      </c>
      <c r="Y13">
        <f t="shared" si="3"/>
        <v>8.6952509647639621E-9</v>
      </c>
      <c r="Z13">
        <f t="shared" si="4"/>
        <v>1.4120463792995305E-8</v>
      </c>
      <c r="AB13" t="s">
        <v>13</v>
      </c>
      <c r="AC13" s="12">
        <v>1.2911315252160246E-8</v>
      </c>
      <c r="AD13" s="12">
        <v>2.4001203281097786E-6</v>
      </c>
      <c r="AE13" s="12">
        <v>2.2421296601697786E-7</v>
      </c>
      <c r="AF13" s="12">
        <v>3.0590812211122822E-8</v>
      </c>
      <c r="AG13" s="12">
        <v>4.161354085887019E-8</v>
      </c>
    </row>
    <row r="14" spans="1:33" x14ac:dyDescent="0.3">
      <c r="C14" t="s">
        <v>2</v>
      </c>
      <c r="D14">
        <f>LCA_res_data!D14*Mult_res!D14</f>
        <v>3.6126760575943709E-7</v>
      </c>
      <c r="E14">
        <f>LCA_res_data!E14*Mult_res!E14</f>
        <v>2.8E-5</v>
      </c>
      <c r="F14">
        <f>LCA_res_data!F14*Mult_res!F14</f>
        <v>1.6623878752866103E-3</v>
      </c>
      <c r="G14">
        <f>LCA_res_data!G14*Mult_res!G14</f>
        <v>1.1568230308229878E-9</v>
      </c>
      <c r="H14">
        <f>LCA_res_data!H14*Mult_res!H14</f>
        <v>4.6618668044446673E-8</v>
      </c>
      <c r="I14">
        <f>LCA_res_data!I14*Mult_res!I14</f>
        <v>4.8652447471415314E-7</v>
      </c>
      <c r="J14">
        <f>LCA_res_data!J14*Mult_res!J14</f>
        <v>1.3009451220880912E-14</v>
      </c>
      <c r="K14">
        <f>LCA_res_data!K14*Mult_res!K14</f>
        <v>3.6947426213806085E-13</v>
      </c>
      <c r="L14">
        <f>LCA_res_data!L14*Mult_res!L14</f>
        <v>1.4079101872966734E-5</v>
      </c>
      <c r="M14">
        <f>LCA_res_data!M14*Mult_res!M14</f>
        <v>4.4037957123992008E-4</v>
      </c>
      <c r="N14">
        <f>LCA_res_data!N14*Mult_res!N14</f>
        <v>5.2353939698827421E-11</v>
      </c>
      <c r="O14">
        <f>LCA_res_data!O14*Mult_res!O14</f>
        <v>1.9426669061317102E-12</v>
      </c>
      <c r="P14">
        <f>LCA_res_data!P14*Mult_res!P14</f>
        <v>2.007826540815735E-7</v>
      </c>
      <c r="Q14">
        <f>LCA_res_data!Q14*Mult_res!Q14</f>
        <v>6.1969249652952949E-6</v>
      </c>
      <c r="R14">
        <f>LCA_res_data!R14*Mult_res!R14</f>
        <v>3.034970019804848E-3</v>
      </c>
      <c r="S14">
        <f>LCA_res_data!S14*Mult_res!S14</f>
        <v>5.1330064653227357E-11</v>
      </c>
      <c r="U14" t="s">
        <v>2</v>
      </c>
      <c r="V14">
        <f t="shared" si="0"/>
        <v>1.7016692191928241E-9</v>
      </c>
      <c r="W14">
        <f t="shared" si="1"/>
        <v>3.6306489752674492E-9</v>
      </c>
      <c r="X14">
        <f t="shared" si="2"/>
        <v>1.1774137667756928E-8</v>
      </c>
      <c r="Y14">
        <f t="shared" si="3"/>
        <v>3.2797902999114445E-9</v>
      </c>
      <c r="Z14">
        <f t="shared" si="4"/>
        <v>9.8855465094722927E-9</v>
      </c>
      <c r="AB14" t="s">
        <v>20</v>
      </c>
      <c r="AC14" s="12">
        <v>1.253135721061633E-8</v>
      </c>
      <c r="AD14" s="12">
        <v>1.9075099217529808E-7</v>
      </c>
      <c r="AE14" s="12">
        <v>1.5701392562293246E-7</v>
      </c>
      <c r="AF14" s="12">
        <v>2.8792524361125239E-7</v>
      </c>
      <c r="AG14" s="12">
        <v>8.7683242837695887E-8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1</v>
      </c>
      <c r="AC15" s="12">
        <v>7.8638461973399732E-9</v>
      </c>
      <c r="AD15" s="12">
        <v>1.7763542580698312E-8</v>
      </c>
      <c r="AE15" s="12">
        <v>5.1922866581025689E-8</v>
      </c>
      <c r="AF15" s="12">
        <v>1.4695796085936923E-8</v>
      </c>
      <c r="AG15" s="12">
        <v>4.5761726958749289E-8</v>
      </c>
    </row>
    <row r="16" spans="1:33" x14ac:dyDescent="0.3">
      <c r="C16" t="s">
        <v>0</v>
      </c>
      <c r="D16">
        <f>LCA_res_data!D16*Mult_res!D16</f>
        <v>3.461243690820399E-7</v>
      </c>
      <c r="E16">
        <f>LCA_res_data!E16*Mult_res!E16</f>
        <v>1.0799999999999998E-4</v>
      </c>
      <c r="F16">
        <f>LCA_res_data!F16*Mult_res!F16</f>
        <v>2.8231494008062567E-3</v>
      </c>
      <c r="G16">
        <f>LCA_res_data!G16*Mult_res!G16</f>
        <v>9.161380887443222E-9</v>
      </c>
      <c r="H16">
        <f>LCA_res_data!H16*Mult_res!H16</f>
        <v>1.1149786015118162E-7</v>
      </c>
      <c r="I16">
        <f>LCA_res_data!I16*Mult_res!I16</f>
        <v>1.1413078231597571E-6</v>
      </c>
      <c r="J16">
        <f>LCA_res_data!J16*Mult_res!J16</f>
        <v>8.7982110179281067E-14</v>
      </c>
      <c r="K16">
        <f>LCA_res_data!K16*Mult_res!K16</f>
        <v>1.639579573249443E-12</v>
      </c>
      <c r="L16">
        <f>LCA_res_data!L16*Mult_res!L16</f>
        <v>1.6874921148277931E-4</v>
      </c>
      <c r="M16">
        <f>LCA_res_data!M16*Mult_res!M16</f>
        <v>1.7656564448208802E-3</v>
      </c>
      <c r="N16">
        <f>LCA_res_data!N16*Mult_res!N16</f>
        <v>1.4581990890266916E-9</v>
      </c>
      <c r="O16">
        <f>LCA_res_data!O16*Mult_res!O16</f>
        <v>4.5890308672204487E-12</v>
      </c>
      <c r="P16">
        <f>LCA_res_data!P16*Mult_res!P16</f>
        <v>3.667703731860389E-7</v>
      </c>
      <c r="Q16">
        <f>LCA_res_data!Q16*Mult_res!Q16</f>
        <v>1.1001425599328524E-4</v>
      </c>
      <c r="R16">
        <f>LCA_res_data!R16*Mult_res!R16</f>
        <v>4.4601207588213865E-3</v>
      </c>
      <c r="S16">
        <f>LCA_res_data!S16*Mult_res!S16</f>
        <v>1.1358003132032648E-11</v>
      </c>
      <c r="U16" t="s">
        <v>0</v>
      </c>
      <c r="V16">
        <f t="shared" si="0"/>
        <v>6.8226671263645654E-9</v>
      </c>
      <c r="W16">
        <f t="shared" si="1"/>
        <v>2.875267629083026E-8</v>
      </c>
      <c r="X16">
        <f t="shared" si="2"/>
        <v>1.9995423568646669E-8</v>
      </c>
      <c r="Y16">
        <f t="shared" si="3"/>
        <v>9.1351047410030234E-8</v>
      </c>
      <c r="Z16">
        <f t="shared" si="4"/>
        <v>2.3351959066232232E-8</v>
      </c>
      <c r="AB16" t="s">
        <v>2</v>
      </c>
      <c r="AC16" s="12">
        <v>6.697373403232503E-9</v>
      </c>
      <c r="AD16" s="12">
        <v>1.148532637892203E-8</v>
      </c>
      <c r="AE16" s="12">
        <v>4.2251648395447026E-8</v>
      </c>
      <c r="AF16" s="12">
        <v>1.0302365210108601E-8</v>
      </c>
      <c r="AG16" s="12">
        <v>2.601167808238094E-8</v>
      </c>
    </row>
    <row r="17" spans="3:33" x14ac:dyDescent="0.3">
      <c r="C17" t="s">
        <v>8</v>
      </c>
      <c r="D17">
        <f>LCA_res_data!D17*Mult_res!D17</f>
        <v>2.9423580608844604E-8</v>
      </c>
      <c r="E17">
        <f>LCA_res_data!E17*Mult_res!E17</f>
        <v>1.5E-5</v>
      </c>
      <c r="F17">
        <f>LCA_res_data!F17*Mult_res!F17</f>
        <v>2.433209156531638E-4</v>
      </c>
      <c r="G17">
        <f>LCA_res_data!G17*Mult_res!G17</f>
        <v>5.0582755038199629E-10</v>
      </c>
      <c r="H17">
        <f>LCA_res_data!H17*Mult_res!H17</f>
        <v>1.0743772408114862E-8</v>
      </c>
      <c r="I17">
        <f>LCA_res_data!I17*Mult_res!I17</f>
        <v>1.1327436737426151E-7</v>
      </c>
      <c r="J17">
        <f>LCA_res_data!J17*Mult_res!J17</f>
        <v>6.9919178306838949E-15</v>
      </c>
      <c r="K17">
        <f>LCA_res_data!K17*Mult_res!K17</f>
        <v>7.6385101863456396E-14</v>
      </c>
      <c r="L17">
        <f>LCA_res_data!L17*Mult_res!L17</f>
        <v>6.808482177686002E-6</v>
      </c>
      <c r="M17">
        <f>LCA_res_data!M17*Mult_res!M17</f>
        <v>2.1052274844408836E-5</v>
      </c>
      <c r="N17">
        <f>LCA_res_data!N17*Mult_res!N17</f>
        <v>2.0321951769729784E-11</v>
      </c>
      <c r="O17">
        <f>LCA_res_data!O17*Mult_res!O17</f>
        <v>2.6037871685177783E-13</v>
      </c>
      <c r="P17">
        <f>LCA_res_data!P17*Mult_res!P17</f>
        <v>8.6923422411072275E-8</v>
      </c>
      <c r="Q17">
        <f>LCA_res_data!Q17*Mult_res!Q17</f>
        <v>1.5860318291588577E-6</v>
      </c>
      <c r="R17">
        <f>LCA_res_data!R17*Mult_res!R17</f>
        <v>1.0942146941713199E-3</v>
      </c>
      <c r="S17">
        <f>LCA_res_data!S17*Mult_res!S17</f>
        <v>1.3448082466568152E-11</v>
      </c>
      <c r="U17" t="s">
        <v>8</v>
      </c>
      <c r="V17">
        <f t="shared" si="0"/>
        <v>8.1348024377817684E-11</v>
      </c>
      <c r="W17">
        <f t="shared" si="1"/>
        <v>1.5875222298694446E-9</v>
      </c>
      <c r="X17">
        <f t="shared" si="2"/>
        <v>1.7233607155917744E-9</v>
      </c>
      <c r="Y17">
        <f t="shared" si="3"/>
        <v>1.2730988474420535E-9</v>
      </c>
      <c r="Z17">
        <f t="shared" si="4"/>
        <v>1.3249754280523342E-9</v>
      </c>
      <c r="AB17" t="s">
        <v>17</v>
      </c>
      <c r="AC17" s="12">
        <v>2.6468872641000768E-10</v>
      </c>
      <c r="AD17" s="12">
        <v>1.394780630588772E-9</v>
      </c>
      <c r="AE17" s="12">
        <v>6.4189734256949426E-10</v>
      </c>
      <c r="AF17" s="12">
        <v>7.1616556744629287E-9</v>
      </c>
      <c r="AG17" s="12">
        <v>3.1786560871603748E-10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16</v>
      </c>
      <c r="AC18" s="12">
        <v>2.5942826297035271E-11</v>
      </c>
      <c r="AD18" s="12">
        <v>3.177970601405944E-10</v>
      </c>
      <c r="AE18" s="12">
        <v>2.7862539940916089E-10</v>
      </c>
      <c r="AF18" s="12">
        <v>1.2154411322850421E-9</v>
      </c>
      <c r="AG18" s="12">
        <v>1.3323092478894848E-10</v>
      </c>
    </row>
    <row r="19" spans="3:33" x14ac:dyDescent="0.3">
      <c r="C19" t="s">
        <v>9</v>
      </c>
      <c r="D19">
        <f>LCA_res_data!D19*Mult_res!D19</f>
        <v>1.6369036337101798E-6</v>
      </c>
      <c r="E19">
        <f>LCA_res_data!E19*Mult_res!E19</f>
        <v>-1.8599999999999999E-4</v>
      </c>
      <c r="F19">
        <f>LCA_res_data!F19*Mult_res!F19</f>
        <v>1.2886739080766528E-2</v>
      </c>
      <c r="G19">
        <f>LCA_res_data!G19*Mult_res!G19</f>
        <v>5.243952546417865E-8</v>
      </c>
      <c r="H19">
        <f>LCA_res_data!H19*Mult_res!H19</f>
        <v>2.6133654479205526E-7</v>
      </c>
      <c r="I19">
        <f>LCA_res_data!I19*Mult_res!I19</f>
        <v>2.7971460414666473E-6</v>
      </c>
      <c r="J19">
        <f>LCA_res_data!J19*Mult_res!J19</f>
        <v>4.1576886786172072E-13</v>
      </c>
      <c r="K19">
        <f>LCA_res_data!K19*Mult_res!K19</f>
        <v>8.2465216497024048E-12</v>
      </c>
      <c r="L19">
        <f>LCA_res_data!L19*Mult_res!L19</f>
        <v>8.8948090922104579E-5</v>
      </c>
      <c r="M19">
        <f>LCA_res_data!M19*Mult_res!M19</f>
        <v>6.6810921252182156E-3</v>
      </c>
      <c r="N19">
        <f>LCA_res_data!N19*Mult_res!N19</f>
        <v>1.3057811586214054E-8</v>
      </c>
      <c r="O19">
        <f>LCA_res_data!O19*Mult_res!O19</f>
        <v>9.821876497186029E-12</v>
      </c>
      <c r="P19">
        <f>LCA_res_data!P19*Mult_res!P19</f>
        <v>8.017570187623263E-7</v>
      </c>
      <c r="Q19">
        <f>LCA_res_data!Q19*Mult_res!Q19</f>
        <v>2.2842563222880011E-3</v>
      </c>
      <c r="R19">
        <f>LCA_res_data!R19*Mult_res!R19</f>
        <v>1.9170397332002908E-3</v>
      </c>
      <c r="S19">
        <f>LCA_res_data!S19*Mult_res!S19</f>
        <v>1.5667650171838827E-11</v>
      </c>
      <c r="U19" t="s">
        <v>9</v>
      </c>
      <c r="V19">
        <f t="shared" si="0"/>
        <v>2.5816385596782233E-8</v>
      </c>
      <c r="W19">
        <f t="shared" si="1"/>
        <v>1.6457963259478373E-7</v>
      </c>
      <c r="X19">
        <f t="shared" si="2"/>
        <v>9.127246551846322E-8</v>
      </c>
      <c r="Y19">
        <f t="shared" si="3"/>
        <v>8.180259981369717E-7</v>
      </c>
      <c r="Z19">
        <f t="shared" si="4"/>
        <v>4.9980064321249324E-8</v>
      </c>
      <c r="AB19" t="s">
        <v>8</v>
      </c>
      <c r="AC19" s="12">
        <v>1.0672228749054149E-11</v>
      </c>
      <c r="AD19" s="12">
        <v>1.6740084273318766E-10</v>
      </c>
      <c r="AE19" s="12">
        <v>2.0614342232782095E-10</v>
      </c>
      <c r="AF19" s="12">
        <v>1.3330048646982608E-10</v>
      </c>
      <c r="AG19" s="12">
        <v>1.1621287795786217E-10</v>
      </c>
    </row>
    <row r="20" spans="3:33" x14ac:dyDescent="0.3">
      <c r="C20" t="s">
        <v>1</v>
      </c>
      <c r="D20">
        <f>LCA_res_data!D20*Mult_res!D20</f>
        <v>3.5471858314887926E-7</v>
      </c>
      <c r="E20">
        <f>LCA_res_data!E20*Mult_res!E20</f>
        <v>2.9E-5</v>
      </c>
      <c r="F20">
        <f>LCA_res_data!F20*Mult_res!F20</f>
        <v>1.3777705870457817E-3</v>
      </c>
      <c r="G20">
        <f>LCA_res_data!G20*Mult_res!G20</f>
        <v>1.2066538665998067E-9</v>
      </c>
      <c r="H20">
        <f>LCA_res_data!H20*Mult_res!H20</f>
        <v>4.0926755731611835E-8</v>
      </c>
      <c r="I20">
        <f>LCA_res_data!I20*Mult_res!I20</f>
        <v>4.2970617667196659E-7</v>
      </c>
      <c r="J20">
        <f>LCA_res_data!J20*Mult_res!J20</f>
        <v>1.3610095768364138E-14</v>
      </c>
      <c r="K20">
        <f>LCA_res_data!K20*Mult_res!K20</f>
        <v>3.406083368800662E-13</v>
      </c>
      <c r="L20">
        <f>LCA_res_data!L20*Mult_res!L20</f>
        <v>1.1052347213879461E-5</v>
      </c>
      <c r="M20">
        <f>LCA_res_data!M20*Mult_res!M20</f>
        <v>3.4872830939157998E-4</v>
      </c>
      <c r="N20">
        <f>LCA_res_data!N20*Mult_res!N20</f>
        <v>5.0365724641606788E-11</v>
      </c>
      <c r="O20">
        <f>LCA_res_data!O20*Mult_res!O20</f>
        <v>2.3049521773301042E-12</v>
      </c>
      <c r="P20">
        <f>LCA_res_data!P20*Mult_res!P20</f>
        <v>1.7575711695382752E-7</v>
      </c>
      <c r="Q20">
        <f>LCA_res_data!Q20*Mult_res!Q20</f>
        <v>5.2707020318242728E-6</v>
      </c>
      <c r="R20">
        <f>LCA_res_data!R20*Mult_res!R20</f>
        <v>2.3823249962727335E-3</v>
      </c>
      <c r="S20">
        <f>LCA_res_data!S20*Mult_res!S20</f>
        <v>4.0149720349149891E-11</v>
      </c>
      <c r="U20" t="s">
        <v>1</v>
      </c>
      <c r="V20">
        <f t="shared" si="0"/>
        <v>1.3475198867240515E-9</v>
      </c>
      <c r="W20">
        <f t="shared" si="1"/>
        <v>3.7870413257215362E-9</v>
      </c>
      <c r="X20">
        <f t="shared" si="2"/>
        <v>9.7582885484330707E-9</v>
      </c>
      <c r="Y20">
        <f t="shared" si="3"/>
        <v>3.1552356150811803E-9</v>
      </c>
      <c r="Z20">
        <f t="shared" si="4"/>
        <v>1.1729088439807566E-8</v>
      </c>
      <c r="AB20" t="s">
        <v>22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1.5488264875722524E-9</v>
      </c>
      <c r="E21">
        <f>LCA_res_data!E21*Mult_res!E21</f>
        <v>1.9999999999999999E-6</v>
      </c>
      <c r="F21">
        <f>LCA_res_data!F21*Mult_res!F21</f>
        <v>1.461666004568917E-5</v>
      </c>
      <c r="G21">
        <f>LCA_res_data!G21*Mult_res!G21</f>
        <v>4.2678799733332157E-11</v>
      </c>
      <c r="H21">
        <f>LCA_res_data!H21*Mult_res!H21</f>
        <v>3.8384929493838325E-10</v>
      </c>
      <c r="I21">
        <f>LCA_res_data!I21*Mult_res!I21</f>
        <v>4.0393254737534841E-9</v>
      </c>
      <c r="J21">
        <f>LCA_res_data!J21*Mult_res!J21</f>
        <v>4.2381751566838528E-16</v>
      </c>
      <c r="K21">
        <f>LCA_res_data!K21*Mult_res!K21</f>
        <v>7.5826327937934177E-15</v>
      </c>
      <c r="L21">
        <f>LCA_res_data!L21*Mult_res!L21</f>
        <v>2.9070506400529563E-7</v>
      </c>
      <c r="M21">
        <f>LCA_res_data!M21*Mult_res!M21</f>
        <v>2.2744619487048382E-6</v>
      </c>
      <c r="N21">
        <f>LCA_res_data!N21*Mult_res!N21</f>
        <v>8.2354074945417103E-12</v>
      </c>
      <c r="O21">
        <f>LCA_res_data!O21*Mult_res!O21</f>
        <v>1.3267031197351704E-14</v>
      </c>
      <c r="P21">
        <f>LCA_res_data!P21*Mult_res!P21</f>
        <v>3.013536952596947E-9</v>
      </c>
      <c r="Q21">
        <f>LCA_res_data!Q21*Mult_res!Q21</f>
        <v>1.9893470656229601E-7</v>
      </c>
      <c r="R21">
        <f>LCA_res_data!R21*Mult_res!R21</f>
        <v>3.4442808468188256E-5</v>
      </c>
      <c r="S21">
        <f>LCA_res_data!S21*Mult_res!S21</f>
        <v>1.9106984151079406E-13</v>
      </c>
      <c r="U21" t="s">
        <v>16</v>
      </c>
      <c r="V21">
        <f t="shared" si="0"/>
        <v>8.788740761609389E-12</v>
      </c>
      <c r="W21">
        <f t="shared" si="1"/>
        <v>1.3394593329217452E-10</v>
      </c>
      <c r="X21">
        <f t="shared" si="2"/>
        <v>1.0352491748718707E-10</v>
      </c>
      <c r="Y21">
        <f t="shared" si="3"/>
        <v>5.1591933237110085E-10</v>
      </c>
      <c r="Z21">
        <f t="shared" si="4"/>
        <v>6.7511241134587088E-11</v>
      </c>
      <c r="AB21" t="s">
        <v>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31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33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2.2837708128523719E-6</v>
      </c>
      <c r="E24">
        <f>LCA_res_data!E24*Mult_res!E24</f>
        <v>1.75E-4</v>
      </c>
      <c r="F24">
        <f>LCA_res_data!F24*Mult_res!F24</f>
        <v>1.0348772938714562E-2</v>
      </c>
      <c r="G24">
        <f>LCA_res_data!G24*Mult_res!G24</f>
        <v>7.3735164830216656E-9</v>
      </c>
      <c r="H24">
        <f>LCA_res_data!H24*Mult_res!H24</f>
        <v>2.9977732226602507E-7</v>
      </c>
      <c r="I24">
        <f>LCA_res_data!I24*Mult_res!I24</f>
        <v>3.1293651200834181E-6</v>
      </c>
      <c r="J24">
        <f>LCA_res_data!J24*Mult_res!J24</f>
        <v>8.1996355138768002E-14</v>
      </c>
      <c r="K24">
        <f>LCA_res_data!K24*Mult_res!K24</f>
        <v>2.3561889592997684E-12</v>
      </c>
      <c r="L24">
        <f>LCA_res_data!L24*Mult_res!L24</f>
        <v>8.7297637377131788E-5</v>
      </c>
      <c r="M24">
        <f>LCA_res_data!M24*Mult_res!M24</f>
        <v>2.6867915761275016E-3</v>
      </c>
      <c r="N24">
        <f>LCA_res_data!N24*Mult_res!N24</f>
        <v>3.9510732788425122E-10</v>
      </c>
      <c r="O24">
        <f>LCA_res_data!O24*Mult_res!O24</f>
        <v>1.2609359679823932E-11</v>
      </c>
      <c r="P24">
        <f>LCA_res_data!P24*Mult_res!P24</f>
        <v>1.275150197461609E-6</v>
      </c>
      <c r="Q24">
        <f>LCA_res_data!Q24*Mult_res!Q24</f>
        <v>3.8707781797593549E-5</v>
      </c>
      <c r="R24">
        <f>LCA_res_data!R24*Mult_res!R24</f>
        <v>1.881202503027081E-2</v>
      </c>
      <c r="S24">
        <f>LCA_res_data!S24*Mult_res!S24</f>
        <v>3.1814352825727051E-10</v>
      </c>
      <c r="U24" t="s">
        <v>6</v>
      </c>
      <c r="V24">
        <f t="shared" si="0"/>
        <v>1.0382022287296083E-8</v>
      </c>
      <c r="W24">
        <f t="shared" si="1"/>
        <v>2.3141525842682315E-8</v>
      </c>
      <c r="X24">
        <f t="shared" si="2"/>
        <v>7.3296899649111697E-8</v>
      </c>
      <c r="Y24">
        <f t="shared" si="3"/>
        <v>2.4752085303863418E-8</v>
      </c>
      <c r="Z24">
        <f t="shared" si="4"/>
        <v>6.4164582809397485E-8</v>
      </c>
      <c r="AB24" t="s">
        <v>26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32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4.2622152256800543E-3</v>
      </c>
      <c r="E26">
        <f>LCA_res_data!E26*Mult_res!E26</f>
        <v>1.0869059999999999</v>
      </c>
      <c r="F26">
        <f>LCA_res_data!F26*Mult_res!F26</f>
        <v>29.067446629982737</v>
      </c>
      <c r="G26">
        <f>LCA_res_data!G26*Mult_res!G26</f>
        <v>9.040040935373048E-5</v>
      </c>
      <c r="H26">
        <f>LCA_res_data!H26*Mult_res!H26</f>
        <v>8.9609176347164431E-4</v>
      </c>
      <c r="I26">
        <f>LCA_res_data!I26*Mult_res!I26</f>
        <v>9.1477080533957228E-3</v>
      </c>
      <c r="J26">
        <f>LCA_res_data!J26*Mult_res!J26</f>
        <v>4.7464142804637112E-10</v>
      </c>
      <c r="K26">
        <f>LCA_res_data!K26*Mult_res!K26</f>
        <v>1.0705747826207488E-8</v>
      </c>
      <c r="L26">
        <f>LCA_res_data!L26*Mult_res!L26</f>
        <v>0.21721186386976693</v>
      </c>
      <c r="M26">
        <f>LCA_res_data!M26*Mult_res!M26</f>
        <v>3.8770443351302091</v>
      </c>
      <c r="N26">
        <f>LCA_res_data!N26*Mult_res!N26</f>
        <v>6.8844963893943695E-6</v>
      </c>
      <c r="O26">
        <f>LCA_res_data!O26*Mult_res!O26</f>
        <v>3.0812474754918991E-8</v>
      </c>
      <c r="P26">
        <f>LCA_res_data!P26*Mult_res!P26</f>
        <v>5.8363115328805447E-3</v>
      </c>
      <c r="Q26">
        <f>LCA_res_data!Q26*Mult_res!Q26</f>
        <v>0.4137487540187178</v>
      </c>
      <c r="R26">
        <f>LCA_res_data!R26*Mult_res!R26</f>
        <v>67.250015508320743</v>
      </c>
      <c r="S26">
        <f>LCA_res_data!S26*Mult_res!S26</f>
        <v>4.0501072706050996E-7</v>
      </c>
      <c r="U26" t="s">
        <v>20</v>
      </c>
      <c r="V26">
        <f t="shared" si="0"/>
        <v>1.4981273967730617E-5</v>
      </c>
      <c r="W26">
        <f t="shared" si="1"/>
        <v>2.8371855058105348E-4</v>
      </c>
      <c r="X26">
        <f t="shared" si="2"/>
        <v>2.0587500869048868E-4</v>
      </c>
      <c r="Y26">
        <f t="shared" si="3"/>
        <v>4.3128950003769702E-4</v>
      </c>
      <c r="Z26">
        <f t="shared" si="4"/>
        <v>1.567938133399392E-4</v>
      </c>
      <c r="AB26" t="s">
        <v>25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5.857193335764381E-7</v>
      </c>
      <c r="E28">
        <f>LCA_res_data!E28*Mult_res!E28</f>
        <v>-3.1000000000000001E-5</v>
      </c>
      <c r="F28">
        <f>LCA_res_data!F28*Mult_res!F28</f>
        <v>4.675890513799459E-3</v>
      </c>
      <c r="G28">
        <f>LCA_res_data!G28*Mult_res!G28</f>
        <v>1.7329061276316761E-8</v>
      </c>
      <c r="H28">
        <f>LCA_res_data!H28*Mult_res!H28</f>
        <v>1.9263414283106041E-7</v>
      </c>
      <c r="I28">
        <f>LCA_res_data!I28*Mult_res!I28</f>
        <v>1.2080097560525496E-6</v>
      </c>
      <c r="J28">
        <f>LCA_res_data!J28*Mult_res!J28</f>
        <v>1.0740604357068581E-13</v>
      </c>
      <c r="K28">
        <f>LCA_res_data!K28*Mult_res!K28</f>
        <v>2.2937384339175327E-12</v>
      </c>
      <c r="L28">
        <f>LCA_res_data!L28*Mult_res!L28</f>
        <v>1.4914581657522294E-5</v>
      </c>
      <c r="M28">
        <f>LCA_res_data!M28*Mult_res!M28</f>
        <v>1.1230372158418231E-3</v>
      </c>
      <c r="N28">
        <f>LCA_res_data!N28*Mult_res!N28</f>
        <v>2.7122122714209897E-9</v>
      </c>
      <c r="O28">
        <f>LCA_res_data!O28*Mult_res!O28</f>
        <v>3.6607427268517456E-12</v>
      </c>
      <c r="P28">
        <f>LCA_res_data!P28*Mult_res!P28</f>
        <v>3.2823591566384168E-7</v>
      </c>
      <c r="Q28">
        <f>LCA_res_data!Q28*Mult_res!Q28</f>
        <v>3.5189970493793466E-4</v>
      </c>
      <c r="R28">
        <f>LCA_res_data!R28*Mult_res!R28</f>
        <v>7.641530158108761E-4</v>
      </c>
      <c r="S28">
        <f>LCA_res_data!S28*Mult_res!S28</f>
        <v>6.9090572301885531E-12</v>
      </c>
      <c r="U28" t="s">
        <v>24</v>
      </c>
      <c r="V28">
        <f t="shared" si="0"/>
        <v>4.3395243263109932E-9</v>
      </c>
      <c r="W28">
        <f t="shared" si="1"/>
        <v>5.438665801842372E-8</v>
      </c>
      <c r="X28">
        <f t="shared" si="2"/>
        <v>3.3117769593538216E-8</v>
      </c>
      <c r="Y28">
        <f t="shared" si="3"/>
        <v>1.6991056547567864E-7</v>
      </c>
      <c r="Z28">
        <f t="shared" si="4"/>
        <v>1.8628228221360265E-8</v>
      </c>
      <c r="AB28" t="s">
        <v>9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18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7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23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30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0.43572674621333257</v>
      </c>
      <c r="E33">
        <f>LCA_res_data!E33*Mult_res!E33</f>
        <v>39.116979000000001</v>
      </c>
      <c r="F33">
        <f>LCA_res_data!F33*Mult_res!F33</f>
        <v>26697.533765772125</v>
      </c>
      <c r="G33">
        <f>LCA_res_data!G33*Mult_res!G33</f>
        <v>2.3020310096497364E-2</v>
      </c>
      <c r="H33">
        <f>LCA_res_data!H33*Mult_res!H33</f>
        <v>0.64128865052918482</v>
      </c>
      <c r="I33">
        <f>LCA_res_data!I33*Mult_res!I33</f>
        <v>1.3602670601000797</v>
      </c>
      <c r="J33">
        <f>LCA_res_data!J33*Mult_res!J33</f>
        <v>8.316539474979648E-8</v>
      </c>
      <c r="K33">
        <f>LCA_res_data!K33*Mult_res!K33</f>
        <v>3.2395024964863013E-6</v>
      </c>
      <c r="L33">
        <f>LCA_res_data!L33*Mult_res!L33</f>
        <v>7308.8372813689321</v>
      </c>
      <c r="M33">
        <f>LCA_res_data!M33*Mult_res!M33</f>
        <v>317.88414612575633</v>
      </c>
      <c r="N33">
        <f>LCA_res_data!N33*Mult_res!N33</f>
        <v>8.3585571304061954E-4</v>
      </c>
      <c r="O33">
        <f>LCA_res_data!O33*Mult_res!O33</f>
        <v>4.1635700437084808E-5</v>
      </c>
      <c r="P33">
        <f>LCA_res_data!P33*Mult_res!P33</f>
        <v>0.38188945817098841</v>
      </c>
      <c r="Q33">
        <f>LCA_res_data!Q33*Mult_res!Q33</f>
        <v>71.940688582061426</v>
      </c>
      <c r="R33">
        <f>LCA_res_data!R33*Mult_res!R33</f>
        <v>172700.8567053079</v>
      </c>
      <c r="S33">
        <f>LCA_res_data!S33*Mult_res!S33</f>
        <v>5.4782553504233756E-6</v>
      </c>
      <c r="U33" t="s">
        <v>14</v>
      </c>
      <c r="V33">
        <f t="shared" si="0"/>
        <v>1.2283350592502647E-3</v>
      </c>
      <c r="W33">
        <f t="shared" si="1"/>
        <v>7.2248445125377106E-2</v>
      </c>
      <c r="X33">
        <f t="shared" si="2"/>
        <v>0.18908970801630454</v>
      </c>
      <c r="Y33">
        <f t="shared" si="3"/>
        <v>5.2363422419145815E-2</v>
      </c>
      <c r="Z33">
        <f t="shared" si="4"/>
        <v>0.21186939038603891</v>
      </c>
      <c r="AB33" t="s">
        <v>29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28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10.42644640597338</v>
      </c>
      <c r="E35">
        <f>LCA_res_data!E35*Mult_res!E35</f>
        <v>-17119.714188999998</v>
      </c>
      <c r="F35">
        <f>LCA_res_data!F35*Mult_res!F35</f>
        <v>34131.138400113516</v>
      </c>
      <c r="G35">
        <f>LCA_res_data!G35*Mult_res!G35</f>
        <v>0.1449341260448398</v>
      </c>
      <c r="H35">
        <f>LCA_res_data!H35*Mult_res!H35</f>
        <v>10.477235528460952</v>
      </c>
      <c r="I35">
        <f>LCA_res_data!I35*Mult_res!I35</f>
        <v>44.464580478310481</v>
      </c>
      <c r="J35">
        <f>LCA_res_data!J35*Mult_res!J35</f>
        <v>-1.6338964193478408E-7</v>
      </c>
      <c r="K35">
        <f>LCA_res_data!K35*Mult_res!K35</f>
        <v>-5.2081314783618318E-5</v>
      </c>
      <c r="L35">
        <f>LCA_res_data!L35*Mult_res!L35</f>
        <v>43.277624851530419</v>
      </c>
      <c r="M35">
        <f>LCA_res_data!M35*Mult_res!M35</f>
        <v>94809.528478898501</v>
      </c>
      <c r="N35">
        <f>LCA_res_data!N35*Mult_res!N35</f>
        <v>7.6680298689963148E-3</v>
      </c>
      <c r="O35">
        <f>LCA_res_data!O35*Mult_res!O35</f>
        <v>9.4258846954646422E-5</v>
      </c>
      <c r="P35">
        <f>LCA_res_data!P35*Mult_res!P35</f>
        <v>3.1063003486967844</v>
      </c>
      <c r="Q35">
        <f>LCA_res_data!Q35*Mult_res!Q35</f>
        <v>1746.1023403145111</v>
      </c>
      <c r="R35">
        <f>LCA_res_data!R35*Mult_res!R35</f>
        <v>6475.7745871032403</v>
      </c>
      <c r="S35">
        <f>LCA_res_data!S35*Mult_res!S35</f>
        <v>6.8360250587181623E-5</v>
      </c>
      <c r="U35" t="s">
        <v>12</v>
      </c>
      <c r="V35">
        <f t="shared" si="0"/>
        <v>0.36635317992721228</v>
      </c>
      <c r="W35">
        <f t="shared" si="1"/>
        <v>0.45487072973610132</v>
      </c>
      <c r="X35">
        <f t="shared" si="2"/>
        <v>0.24173944496010985</v>
      </c>
      <c r="Y35">
        <f t="shared" si="3"/>
        <v>0.4803751184426836</v>
      </c>
      <c r="Z35">
        <f t="shared" si="4"/>
        <v>0.47965001748797648</v>
      </c>
      <c r="AB35" t="s">
        <v>27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6.6969500291703126</v>
      </c>
      <c r="E36">
        <f>LCA_res_data!E36*Mult_res!E36</f>
        <v>-12905.914874999999</v>
      </c>
      <c r="F36">
        <f>LCA_res_data!F36*Mult_res!F36</f>
        <v>80336.459455693228</v>
      </c>
      <c r="G36">
        <f>LCA_res_data!G36*Mult_res!G36</f>
        <v>0.15059880311226104</v>
      </c>
      <c r="H36">
        <f>LCA_res_data!H36*Mult_res!H36</f>
        <v>8.4362936054637103</v>
      </c>
      <c r="I36">
        <f>LCA_res_data!I36*Mult_res!I36</f>
        <v>26.886725848944163</v>
      </c>
      <c r="J36">
        <f>LCA_res_data!J36*Mult_res!J36</f>
        <v>7.5104588993717357E-7</v>
      </c>
      <c r="K36">
        <f>LCA_res_data!K36*Mult_res!K36</f>
        <v>3.2928892670402455E-5</v>
      </c>
      <c r="L36">
        <f>LCA_res_data!L36*Mult_res!L36</f>
        <v>35.29559224688321</v>
      </c>
      <c r="M36">
        <f>LCA_res_data!M36*Mult_res!M36</f>
        <v>163662.09698684409</v>
      </c>
      <c r="N36">
        <f>LCA_res_data!N36*Mult_res!N36</f>
        <v>7.4551079461215716E-3</v>
      </c>
      <c r="O36">
        <f>LCA_res_data!O36*Mult_res!O36</f>
        <v>6.0596369926268607E-5</v>
      </c>
      <c r="P36">
        <f>LCA_res_data!P36*Mult_res!P36</f>
        <v>2.2476592303529976</v>
      </c>
      <c r="Q36">
        <f>LCA_res_data!Q36*Mult_res!Q36</f>
        <v>2247.0501175893874</v>
      </c>
      <c r="R36">
        <f>LCA_res_data!R36*Mult_res!R36</f>
        <v>5320.3924222763999</v>
      </c>
      <c r="S36">
        <f>LCA_res_data!S36*Mult_res!S36</f>
        <v>5.7349261391113801E-5</v>
      </c>
      <c r="U36" t="s">
        <v>11</v>
      </c>
      <c r="V36">
        <f t="shared" si="0"/>
        <v>0.63240615818515411</v>
      </c>
      <c r="W36">
        <f t="shared" si="1"/>
        <v>0.47264912231826017</v>
      </c>
      <c r="X36">
        <f t="shared" si="2"/>
        <v>0.56899628987514406</v>
      </c>
      <c r="Y36">
        <f t="shared" si="3"/>
        <v>0.46703630838750232</v>
      </c>
      <c r="Z36">
        <f t="shared" si="4"/>
        <v>0.30835354806353155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17.562502692261742</v>
      </c>
      <c r="E39">
        <f>SUM(E3:E37)</f>
        <v>-29985.998923999996</v>
      </c>
      <c r="F39">
        <f t="shared" ref="F39:P39" si="5">SUM(F3:F37)</f>
        <v>141189.77730649459</v>
      </c>
      <c r="G39">
        <f t="shared" si="5"/>
        <v>0.31862706604341207</v>
      </c>
      <c r="H39">
        <f>SUM(H3:H37)</f>
        <v>19.555497714214773</v>
      </c>
      <c r="I39">
        <f t="shared" si="5"/>
        <v>72.71871957006833</v>
      </c>
      <c r="J39">
        <f t="shared" si="5"/>
        <v>6.7114119201465817E-7</v>
      </c>
      <c r="K39">
        <f t="shared" si="5"/>
        <v>-1.5904793574418834E-5</v>
      </c>
      <c r="L39">
        <f t="shared" si="5"/>
        <v>7387.5765676107712</v>
      </c>
      <c r="M39">
        <f t="shared" si="5"/>
        <v>258792.69970506447</v>
      </c>
      <c r="N39">
        <f t="shared" si="5"/>
        <v>1.5962587516720503E-2</v>
      </c>
      <c r="O39">
        <f t="shared" si="5"/>
        <v>1.9651588349417549E-4</v>
      </c>
      <c r="P39">
        <f t="shared" si="5"/>
        <v>5.7405104968422513</v>
      </c>
      <c r="Q39">
        <f>SUM(Q3:Q37)</f>
        <v>4064.9779314801999</v>
      </c>
      <c r="R39">
        <f>SUM(R3:R37)</f>
        <v>184553.38649001147</v>
      </c>
      <c r="S39">
        <f>SUM(S3:S37)</f>
        <v>1.3151577578052773E-4</v>
      </c>
    </row>
    <row r="40" spans="3:33" x14ac:dyDescent="0.3">
      <c r="D40">
        <f>D39</f>
        <v>17.562502692261742</v>
      </c>
      <c r="E40">
        <f>E39/1000</f>
        <v>-29.985998923999997</v>
      </c>
      <c r="F40">
        <f t="shared" ref="F40:Q40" si="6">F39</f>
        <v>141189.77730649459</v>
      </c>
      <c r="G40">
        <f t="shared" si="6"/>
        <v>0.31862706604341207</v>
      </c>
      <c r="H40">
        <f t="shared" si="6"/>
        <v>19.555497714214773</v>
      </c>
      <c r="I40">
        <f t="shared" si="6"/>
        <v>72.71871957006833</v>
      </c>
      <c r="J40">
        <f t="shared" si="6"/>
        <v>6.7114119201465817E-7</v>
      </c>
      <c r="K40">
        <f t="shared" si="6"/>
        <v>-1.5904793574418834E-5</v>
      </c>
      <c r="L40">
        <f t="shared" si="6"/>
        <v>7387.5765676107712</v>
      </c>
      <c r="M40">
        <f t="shared" si="6"/>
        <v>258792.69970506447</v>
      </c>
      <c r="N40">
        <f t="shared" si="6"/>
        <v>1.5962587516720503E-2</v>
      </c>
      <c r="O40">
        <f t="shared" si="6"/>
        <v>1.9651588349417549E-4</v>
      </c>
      <c r="P40">
        <f t="shared" si="6"/>
        <v>5.7405104968422513</v>
      </c>
      <c r="Q40">
        <f t="shared" si="6"/>
        <v>4064.9779314801999</v>
      </c>
      <c r="R40">
        <f t="shared" ref="R40:S40" si="7">R39</f>
        <v>184553.38649001147</v>
      </c>
      <c r="S40">
        <f t="shared" si="7"/>
        <v>1.3151577578052773E-4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abSelected="1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8" t="s">
        <v>173</v>
      </c>
      <c r="D1" s="19"/>
      <c r="E1" s="19"/>
      <c r="F1" s="19"/>
      <c r="G1" s="19"/>
      <c r="H1" s="19"/>
      <c r="I1" s="20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-0.57390799999999997</v>
      </c>
      <c r="G3" t="s">
        <v>144</v>
      </c>
      <c r="H3" s="16">
        <v>8.8999999999999995E-5</v>
      </c>
      <c r="I3" s="16">
        <v>8.6000000000000003E-5</v>
      </c>
      <c r="K3" t="s">
        <v>190</v>
      </c>
      <c r="L3" t="s">
        <v>147</v>
      </c>
      <c r="M3" t="s">
        <v>149</v>
      </c>
    </row>
    <row r="4" spans="1:19" x14ac:dyDescent="0.3">
      <c r="C4" t="s">
        <v>22</v>
      </c>
      <c r="D4">
        <v>0</v>
      </c>
      <c r="G4" t="s">
        <v>145</v>
      </c>
      <c r="H4" s="16">
        <v>5.0519579999999999</v>
      </c>
      <c r="I4">
        <v>224.881957</v>
      </c>
      <c r="K4" t="s">
        <v>144</v>
      </c>
      <c r="L4" s="16">
        <v>8.8999999999999995E-5</v>
      </c>
      <c r="M4" s="16">
        <v>8.6000000000000003E-5</v>
      </c>
      <c r="P4" t="s">
        <v>19</v>
      </c>
      <c r="Q4">
        <v>0</v>
      </c>
      <c r="R4">
        <v>-0.57390799999999997</v>
      </c>
      <c r="S4">
        <v>0</v>
      </c>
    </row>
    <row r="5" spans="1:19" x14ac:dyDescent="0.3">
      <c r="C5" t="s">
        <v>21</v>
      </c>
      <c r="D5" s="16">
        <v>5.7000000000000003E-5</v>
      </c>
      <c r="G5" t="s">
        <v>34</v>
      </c>
      <c r="H5" s="16">
        <v>1.0933E-2</v>
      </c>
      <c r="I5">
        <v>0</v>
      </c>
      <c r="K5" t="s">
        <v>145</v>
      </c>
      <c r="L5" s="16">
        <v>5.0519579999999999</v>
      </c>
      <c r="M5">
        <v>224.881957</v>
      </c>
      <c r="P5" t="s">
        <v>22</v>
      </c>
      <c r="Q5">
        <v>0</v>
      </c>
      <c r="R5">
        <v>0</v>
      </c>
      <c r="S5">
        <v>0</v>
      </c>
    </row>
    <row r="6" spans="1:19" x14ac:dyDescent="0.3">
      <c r="C6" t="s">
        <v>4</v>
      </c>
      <c r="D6" s="16">
        <v>-5.3999999999999998E-5</v>
      </c>
      <c r="G6" t="s">
        <v>35</v>
      </c>
      <c r="H6" s="16">
        <v>2.5999999999999998E-5</v>
      </c>
      <c r="I6">
        <v>0</v>
      </c>
      <c r="K6" t="s">
        <v>34</v>
      </c>
      <c r="L6" s="16">
        <v>1.0933E-2</v>
      </c>
      <c r="M6">
        <v>0</v>
      </c>
      <c r="P6" t="s">
        <v>21</v>
      </c>
      <c r="Q6">
        <v>0</v>
      </c>
      <c r="R6" s="16">
        <v>5.7000000000000003E-5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6">
        <v>0</v>
      </c>
      <c r="I7">
        <v>0</v>
      </c>
      <c r="K7" t="s">
        <v>35</v>
      </c>
      <c r="L7" s="16">
        <v>2.5999999999999998E-5</v>
      </c>
      <c r="M7">
        <v>0</v>
      </c>
      <c r="P7" t="s">
        <v>4</v>
      </c>
      <c r="Q7">
        <v>0</v>
      </c>
      <c r="R7" s="16">
        <v>-5.3999999999999998E-5</v>
      </c>
      <c r="S7">
        <v>0</v>
      </c>
    </row>
    <row r="8" spans="1:19" x14ac:dyDescent="0.3">
      <c r="C8" t="s">
        <v>3</v>
      </c>
      <c r="D8" s="16">
        <v>-3.0000000000000001E-5</v>
      </c>
      <c r="G8" t="s">
        <v>37</v>
      </c>
      <c r="H8" s="16">
        <v>8.2999999999999998E-5</v>
      </c>
      <c r="I8">
        <v>0</v>
      </c>
      <c r="K8" t="s">
        <v>36</v>
      </c>
      <c r="L8" s="16">
        <v>0</v>
      </c>
      <c r="M8">
        <v>0</v>
      </c>
      <c r="P8" t="s">
        <v>5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 s="16">
        <v>8.2999999999999998E-5</v>
      </c>
      <c r="M9">
        <v>0</v>
      </c>
      <c r="P9" t="s">
        <v>3</v>
      </c>
      <c r="Q9">
        <v>0</v>
      </c>
      <c r="R9" s="16">
        <v>-3.0000000000000001E-5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6">
        <v>5.0000000000000004E-6</v>
      </c>
      <c r="I10">
        <v>1.6720000000000001E-3</v>
      </c>
      <c r="K10" t="s">
        <v>38</v>
      </c>
      <c r="L10">
        <v>0</v>
      </c>
      <c r="M10">
        <v>0</v>
      </c>
      <c r="P10" t="s">
        <v>31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6">
        <v>6.2000000000000003E-5</v>
      </c>
      <c r="I11">
        <v>4.7800000000000002E-4</v>
      </c>
      <c r="K11" t="s">
        <v>39</v>
      </c>
      <c r="L11" s="16">
        <v>5.0000000000000004E-6</v>
      </c>
      <c r="M11">
        <v>1.6720000000000001E-3</v>
      </c>
      <c r="P11" t="s">
        <v>33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6">
        <v>237.387562</v>
      </c>
      <c r="I12">
        <v>10388.763664</v>
      </c>
      <c r="K12" t="s">
        <v>40</v>
      </c>
      <c r="L12" s="16">
        <v>6.2000000000000003E-5</v>
      </c>
      <c r="M12">
        <v>4.7800000000000002E-4</v>
      </c>
      <c r="P12" t="s">
        <v>26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 s="16">
        <v>5.0000000000000002E-5</v>
      </c>
      <c r="G13" t="s">
        <v>42</v>
      </c>
      <c r="H13" s="16">
        <v>0</v>
      </c>
      <c r="I13">
        <v>0</v>
      </c>
      <c r="K13" t="s">
        <v>41</v>
      </c>
      <c r="L13" s="16">
        <v>237.387562</v>
      </c>
      <c r="M13">
        <v>10388.763664</v>
      </c>
      <c r="P13" t="s">
        <v>32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 s="16">
        <v>2.8E-5</v>
      </c>
      <c r="G14" t="s">
        <v>43</v>
      </c>
      <c r="H14">
        <v>0</v>
      </c>
      <c r="I14">
        <v>0</v>
      </c>
      <c r="K14" t="s">
        <v>42</v>
      </c>
      <c r="L14" s="16">
        <v>0</v>
      </c>
      <c r="M14">
        <v>0</v>
      </c>
      <c r="P14" t="s">
        <v>13</v>
      </c>
      <c r="Q14">
        <v>0</v>
      </c>
      <c r="R14" s="16">
        <v>5.0000000000000002E-5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6">
        <v>0</v>
      </c>
      <c r="I15">
        <v>0</v>
      </c>
      <c r="K15" t="s">
        <v>43</v>
      </c>
      <c r="L15">
        <v>0</v>
      </c>
      <c r="M15">
        <v>0</v>
      </c>
      <c r="P15" t="s">
        <v>2</v>
      </c>
      <c r="Q15">
        <v>0</v>
      </c>
      <c r="R15" s="16">
        <v>2.8E-5</v>
      </c>
      <c r="S15">
        <v>0</v>
      </c>
    </row>
    <row r="16" spans="1:19" x14ac:dyDescent="0.3">
      <c r="C16" t="s">
        <v>0</v>
      </c>
      <c r="D16">
        <v>1.08E-4</v>
      </c>
      <c r="G16" t="s">
        <v>45</v>
      </c>
      <c r="H16" s="16">
        <v>9.9999999999999995E-7</v>
      </c>
      <c r="I16">
        <v>0</v>
      </c>
      <c r="K16" t="s">
        <v>44</v>
      </c>
      <c r="L16" s="16">
        <v>0</v>
      </c>
      <c r="M16">
        <v>0</v>
      </c>
      <c r="P16" t="s">
        <v>25</v>
      </c>
      <c r="Q16">
        <v>0</v>
      </c>
      <c r="R16">
        <v>0</v>
      </c>
      <c r="S16">
        <v>0</v>
      </c>
    </row>
    <row r="17" spans="3:19" x14ac:dyDescent="0.3">
      <c r="C17" t="s">
        <v>8</v>
      </c>
      <c r="D17" s="16">
        <v>1.5E-5</v>
      </c>
      <c r="G17" t="s">
        <v>46</v>
      </c>
      <c r="H17" s="16">
        <v>9.9999999999999995E-7</v>
      </c>
      <c r="I17">
        <v>0</v>
      </c>
      <c r="K17" t="s">
        <v>45</v>
      </c>
      <c r="L17" s="16">
        <v>9.9999999999999995E-7</v>
      </c>
      <c r="M17">
        <v>0</v>
      </c>
      <c r="P17" t="s">
        <v>0</v>
      </c>
      <c r="Q17">
        <v>0</v>
      </c>
      <c r="R17">
        <v>1.08E-4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6">
        <v>9.9999999999999995E-7</v>
      </c>
      <c r="I18">
        <v>0</v>
      </c>
      <c r="K18" t="s">
        <v>46</v>
      </c>
      <c r="L18" s="16">
        <v>9.9999999999999995E-7</v>
      </c>
      <c r="M18">
        <v>0</v>
      </c>
      <c r="P18" t="s">
        <v>8</v>
      </c>
      <c r="Q18">
        <v>0</v>
      </c>
      <c r="R18" s="16">
        <v>1.5E-5</v>
      </c>
      <c r="S18">
        <v>0</v>
      </c>
    </row>
    <row r="19" spans="3:19" x14ac:dyDescent="0.3">
      <c r="C19" t="s">
        <v>9</v>
      </c>
      <c r="D19">
        <v>-1.8599999999999999E-4</v>
      </c>
      <c r="G19" t="s">
        <v>47</v>
      </c>
      <c r="H19" s="16">
        <v>9.9999999999999995E-7</v>
      </c>
      <c r="I19">
        <v>0</v>
      </c>
      <c r="K19" t="s">
        <v>48</v>
      </c>
      <c r="L19" s="16">
        <v>9.9999999999999995E-7</v>
      </c>
      <c r="M19">
        <v>0</v>
      </c>
      <c r="P19" t="s">
        <v>10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 s="16">
        <v>2.9E-5</v>
      </c>
      <c r="G20" t="s">
        <v>49</v>
      </c>
      <c r="H20" s="16">
        <v>9.9999999999999995E-7</v>
      </c>
      <c r="I20">
        <v>0</v>
      </c>
      <c r="K20" t="s">
        <v>47</v>
      </c>
      <c r="L20" s="16">
        <v>9.9999999999999995E-7</v>
      </c>
      <c r="M20">
        <v>0</v>
      </c>
      <c r="P20" t="s">
        <v>9</v>
      </c>
      <c r="Q20">
        <v>0</v>
      </c>
      <c r="R20">
        <v>-1.8599999999999999E-4</v>
      </c>
      <c r="S20">
        <v>0</v>
      </c>
    </row>
    <row r="21" spans="3:19" x14ac:dyDescent="0.3">
      <c r="C21" t="s">
        <v>16</v>
      </c>
      <c r="D21" s="16">
        <v>1.9999999999999999E-6</v>
      </c>
      <c r="G21" t="s">
        <v>50</v>
      </c>
      <c r="H21" s="16">
        <v>9131.9537409999994</v>
      </c>
      <c r="I21">
        <v>1356.0634600000001</v>
      </c>
      <c r="K21" t="s">
        <v>49</v>
      </c>
      <c r="L21" s="16">
        <v>9.9999999999999995E-7</v>
      </c>
      <c r="M21">
        <v>0</v>
      </c>
      <c r="P21" t="s">
        <v>1</v>
      </c>
      <c r="Q21">
        <v>0</v>
      </c>
      <c r="R21" s="16">
        <v>2.9E-5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6">
        <v>6.9999999999999999E-6</v>
      </c>
      <c r="I22" s="16">
        <v>2.0999999999999999E-5</v>
      </c>
      <c r="K22" t="s">
        <v>50</v>
      </c>
      <c r="L22" s="16">
        <v>9131.9537409999994</v>
      </c>
      <c r="M22">
        <v>1356.0634600000001</v>
      </c>
      <c r="P22" t="s">
        <v>16</v>
      </c>
      <c r="Q22">
        <v>0</v>
      </c>
      <c r="R22" s="16">
        <v>1.9999999999999999E-6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 s="16">
        <v>1.9999999999999999E-6</v>
      </c>
      <c r="I23" s="16">
        <v>4.8999999999999998E-5</v>
      </c>
      <c r="K23" t="s">
        <v>51</v>
      </c>
      <c r="L23" s="16">
        <v>6.9999999999999999E-6</v>
      </c>
      <c r="M23" s="16">
        <v>2.0999999999999999E-5</v>
      </c>
      <c r="P23" t="s">
        <v>18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>
        <v>1.75E-4</v>
      </c>
      <c r="G24" t="s">
        <v>53</v>
      </c>
      <c r="H24" s="16">
        <v>9.1000000000000003E-5</v>
      </c>
      <c r="I24">
        <v>2.9300000000000002E-4</v>
      </c>
      <c r="K24" t="s">
        <v>52</v>
      </c>
      <c r="L24" s="16">
        <v>1.9999999999999999E-6</v>
      </c>
      <c r="M24" s="16">
        <v>4.8999999999999998E-5</v>
      </c>
      <c r="P24" t="s">
        <v>17</v>
      </c>
      <c r="Q24">
        <v>0</v>
      </c>
      <c r="R24">
        <v>0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6">
        <v>9.0000000000000002E-6</v>
      </c>
      <c r="I25" s="16">
        <v>1.4E-5</v>
      </c>
      <c r="K25" t="s">
        <v>53</v>
      </c>
      <c r="L25" s="16">
        <v>9.1000000000000003E-5</v>
      </c>
      <c r="M25">
        <v>2.9300000000000002E-4</v>
      </c>
      <c r="P25" t="s">
        <v>6</v>
      </c>
      <c r="Q25">
        <v>0</v>
      </c>
      <c r="R25">
        <v>1.75E-4</v>
      </c>
      <c r="S25">
        <v>0</v>
      </c>
    </row>
    <row r="26" spans="3:19" x14ac:dyDescent="0.3">
      <c r="C26" t="s">
        <v>20</v>
      </c>
      <c r="D26">
        <v>1.0869059999999999</v>
      </c>
      <c r="G26" t="s">
        <v>55</v>
      </c>
      <c r="H26" s="16">
        <v>3.1999999999999999E-5</v>
      </c>
      <c r="I26" s="16">
        <v>7.4999999999999993E-5</v>
      </c>
      <c r="K26" t="s">
        <v>54</v>
      </c>
      <c r="L26" s="16">
        <v>9.0000000000000002E-6</v>
      </c>
      <c r="M26" s="16">
        <v>1.4E-5</v>
      </c>
      <c r="P26" t="s">
        <v>7</v>
      </c>
      <c r="Q26">
        <v>0</v>
      </c>
      <c r="R26">
        <v>0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6">
        <v>1.1E-5</v>
      </c>
      <c r="I27" s="16">
        <v>1.7E-5</v>
      </c>
      <c r="K27" t="s">
        <v>55</v>
      </c>
      <c r="L27" s="16">
        <v>3.1999999999999999E-5</v>
      </c>
      <c r="M27" s="16">
        <v>7.4999999999999993E-5</v>
      </c>
      <c r="P27" t="s">
        <v>20</v>
      </c>
      <c r="Q27">
        <v>0</v>
      </c>
      <c r="R27">
        <v>1.0869059999999999</v>
      </c>
      <c r="S27">
        <v>0</v>
      </c>
    </row>
    <row r="28" spans="3:19" x14ac:dyDescent="0.3">
      <c r="C28" t="s">
        <v>24</v>
      </c>
      <c r="D28" s="16">
        <v>-3.1000000000000001E-5</v>
      </c>
      <c r="G28" t="s">
        <v>57</v>
      </c>
      <c r="H28" s="16">
        <v>2.264E-3</v>
      </c>
      <c r="I28">
        <v>1.0039999999999999E-3</v>
      </c>
      <c r="K28" t="s">
        <v>56</v>
      </c>
      <c r="L28" s="16">
        <v>1.1E-5</v>
      </c>
      <c r="M28" s="16">
        <v>1.7E-5</v>
      </c>
      <c r="P28" t="s">
        <v>23</v>
      </c>
      <c r="Q28">
        <v>0</v>
      </c>
      <c r="R28">
        <v>0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6">
        <v>1.0000000000000001E-5</v>
      </c>
      <c r="I29">
        <v>7.3499999999999998E-4</v>
      </c>
      <c r="K29" t="s">
        <v>57</v>
      </c>
      <c r="L29" s="16">
        <v>2.264E-3</v>
      </c>
      <c r="M29">
        <v>1.0039999999999999E-3</v>
      </c>
      <c r="P29" t="s">
        <v>24</v>
      </c>
      <c r="Q29">
        <v>0</v>
      </c>
      <c r="R29" s="16">
        <v>-3.1000000000000001E-5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4.4999999999999999E-4</v>
      </c>
      <c r="I30">
        <v>1.1169999999999999E-3</v>
      </c>
      <c r="K30" t="s">
        <v>58</v>
      </c>
      <c r="L30" s="16">
        <v>1.0000000000000001E-5</v>
      </c>
      <c r="M30">
        <v>7.3499999999999998E-4</v>
      </c>
      <c r="P30" t="s">
        <v>30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6">
        <v>7.9199999999999995E-4</v>
      </c>
      <c r="I31">
        <v>0</v>
      </c>
      <c r="K31" t="s">
        <v>59</v>
      </c>
      <c r="L31">
        <v>4.4999999999999999E-4</v>
      </c>
      <c r="M31">
        <v>1.1169999999999999E-3</v>
      </c>
      <c r="P31" t="s">
        <v>29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6">
        <v>0</v>
      </c>
      <c r="I32">
        <v>0</v>
      </c>
      <c r="K32" t="s">
        <v>60</v>
      </c>
      <c r="L32" s="16">
        <v>7.9199999999999995E-4</v>
      </c>
      <c r="M32">
        <v>0</v>
      </c>
      <c r="P32" t="s">
        <v>28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39.116979000000001</v>
      </c>
      <c r="G33" t="s">
        <v>62</v>
      </c>
      <c r="H33" s="16">
        <v>0</v>
      </c>
      <c r="I33">
        <v>0</v>
      </c>
      <c r="K33" t="s">
        <v>61</v>
      </c>
      <c r="L33" s="16">
        <v>0</v>
      </c>
      <c r="M33">
        <v>0</v>
      </c>
      <c r="P33" t="s">
        <v>27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6">
        <v>1.5999999999999999E-5</v>
      </c>
      <c r="I34">
        <v>6.8199999999999999E-4</v>
      </c>
      <c r="K34" t="s">
        <v>62</v>
      </c>
      <c r="L34" s="16">
        <v>0</v>
      </c>
      <c r="M34">
        <v>0</v>
      </c>
      <c r="P34" t="s">
        <v>14</v>
      </c>
      <c r="Q34">
        <v>0</v>
      </c>
      <c r="R34">
        <v>39.116979000000001</v>
      </c>
      <c r="S34">
        <v>0</v>
      </c>
    </row>
    <row r="35" spans="3:19" x14ac:dyDescent="0.3">
      <c r="C35" t="s">
        <v>12</v>
      </c>
      <c r="D35">
        <v>-17119.714188999998</v>
      </c>
      <c r="G35" t="s">
        <v>64</v>
      </c>
      <c r="H35" s="16">
        <v>1.5200000000000001E-4</v>
      </c>
      <c r="I35">
        <v>1.0399999999999999E-4</v>
      </c>
      <c r="K35" t="s">
        <v>63</v>
      </c>
      <c r="L35" s="16">
        <v>1.5999999999999999E-5</v>
      </c>
      <c r="M35">
        <v>6.8199999999999999E-4</v>
      </c>
      <c r="P35" t="s">
        <v>15</v>
      </c>
      <c r="Q35">
        <v>0</v>
      </c>
      <c r="R35">
        <v>0</v>
      </c>
      <c r="S35">
        <v>0</v>
      </c>
    </row>
    <row r="36" spans="3:19" x14ac:dyDescent="0.3">
      <c r="C36" t="s">
        <v>11</v>
      </c>
      <c r="D36">
        <v>-12905.914875</v>
      </c>
      <c r="G36" t="s">
        <v>65</v>
      </c>
      <c r="H36" s="16">
        <v>1.5E-5</v>
      </c>
      <c r="I36">
        <v>2.6689999999999999E-3</v>
      </c>
      <c r="K36" t="s">
        <v>64</v>
      </c>
      <c r="L36" s="16">
        <v>1.5200000000000001E-4</v>
      </c>
      <c r="M36">
        <v>1.0399999999999999E-4</v>
      </c>
      <c r="P36" t="s">
        <v>12</v>
      </c>
      <c r="Q36">
        <v>0</v>
      </c>
      <c r="R36">
        <v>-17119.714188999998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 s="16">
        <v>9.0000000000000002E-6</v>
      </c>
      <c r="I37">
        <v>3.21E-4</v>
      </c>
      <c r="K37" t="s">
        <v>65</v>
      </c>
      <c r="L37" s="16">
        <v>1.5E-5</v>
      </c>
      <c r="M37">
        <v>2.6689999999999999E-3</v>
      </c>
      <c r="P37" t="s">
        <v>11</v>
      </c>
      <c r="Q37">
        <v>0</v>
      </c>
      <c r="R37">
        <v>-12905.914875</v>
      </c>
      <c r="S37">
        <v>0</v>
      </c>
    </row>
    <row r="38" spans="3:19" x14ac:dyDescent="0.3">
      <c r="G38" t="s">
        <v>67</v>
      </c>
      <c r="H38" s="16">
        <v>3.1000000000000001E-5</v>
      </c>
      <c r="I38">
        <v>1.201E-3</v>
      </c>
      <c r="K38" t="s">
        <v>66</v>
      </c>
      <c r="L38" s="16">
        <v>9.0000000000000002E-6</v>
      </c>
      <c r="M38">
        <v>3.21E-4</v>
      </c>
      <c r="P38" t="s">
        <v>181</v>
      </c>
      <c r="Q38">
        <v>0</v>
      </c>
      <c r="R38">
        <v>0</v>
      </c>
      <c r="S38">
        <v>0</v>
      </c>
    </row>
    <row r="39" spans="3:19" x14ac:dyDescent="0.3">
      <c r="D39">
        <f>SUM(D3:D37)/1000</f>
        <v>-29.985998924</v>
      </c>
      <c r="G39" t="s">
        <v>68</v>
      </c>
      <c r="H39" s="16">
        <v>2.3E-5</v>
      </c>
      <c r="I39">
        <v>9.2100000000000005E-4</v>
      </c>
      <c r="K39" t="s">
        <v>67</v>
      </c>
      <c r="L39" s="16">
        <v>3.1000000000000001E-5</v>
      </c>
      <c r="M39">
        <v>1.201E-3</v>
      </c>
    </row>
    <row r="40" spans="3:19" x14ac:dyDescent="0.3">
      <c r="G40" t="s">
        <v>69</v>
      </c>
      <c r="H40" s="16">
        <v>1.8E-5</v>
      </c>
      <c r="I40">
        <v>3.0400000000000002E-4</v>
      </c>
      <c r="K40" t="s">
        <v>68</v>
      </c>
      <c r="L40" s="16">
        <v>2.3E-5</v>
      </c>
      <c r="M40">
        <v>9.2100000000000005E-4</v>
      </c>
    </row>
    <row r="41" spans="3:19" x14ac:dyDescent="0.3">
      <c r="G41" t="s">
        <v>70</v>
      </c>
      <c r="H41">
        <v>0.66501900000000003</v>
      </c>
      <c r="I41">
        <v>0</v>
      </c>
      <c r="K41" t="s">
        <v>69</v>
      </c>
      <c r="L41" s="16">
        <v>1.8E-5</v>
      </c>
      <c r="M41">
        <v>3.0400000000000002E-4</v>
      </c>
    </row>
    <row r="42" spans="3:19" x14ac:dyDescent="0.3">
      <c r="G42" t="s">
        <v>71</v>
      </c>
      <c r="H42" s="16">
        <v>18.85453</v>
      </c>
      <c r="I42">
        <v>169.07163800000001</v>
      </c>
      <c r="K42" t="s">
        <v>70</v>
      </c>
      <c r="L42">
        <v>0.66501900000000003</v>
      </c>
      <c r="M42">
        <v>0</v>
      </c>
    </row>
    <row r="43" spans="3:19" x14ac:dyDescent="0.3">
      <c r="G43" t="s">
        <v>72</v>
      </c>
      <c r="H43" s="16">
        <v>1.0399999999999999E-3</v>
      </c>
      <c r="I43">
        <v>0</v>
      </c>
      <c r="K43" t="s">
        <v>71</v>
      </c>
      <c r="L43" s="16">
        <v>18.85453</v>
      </c>
      <c r="M43">
        <v>169.07163800000001</v>
      </c>
    </row>
    <row r="44" spans="3:19" x14ac:dyDescent="0.3">
      <c r="G44" t="s">
        <v>73</v>
      </c>
      <c r="H44" s="16">
        <v>57.238405999999998</v>
      </c>
      <c r="I44">
        <v>1593.3647880000001</v>
      </c>
      <c r="K44" t="s">
        <v>72</v>
      </c>
      <c r="L44" s="16">
        <v>1.0399999999999999E-3</v>
      </c>
      <c r="M44">
        <v>0</v>
      </c>
    </row>
    <row r="45" spans="3:19" x14ac:dyDescent="0.3">
      <c r="G45" t="s">
        <v>74</v>
      </c>
      <c r="H45" s="16">
        <v>0</v>
      </c>
      <c r="I45">
        <v>0</v>
      </c>
      <c r="K45" t="s">
        <v>73</v>
      </c>
      <c r="L45" s="16">
        <v>57.238405999999998</v>
      </c>
      <c r="M45">
        <v>1593.3647880000001</v>
      </c>
    </row>
    <row r="46" spans="3:19" x14ac:dyDescent="0.3">
      <c r="G46" t="s">
        <v>75</v>
      </c>
      <c r="H46" s="16">
        <v>3.0000000000000001E-6</v>
      </c>
      <c r="I46">
        <v>1.147E-3</v>
      </c>
      <c r="K46" t="s">
        <v>74</v>
      </c>
      <c r="L46" s="16">
        <v>0</v>
      </c>
      <c r="M46">
        <v>0</v>
      </c>
    </row>
    <row r="47" spans="3:19" x14ac:dyDescent="0.3">
      <c r="G47" t="s">
        <v>76</v>
      </c>
      <c r="H47" s="16">
        <v>1.9999999999999999E-6</v>
      </c>
      <c r="I47">
        <v>2.6800000000000001E-4</v>
      </c>
      <c r="K47" t="s">
        <v>75</v>
      </c>
      <c r="L47" s="16">
        <v>3.0000000000000001E-6</v>
      </c>
      <c r="M47">
        <v>1.147E-3</v>
      </c>
    </row>
    <row r="48" spans="3:19" x14ac:dyDescent="0.3">
      <c r="G48" t="s">
        <v>77</v>
      </c>
      <c r="H48" s="16">
        <v>1.4E-5</v>
      </c>
      <c r="I48">
        <v>9.4300000000000004E-4</v>
      </c>
      <c r="K48" t="s">
        <v>76</v>
      </c>
      <c r="L48" s="16">
        <v>1.9999999999999999E-6</v>
      </c>
      <c r="M48">
        <v>2.6800000000000001E-4</v>
      </c>
    </row>
    <row r="49" spans="7:13" x14ac:dyDescent="0.3">
      <c r="G49" t="s">
        <v>78</v>
      </c>
      <c r="H49" s="16">
        <v>3.9999999999999998E-6</v>
      </c>
      <c r="I49">
        <v>5.4600000000000004E-4</v>
      </c>
      <c r="K49" t="s">
        <v>77</v>
      </c>
      <c r="L49" s="16">
        <v>1.4E-5</v>
      </c>
      <c r="M49">
        <v>9.4300000000000004E-4</v>
      </c>
    </row>
    <row r="50" spans="7:13" x14ac:dyDescent="0.3">
      <c r="G50" t="s">
        <v>79</v>
      </c>
      <c r="H50" s="16">
        <v>7.9999999999999996E-6</v>
      </c>
      <c r="I50">
        <v>1.474E-3</v>
      </c>
      <c r="K50" t="s">
        <v>78</v>
      </c>
      <c r="L50" s="16">
        <v>3.9999999999999998E-6</v>
      </c>
      <c r="M50">
        <v>5.4600000000000004E-4</v>
      </c>
    </row>
    <row r="51" spans="7:13" x14ac:dyDescent="0.3">
      <c r="G51" t="s">
        <v>80</v>
      </c>
      <c r="H51" s="16">
        <v>1.0000000000000001E-5</v>
      </c>
      <c r="I51">
        <v>3.4699999999999998E-4</v>
      </c>
      <c r="K51" t="s">
        <v>79</v>
      </c>
      <c r="L51" s="16">
        <v>7.9999999999999996E-6</v>
      </c>
      <c r="M51">
        <v>1.474E-3</v>
      </c>
    </row>
    <row r="52" spans="7:13" x14ac:dyDescent="0.3">
      <c r="G52" t="s">
        <v>81</v>
      </c>
      <c r="H52" s="16">
        <v>9.7999999999999997E-5</v>
      </c>
      <c r="I52">
        <v>2.7430000000000002E-3</v>
      </c>
      <c r="K52" t="s">
        <v>80</v>
      </c>
      <c r="L52" s="16">
        <v>1.0000000000000001E-5</v>
      </c>
      <c r="M52">
        <v>3.4699999999999998E-4</v>
      </c>
    </row>
    <row r="53" spans="7:13" x14ac:dyDescent="0.3">
      <c r="G53" t="s">
        <v>82</v>
      </c>
      <c r="H53" s="16">
        <v>3.9999999999999998E-6</v>
      </c>
      <c r="I53">
        <v>7.1500000000000003E-4</v>
      </c>
      <c r="K53" t="s">
        <v>81</v>
      </c>
      <c r="L53" s="16">
        <v>9.7999999999999997E-5</v>
      </c>
      <c r="M53">
        <v>2.7430000000000002E-3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 s="16">
        <v>3.9999999999999998E-6</v>
      </c>
      <c r="M54">
        <v>7.1500000000000003E-4</v>
      </c>
    </row>
    <row r="55" spans="7:13" x14ac:dyDescent="0.3">
      <c r="G55" t="s">
        <v>84</v>
      </c>
      <c r="H55" s="16">
        <v>20.685983</v>
      </c>
      <c r="I55">
        <v>256.499281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 s="16">
        <v>9.1000000000000003E-5</v>
      </c>
      <c r="I56">
        <v>0</v>
      </c>
      <c r="K56" t="s">
        <v>84</v>
      </c>
      <c r="L56" s="16">
        <v>20.685983</v>
      </c>
      <c r="M56">
        <v>256.499281</v>
      </c>
    </row>
    <row r="57" spans="7:13" x14ac:dyDescent="0.3">
      <c r="G57" t="s">
        <v>86</v>
      </c>
      <c r="H57" s="16">
        <v>2.8300000000000001E-3</v>
      </c>
      <c r="I57">
        <v>0</v>
      </c>
      <c r="K57" t="s">
        <v>85</v>
      </c>
      <c r="L57" s="16">
        <v>9.1000000000000003E-5</v>
      </c>
      <c r="M57">
        <v>0</v>
      </c>
    </row>
    <row r="58" spans="7:13" x14ac:dyDescent="0.3">
      <c r="G58" t="s">
        <v>87</v>
      </c>
      <c r="H58" s="16">
        <v>0</v>
      </c>
      <c r="I58">
        <v>0</v>
      </c>
      <c r="K58" t="s">
        <v>86</v>
      </c>
      <c r="L58" s="16">
        <v>2.8300000000000001E-3</v>
      </c>
      <c r="M58">
        <v>0</v>
      </c>
    </row>
    <row r="59" spans="7:13" x14ac:dyDescent="0.3">
      <c r="G59" t="s">
        <v>88</v>
      </c>
      <c r="H59" s="16">
        <v>1.8279E-2</v>
      </c>
      <c r="I59">
        <v>0</v>
      </c>
      <c r="K59" t="s">
        <v>87</v>
      </c>
      <c r="L59" s="16">
        <v>0</v>
      </c>
      <c r="M59">
        <v>0</v>
      </c>
    </row>
    <row r="60" spans="7:13" x14ac:dyDescent="0.3">
      <c r="G60" t="s">
        <v>89</v>
      </c>
      <c r="H60" s="16">
        <v>7.2000000000000002E-5</v>
      </c>
      <c r="I60">
        <v>1.021E-3</v>
      </c>
      <c r="K60" t="s">
        <v>88</v>
      </c>
      <c r="L60" s="16">
        <v>1.8279E-2</v>
      </c>
      <c r="M60">
        <v>0</v>
      </c>
    </row>
    <row r="61" spans="7:13" x14ac:dyDescent="0.3">
      <c r="G61" t="s">
        <v>90</v>
      </c>
      <c r="H61" s="16">
        <v>1.9999999999999999E-6</v>
      </c>
      <c r="I61">
        <v>3.0499999999999999E-4</v>
      </c>
      <c r="K61" t="s">
        <v>89</v>
      </c>
      <c r="L61" s="16">
        <v>7.2000000000000002E-5</v>
      </c>
      <c r="M61">
        <v>1.021E-3</v>
      </c>
    </row>
    <row r="62" spans="7:13" x14ac:dyDescent="0.3">
      <c r="G62" t="s">
        <v>91</v>
      </c>
      <c r="H62" s="16">
        <v>2.9030000000000002E-3</v>
      </c>
      <c r="I62">
        <v>0</v>
      </c>
      <c r="K62" t="s">
        <v>90</v>
      </c>
      <c r="L62" s="16">
        <v>1.9999999999999999E-6</v>
      </c>
      <c r="M62">
        <v>3.0499999999999999E-4</v>
      </c>
    </row>
    <row r="63" spans="7:13" x14ac:dyDescent="0.3">
      <c r="G63" t="s">
        <v>92</v>
      </c>
      <c r="H63" s="16">
        <v>1.2799999999999999E-4</v>
      </c>
      <c r="I63">
        <v>0</v>
      </c>
      <c r="K63" t="s">
        <v>91</v>
      </c>
      <c r="L63" s="16">
        <v>2.9030000000000002E-3</v>
      </c>
      <c r="M63">
        <v>0</v>
      </c>
    </row>
    <row r="64" spans="7:13" x14ac:dyDescent="0.3">
      <c r="G64" t="s">
        <v>93</v>
      </c>
      <c r="H64" s="16">
        <v>19.950073</v>
      </c>
      <c r="I64">
        <v>0</v>
      </c>
      <c r="K64" t="s">
        <v>92</v>
      </c>
      <c r="L64" s="16">
        <v>1.2799999999999999E-4</v>
      </c>
      <c r="M64">
        <v>0</v>
      </c>
    </row>
    <row r="65" spans="7:13" x14ac:dyDescent="0.3">
      <c r="G65" t="s">
        <v>94</v>
      </c>
      <c r="H65">
        <v>8.7563999999999993</v>
      </c>
      <c r="I65">
        <v>5.8517419999999998</v>
      </c>
      <c r="K65" t="s">
        <v>93</v>
      </c>
      <c r="L65" s="16">
        <v>19.950073</v>
      </c>
      <c r="M65">
        <v>0</v>
      </c>
    </row>
    <row r="66" spans="7:13" x14ac:dyDescent="0.3">
      <c r="G66" t="s">
        <v>95</v>
      </c>
      <c r="H66" s="16">
        <v>1.7E-5</v>
      </c>
      <c r="I66">
        <v>0</v>
      </c>
      <c r="K66" t="s">
        <v>94</v>
      </c>
      <c r="L66">
        <v>8.7563999999999993</v>
      </c>
      <c r="M66">
        <v>5.8517419999999998</v>
      </c>
    </row>
    <row r="67" spans="7:13" x14ac:dyDescent="0.3">
      <c r="G67" t="s">
        <v>96</v>
      </c>
      <c r="H67">
        <v>0.63483999999999996</v>
      </c>
      <c r="I67">
        <v>0</v>
      </c>
      <c r="K67" t="s">
        <v>95</v>
      </c>
      <c r="L67" s="16">
        <v>1.7E-5</v>
      </c>
      <c r="M67">
        <v>0</v>
      </c>
    </row>
    <row r="68" spans="7:13" x14ac:dyDescent="0.3">
      <c r="G68" t="s">
        <v>97</v>
      </c>
      <c r="H68" s="16">
        <v>1.129783</v>
      </c>
      <c r="I68">
        <v>9.4783999999999993E-2</v>
      </c>
      <c r="K68" t="s">
        <v>96</v>
      </c>
      <c r="L68">
        <v>0.63483999999999996</v>
      </c>
      <c r="M68">
        <v>0</v>
      </c>
    </row>
    <row r="69" spans="7:13" x14ac:dyDescent="0.3">
      <c r="G69" t="s">
        <v>98</v>
      </c>
      <c r="H69">
        <v>111.49581999999999</v>
      </c>
      <c r="I69">
        <v>0.35062700000000002</v>
      </c>
      <c r="K69" t="s">
        <v>97</v>
      </c>
      <c r="L69" s="16">
        <v>1.129783</v>
      </c>
      <c r="M69">
        <v>9.4783999999999993E-2</v>
      </c>
    </row>
    <row r="70" spans="7:13" x14ac:dyDescent="0.3">
      <c r="G70" t="s">
        <v>99</v>
      </c>
      <c r="H70" s="16">
        <v>3.6000000000000001E-5</v>
      </c>
      <c r="I70">
        <v>4.0700000000000003E-4</v>
      </c>
      <c r="K70" t="s">
        <v>98</v>
      </c>
      <c r="L70">
        <v>111.49581999999999</v>
      </c>
      <c r="M70">
        <v>0.35062700000000002</v>
      </c>
    </row>
    <row r="71" spans="7:13" x14ac:dyDescent="0.3">
      <c r="G71" t="s">
        <v>100</v>
      </c>
      <c r="H71" s="16">
        <v>0.46130399999999999</v>
      </c>
      <c r="I71">
        <v>556.54596000000004</v>
      </c>
      <c r="K71" t="s">
        <v>99</v>
      </c>
      <c r="L71" s="16">
        <v>3.6000000000000001E-5</v>
      </c>
      <c r="M71">
        <v>4.0700000000000003E-4</v>
      </c>
    </row>
    <row r="72" spans="7:13" x14ac:dyDescent="0.3">
      <c r="G72" t="s">
        <v>101</v>
      </c>
      <c r="H72" s="16">
        <v>7.9999999999999996E-6</v>
      </c>
      <c r="I72">
        <v>2.7700000000000001E-4</v>
      </c>
      <c r="K72" t="s">
        <v>100</v>
      </c>
      <c r="L72" s="16">
        <v>0.46130399999999999</v>
      </c>
      <c r="M72">
        <v>556.54596000000004</v>
      </c>
    </row>
    <row r="73" spans="7:13" x14ac:dyDescent="0.3">
      <c r="G73" t="s">
        <v>102</v>
      </c>
      <c r="H73" s="16">
        <v>3.0000000000000001E-5</v>
      </c>
      <c r="I73">
        <v>4.2700000000000002E-4</v>
      </c>
      <c r="K73" t="s">
        <v>101</v>
      </c>
      <c r="L73" s="16">
        <v>7.9999999999999996E-6</v>
      </c>
      <c r="M73">
        <v>2.7700000000000001E-4</v>
      </c>
    </row>
    <row r="74" spans="7:13" x14ac:dyDescent="0.3">
      <c r="G74" t="s">
        <v>103</v>
      </c>
      <c r="H74" s="16">
        <v>3.3000000000000003E-5</v>
      </c>
      <c r="I74">
        <v>2.0379999999999999E-3</v>
      </c>
      <c r="K74" t="s">
        <v>102</v>
      </c>
      <c r="L74" s="16">
        <v>3.0000000000000001E-5</v>
      </c>
      <c r="M74">
        <v>4.2700000000000002E-4</v>
      </c>
    </row>
    <row r="75" spans="7:13" x14ac:dyDescent="0.3">
      <c r="G75" t="s">
        <v>104</v>
      </c>
      <c r="H75" s="16">
        <v>1.2999999999999999E-5</v>
      </c>
      <c r="I75">
        <v>1.093E-3</v>
      </c>
      <c r="K75" t="s">
        <v>103</v>
      </c>
      <c r="L75" s="16">
        <v>3.3000000000000003E-5</v>
      </c>
      <c r="M75">
        <v>2.0379999999999999E-3</v>
      </c>
    </row>
    <row r="76" spans="7:13" x14ac:dyDescent="0.3">
      <c r="G76" t="s">
        <v>105</v>
      </c>
      <c r="H76" s="16">
        <v>1.1E-5</v>
      </c>
      <c r="I76">
        <v>3.5599999999999998E-4</v>
      </c>
      <c r="K76" t="s">
        <v>104</v>
      </c>
      <c r="L76" s="16">
        <v>1.2999999999999999E-5</v>
      </c>
      <c r="M76">
        <v>1.093E-3</v>
      </c>
    </row>
    <row r="77" spans="7:13" x14ac:dyDescent="0.3">
      <c r="G77" t="s">
        <v>106</v>
      </c>
      <c r="H77" s="16">
        <v>9.0000000000000002E-6</v>
      </c>
      <c r="I77">
        <v>1.1410000000000001E-3</v>
      </c>
      <c r="K77" t="s">
        <v>105</v>
      </c>
      <c r="L77" s="16">
        <v>1.1E-5</v>
      </c>
      <c r="M77">
        <v>3.5599999999999998E-4</v>
      </c>
    </row>
    <row r="78" spans="7:13" x14ac:dyDescent="0.3">
      <c r="G78" t="s">
        <v>107</v>
      </c>
      <c r="H78">
        <v>0.168244</v>
      </c>
      <c r="I78">
        <v>0</v>
      </c>
      <c r="K78" t="s">
        <v>106</v>
      </c>
      <c r="L78" s="16">
        <v>9.0000000000000002E-6</v>
      </c>
      <c r="M78">
        <v>1.1410000000000001E-3</v>
      </c>
    </row>
    <row r="79" spans="7:13" x14ac:dyDescent="0.3">
      <c r="G79" t="s">
        <v>108</v>
      </c>
      <c r="H79" s="16">
        <v>0</v>
      </c>
      <c r="I79">
        <v>3.8999999999999999E-4</v>
      </c>
      <c r="K79" t="s">
        <v>107</v>
      </c>
      <c r="L79">
        <v>0.168244</v>
      </c>
      <c r="M79">
        <v>0</v>
      </c>
    </row>
    <row r="80" spans="7:13" x14ac:dyDescent="0.3">
      <c r="G80" t="s">
        <v>109</v>
      </c>
      <c r="H80" s="16">
        <v>2.4139999999999999E-3</v>
      </c>
      <c r="I80">
        <v>0</v>
      </c>
      <c r="K80" t="s">
        <v>108</v>
      </c>
      <c r="L80" s="16">
        <v>0</v>
      </c>
      <c r="M80">
        <v>3.8999999999999999E-4</v>
      </c>
    </row>
    <row r="81" spans="7:13" x14ac:dyDescent="0.3">
      <c r="G81" t="s">
        <v>110</v>
      </c>
      <c r="H81" s="16">
        <v>0.18556600000000001</v>
      </c>
      <c r="I81">
        <v>1.991134</v>
      </c>
      <c r="K81" t="s">
        <v>109</v>
      </c>
      <c r="L81" s="16">
        <v>2.4139999999999999E-3</v>
      </c>
      <c r="M81">
        <v>0</v>
      </c>
    </row>
    <row r="82" spans="7:13" x14ac:dyDescent="0.3">
      <c r="G82" t="s">
        <v>111</v>
      </c>
      <c r="H82" s="16">
        <v>1.1936E-2</v>
      </c>
      <c r="I82">
        <v>0</v>
      </c>
      <c r="K82" t="s">
        <v>110</v>
      </c>
      <c r="L82" s="16">
        <v>0.18556600000000001</v>
      </c>
      <c r="M82">
        <v>1.991134</v>
      </c>
    </row>
    <row r="83" spans="7:13" x14ac:dyDescent="0.3">
      <c r="G83" t="s">
        <v>112</v>
      </c>
      <c r="H83" s="16">
        <v>5.8E-5</v>
      </c>
      <c r="I83">
        <v>0</v>
      </c>
      <c r="K83" t="s">
        <v>111</v>
      </c>
      <c r="L83" s="16">
        <v>1.1936E-2</v>
      </c>
      <c r="M83">
        <v>0</v>
      </c>
    </row>
    <row r="84" spans="7:13" x14ac:dyDescent="0.3">
      <c r="G84" t="s">
        <v>113</v>
      </c>
      <c r="H84" s="16">
        <v>11.542992</v>
      </c>
      <c r="I84">
        <v>14.824116999999999</v>
      </c>
      <c r="K84" t="s">
        <v>112</v>
      </c>
      <c r="L84" s="16">
        <v>5.8E-5</v>
      </c>
      <c r="M84">
        <v>0</v>
      </c>
    </row>
    <row r="85" spans="7:13" x14ac:dyDescent="0.3">
      <c r="G85" t="s">
        <v>114</v>
      </c>
      <c r="H85" s="16">
        <v>1.22E-4</v>
      </c>
      <c r="I85">
        <v>1.2E-4</v>
      </c>
      <c r="K85" t="s">
        <v>113</v>
      </c>
      <c r="L85" s="16">
        <v>11.542992</v>
      </c>
      <c r="M85">
        <v>14.824116999999999</v>
      </c>
    </row>
    <row r="86" spans="7:13" x14ac:dyDescent="0.3">
      <c r="G86" t="s">
        <v>115</v>
      </c>
      <c r="H86">
        <v>1.7819999999999999E-3</v>
      </c>
      <c r="I86">
        <v>0</v>
      </c>
      <c r="K86" t="s">
        <v>114</v>
      </c>
      <c r="L86" s="16">
        <v>1.22E-4</v>
      </c>
      <c r="M86">
        <v>1.2E-4</v>
      </c>
    </row>
    <row r="87" spans="7:13" x14ac:dyDescent="0.3">
      <c r="G87" t="s">
        <v>116</v>
      </c>
      <c r="H87" s="16">
        <v>44533.017169999999</v>
      </c>
      <c r="I87">
        <v>0</v>
      </c>
      <c r="K87" t="s">
        <v>115</v>
      </c>
      <c r="L87">
        <v>1.7819999999999999E-3</v>
      </c>
      <c r="M87">
        <v>0</v>
      </c>
    </row>
    <row r="88" spans="7:13" x14ac:dyDescent="0.3">
      <c r="G88" t="s">
        <v>117</v>
      </c>
      <c r="H88" s="16">
        <v>269.43067100000002</v>
      </c>
      <c r="I88">
        <v>0</v>
      </c>
      <c r="K88" t="s">
        <v>116</v>
      </c>
      <c r="L88" s="16">
        <v>44533.017169999999</v>
      </c>
      <c r="M88">
        <v>0</v>
      </c>
    </row>
    <row r="89" spans="7:13" x14ac:dyDescent="0.3">
      <c r="G89" t="s">
        <v>146</v>
      </c>
      <c r="H89" s="16">
        <v>1.5E-5</v>
      </c>
      <c r="I89">
        <v>3.1500000000000001E-4</v>
      </c>
      <c r="K89" t="s">
        <v>117</v>
      </c>
      <c r="L89" s="16">
        <v>269.43067100000002</v>
      </c>
      <c r="M89">
        <v>0</v>
      </c>
    </row>
    <row r="90" spans="7:13" x14ac:dyDescent="0.3">
      <c r="G90" t="s">
        <v>118</v>
      </c>
      <c r="H90" s="16">
        <v>0</v>
      </c>
      <c r="I90">
        <v>4.4900000000000002E-4</v>
      </c>
      <c r="K90" t="s">
        <v>146</v>
      </c>
      <c r="L90" s="16">
        <v>1.5E-5</v>
      </c>
      <c r="M90">
        <v>3.1500000000000001E-4</v>
      </c>
    </row>
    <row r="91" spans="7:13" x14ac:dyDescent="0.3">
      <c r="G91" t="s">
        <v>119</v>
      </c>
      <c r="H91" s="16">
        <v>5.0000000000000004E-6</v>
      </c>
      <c r="I91">
        <v>0</v>
      </c>
      <c r="K91" t="s">
        <v>118</v>
      </c>
      <c r="L91" s="16">
        <v>0</v>
      </c>
      <c r="M91">
        <v>4.4900000000000002E-4</v>
      </c>
    </row>
    <row r="92" spans="7:13" x14ac:dyDescent="0.3">
      <c r="G92" t="s">
        <v>120</v>
      </c>
      <c r="H92" s="16">
        <v>1.07E-4</v>
      </c>
      <c r="I92" s="16">
        <v>2.0000000000000002E-5</v>
      </c>
      <c r="K92" t="s">
        <v>119</v>
      </c>
      <c r="L92" s="16">
        <v>5.0000000000000004E-6</v>
      </c>
      <c r="M92">
        <v>0</v>
      </c>
    </row>
    <row r="93" spans="7:13" x14ac:dyDescent="0.3">
      <c r="G93" t="s">
        <v>121</v>
      </c>
      <c r="H93">
        <v>15.015886999999999</v>
      </c>
      <c r="I93">
        <v>22.746238999999999</v>
      </c>
      <c r="K93" t="s">
        <v>120</v>
      </c>
      <c r="L93" s="16">
        <v>1.07E-4</v>
      </c>
      <c r="M93" s="16">
        <v>2.0000000000000002E-5</v>
      </c>
    </row>
    <row r="94" spans="7:13" x14ac:dyDescent="0.3">
      <c r="G94" t="s">
        <v>122</v>
      </c>
      <c r="H94" s="16">
        <v>58.361964</v>
      </c>
      <c r="I94">
        <v>0</v>
      </c>
      <c r="K94" t="s">
        <v>121</v>
      </c>
      <c r="L94">
        <v>15.015886999999999</v>
      </c>
      <c r="M94">
        <v>22.746238999999999</v>
      </c>
    </row>
    <row r="95" spans="7:13" x14ac:dyDescent="0.3">
      <c r="G95" t="s">
        <v>123</v>
      </c>
      <c r="H95" s="16">
        <v>0</v>
      </c>
      <c r="I95">
        <v>0</v>
      </c>
      <c r="K95" t="s">
        <v>122</v>
      </c>
      <c r="L95" s="16">
        <v>58.361964</v>
      </c>
      <c r="M95">
        <v>0</v>
      </c>
    </row>
    <row r="96" spans="7:13" x14ac:dyDescent="0.3">
      <c r="G96" t="s">
        <v>124</v>
      </c>
      <c r="H96" s="16">
        <v>4.8000000000000001E-5</v>
      </c>
      <c r="I96">
        <v>4.37E-4</v>
      </c>
      <c r="K96" t="s">
        <v>123</v>
      </c>
      <c r="L96" s="16">
        <v>0</v>
      </c>
      <c r="M96">
        <v>0</v>
      </c>
    </row>
    <row r="97" spans="7:13" x14ac:dyDescent="0.3">
      <c r="G97" t="s">
        <v>125</v>
      </c>
      <c r="H97" s="16">
        <v>9.9999999999999995E-7</v>
      </c>
      <c r="I97">
        <v>0</v>
      </c>
      <c r="K97" t="s">
        <v>124</v>
      </c>
      <c r="L97" s="16">
        <v>4.8000000000000001E-5</v>
      </c>
      <c r="M97">
        <v>4.37E-4</v>
      </c>
    </row>
    <row r="98" spans="7:13" x14ac:dyDescent="0.3">
      <c r="G98" t="s">
        <v>126</v>
      </c>
      <c r="H98" s="16">
        <v>672.54617299999995</v>
      </c>
      <c r="I98">
        <v>10.250043</v>
      </c>
      <c r="K98" t="s">
        <v>125</v>
      </c>
      <c r="L98" s="16">
        <v>9.9999999999999995E-7</v>
      </c>
      <c r="M98">
        <v>0</v>
      </c>
    </row>
    <row r="99" spans="7:13" x14ac:dyDescent="0.3">
      <c r="G99" t="s">
        <v>127</v>
      </c>
      <c r="H99" s="16">
        <v>9.0000000000000002E-6</v>
      </c>
      <c r="I99" s="16">
        <v>1.1E-5</v>
      </c>
      <c r="K99" t="s">
        <v>126</v>
      </c>
      <c r="L99" s="16">
        <v>672.54617299999995</v>
      </c>
      <c r="M99">
        <v>10.250043</v>
      </c>
    </row>
    <row r="100" spans="7:13" x14ac:dyDescent="0.3">
      <c r="G100" t="s">
        <v>128</v>
      </c>
      <c r="H100" s="16">
        <v>9.9999999999999995E-7</v>
      </c>
      <c r="I100" s="16">
        <v>1.0000000000000001E-5</v>
      </c>
      <c r="K100" t="s">
        <v>127</v>
      </c>
      <c r="L100" s="16">
        <v>9.0000000000000002E-6</v>
      </c>
      <c r="M100" s="16">
        <v>1.1E-5</v>
      </c>
    </row>
    <row r="101" spans="7:13" x14ac:dyDescent="0.3">
      <c r="G101" t="s">
        <v>129</v>
      </c>
      <c r="H101" s="16">
        <v>8.1000000000000004E-5</v>
      </c>
      <c r="I101">
        <v>0</v>
      </c>
      <c r="K101" t="s">
        <v>128</v>
      </c>
      <c r="L101" s="16">
        <v>9.9999999999999995E-7</v>
      </c>
      <c r="M101" s="16">
        <v>1.0000000000000001E-5</v>
      </c>
    </row>
    <row r="102" spans="7:13" x14ac:dyDescent="0.3">
      <c r="G102" t="s">
        <v>130</v>
      </c>
      <c r="H102">
        <v>1.06E-4</v>
      </c>
      <c r="I102">
        <v>0</v>
      </c>
      <c r="K102" t="s">
        <v>129</v>
      </c>
      <c r="L102" s="16">
        <v>8.1000000000000004E-5</v>
      </c>
      <c r="M102">
        <v>0</v>
      </c>
    </row>
    <row r="103" spans="7:13" x14ac:dyDescent="0.3">
      <c r="G103" t="s">
        <v>131</v>
      </c>
      <c r="H103" s="16">
        <v>8.2000000000000001E-5</v>
      </c>
      <c r="I103">
        <v>0</v>
      </c>
      <c r="K103" t="s">
        <v>130</v>
      </c>
      <c r="L103">
        <v>1.06E-4</v>
      </c>
      <c r="M103">
        <v>0</v>
      </c>
    </row>
    <row r="104" spans="7:13" x14ac:dyDescent="0.3">
      <c r="G104" t="s">
        <v>132</v>
      </c>
      <c r="H104" s="16">
        <v>8.2000000000000001E-5</v>
      </c>
      <c r="I104">
        <v>0</v>
      </c>
      <c r="K104" t="s">
        <v>131</v>
      </c>
      <c r="L104" s="16">
        <v>8.2000000000000001E-5</v>
      </c>
      <c r="M104">
        <v>0</v>
      </c>
    </row>
    <row r="105" spans="7:13" x14ac:dyDescent="0.3">
      <c r="G105" t="s">
        <v>133</v>
      </c>
      <c r="H105" s="16">
        <v>8.2000000000000001E-5</v>
      </c>
      <c r="I105">
        <v>0</v>
      </c>
      <c r="K105" t="s">
        <v>132</v>
      </c>
      <c r="L105" s="16">
        <v>8.2000000000000001E-5</v>
      </c>
      <c r="M105">
        <v>0</v>
      </c>
    </row>
    <row r="106" spans="7:13" x14ac:dyDescent="0.3">
      <c r="G106" t="s">
        <v>134</v>
      </c>
      <c r="H106" s="16">
        <v>8.2000000000000001E-5</v>
      </c>
      <c r="I106">
        <v>0</v>
      </c>
      <c r="K106" t="s">
        <v>133</v>
      </c>
      <c r="L106" s="16">
        <v>8.2000000000000001E-5</v>
      </c>
      <c r="M106">
        <v>0</v>
      </c>
    </row>
    <row r="107" spans="7:13" x14ac:dyDescent="0.3">
      <c r="G107" t="s">
        <v>135</v>
      </c>
      <c r="H107" s="16">
        <v>8.1000000000000004E-5</v>
      </c>
      <c r="I107">
        <v>0</v>
      </c>
      <c r="K107" t="s">
        <v>134</v>
      </c>
      <c r="L107" s="16">
        <v>8.2000000000000001E-5</v>
      </c>
      <c r="M107">
        <v>0</v>
      </c>
    </row>
    <row r="108" spans="7:13" x14ac:dyDescent="0.3">
      <c r="G108" t="s">
        <v>136</v>
      </c>
      <c r="H108" s="16">
        <v>2.24E-4</v>
      </c>
      <c r="I108">
        <v>0</v>
      </c>
      <c r="K108" t="s">
        <v>135</v>
      </c>
      <c r="L108" s="16">
        <v>8.1000000000000004E-5</v>
      </c>
      <c r="M108">
        <v>0</v>
      </c>
    </row>
    <row r="109" spans="7:13" x14ac:dyDescent="0.3">
      <c r="G109" t="s">
        <v>137</v>
      </c>
      <c r="H109" s="16">
        <v>2.9052690000000001</v>
      </c>
      <c r="I109">
        <v>0</v>
      </c>
      <c r="K109" t="s">
        <v>136</v>
      </c>
      <c r="L109" s="16">
        <v>2.24E-4</v>
      </c>
      <c r="M109">
        <v>0</v>
      </c>
    </row>
    <row r="110" spans="7:13" x14ac:dyDescent="0.3">
      <c r="G110" t="s">
        <v>138</v>
      </c>
      <c r="H110">
        <v>3.82816</v>
      </c>
      <c r="I110">
        <v>0</v>
      </c>
      <c r="K110" t="s">
        <v>137</v>
      </c>
      <c r="L110" s="16">
        <v>2.9052690000000001</v>
      </c>
      <c r="M110">
        <v>0</v>
      </c>
    </row>
    <row r="111" spans="7:13" x14ac:dyDescent="0.3">
      <c r="G111" t="s">
        <v>139</v>
      </c>
      <c r="H111">
        <v>2.5669999999999998E-3</v>
      </c>
      <c r="I111">
        <v>0</v>
      </c>
      <c r="K111" t="s">
        <v>138</v>
      </c>
      <c r="L111">
        <v>3.82816</v>
      </c>
      <c r="M111">
        <v>0</v>
      </c>
    </row>
    <row r="112" spans="7:13" x14ac:dyDescent="0.3">
      <c r="G112" t="s">
        <v>140</v>
      </c>
      <c r="H112" s="16">
        <v>156.858912</v>
      </c>
      <c r="I112">
        <v>0</v>
      </c>
      <c r="K112" t="s">
        <v>139</v>
      </c>
      <c r="L112">
        <v>2.5669999999999998E-3</v>
      </c>
      <c r="M112">
        <v>0</v>
      </c>
    </row>
    <row r="113" spans="7:13" x14ac:dyDescent="0.3">
      <c r="G113" t="s">
        <v>141</v>
      </c>
      <c r="H113" s="16">
        <v>5.8E-5</v>
      </c>
      <c r="I113">
        <v>0</v>
      </c>
      <c r="K113" t="s">
        <v>140</v>
      </c>
      <c r="L113" s="16">
        <v>156.858912</v>
      </c>
      <c r="M113">
        <v>0</v>
      </c>
    </row>
    <row r="114" spans="7:13" x14ac:dyDescent="0.3">
      <c r="G114" t="s">
        <v>142</v>
      </c>
      <c r="H114" s="16">
        <v>0</v>
      </c>
      <c r="I114">
        <v>0</v>
      </c>
      <c r="K114" t="s">
        <v>141</v>
      </c>
      <c r="L114" s="16">
        <v>5.8E-5</v>
      </c>
      <c r="M114">
        <v>0</v>
      </c>
    </row>
    <row r="115" spans="7:13" x14ac:dyDescent="0.3">
      <c r="G115" t="s">
        <v>143</v>
      </c>
      <c r="H115" s="16">
        <v>45.929507000000001</v>
      </c>
      <c r="I115">
        <v>0.55710499999999996</v>
      </c>
      <c r="K115" t="s">
        <v>142</v>
      </c>
      <c r="L115" s="16">
        <v>0</v>
      </c>
      <c r="M115">
        <v>0</v>
      </c>
    </row>
    <row r="116" spans="7:13" x14ac:dyDescent="0.3">
      <c r="K116" t="s">
        <v>143</v>
      </c>
      <c r="L116" s="16">
        <v>45.929507000000001</v>
      </c>
      <c r="M116">
        <v>0.55710499999999996</v>
      </c>
    </row>
    <row r="117" spans="7:13" x14ac:dyDescent="0.3">
      <c r="H117">
        <f>SUM(H3:H115)/1000</f>
        <v>55.384116657000014</v>
      </c>
      <c r="I117">
        <f>SUM(I3:I115)/1000</f>
        <v>14.601885301999996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8" t="s">
        <v>172</v>
      </c>
      <c r="D1" s="20"/>
      <c r="G1" s="18" t="s">
        <v>171</v>
      </c>
      <c r="H1" s="19"/>
      <c r="I1" s="20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-1.1354036336343476</v>
      </c>
      <c r="G3" t="s">
        <v>144</v>
      </c>
      <c r="H3">
        <f>IF(Data_split!H3=0,0,Results_split!H3/Data_split!H3)</f>
        <v>8.4117614396686667E-8</v>
      </c>
      <c r="I3">
        <f>IF(Data_split!I3=0,0,Results_split!I3/Data_split!I3)</f>
        <v>2.6641493933108043E-3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4.9842381248944344E-3</v>
      </c>
      <c r="I4">
        <f>IF(Data_split!I4=0,0,Results_split!I4/Data_split!I4)</f>
        <v>873.22893526190296</v>
      </c>
    </row>
    <row r="5" spans="1:9" x14ac:dyDescent="0.3">
      <c r="C5" t="s">
        <v>21</v>
      </c>
      <c r="D5">
        <f>IF(Data_split!D5=0,0,Results_split!D5/Data_split!D5)</f>
        <v>6.3193582310360266E-4</v>
      </c>
      <c r="G5" t="s">
        <v>34</v>
      </c>
      <c r="H5">
        <f>IF(Data_split!H5=0,0,Results_split!H5/Data_split!H5)</f>
        <v>1.4409884875334991E-4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5.8680393472974044E-4</v>
      </c>
      <c r="G6" t="s">
        <v>35</v>
      </c>
      <c r="H6">
        <f>IF(Data_split!H6=0,0,Results_split!H6/Data_split!H6)</f>
        <v>4.7860366118031147E-8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0</v>
      </c>
    </row>
    <row r="8" spans="1:9" x14ac:dyDescent="0.3">
      <c r="C8" t="s">
        <v>3</v>
      </c>
      <c r="D8">
        <f>IF(Data_split!D8=0,0,Results_split!D8/Data_split!D8)</f>
        <v>5.0789709718937937E-4</v>
      </c>
      <c r="G8" t="s">
        <v>37</v>
      </c>
      <c r="H8">
        <f>IF(Data_split!H8=0,0,Results_split!H8/Data_split!H8)</f>
        <v>9.2276114610564265E-7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5.0985531083012316E-8</v>
      </c>
      <c r="I10">
        <f>IF(Data_split!I10=0,0,Results_split!I10/Data_split!I10)</f>
        <v>2.7154715521574826E-3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2.5543061137924164E-8</v>
      </c>
      <c r="I11">
        <f>IF(Data_split!I11=0,0,Results_split!I11/Data_split!I11)</f>
        <v>7.5416074163240537E-4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0.11768911434498701</v>
      </c>
      <c r="I12">
        <f>IF(Data_split!I12=0,0,Results_split!I12/Data_split!I12)</f>
        <v>12316.222810548175</v>
      </c>
    </row>
    <row r="13" spans="1:9" x14ac:dyDescent="0.3">
      <c r="C13" t="s">
        <v>13</v>
      </c>
      <c r="D13">
        <f>IF(Data_split!D13=0,0,Results_split!D13/Data_split!D13)</f>
        <v>1.2326672038217698E-3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0</v>
      </c>
    </row>
    <row r="14" spans="1:9" x14ac:dyDescent="0.3">
      <c r="C14" t="s">
        <v>2</v>
      </c>
      <c r="D14">
        <f>IF(Data_split!D14=0,0,Results_split!D14/Data_split!D14)</f>
        <v>7.4077953401828055E-4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0</v>
      </c>
    </row>
    <row r="16" spans="1:9" x14ac:dyDescent="0.3">
      <c r="C16" t="s">
        <v>0</v>
      </c>
      <c r="D16">
        <f>IF(Data_split!D16=0,0,Results_split!D16/Data_split!D16)</f>
        <v>1.2488239743933258E-3</v>
      </c>
      <c r="G16" t="s">
        <v>45</v>
      </c>
      <c r="H16">
        <f>IF(Data_split!H16=0,0,Results_split!H16/Data_split!H16)</f>
        <v>5.0343298297868647E-9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2.5735550749104698E-4</v>
      </c>
      <c r="G17" t="s">
        <v>46</v>
      </c>
      <c r="H17">
        <f>IF(Data_split!H17=0,0,Results_split!H17/Data_split!H17)</f>
        <v>5.1156833977713224E-9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3.2611316013792724E-9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1.9027905056172311E-3</v>
      </c>
      <c r="G19" t="s">
        <v>47</v>
      </c>
      <c r="H19">
        <f>IF(Data_split!H19=0,0,Results_split!H19/Data_split!H19)</f>
        <v>3.2611316013792724E-9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5.6759981242751601E-4</v>
      </c>
      <c r="G20" t="s">
        <v>49</v>
      </c>
      <c r="H20">
        <f>IF(Data_split!H20=0,0,Results_split!H20/Data_split!H20)</f>
        <v>5.0175222076717475E-9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4.9178547181425025E-6</v>
      </c>
      <c r="G21" t="s">
        <v>50</v>
      </c>
      <c r="H21">
        <f>IF(Data_split!H21=0,0,Results_split!H21/Data_split!H21)</f>
        <v>32.449202437437172</v>
      </c>
      <c r="I21">
        <f>IF(Data_split!I21=0,0,Results_split!I21/Data_split!I21)</f>
        <v>146021.40617554399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3.7701382218494469E-8</v>
      </c>
      <c r="I22">
        <f>IF(Data_split!I22=0,0,Results_split!I22/Data_split!I22)</f>
        <v>1.6155521911232545E-4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3.8362509027524147E-9</v>
      </c>
      <c r="I23">
        <f>IF(Data_split!I23=0,0,Results_split!I23/Data_split!I23)</f>
        <v>4.7445697620983848E-8</v>
      </c>
    </row>
    <row r="24" spans="3:9" x14ac:dyDescent="0.3">
      <c r="C24" t="s">
        <v>6</v>
      </c>
      <c r="D24">
        <f>IF(Data_split!D24=0,0,Results_split!D24/Data_split!D24)</f>
        <v>4.5893162213720331E-3</v>
      </c>
      <c r="G24" t="s">
        <v>53</v>
      </c>
      <c r="H24">
        <f>IF(Data_split!H24=0,0,Results_split!H24/Data_split!H24)</f>
        <v>4.9822797134281391E-7</v>
      </c>
      <c r="I24">
        <f>IF(Data_split!I24=0,0,Results_split!I24/Data_split!I24)</f>
        <v>1.9909843327411136E-3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4.5903730865708242E-8</v>
      </c>
      <c r="I25">
        <f>IF(Data_split!I25=0,0,Results_split!I25/Data_split!I25)</f>
        <v>1.3454654052811457E-4</v>
      </c>
    </row>
    <row r="26" spans="3:9" x14ac:dyDescent="0.3">
      <c r="C26" t="s">
        <v>20</v>
      </c>
      <c r="D26">
        <f>IF(Data_split!D26=0,0,Results_split!D26/Data_split!D26)</f>
        <v>13.506385588607809</v>
      </c>
      <c r="G26" t="s">
        <v>55</v>
      </c>
      <c r="H26">
        <f>IF(Data_split!H26=0,0,Results_split!H26/Data_split!H26)</f>
        <v>1.7520104486780265E-7</v>
      </c>
      <c r="I26">
        <f>IF(Data_split!I26=0,0,Results_split!I26/Data_split!I26)</f>
        <v>5.483597849559351E-4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5.8432821220969677E-8</v>
      </c>
      <c r="I27">
        <f>IF(Data_split!I27=0,0,Results_split!I27/Data_split!I27)</f>
        <v>1.726850620538163E-4</v>
      </c>
    </row>
    <row r="28" spans="3:9" x14ac:dyDescent="0.3">
      <c r="C28" t="s">
        <v>24</v>
      </c>
      <c r="D28">
        <f>IF(Data_split!D28=0,0,Results_split!D28/Data_split!D28)</f>
        <v>4.4471069810585976E-4</v>
      </c>
      <c r="G28" t="s">
        <v>57</v>
      </c>
      <c r="H28">
        <f>IF(Data_split!H28=0,0,Results_split!H28/Data_split!H28)</f>
        <v>9.985235844140265E-6</v>
      </c>
      <c r="I28">
        <f>IF(Data_split!I28=0,0,Results_split!I28/Data_split!I28)</f>
        <v>2.4652032663685024E-2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7.3132074808032863E-8</v>
      </c>
      <c r="I29">
        <f>IF(Data_split!I29=0,0,Results_split!I29/Data_split!I29)</f>
        <v>2.0163909493642316E-3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2.6118597354975688E-6</v>
      </c>
      <c r="I30">
        <f>IF(Data_split!I30=0,0,Results_split!I30/Data_split!I30)</f>
        <v>0.33723439228356261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5.1606466113896599E-5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39727.360274038176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1.2234747141661842E-8</v>
      </c>
      <c r="I34">
        <f>IF(Data_split!I34=0,0,Results_split!I34/Data_split!I34)</f>
        <v>7.3206413604409823E-4</v>
      </c>
    </row>
    <row r="35" spans="3:9" x14ac:dyDescent="0.3">
      <c r="C35" t="s">
        <v>12</v>
      </c>
      <c r="D35">
        <f>IF(Data_split!D35=0,0,Results_split!D35/Data_split!D35)</f>
        <v>41212.559548863166</v>
      </c>
      <c r="G35" t="s">
        <v>64</v>
      </c>
      <c r="H35">
        <f>IF(Data_split!H35=0,0,Results_split!H35/Data_split!H35)</f>
        <v>1.1623009784578751E-7</v>
      </c>
      <c r="I35">
        <f>IF(Data_split!I35=0,0,Results_split!I35/Data_split!I35)</f>
        <v>1.7298198636210713E-2</v>
      </c>
    </row>
    <row r="36" spans="3:9" x14ac:dyDescent="0.3">
      <c r="C36" t="s">
        <v>11</v>
      </c>
      <c r="D36">
        <f>IF(Data_split!D36=0,0,Results_split!D36/Data_split!D36)</f>
        <v>40357.500741283242</v>
      </c>
      <c r="G36" t="s">
        <v>65</v>
      </c>
      <c r="H36">
        <f>IF(Data_split!H36=0,0,Results_split!H36/Data_split!H36)</f>
        <v>4.3196264177390897E-7</v>
      </c>
      <c r="I36">
        <f>IF(Data_split!I36=0,0,Results_split!I36/Data_split!I36)</f>
        <v>1.2840808474695231E-2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2.5917758506434538E-7</v>
      </c>
      <c r="I37">
        <f>IF(Data_split!I37=0,0,Results_split!I37/Data_split!I37)</f>
        <v>1.1175206686056672E-3</v>
      </c>
    </row>
    <row r="38" spans="3:9" x14ac:dyDescent="0.3">
      <c r="G38" t="s">
        <v>67</v>
      </c>
      <c r="H38">
        <f>IF(Data_split!H38=0,0,Results_split!H38/Data_split!H38)</f>
        <v>1.2420677109147441E-7</v>
      </c>
      <c r="I38">
        <f>IF(Data_split!I38=0,0,Results_split!I38/Data_split!I38)</f>
        <v>2.7177050121161804E-3</v>
      </c>
    </row>
    <row r="39" spans="3:9" x14ac:dyDescent="0.3">
      <c r="G39" t="s">
        <v>68</v>
      </c>
      <c r="H39">
        <f>IF(Data_split!H39=0,0,Results_split!H39/Data_split!H39)</f>
        <v>3.935382504653025E-8</v>
      </c>
      <c r="I39">
        <f>IF(Data_split!I39=0,0,Results_split!I39/Data_split!I39)</f>
        <v>2.3203989385956565E-3</v>
      </c>
    </row>
    <row r="40" spans="3:9" x14ac:dyDescent="0.3">
      <c r="G40" t="s">
        <v>69</v>
      </c>
      <c r="H40">
        <f>IF(Data_split!H40=0,0,Results_split!H40/Data_split!H40)</f>
        <v>3.0798645688588889E-8</v>
      </c>
      <c r="I40">
        <f>IF(Data_split!I40=0,0,Results_split!I40/Data_split!I40)</f>
        <v>5.0656132482491392E-4</v>
      </c>
    </row>
    <row r="41" spans="3:9" x14ac:dyDescent="0.3">
      <c r="G41" t="s">
        <v>70</v>
      </c>
      <c r="H41">
        <f>IF(Data_split!H41=0,0,Results_split!H41/Data_split!H41)</f>
        <v>0.57263126538101994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0.14597402808613377</v>
      </c>
      <c r="I42">
        <f>IF(Data_split!I42=0,0,Results_split!I42/Data_split!I42)</f>
        <v>9581.0110591815665</v>
      </c>
    </row>
    <row r="43" spans="3:9" x14ac:dyDescent="0.3">
      <c r="G43" t="s">
        <v>72</v>
      </c>
      <c r="H43">
        <f>IF(Data_split!H43=0,0,Results_split!H43/Data_split!H43)</f>
        <v>5.3772652267851312E-7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0.17310989588983627</v>
      </c>
      <c r="I44">
        <f>IF(Data_split!I44=0,0,Results_split!I44/Data_split!I44)</f>
        <v>12687.842743630061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3.0551014752037754E-7</v>
      </c>
      <c r="I46">
        <f>IF(Data_split!I46=0,0,Results_split!I46/Data_split!I46)</f>
        <v>5.6499066750762923E-3</v>
      </c>
    </row>
    <row r="47" spans="3:9" x14ac:dyDescent="0.3">
      <c r="G47" t="s">
        <v>76</v>
      </c>
      <c r="H47">
        <f>IF(Data_split!H47=0,0,Results_split!H47/Data_split!H47)</f>
        <v>2.0367343168025169E-7</v>
      </c>
      <c r="I47">
        <f>IF(Data_split!I47=0,0,Results_split!I47/Data_split!I47)</f>
        <v>9.5306763462186747E-4</v>
      </c>
    </row>
    <row r="48" spans="3:9" x14ac:dyDescent="0.3">
      <c r="G48" t="s">
        <v>77</v>
      </c>
      <c r="H48">
        <f>IF(Data_split!H48=0,0,Results_split!H48/Data_split!H48)</f>
        <v>2.0925977577302814E-7</v>
      </c>
      <c r="I48">
        <f>IF(Data_split!I48=0,0,Results_split!I48/Data_split!I48)</f>
        <v>2.1689987162524403E-3</v>
      </c>
    </row>
    <row r="49" spans="7:9" x14ac:dyDescent="0.3">
      <c r="G49" t="s">
        <v>78</v>
      </c>
      <c r="H49">
        <f>IF(Data_split!H49=0,0,Results_split!H49/Data_split!H49)</f>
        <v>1.3152073214933435E-8</v>
      </c>
      <c r="I49">
        <f>IF(Data_split!I49=0,0,Results_split!I49/Data_split!I49)</f>
        <v>1.9091987283274375E-4</v>
      </c>
    </row>
    <row r="50" spans="7:9" x14ac:dyDescent="0.3">
      <c r="G50" t="s">
        <v>79</v>
      </c>
      <c r="H50">
        <f>IF(Data_split!H50=0,0,Results_split!H50/Data_split!H50)</f>
        <v>4.6804527877141004E-8</v>
      </c>
      <c r="I50">
        <f>IF(Data_split!I50=0,0,Results_split!I50/Data_split!I50)</f>
        <v>3.7136460754505947E-3</v>
      </c>
    </row>
    <row r="51" spans="7:9" x14ac:dyDescent="0.3">
      <c r="G51" t="s">
        <v>80</v>
      </c>
      <c r="H51">
        <f>IF(Data_split!H51=0,0,Results_split!H51/Data_split!H51)</f>
        <v>1.3982257979023248E-8</v>
      </c>
      <c r="I51">
        <f>IF(Data_split!I51=0,0,Results_split!I51/Data_split!I51)</f>
        <v>2.5190311465593713E-4</v>
      </c>
    </row>
    <row r="52" spans="7:9" x14ac:dyDescent="0.3">
      <c r="G52" t="s">
        <v>81</v>
      </c>
      <c r="H52">
        <f>IF(Data_split!H52=0,0,Results_split!H52/Data_split!H52)</f>
        <v>2.2603864310869358E-8</v>
      </c>
      <c r="I52">
        <f>IF(Data_split!I52=0,0,Results_split!I52/Data_split!I52)</f>
        <v>1.2299439386316039E-3</v>
      </c>
    </row>
    <row r="53" spans="7:9" x14ac:dyDescent="0.3">
      <c r="G53" t="s">
        <v>82</v>
      </c>
      <c r="H53">
        <f>IF(Data_split!H53=0,0,Results_split!H53/Data_split!H53)</f>
        <v>3.8399523265347626E-8</v>
      </c>
      <c r="I53">
        <f>IF(Data_split!I53=0,0,Results_split!I53/Data_split!I53)</f>
        <v>1.0987696177056402E-3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0.16015335643112216</v>
      </c>
      <c r="I55">
        <f>IF(Data_split!I55=0,0,Results_split!I55/Data_split!I55)</f>
        <v>19360.91440546641</v>
      </c>
    </row>
    <row r="56" spans="7:9" x14ac:dyDescent="0.3">
      <c r="G56" t="s">
        <v>85</v>
      </c>
      <c r="H56">
        <f>IF(Data_split!H56=0,0,Results_split!H56/Data_split!H56)</f>
        <v>4.7051070734369907E-8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8.6992698401157031E-2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6.0460869796062741E-4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7.1034863114934701E-8</v>
      </c>
      <c r="I60">
        <f>IF(Data_split!I60=0,0,Results_split!I60/Data_split!I60)</f>
        <v>3.4178001434796526E-3</v>
      </c>
    </row>
    <row r="61" spans="7:9" x14ac:dyDescent="0.3">
      <c r="G61" t="s">
        <v>90</v>
      </c>
      <c r="H61">
        <f>IF(Data_split!H61=0,0,Results_split!H61/Data_split!H61)</f>
        <v>2.0394212433204924E-8</v>
      </c>
      <c r="I61">
        <f>IF(Data_split!I61=0,0,Results_split!I61/Data_split!I61)</f>
        <v>7.4057957890747306E-4</v>
      </c>
    </row>
    <row r="62" spans="7:9" x14ac:dyDescent="0.3">
      <c r="G62" t="s">
        <v>91</v>
      </c>
      <c r="H62">
        <f>IF(Data_split!H62=0,0,Results_split!H62/Data_split!H62)</f>
        <v>8.6250977104116791E-2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1.2977887086285545E-8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1.2500000498415756E-2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8.9289940875057802E-2</v>
      </c>
      <c r="I65">
        <f>IF(Data_split!I65=0,0,Results_split!I65/Data_split!I65)</f>
        <v>16715.970085955982</v>
      </c>
    </row>
    <row r="66" spans="7:9" x14ac:dyDescent="0.3">
      <c r="G66" t="s">
        <v>95</v>
      </c>
      <c r="H66">
        <f>IF(Data_split!H66=0,0,Results_split!H66/Data_split!H66)</f>
        <v>9.2067642315089122E-8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5.342570316727431E-2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4.4554276497151782E-4</v>
      </c>
      <c r="I68">
        <f>IF(Data_split!I68=0,0,Results_split!I68/Data_split!I68)</f>
        <v>77.590800335105072</v>
      </c>
    </row>
    <row r="69" spans="7:9" x14ac:dyDescent="0.3">
      <c r="G69" t="s">
        <v>98</v>
      </c>
      <c r="H69">
        <f>IF(Data_split!H69=0,0,Results_split!H69/Data_split!H69)</f>
        <v>9.500000100085626E-2</v>
      </c>
      <c r="I69">
        <f>IF(Data_split!I69=0,0,Results_split!I69/Data_split!I69)</f>
        <v>15568.673908373617</v>
      </c>
    </row>
    <row r="70" spans="7:9" x14ac:dyDescent="0.3">
      <c r="G70" t="s">
        <v>99</v>
      </c>
      <c r="H70">
        <f>IF(Data_split!H70=0,0,Results_split!H70/Data_split!H70)</f>
        <v>3.8800224746900127E-7</v>
      </c>
      <c r="I70">
        <f>IF(Data_split!I70=0,0,Results_split!I70/Data_split!I70)</f>
        <v>1.0021398087027825E-3</v>
      </c>
    </row>
    <row r="71" spans="7:9" x14ac:dyDescent="0.3">
      <c r="G71" t="s">
        <v>100</v>
      </c>
      <c r="H71">
        <f>IF(Data_split!H71=0,0,Results_split!H71/Data_split!H71)</f>
        <v>4.6977684363913412E-2</v>
      </c>
      <c r="I71">
        <f>IF(Data_split!I71=0,0,Results_split!I71/Data_split!I71)</f>
        <v>2741.4409192595845</v>
      </c>
    </row>
    <row r="72" spans="7:9" x14ac:dyDescent="0.3">
      <c r="G72" t="s">
        <v>101</v>
      </c>
      <c r="H72">
        <f>IF(Data_split!H72=0,0,Results_split!H72/Data_split!H72)</f>
        <v>8.1469372672100674E-7</v>
      </c>
      <c r="I72">
        <f>IF(Data_split!I72=0,0,Results_split!I72/Data_split!I72)</f>
        <v>9.8507363727707935E-4</v>
      </c>
    </row>
    <row r="73" spans="7:9" x14ac:dyDescent="0.3">
      <c r="G73" t="s">
        <v>102</v>
      </c>
      <c r="H73">
        <f>IF(Data_split!H73=0,0,Results_split!H73/Data_split!H73)</f>
        <v>3.9702574286552004E-7</v>
      </c>
      <c r="I73">
        <f>IF(Data_split!I73=0,0,Results_split!I73/Data_split!I73)</f>
        <v>1.2707824324543031E-3</v>
      </c>
    </row>
    <row r="74" spans="7:9" x14ac:dyDescent="0.3">
      <c r="G74" t="s">
        <v>103</v>
      </c>
      <c r="H74">
        <f>IF(Data_split!H74=0,0,Results_split!H74/Data_split!H74)</f>
        <v>4.6031164627828332E-7</v>
      </c>
      <c r="I74">
        <f>IF(Data_split!I74=0,0,Results_split!I74/Data_split!I74)</f>
        <v>4.6876133443504485E-3</v>
      </c>
    </row>
    <row r="75" spans="7:9" x14ac:dyDescent="0.3">
      <c r="G75" t="s">
        <v>104</v>
      </c>
      <c r="H75">
        <f>IF(Data_split!H75=0,0,Results_split!H75/Data_split!H75)</f>
        <v>3.4437299085534961E-8</v>
      </c>
      <c r="I75">
        <f>IF(Data_split!I75=0,0,Results_split!I75/Data_split!I75)</f>
        <v>2.7537416285396878E-3</v>
      </c>
    </row>
    <row r="76" spans="7:9" x14ac:dyDescent="0.3">
      <c r="G76" t="s">
        <v>105</v>
      </c>
      <c r="H76">
        <f>IF(Data_split!H76=0,0,Results_split!H76/Data_split!H76)</f>
        <v>1.538048377692557E-8</v>
      </c>
      <c r="I76">
        <f>IF(Data_split!I76=0,0,Results_split!I76/Data_split!I76)</f>
        <v>2.5843662483433322E-4</v>
      </c>
    </row>
    <row r="77" spans="7:9" x14ac:dyDescent="0.3">
      <c r="G77" t="s">
        <v>106</v>
      </c>
      <c r="H77">
        <f>IF(Data_split!H77=0,0,Results_split!H77/Data_split!H77)</f>
        <v>4.6868586291769506E-8</v>
      </c>
      <c r="I77">
        <f>IF(Data_split!I77=0,0,Results_split!I77/Data_split!I77)</f>
        <v>1.9279497002074781E-3</v>
      </c>
    </row>
    <row r="78" spans="7:9" x14ac:dyDescent="0.3">
      <c r="G78" t="s">
        <v>107</v>
      </c>
      <c r="H78">
        <f>IF(Data_split!H78=0,0,Results_split!H78/Data_split!H78)</f>
        <v>0.14487070987861148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2.1024822294515581E-3</v>
      </c>
    </row>
    <row r="80" spans="7:9" x14ac:dyDescent="0.3">
      <c r="G80" t="s">
        <v>109</v>
      </c>
      <c r="H80">
        <f>IF(Data_split!H80=0,0,Results_split!H80/Data_split!H80)</f>
        <v>9.1327383734554887E-2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2.5910403687755702E-3</v>
      </c>
      <c r="I81">
        <f>IF(Data_split!I81=0,0,Results_split!I81/Data_split!I81)</f>
        <v>479.42765708248618</v>
      </c>
    </row>
    <row r="82" spans="7:9" x14ac:dyDescent="0.3">
      <c r="G82" t="s">
        <v>111</v>
      </c>
      <c r="H82">
        <f>IF(Data_split!H82=0,0,Results_split!H82/Data_split!H82)</f>
        <v>4.9174512539074645E-6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5.7222528620364069E-8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3.5566665307756713E-2</v>
      </c>
      <c r="I84">
        <f>IF(Data_split!I84=0,0,Results_split!I84/Data_split!I84)</f>
        <v>15889.758771278262</v>
      </c>
    </row>
    <row r="85" spans="7:9" x14ac:dyDescent="0.3">
      <c r="G85" t="s">
        <v>114</v>
      </c>
      <c r="H85">
        <f>IF(Data_split!H85=0,0,Results_split!H85/Data_split!H85)</f>
        <v>1.203646291669727E-7</v>
      </c>
      <c r="I85">
        <f>IF(Data_split!I85=0,0,Results_split!I85/Data_split!I85)</f>
        <v>5.6410258838593907E-4</v>
      </c>
    </row>
    <row r="86" spans="7:9" x14ac:dyDescent="0.3">
      <c r="G86" t="s">
        <v>115</v>
      </c>
      <c r="H86">
        <f>IF(Data_split!H86=0,0,Results_split!H86/Data_split!H86)</f>
        <v>1.9811570630846449E-5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7.3800001852904362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0.40000000063382329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1.1537056619984135E-8</v>
      </c>
      <c r="I89">
        <f>IF(Data_split!I89=0,0,Results_split!I89/Data_split!I89)</f>
        <v>3.337976302600322E-4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1.742656844079069E-3</v>
      </c>
    </row>
    <row r="91" spans="7:9" x14ac:dyDescent="0.3">
      <c r="G91" t="s">
        <v>119</v>
      </c>
      <c r="H91">
        <f>IF(Data_split!H91=0,0,Results_split!H91/Data_split!H91)</f>
        <v>5.3112847720040303E-8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4.4082379705772345E-8</v>
      </c>
      <c r="I92">
        <f>IF(Data_split!I92=0,0,Results_split!I92/Data_split!I92)</f>
        <v>2.9557134274639319E-3</v>
      </c>
    </row>
    <row r="93" spans="7:9" x14ac:dyDescent="0.3">
      <c r="G93" t="s">
        <v>121</v>
      </c>
      <c r="H93">
        <f>IF(Data_split!H93=0,0,Results_split!H93/Data_split!H93)</f>
        <v>8.326440370114678E-2</v>
      </c>
      <c r="I93">
        <f>IF(Data_split!I93=0,0,Results_split!I93/Data_split!I93)</f>
        <v>9991.7263577909125</v>
      </c>
    </row>
    <row r="94" spans="7:9" x14ac:dyDescent="0.3">
      <c r="G94" t="s">
        <v>122</v>
      </c>
      <c r="H94">
        <f>IF(Data_split!H94=0,0,Results_split!H94/Data_split!H94)</f>
        <v>0.99999999998811528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2.9943219974592317E-7</v>
      </c>
      <c r="I96">
        <f>IF(Data_split!I96=0,0,Results_split!I96/Data_split!I96)</f>
        <v>2.9726815940833116E-3</v>
      </c>
    </row>
    <row r="97" spans="7:9" x14ac:dyDescent="0.3">
      <c r="G97" t="s">
        <v>125</v>
      </c>
      <c r="H97">
        <f>IF(Data_split!H97=0,0,Results_split!H97/Data_split!H97)</f>
        <v>3.7303200563591507E-9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2.4637134980438353</v>
      </c>
      <c r="I98">
        <f>IF(Data_split!I98=0,0,Results_split!I98/Data_split!I98)</f>
        <v>29975.199077886758</v>
      </c>
    </row>
    <row r="99" spans="7:9" x14ac:dyDescent="0.3">
      <c r="G99" t="s">
        <v>127</v>
      </c>
      <c r="H99">
        <f>IF(Data_split!H99=0,0,Results_split!H99/Data_split!H99)</f>
        <v>5.7667894332699358E-8</v>
      </c>
      <c r="I99">
        <f>IF(Data_split!I99=0,0,Results_split!I99/Data_split!I99)</f>
        <v>6.5113304850284757E-5</v>
      </c>
    </row>
    <row r="100" spans="7:9" x14ac:dyDescent="0.3">
      <c r="G100" t="s">
        <v>128</v>
      </c>
      <c r="H100">
        <f>IF(Data_split!H100=0,0,Results_split!H100/Data_split!H100)</f>
        <v>6.3047768704364384E-9</v>
      </c>
      <c r="I100">
        <f>IF(Data_split!I100=0,0,Results_split!I100/Data_split!I100)</f>
        <v>6.2767729855948591E-5</v>
      </c>
    </row>
    <row r="101" spans="7:9" x14ac:dyDescent="0.3">
      <c r="G101" t="s">
        <v>129</v>
      </c>
      <c r="H101">
        <f>IF(Data_split!H101=0,0,Results_split!H101/Data_split!H101)</f>
        <v>1.1496550892977599E-5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1.5044869069822538E-5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1.1638483620051396E-5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1.1638483620051396E-5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1.1638483620051396E-5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1.1638483620051396E-5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1.1496550892977599E-5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3.1792930864530643E-5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0.41235275205296468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0.54334118847482871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3.6434131039843819E-4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22.263413145988824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8.2320981702802564E-6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0.10000017869308409</v>
      </c>
      <c r="I115">
        <f>IF(Data_split!I115=0,0,Results_split!I115/Data_split!I115)</f>
        <v>4701.9688964295556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-1.1354036336343476</v>
      </c>
      <c r="E3">
        <f>D3</f>
        <v>-1.1354036336343476</v>
      </c>
      <c r="F3">
        <f t="shared" ref="F3:S3" si="0">E3</f>
        <v>-1.1354036336343476</v>
      </c>
      <c r="G3">
        <f t="shared" si="0"/>
        <v>-1.1354036336343476</v>
      </c>
      <c r="H3">
        <f t="shared" si="0"/>
        <v>-1.1354036336343476</v>
      </c>
      <c r="I3">
        <f t="shared" si="0"/>
        <v>-1.1354036336343476</v>
      </c>
      <c r="J3">
        <f t="shared" si="0"/>
        <v>-1.1354036336343476</v>
      </c>
      <c r="K3">
        <f t="shared" si="0"/>
        <v>-1.1354036336343476</v>
      </c>
      <c r="L3">
        <f t="shared" si="0"/>
        <v>-1.1354036336343476</v>
      </c>
      <c r="M3">
        <f t="shared" si="0"/>
        <v>-1.1354036336343476</v>
      </c>
      <c r="N3">
        <f t="shared" si="0"/>
        <v>-1.1354036336343476</v>
      </c>
      <c r="O3">
        <f t="shared" si="0"/>
        <v>-1.1354036336343476</v>
      </c>
      <c r="P3">
        <f t="shared" si="0"/>
        <v>-1.1354036336343476</v>
      </c>
      <c r="Q3">
        <f t="shared" si="0"/>
        <v>-1.1354036336343476</v>
      </c>
      <c r="R3">
        <f t="shared" si="0"/>
        <v>-1.1354036336343476</v>
      </c>
      <c r="S3">
        <f t="shared" si="0"/>
        <v>-1.1354036336343476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6.3193582310360266E-4</v>
      </c>
      <c r="E5">
        <f t="shared" si="1"/>
        <v>6.3193582310360266E-4</v>
      </c>
      <c r="F5">
        <f t="shared" ref="F5:S5" si="3">E5</f>
        <v>6.3193582310360266E-4</v>
      </c>
      <c r="G5">
        <f t="shared" si="3"/>
        <v>6.3193582310360266E-4</v>
      </c>
      <c r="H5">
        <f t="shared" si="3"/>
        <v>6.3193582310360266E-4</v>
      </c>
      <c r="I5">
        <f t="shared" si="3"/>
        <v>6.3193582310360266E-4</v>
      </c>
      <c r="J5">
        <f t="shared" si="3"/>
        <v>6.3193582310360266E-4</v>
      </c>
      <c r="K5">
        <f t="shared" si="3"/>
        <v>6.3193582310360266E-4</v>
      </c>
      <c r="L5">
        <f t="shared" si="3"/>
        <v>6.3193582310360266E-4</v>
      </c>
      <c r="M5">
        <f t="shared" si="3"/>
        <v>6.3193582310360266E-4</v>
      </c>
      <c r="N5">
        <f t="shared" si="3"/>
        <v>6.3193582310360266E-4</v>
      </c>
      <c r="O5">
        <f t="shared" si="3"/>
        <v>6.3193582310360266E-4</v>
      </c>
      <c r="P5">
        <f t="shared" si="3"/>
        <v>6.3193582310360266E-4</v>
      </c>
      <c r="Q5">
        <f t="shared" si="3"/>
        <v>6.3193582310360266E-4</v>
      </c>
      <c r="R5">
        <f t="shared" si="3"/>
        <v>6.3193582310360266E-4</v>
      </c>
      <c r="S5">
        <f t="shared" si="3"/>
        <v>6.3193582310360266E-4</v>
      </c>
    </row>
    <row r="6" spans="1:19" x14ac:dyDescent="0.3">
      <c r="C6" t="s">
        <v>4</v>
      </c>
      <c r="D6">
        <f>Mult_split!D6</f>
        <v>5.8680393472974044E-4</v>
      </c>
      <c r="E6">
        <f t="shared" si="1"/>
        <v>5.8680393472974044E-4</v>
      </c>
      <c r="F6">
        <f t="shared" ref="F6:S6" si="4">E6</f>
        <v>5.8680393472974044E-4</v>
      </c>
      <c r="G6">
        <f t="shared" si="4"/>
        <v>5.8680393472974044E-4</v>
      </c>
      <c r="H6">
        <f t="shared" si="4"/>
        <v>5.8680393472974044E-4</v>
      </c>
      <c r="I6">
        <f t="shared" si="4"/>
        <v>5.8680393472974044E-4</v>
      </c>
      <c r="J6">
        <f t="shared" si="4"/>
        <v>5.8680393472974044E-4</v>
      </c>
      <c r="K6">
        <f t="shared" si="4"/>
        <v>5.8680393472974044E-4</v>
      </c>
      <c r="L6">
        <f t="shared" si="4"/>
        <v>5.8680393472974044E-4</v>
      </c>
      <c r="M6">
        <f t="shared" si="4"/>
        <v>5.8680393472974044E-4</v>
      </c>
      <c r="N6">
        <f t="shared" si="4"/>
        <v>5.8680393472974044E-4</v>
      </c>
      <c r="O6">
        <f t="shared" si="4"/>
        <v>5.8680393472974044E-4</v>
      </c>
      <c r="P6">
        <f t="shared" si="4"/>
        <v>5.8680393472974044E-4</v>
      </c>
      <c r="Q6">
        <f t="shared" si="4"/>
        <v>5.8680393472974044E-4</v>
      </c>
      <c r="R6">
        <f t="shared" si="4"/>
        <v>5.8680393472974044E-4</v>
      </c>
      <c r="S6">
        <f t="shared" si="4"/>
        <v>5.8680393472974044E-4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5.0789709718937937E-4</v>
      </c>
      <c r="E8">
        <f t="shared" si="1"/>
        <v>5.0789709718937937E-4</v>
      </c>
      <c r="F8">
        <f t="shared" ref="F8:S8" si="6">E8</f>
        <v>5.0789709718937937E-4</v>
      </c>
      <c r="G8">
        <f t="shared" si="6"/>
        <v>5.0789709718937937E-4</v>
      </c>
      <c r="H8">
        <f t="shared" si="6"/>
        <v>5.0789709718937937E-4</v>
      </c>
      <c r="I8">
        <f t="shared" si="6"/>
        <v>5.0789709718937937E-4</v>
      </c>
      <c r="J8">
        <f t="shared" si="6"/>
        <v>5.0789709718937937E-4</v>
      </c>
      <c r="K8">
        <f t="shared" si="6"/>
        <v>5.0789709718937937E-4</v>
      </c>
      <c r="L8">
        <f t="shared" si="6"/>
        <v>5.0789709718937937E-4</v>
      </c>
      <c r="M8">
        <f t="shared" si="6"/>
        <v>5.0789709718937937E-4</v>
      </c>
      <c r="N8">
        <f t="shared" si="6"/>
        <v>5.0789709718937937E-4</v>
      </c>
      <c r="O8">
        <f t="shared" si="6"/>
        <v>5.0789709718937937E-4</v>
      </c>
      <c r="P8">
        <f t="shared" si="6"/>
        <v>5.0789709718937937E-4</v>
      </c>
      <c r="Q8">
        <f t="shared" si="6"/>
        <v>5.0789709718937937E-4</v>
      </c>
      <c r="R8">
        <f t="shared" si="6"/>
        <v>5.0789709718937937E-4</v>
      </c>
      <c r="S8">
        <f t="shared" si="6"/>
        <v>5.0789709718937937E-4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1.2326672038217698E-3</v>
      </c>
      <c r="E13">
        <f t="shared" si="1"/>
        <v>1.2326672038217698E-3</v>
      </c>
      <c r="F13">
        <f t="shared" ref="F13:S13" si="11">E13</f>
        <v>1.2326672038217698E-3</v>
      </c>
      <c r="G13">
        <f t="shared" si="11"/>
        <v>1.2326672038217698E-3</v>
      </c>
      <c r="H13">
        <f t="shared" si="11"/>
        <v>1.2326672038217698E-3</v>
      </c>
      <c r="I13">
        <f t="shared" si="11"/>
        <v>1.2326672038217698E-3</v>
      </c>
      <c r="J13">
        <f t="shared" si="11"/>
        <v>1.2326672038217698E-3</v>
      </c>
      <c r="K13">
        <f t="shared" si="11"/>
        <v>1.2326672038217698E-3</v>
      </c>
      <c r="L13">
        <f t="shared" si="11"/>
        <v>1.2326672038217698E-3</v>
      </c>
      <c r="M13">
        <f t="shared" si="11"/>
        <v>1.2326672038217698E-3</v>
      </c>
      <c r="N13">
        <f t="shared" si="11"/>
        <v>1.2326672038217698E-3</v>
      </c>
      <c r="O13">
        <f t="shared" si="11"/>
        <v>1.2326672038217698E-3</v>
      </c>
      <c r="P13">
        <f t="shared" si="11"/>
        <v>1.2326672038217698E-3</v>
      </c>
      <c r="Q13">
        <f t="shared" si="11"/>
        <v>1.2326672038217698E-3</v>
      </c>
      <c r="R13">
        <f t="shared" si="11"/>
        <v>1.2326672038217698E-3</v>
      </c>
      <c r="S13">
        <f t="shared" si="11"/>
        <v>1.2326672038217698E-3</v>
      </c>
    </row>
    <row r="14" spans="1:19" x14ac:dyDescent="0.3">
      <c r="C14" t="s">
        <v>2</v>
      </c>
      <c r="D14">
        <f>Mult_split!D14</f>
        <v>7.4077953401828055E-4</v>
      </c>
      <c r="E14">
        <f t="shared" si="1"/>
        <v>7.4077953401828055E-4</v>
      </c>
      <c r="F14">
        <f t="shared" ref="F14:S14" si="12">E14</f>
        <v>7.4077953401828055E-4</v>
      </c>
      <c r="G14">
        <f t="shared" si="12"/>
        <v>7.4077953401828055E-4</v>
      </c>
      <c r="H14">
        <f t="shared" si="12"/>
        <v>7.4077953401828055E-4</v>
      </c>
      <c r="I14">
        <f t="shared" si="12"/>
        <v>7.4077953401828055E-4</v>
      </c>
      <c r="J14">
        <f t="shared" si="12"/>
        <v>7.4077953401828055E-4</v>
      </c>
      <c r="K14">
        <f t="shared" si="12"/>
        <v>7.4077953401828055E-4</v>
      </c>
      <c r="L14">
        <f t="shared" si="12"/>
        <v>7.4077953401828055E-4</v>
      </c>
      <c r="M14">
        <f t="shared" si="12"/>
        <v>7.4077953401828055E-4</v>
      </c>
      <c r="N14">
        <f t="shared" si="12"/>
        <v>7.4077953401828055E-4</v>
      </c>
      <c r="O14">
        <f t="shared" si="12"/>
        <v>7.4077953401828055E-4</v>
      </c>
      <c r="P14">
        <f t="shared" si="12"/>
        <v>7.4077953401828055E-4</v>
      </c>
      <c r="Q14">
        <f t="shared" si="12"/>
        <v>7.4077953401828055E-4</v>
      </c>
      <c r="R14">
        <f t="shared" si="12"/>
        <v>7.4077953401828055E-4</v>
      </c>
      <c r="S14">
        <f t="shared" si="12"/>
        <v>7.4077953401828055E-4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1.2488239743933258E-3</v>
      </c>
      <c r="E16">
        <f t="shared" si="1"/>
        <v>1.2488239743933258E-3</v>
      </c>
      <c r="F16">
        <f t="shared" ref="F16:S16" si="14">E16</f>
        <v>1.2488239743933258E-3</v>
      </c>
      <c r="G16">
        <f t="shared" si="14"/>
        <v>1.2488239743933258E-3</v>
      </c>
      <c r="H16">
        <f t="shared" si="14"/>
        <v>1.2488239743933258E-3</v>
      </c>
      <c r="I16">
        <f t="shared" si="14"/>
        <v>1.2488239743933258E-3</v>
      </c>
      <c r="J16">
        <f t="shared" si="14"/>
        <v>1.2488239743933258E-3</v>
      </c>
      <c r="K16">
        <f t="shared" si="14"/>
        <v>1.2488239743933258E-3</v>
      </c>
      <c r="L16">
        <f t="shared" si="14"/>
        <v>1.2488239743933258E-3</v>
      </c>
      <c r="M16">
        <f t="shared" si="14"/>
        <v>1.2488239743933258E-3</v>
      </c>
      <c r="N16">
        <f t="shared" si="14"/>
        <v>1.2488239743933258E-3</v>
      </c>
      <c r="O16">
        <f t="shared" si="14"/>
        <v>1.2488239743933258E-3</v>
      </c>
      <c r="P16">
        <f t="shared" si="14"/>
        <v>1.2488239743933258E-3</v>
      </c>
      <c r="Q16">
        <f t="shared" si="14"/>
        <v>1.2488239743933258E-3</v>
      </c>
      <c r="R16">
        <f t="shared" si="14"/>
        <v>1.2488239743933258E-3</v>
      </c>
      <c r="S16">
        <f t="shared" si="14"/>
        <v>1.2488239743933258E-3</v>
      </c>
    </row>
    <row r="17" spans="3:19" x14ac:dyDescent="0.3">
      <c r="C17" t="s">
        <v>8</v>
      </c>
      <c r="D17">
        <f>Mult_split!D17</f>
        <v>2.5735550749104698E-4</v>
      </c>
      <c r="E17">
        <f t="shared" si="1"/>
        <v>2.5735550749104698E-4</v>
      </c>
      <c r="F17">
        <f t="shared" ref="F17:S17" si="15">E17</f>
        <v>2.5735550749104698E-4</v>
      </c>
      <c r="G17">
        <f t="shared" si="15"/>
        <v>2.5735550749104698E-4</v>
      </c>
      <c r="H17">
        <f t="shared" si="15"/>
        <v>2.5735550749104698E-4</v>
      </c>
      <c r="I17">
        <f t="shared" si="15"/>
        <v>2.5735550749104698E-4</v>
      </c>
      <c r="J17">
        <f t="shared" si="15"/>
        <v>2.5735550749104698E-4</v>
      </c>
      <c r="K17">
        <f t="shared" si="15"/>
        <v>2.5735550749104698E-4</v>
      </c>
      <c r="L17">
        <f t="shared" si="15"/>
        <v>2.5735550749104698E-4</v>
      </c>
      <c r="M17">
        <f t="shared" si="15"/>
        <v>2.5735550749104698E-4</v>
      </c>
      <c r="N17">
        <f t="shared" si="15"/>
        <v>2.5735550749104698E-4</v>
      </c>
      <c r="O17">
        <f t="shared" si="15"/>
        <v>2.5735550749104698E-4</v>
      </c>
      <c r="P17">
        <f t="shared" si="15"/>
        <v>2.5735550749104698E-4</v>
      </c>
      <c r="Q17">
        <f t="shared" si="15"/>
        <v>2.5735550749104698E-4</v>
      </c>
      <c r="R17">
        <f t="shared" si="15"/>
        <v>2.5735550749104698E-4</v>
      </c>
      <c r="S17">
        <f t="shared" si="15"/>
        <v>2.5735550749104698E-4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1.9027905056172311E-3</v>
      </c>
      <c r="E19">
        <f t="shared" si="1"/>
        <v>1.9027905056172311E-3</v>
      </c>
      <c r="F19">
        <f t="shared" ref="F19:S19" si="17">E19</f>
        <v>1.9027905056172311E-3</v>
      </c>
      <c r="G19">
        <f t="shared" si="17"/>
        <v>1.9027905056172311E-3</v>
      </c>
      <c r="H19">
        <f t="shared" si="17"/>
        <v>1.9027905056172311E-3</v>
      </c>
      <c r="I19">
        <f t="shared" si="17"/>
        <v>1.9027905056172311E-3</v>
      </c>
      <c r="J19">
        <f t="shared" si="17"/>
        <v>1.9027905056172311E-3</v>
      </c>
      <c r="K19">
        <f t="shared" si="17"/>
        <v>1.9027905056172311E-3</v>
      </c>
      <c r="L19">
        <f t="shared" si="17"/>
        <v>1.9027905056172311E-3</v>
      </c>
      <c r="M19">
        <f t="shared" si="17"/>
        <v>1.9027905056172311E-3</v>
      </c>
      <c r="N19">
        <f t="shared" si="17"/>
        <v>1.9027905056172311E-3</v>
      </c>
      <c r="O19">
        <f t="shared" si="17"/>
        <v>1.9027905056172311E-3</v>
      </c>
      <c r="P19">
        <f t="shared" si="17"/>
        <v>1.9027905056172311E-3</v>
      </c>
      <c r="Q19">
        <f t="shared" si="17"/>
        <v>1.9027905056172311E-3</v>
      </c>
      <c r="R19">
        <f t="shared" si="17"/>
        <v>1.9027905056172311E-3</v>
      </c>
      <c r="S19">
        <f t="shared" si="17"/>
        <v>1.9027905056172311E-3</v>
      </c>
    </row>
    <row r="20" spans="3:19" x14ac:dyDescent="0.3">
      <c r="C20" t="s">
        <v>1</v>
      </c>
      <c r="D20">
        <f>Mult_split!D20</f>
        <v>5.6759981242751601E-4</v>
      </c>
      <c r="E20">
        <f t="shared" si="1"/>
        <v>5.6759981242751601E-4</v>
      </c>
      <c r="F20">
        <f t="shared" ref="F20:S20" si="18">E20</f>
        <v>5.6759981242751601E-4</v>
      </c>
      <c r="G20">
        <f t="shared" si="18"/>
        <v>5.6759981242751601E-4</v>
      </c>
      <c r="H20">
        <f t="shared" si="18"/>
        <v>5.6759981242751601E-4</v>
      </c>
      <c r="I20">
        <f t="shared" si="18"/>
        <v>5.6759981242751601E-4</v>
      </c>
      <c r="J20">
        <f t="shared" si="18"/>
        <v>5.6759981242751601E-4</v>
      </c>
      <c r="K20">
        <f t="shared" si="18"/>
        <v>5.6759981242751601E-4</v>
      </c>
      <c r="L20">
        <f t="shared" si="18"/>
        <v>5.6759981242751601E-4</v>
      </c>
      <c r="M20">
        <f t="shared" si="18"/>
        <v>5.6759981242751601E-4</v>
      </c>
      <c r="N20">
        <f t="shared" si="18"/>
        <v>5.6759981242751601E-4</v>
      </c>
      <c r="O20">
        <f t="shared" si="18"/>
        <v>5.6759981242751601E-4</v>
      </c>
      <c r="P20">
        <f t="shared" si="18"/>
        <v>5.6759981242751601E-4</v>
      </c>
      <c r="Q20">
        <f t="shared" si="18"/>
        <v>5.6759981242751601E-4</v>
      </c>
      <c r="R20">
        <f t="shared" si="18"/>
        <v>5.6759981242751601E-4</v>
      </c>
      <c r="S20">
        <f t="shared" si="18"/>
        <v>5.6759981242751601E-4</v>
      </c>
    </row>
    <row r="21" spans="3:19" x14ac:dyDescent="0.3">
      <c r="C21" t="s">
        <v>16</v>
      </c>
      <c r="D21">
        <f>Mult_split!D21</f>
        <v>4.9178547181425025E-6</v>
      </c>
      <c r="E21">
        <f t="shared" si="1"/>
        <v>4.9178547181425025E-6</v>
      </c>
      <c r="F21">
        <f t="shared" ref="F21:S21" si="19">E21</f>
        <v>4.9178547181425025E-6</v>
      </c>
      <c r="G21">
        <f t="shared" si="19"/>
        <v>4.9178547181425025E-6</v>
      </c>
      <c r="H21">
        <f t="shared" si="19"/>
        <v>4.9178547181425025E-6</v>
      </c>
      <c r="I21">
        <f t="shared" si="19"/>
        <v>4.9178547181425025E-6</v>
      </c>
      <c r="J21">
        <f t="shared" si="19"/>
        <v>4.9178547181425025E-6</v>
      </c>
      <c r="K21">
        <f t="shared" si="19"/>
        <v>4.9178547181425025E-6</v>
      </c>
      <c r="L21">
        <f t="shared" si="19"/>
        <v>4.9178547181425025E-6</v>
      </c>
      <c r="M21">
        <f t="shared" si="19"/>
        <v>4.9178547181425025E-6</v>
      </c>
      <c r="N21">
        <f t="shared" si="19"/>
        <v>4.9178547181425025E-6</v>
      </c>
      <c r="O21">
        <f t="shared" si="19"/>
        <v>4.9178547181425025E-6</v>
      </c>
      <c r="P21">
        <f t="shared" si="19"/>
        <v>4.9178547181425025E-6</v>
      </c>
      <c r="Q21">
        <f t="shared" si="19"/>
        <v>4.9178547181425025E-6</v>
      </c>
      <c r="R21">
        <f t="shared" si="19"/>
        <v>4.9178547181425025E-6</v>
      </c>
      <c r="S21">
        <f t="shared" si="19"/>
        <v>4.9178547181425025E-6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4.5893162213720331E-3</v>
      </c>
      <c r="E24">
        <f t="shared" si="1"/>
        <v>4.5893162213720331E-3</v>
      </c>
      <c r="F24">
        <f t="shared" ref="F24:S24" si="22">E24</f>
        <v>4.5893162213720331E-3</v>
      </c>
      <c r="G24">
        <f t="shared" si="22"/>
        <v>4.5893162213720331E-3</v>
      </c>
      <c r="H24">
        <f t="shared" si="22"/>
        <v>4.5893162213720331E-3</v>
      </c>
      <c r="I24">
        <f t="shared" si="22"/>
        <v>4.5893162213720331E-3</v>
      </c>
      <c r="J24">
        <f t="shared" si="22"/>
        <v>4.5893162213720331E-3</v>
      </c>
      <c r="K24">
        <f t="shared" si="22"/>
        <v>4.5893162213720331E-3</v>
      </c>
      <c r="L24">
        <f t="shared" si="22"/>
        <v>4.5893162213720331E-3</v>
      </c>
      <c r="M24">
        <f t="shared" si="22"/>
        <v>4.5893162213720331E-3</v>
      </c>
      <c r="N24">
        <f t="shared" si="22"/>
        <v>4.5893162213720331E-3</v>
      </c>
      <c r="O24">
        <f t="shared" si="22"/>
        <v>4.5893162213720331E-3</v>
      </c>
      <c r="P24">
        <f t="shared" si="22"/>
        <v>4.5893162213720331E-3</v>
      </c>
      <c r="Q24">
        <f t="shared" si="22"/>
        <v>4.5893162213720331E-3</v>
      </c>
      <c r="R24">
        <f t="shared" si="22"/>
        <v>4.5893162213720331E-3</v>
      </c>
      <c r="S24">
        <f t="shared" si="22"/>
        <v>4.5893162213720331E-3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13.506385588607809</v>
      </c>
      <c r="E26">
        <f t="shared" si="1"/>
        <v>13.506385588607809</v>
      </c>
      <c r="F26">
        <f t="shared" ref="F26:S26" si="24">E26</f>
        <v>13.506385588607809</v>
      </c>
      <c r="G26">
        <f t="shared" si="24"/>
        <v>13.506385588607809</v>
      </c>
      <c r="H26">
        <f t="shared" si="24"/>
        <v>13.506385588607809</v>
      </c>
      <c r="I26">
        <f t="shared" si="24"/>
        <v>13.506385588607809</v>
      </c>
      <c r="J26">
        <f t="shared" si="24"/>
        <v>13.506385588607809</v>
      </c>
      <c r="K26">
        <f t="shared" si="24"/>
        <v>13.506385588607809</v>
      </c>
      <c r="L26">
        <f t="shared" si="24"/>
        <v>13.506385588607809</v>
      </c>
      <c r="M26">
        <f t="shared" si="24"/>
        <v>13.506385588607809</v>
      </c>
      <c r="N26">
        <f t="shared" si="24"/>
        <v>13.506385588607809</v>
      </c>
      <c r="O26">
        <f t="shared" si="24"/>
        <v>13.506385588607809</v>
      </c>
      <c r="P26">
        <f t="shared" si="24"/>
        <v>13.506385588607809</v>
      </c>
      <c r="Q26">
        <f t="shared" si="24"/>
        <v>13.506385588607809</v>
      </c>
      <c r="R26">
        <f t="shared" si="24"/>
        <v>13.506385588607809</v>
      </c>
      <c r="S26">
        <f t="shared" si="24"/>
        <v>13.506385588607809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4.4471069810585976E-4</v>
      </c>
      <c r="E28">
        <f t="shared" si="1"/>
        <v>4.4471069810585976E-4</v>
      </c>
      <c r="F28">
        <f t="shared" ref="F28:S28" si="26">E28</f>
        <v>4.4471069810585976E-4</v>
      </c>
      <c r="G28">
        <f t="shared" si="26"/>
        <v>4.4471069810585976E-4</v>
      </c>
      <c r="H28">
        <f t="shared" si="26"/>
        <v>4.4471069810585976E-4</v>
      </c>
      <c r="I28">
        <f t="shared" si="26"/>
        <v>4.4471069810585976E-4</v>
      </c>
      <c r="J28">
        <f t="shared" si="26"/>
        <v>4.4471069810585976E-4</v>
      </c>
      <c r="K28">
        <f t="shared" si="26"/>
        <v>4.4471069810585976E-4</v>
      </c>
      <c r="L28">
        <f t="shared" si="26"/>
        <v>4.4471069810585976E-4</v>
      </c>
      <c r="M28">
        <f t="shared" si="26"/>
        <v>4.4471069810585976E-4</v>
      </c>
      <c r="N28">
        <f t="shared" si="26"/>
        <v>4.4471069810585976E-4</v>
      </c>
      <c r="O28">
        <f t="shared" si="26"/>
        <v>4.4471069810585976E-4</v>
      </c>
      <c r="P28">
        <f t="shared" si="26"/>
        <v>4.4471069810585976E-4</v>
      </c>
      <c r="Q28">
        <f t="shared" si="26"/>
        <v>4.4471069810585976E-4</v>
      </c>
      <c r="R28">
        <f t="shared" si="26"/>
        <v>4.4471069810585976E-4</v>
      </c>
      <c r="S28">
        <f t="shared" si="26"/>
        <v>4.4471069810585976E-4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39727.360274038176</v>
      </c>
      <c r="E33">
        <f t="shared" si="1"/>
        <v>39727.360274038176</v>
      </c>
      <c r="F33">
        <f t="shared" ref="F33:S33" si="31">E33</f>
        <v>39727.360274038176</v>
      </c>
      <c r="G33">
        <f t="shared" si="31"/>
        <v>39727.360274038176</v>
      </c>
      <c r="H33">
        <f t="shared" si="31"/>
        <v>39727.360274038176</v>
      </c>
      <c r="I33">
        <f t="shared" si="31"/>
        <v>39727.360274038176</v>
      </c>
      <c r="J33">
        <f t="shared" si="31"/>
        <v>39727.360274038176</v>
      </c>
      <c r="K33">
        <f t="shared" si="31"/>
        <v>39727.360274038176</v>
      </c>
      <c r="L33">
        <f t="shared" si="31"/>
        <v>39727.360274038176</v>
      </c>
      <c r="M33">
        <f t="shared" si="31"/>
        <v>39727.360274038176</v>
      </c>
      <c r="N33">
        <f t="shared" si="31"/>
        <v>39727.360274038176</v>
      </c>
      <c r="O33">
        <f t="shared" si="31"/>
        <v>39727.360274038176</v>
      </c>
      <c r="P33">
        <f t="shared" si="31"/>
        <v>39727.360274038176</v>
      </c>
      <c r="Q33">
        <f t="shared" si="31"/>
        <v>39727.360274038176</v>
      </c>
      <c r="R33">
        <f t="shared" si="31"/>
        <v>39727.360274038176</v>
      </c>
      <c r="S33">
        <f t="shared" si="31"/>
        <v>39727.360274038176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41212.559548863166</v>
      </c>
      <c r="E35">
        <f t="shared" si="1"/>
        <v>41212.559548863166</v>
      </c>
      <c r="F35">
        <f t="shared" ref="F35:S35" si="33">E35</f>
        <v>41212.559548863166</v>
      </c>
      <c r="G35">
        <f t="shared" si="33"/>
        <v>41212.559548863166</v>
      </c>
      <c r="H35">
        <f t="shared" si="33"/>
        <v>41212.559548863166</v>
      </c>
      <c r="I35">
        <f t="shared" si="33"/>
        <v>41212.559548863166</v>
      </c>
      <c r="J35">
        <f t="shared" si="33"/>
        <v>41212.559548863166</v>
      </c>
      <c r="K35">
        <f t="shared" si="33"/>
        <v>41212.559548863166</v>
      </c>
      <c r="L35">
        <f t="shared" si="33"/>
        <v>41212.559548863166</v>
      </c>
      <c r="M35">
        <f t="shared" si="33"/>
        <v>41212.559548863166</v>
      </c>
      <c r="N35">
        <f t="shared" si="33"/>
        <v>41212.559548863166</v>
      </c>
      <c r="O35">
        <f t="shared" si="33"/>
        <v>41212.559548863166</v>
      </c>
      <c r="P35">
        <f t="shared" si="33"/>
        <v>41212.559548863166</v>
      </c>
      <c r="Q35">
        <f t="shared" si="33"/>
        <v>41212.559548863166</v>
      </c>
      <c r="R35">
        <f t="shared" si="33"/>
        <v>41212.559548863166</v>
      </c>
      <c r="S35">
        <f t="shared" si="33"/>
        <v>41212.559548863166</v>
      </c>
    </row>
    <row r="36" spans="3:19" x14ac:dyDescent="0.3">
      <c r="C36" t="s">
        <v>11</v>
      </c>
      <c r="D36">
        <f>Mult_split!D36</f>
        <v>40357.500741283242</v>
      </c>
      <c r="E36">
        <f t="shared" si="1"/>
        <v>40357.500741283242</v>
      </c>
      <c r="F36">
        <f t="shared" ref="F36:S36" si="34">E36</f>
        <v>40357.500741283242</v>
      </c>
      <c r="G36">
        <f t="shared" si="34"/>
        <v>40357.500741283242</v>
      </c>
      <c r="H36">
        <f t="shared" si="34"/>
        <v>40357.500741283242</v>
      </c>
      <c r="I36">
        <f t="shared" si="34"/>
        <v>40357.500741283242</v>
      </c>
      <c r="J36">
        <f t="shared" si="34"/>
        <v>40357.500741283242</v>
      </c>
      <c r="K36">
        <f t="shared" si="34"/>
        <v>40357.500741283242</v>
      </c>
      <c r="L36">
        <f t="shared" si="34"/>
        <v>40357.500741283242</v>
      </c>
      <c r="M36">
        <f t="shared" si="34"/>
        <v>40357.500741283242</v>
      </c>
      <c r="N36">
        <f t="shared" si="34"/>
        <v>40357.500741283242</v>
      </c>
      <c r="O36">
        <f t="shared" si="34"/>
        <v>40357.500741283242</v>
      </c>
      <c r="P36">
        <f t="shared" si="34"/>
        <v>40357.500741283242</v>
      </c>
      <c r="Q36">
        <f t="shared" si="34"/>
        <v>40357.500741283242</v>
      </c>
      <c r="R36">
        <f t="shared" si="34"/>
        <v>40357.500741283242</v>
      </c>
      <c r="S36">
        <f t="shared" si="34"/>
        <v>40357.500741283242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2024-12-20T12:54:06Z</dcterms:modified>
</cp:coreProperties>
</file>