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BE_B2\"/>
    </mc:Choice>
  </mc:AlternateContent>
  <xr:revisionPtr revIDLastSave="0" documentId="13_ncr:1_{EFEA3255-5335-4920-8B23-AFB0AAFCA558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0" i="16" l="1"/>
  <c r="W50" i="16"/>
  <c r="V50" i="16"/>
  <c r="U50" i="16"/>
  <c r="T50" i="16"/>
  <c r="S61" i="16"/>
  <c r="S60" i="16"/>
  <c r="S59" i="16"/>
  <c r="S58" i="16"/>
  <c r="S57" i="16"/>
  <c r="S56" i="16"/>
  <c r="S55" i="16"/>
  <c r="S54" i="16"/>
  <c r="S53" i="16"/>
  <c r="S52" i="16"/>
  <c r="S51" i="16"/>
  <c r="P50" i="16"/>
  <c r="O50" i="16"/>
  <c r="N50" i="16"/>
  <c r="M50" i="16"/>
  <c r="L50" i="16"/>
  <c r="H50" i="16"/>
  <c r="G50" i="16"/>
  <c r="F50" i="16"/>
  <c r="E50" i="16"/>
  <c r="D50" i="16"/>
  <c r="K51" i="16"/>
  <c r="K61" i="16"/>
  <c r="K60" i="16"/>
  <c r="K59" i="16"/>
  <c r="K58" i="16"/>
  <c r="K57" i="16"/>
  <c r="K56" i="16"/>
  <c r="K55" i="16"/>
  <c r="K54" i="16"/>
  <c r="K53" i="16"/>
  <c r="K52" i="16"/>
  <c r="C61" i="16"/>
  <c r="C60" i="16"/>
  <c r="C59" i="16"/>
  <c r="C58" i="16"/>
  <c r="C57" i="16"/>
  <c r="C56" i="16"/>
  <c r="C55" i="16"/>
  <c r="C54" i="16"/>
  <c r="C53" i="16"/>
  <c r="C52" i="16"/>
  <c r="C51" i="16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4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X32" i="10" l="1"/>
  <c r="X7" i="10"/>
  <c r="X21" i="10"/>
  <c r="X29" i="10"/>
  <c r="X26" i="10"/>
  <c r="Y104" i="15"/>
  <c r="Y94" i="15"/>
  <c r="Y8" i="15"/>
  <c r="Y81" i="15"/>
  <c r="Y67" i="15"/>
  <c r="Y93" i="15"/>
  <c r="Y71" i="15"/>
  <c r="Y108" i="15"/>
  <c r="Y102" i="15"/>
  <c r="X18" i="10"/>
  <c r="Y6" i="15"/>
  <c r="Y78" i="15"/>
  <c r="X15" i="10"/>
  <c r="Y83" i="15"/>
  <c r="Y39" i="15"/>
  <c r="X37" i="10"/>
  <c r="Y68" i="15"/>
  <c r="Y9" i="15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X6" i="10"/>
  <c r="X5" i="10"/>
  <c r="X28" i="10"/>
  <c r="X33" i="10"/>
  <c r="X22" i="10"/>
  <c r="X20" i="10"/>
  <c r="X30" i="10"/>
  <c r="X27" i="10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X34" i="10"/>
  <c r="X3" i="10"/>
  <c r="X17" i="10"/>
  <c r="X14" i="10"/>
  <c r="X10" i="10"/>
  <c r="X12" i="10"/>
  <c r="X9" i="10"/>
  <c r="X16" i="10"/>
  <c r="X35" i="10"/>
  <c r="X4" i="10"/>
  <c r="X8" i="10"/>
  <c r="X36" i="10"/>
  <c r="X11" i="10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X23" i="10"/>
  <c r="Y74" i="15"/>
  <c r="X31" i="10"/>
  <c r="Y16" i="15"/>
  <c r="Y19" i="15"/>
  <c r="W29" i="11"/>
  <c r="W116" i="11"/>
  <c r="Y43" i="15"/>
  <c r="Y60" i="15"/>
  <c r="X13" i="10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X19" i="10"/>
  <c r="Y115" i="15"/>
  <c r="Y5" i="15"/>
  <c r="X25" i="10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4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X37" i="15" l="1"/>
  <c r="X84" i="15"/>
  <c r="X43" i="15"/>
  <c r="X86" i="15"/>
  <c r="V29" i="11"/>
  <c r="X104" i="15"/>
  <c r="X17" i="15"/>
  <c r="X40" i="15"/>
  <c r="X5" i="15"/>
  <c r="X77" i="15"/>
  <c r="K115" i="13"/>
  <c r="L115" i="13" s="1"/>
  <c r="X54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W27" i="10"/>
  <c r="V86" i="11"/>
  <c r="V53" i="11"/>
  <c r="V107" i="11"/>
  <c r="V37" i="11"/>
  <c r="V6" i="11"/>
  <c r="V95" i="11"/>
  <c r="V41" i="11"/>
  <c r="V55" i="11"/>
  <c r="W36" i="10"/>
  <c r="W6" i="10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W11" i="10"/>
  <c r="X57" i="15"/>
  <c r="X47" i="15"/>
  <c r="X87" i="15"/>
  <c r="F10" i="16"/>
  <c r="F13" i="16" s="1"/>
  <c r="W29" i="10"/>
  <c r="W33" i="10"/>
  <c r="W19" i="10"/>
  <c r="W26" i="10"/>
  <c r="X56" i="15"/>
  <c r="X114" i="15"/>
  <c r="X101" i="15"/>
  <c r="W15" i="10"/>
  <c r="V87" i="11"/>
  <c r="V22" i="11"/>
  <c r="V113" i="11"/>
  <c r="W18" i="10"/>
  <c r="W37" i="10"/>
  <c r="X44" i="15"/>
  <c r="X78" i="15"/>
  <c r="X73" i="15"/>
  <c r="X9" i="15"/>
  <c r="X70" i="15"/>
  <c r="X46" i="15"/>
  <c r="X48" i="15"/>
  <c r="X94" i="15"/>
  <c r="V78" i="11"/>
  <c r="W5" i="10"/>
  <c r="X15" i="15"/>
  <c r="V77" i="11"/>
  <c r="X107" i="15"/>
  <c r="X89" i="15"/>
  <c r="G40" i="10"/>
  <c r="G7" i="16" s="1"/>
  <c r="W34" i="10"/>
  <c r="W8" i="10"/>
  <c r="W17" i="10"/>
  <c r="W35" i="10"/>
  <c r="W16" i="10"/>
  <c r="W3" i="10"/>
  <c r="W7" i="10"/>
  <c r="W10" i="10"/>
  <c r="W12" i="10"/>
  <c r="W9" i="10"/>
  <c r="W4" i="10"/>
  <c r="W14" i="10"/>
  <c r="W30" i="10"/>
  <c r="W32" i="10"/>
  <c r="W28" i="10"/>
  <c r="X83" i="15"/>
  <c r="X72" i="15"/>
  <c r="W22" i="10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W20" i="10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W13" i="10"/>
  <c r="W25" i="10"/>
  <c r="W31" i="10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W23" i="10"/>
  <c r="X95" i="15"/>
  <c r="X71" i="15"/>
  <c r="X113" i="15"/>
  <c r="X32" i="15"/>
  <c r="X74" i="15"/>
  <c r="X76" i="15"/>
  <c r="X93" i="15"/>
  <c r="W21" i="10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V58" i="16" l="1"/>
  <c r="V51" i="16"/>
  <c r="V53" i="16"/>
  <c r="V61" i="16"/>
  <c r="V56" i="16"/>
  <c r="V54" i="16"/>
  <c r="V57" i="16"/>
  <c r="V60" i="16"/>
  <c r="V59" i="16"/>
  <c r="V52" i="16"/>
  <c r="V55" i="16"/>
  <c r="L116" i="15"/>
  <c r="G10" i="16"/>
  <c r="E14" i="16" s="1"/>
  <c r="F15" i="16"/>
  <c r="F14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59" i="16" l="1"/>
  <c r="E52" i="16"/>
  <c r="E58" i="16"/>
  <c r="E61" i="16"/>
  <c r="E55" i="16"/>
  <c r="E51" i="16"/>
  <c r="E57" i="16"/>
  <c r="E60" i="16"/>
  <c r="E53" i="16"/>
  <c r="E56" i="16"/>
  <c r="E54" i="16"/>
  <c r="F57" i="16"/>
  <c r="F60" i="16"/>
  <c r="F52" i="16"/>
  <c r="F55" i="16"/>
  <c r="F58" i="16"/>
  <c r="F61" i="16"/>
  <c r="F51" i="16"/>
  <c r="F54" i="16"/>
  <c r="F53" i="16"/>
  <c r="F56" i="16"/>
  <c r="F59" i="16"/>
  <c r="N59" i="16"/>
  <c r="N58" i="16"/>
  <c r="N53" i="16"/>
  <c r="N55" i="16"/>
  <c r="N56" i="16"/>
  <c r="N52" i="16"/>
  <c r="N51" i="16"/>
  <c r="N54" i="16"/>
  <c r="N57" i="16"/>
  <c r="N60" i="16"/>
  <c r="N61" i="16"/>
  <c r="E13" i="16"/>
  <c r="E15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59" i="16" l="1"/>
  <c r="M61" i="16"/>
  <c r="M56" i="16"/>
  <c r="M58" i="16"/>
  <c r="M53" i="16"/>
  <c r="M52" i="16"/>
  <c r="M55" i="16"/>
  <c r="M51" i="16"/>
  <c r="M54" i="16"/>
  <c r="M57" i="16"/>
  <c r="M60" i="16"/>
  <c r="U55" i="16"/>
  <c r="U51" i="16"/>
  <c r="U57" i="16"/>
  <c r="U58" i="16"/>
  <c r="U54" i="16"/>
  <c r="U61" i="16"/>
  <c r="U60" i="16"/>
  <c r="U56" i="16"/>
  <c r="U52" i="16"/>
  <c r="U53" i="16"/>
  <c r="U59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U38" i="11" l="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V27" i="10"/>
  <c r="V20" i="10"/>
  <c r="V31" i="10"/>
  <c r="V28" i="10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V18" i="10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V3" i="10"/>
  <c r="V14" i="10"/>
  <c r="V9" i="10"/>
  <c r="V10" i="10"/>
  <c r="V12" i="10"/>
  <c r="V16" i="10"/>
  <c r="V7" i="10"/>
  <c r="V35" i="10"/>
  <c r="V17" i="10"/>
  <c r="V34" i="10"/>
  <c r="V8" i="10"/>
  <c r="V11" i="10"/>
  <c r="V4" i="10"/>
  <c r="V36" i="10"/>
  <c r="W35" i="15"/>
  <c r="V21" i="10"/>
  <c r="W84" i="15"/>
  <c r="W59" i="15"/>
  <c r="W81" i="15"/>
  <c r="W93" i="15"/>
  <c r="W89" i="15"/>
  <c r="V30" i="10"/>
  <c r="W63" i="15"/>
  <c r="W10" i="15"/>
  <c r="W50" i="15"/>
  <c r="V37" i="10"/>
  <c r="W36" i="15"/>
  <c r="V5" i="10"/>
  <c r="W13" i="15"/>
  <c r="W95" i="15"/>
  <c r="U103" i="11"/>
  <c r="U28" i="11"/>
  <c r="U77" i="11"/>
  <c r="W4" i="15"/>
  <c r="W58" i="15"/>
  <c r="W85" i="15"/>
  <c r="U22" i="11"/>
  <c r="V19" i="10"/>
  <c r="W9" i="15"/>
  <c r="W5" i="15"/>
  <c r="U45" i="11"/>
  <c r="V32" i="10"/>
  <c r="W41" i="15"/>
  <c r="V23" i="10"/>
  <c r="V33" i="10"/>
  <c r="L119" i="11"/>
  <c r="M8" i="16" s="1"/>
  <c r="U56" i="11"/>
  <c r="U52" i="11"/>
  <c r="U4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V26" i="10"/>
  <c r="V6" i="10"/>
  <c r="W104" i="15"/>
  <c r="W102" i="15"/>
  <c r="Z64" i="15"/>
  <c r="W31" i="15"/>
  <c r="W42" i="15"/>
  <c r="U104" i="11"/>
  <c r="W43" i="15"/>
  <c r="W103" i="15"/>
  <c r="W94" i="15"/>
  <c r="U51" i="11"/>
  <c r="W54" i="15"/>
  <c r="V13" i="10"/>
  <c r="U100" i="11"/>
  <c r="M9" i="16"/>
  <c r="W34" i="15"/>
  <c r="W22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V24" i="10"/>
  <c r="W37" i="15"/>
  <c r="V22" i="10"/>
  <c r="V25" i="10"/>
  <c r="V29" i="10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Y20" i="10" l="1"/>
  <c r="Z79" i="15"/>
  <c r="Z71" i="15"/>
  <c r="Z33" i="15"/>
  <c r="Z32" i="15"/>
  <c r="Z43" i="15"/>
  <c r="Z70" i="15"/>
  <c r="X67" i="11"/>
  <c r="M10" i="16"/>
  <c r="D14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D56" i="16" l="1"/>
  <c r="D52" i="16"/>
  <c r="D61" i="16"/>
  <c r="D59" i="16"/>
  <c r="D55" i="16"/>
  <c r="D58" i="16"/>
  <c r="D51" i="16"/>
  <c r="D57" i="16"/>
  <c r="D60" i="16"/>
  <c r="D53" i="16"/>
  <c r="D54" i="16"/>
  <c r="Z37" i="10"/>
  <c r="AA86" i="15"/>
  <c r="Z20" i="10"/>
  <c r="AA108" i="15"/>
  <c r="AA89" i="15"/>
  <c r="AA62" i="15"/>
  <c r="AA115" i="15"/>
  <c r="AA56" i="15"/>
  <c r="AA47" i="15"/>
  <c r="AA90" i="15"/>
  <c r="AA32" i="15"/>
  <c r="AA54" i="15"/>
  <c r="AA16" i="15"/>
  <c r="D15" i="16"/>
  <c r="AA81" i="15"/>
  <c r="AA10" i="15"/>
  <c r="AA8" i="15"/>
  <c r="D13" i="16"/>
  <c r="AA65" i="15"/>
  <c r="AA35" i="15"/>
  <c r="AA70" i="15"/>
  <c r="AA57" i="15"/>
  <c r="AA110" i="15"/>
  <c r="AA49" i="15"/>
  <c r="AA14" i="15"/>
  <c r="Y15" i="11"/>
  <c r="AA85" i="15"/>
  <c r="AA33" i="15"/>
  <c r="Y114" i="11"/>
  <c r="Y49" i="11"/>
  <c r="N10" i="16"/>
  <c r="G15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L60" i="16" l="1"/>
  <c r="L52" i="16"/>
  <c r="L53" i="16"/>
  <c r="L56" i="16"/>
  <c r="L59" i="16"/>
  <c r="L58" i="16"/>
  <c r="L61" i="16"/>
  <c r="L51" i="16"/>
  <c r="L54" i="16"/>
  <c r="L57" i="16"/>
  <c r="L55" i="16"/>
  <c r="T52" i="16"/>
  <c r="T51" i="16"/>
  <c r="T55" i="16"/>
  <c r="T54" i="16"/>
  <c r="T58" i="16"/>
  <c r="T57" i="16"/>
  <c r="T61" i="16"/>
  <c r="T60" i="16"/>
  <c r="T53" i="16"/>
  <c r="T56" i="16"/>
  <c r="T59" i="16"/>
  <c r="O53" i="16"/>
  <c r="O52" i="16"/>
  <c r="O58" i="16"/>
  <c r="O51" i="16"/>
  <c r="O56" i="16"/>
  <c r="O55" i="16"/>
  <c r="O59" i="16"/>
  <c r="O61" i="16"/>
  <c r="O54" i="16"/>
  <c r="O57" i="16"/>
  <c r="O60" i="16"/>
  <c r="G13" i="16"/>
  <c r="G14" i="16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G61" i="16" l="1"/>
  <c r="G60" i="16"/>
  <c r="G52" i="16"/>
  <c r="G58" i="16"/>
  <c r="G51" i="16"/>
  <c r="G54" i="16"/>
  <c r="G55" i="16"/>
  <c r="G53" i="16"/>
  <c r="G56" i="16"/>
  <c r="G59" i="16"/>
  <c r="G57" i="16"/>
  <c r="W61" i="16"/>
  <c r="W54" i="16"/>
  <c r="W57" i="16"/>
  <c r="W51" i="16"/>
  <c r="W56" i="16"/>
  <c r="W60" i="16"/>
  <c r="W59" i="16"/>
  <c r="W52" i="16"/>
  <c r="W55" i="16"/>
  <c r="W58" i="16"/>
  <c r="W53" i="16"/>
  <c r="H52" i="16"/>
  <c r="H61" i="16"/>
  <c r="H60" i="16"/>
  <c r="H55" i="16"/>
  <c r="H58" i="16"/>
  <c r="H51" i="16"/>
  <c r="H54" i="16"/>
  <c r="H53" i="16"/>
  <c r="H56" i="16"/>
  <c r="H59" i="16"/>
  <c r="H57" i="16"/>
  <c r="H13" i="16"/>
  <c r="H15" i="16"/>
  <c r="Q10" i="16"/>
  <c r="I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P56" i="16" l="1"/>
  <c r="P59" i="16"/>
  <c r="P52" i="16"/>
  <c r="P55" i="16"/>
  <c r="P61" i="16"/>
  <c r="P58" i="16"/>
  <c r="P51" i="16"/>
  <c r="P57" i="16"/>
  <c r="P60" i="16"/>
  <c r="P53" i="16"/>
  <c r="P54" i="16"/>
  <c r="X61" i="16"/>
  <c r="X53" i="16"/>
  <c r="X51" i="16"/>
  <c r="X56" i="16"/>
  <c r="X54" i="16"/>
  <c r="X57" i="16"/>
  <c r="X60" i="16"/>
  <c r="X59" i="16"/>
  <c r="X52" i="16"/>
  <c r="X55" i="16"/>
  <c r="X58" i="16"/>
  <c r="I15" i="16"/>
  <c r="I13" i="16"/>
  <c r="S10" i="16"/>
  <c r="R10" i="16"/>
</calcChain>
</file>

<file path=xl/sharedStrings.xml><?xml version="1.0" encoding="utf-8"?>
<sst xmlns="http://schemas.openxmlformats.org/spreadsheetml/2006/main" count="2190" uniqueCount="191">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</sst>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0" applyNumberFormat="1"/>
    <xf numFmtId="2" fontId="0" fillId="0" borderId="0" xfId="3" applyNumberFormat="1" applyFon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0.74853737201736925</c:v>
                </c:pt>
                <c:pt idx="1">
                  <c:v>0.47024746563087622</c:v>
                </c:pt>
                <c:pt idx="2">
                  <c:v>0.2858113896190449</c:v>
                </c:pt>
                <c:pt idx="3">
                  <c:v>9.8263002284039919E-2</c:v>
                </c:pt>
                <c:pt idx="4">
                  <c:v>0.15364808105751976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0.20481069298475574</c:v>
                </c:pt>
                <c:pt idx="1">
                  <c:v>0.50390871554598882</c:v>
                </c:pt>
                <c:pt idx="2">
                  <c:v>0.39104197790513945</c:v>
                </c:pt>
                <c:pt idx="3">
                  <c:v>0.87376532061039203</c:v>
                </c:pt>
                <c:pt idx="4">
                  <c:v>0.21974353841164609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4.6651934997874928E-2</c:v>
                </c:pt>
                <c:pt idx="1">
                  <c:v>2.5843818823135054E-2</c:v>
                </c:pt>
                <c:pt idx="2">
                  <c:v>0.32314663247581571</c:v>
                </c:pt>
                <c:pt idx="3">
                  <c:v>2.7971677105568138E-2</c:v>
                </c:pt>
                <c:pt idx="4">
                  <c:v>0.62660838053083412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Final_results!$D$37:$D$41</c:f>
              <c:numCache>
                <c:formatCode>0%</c:formatCode>
                <c:ptCount val="5"/>
                <c:pt idx="0">
                  <c:v>0.36250326953911677</c:v>
                </c:pt>
                <c:pt idx="1">
                  <c:v>0.13808511465624679</c:v>
                </c:pt>
                <c:pt idx="2">
                  <c:v>6.8727818155147141E-2</c:v>
                </c:pt>
                <c:pt idx="3">
                  <c:v>6.7864040980874549E-2</c:v>
                </c:pt>
                <c:pt idx="4">
                  <c:v>3.2121586748660287E-2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Final_results!$E$37:$E$41</c:f>
              <c:numCache>
                <c:formatCode>0%</c:formatCode>
                <c:ptCount val="5"/>
                <c:pt idx="0">
                  <c:v>0.53414110483763944</c:v>
                </c:pt>
                <c:pt idx="1">
                  <c:v>0.11367452413578999</c:v>
                </c:pt>
                <c:pt idx="2">
                  <c:v>5.1987511417898764E-2</c:v>
                </c:pt>
                <c:pt idx="3">
                  <c:v>6.0368778645375057E-2</c:v>
                </c:pt>
                <c:pt idx="4">
                  <c:v>4.3417005571910763E-2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Final_results!$F$37:$F$41</c:f>
              <c:numCache>
                <c:formatCode>0%</c:formatCode>
                <c:ptCount val="5"/>
                <c:pt idx="0">
                  <c:v>0.42860329996511076</c:v>
                </c:pt>
                <c:pt idx="1">
                  <c:v>9.1902212786911783E-2</c:v>
                </c:pt>
                <c:pt idx="2">
                  <c:v>4.0222110688366827E-2</c:v>
                </c:pt>
                <c:pt idx="3">
                  <c:v>0.20336923249415009</c:v>
                </c:pt>
                <c:pt idx="4">
                  <c:v>3.9327226543718771E-2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ser>
          <c:idx val="3"/>
          <c:order val="3"/>
          <c:tx>
            <c:strRef>
              <c:f>Final_results!$G$36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Final_results!$G$37:$G$41</c:f>
              <c:numCache>
                <c:formatCode>0%</c:formatCode>
                <c:ptCount val="5"/>
                <c:pt idx="0">
                  <c:v>0.60697704800259156</c:v>
                </c:pt>
                <c:pt idx="1">
                  <c:v>8.6899480952903133E-2</c:v>
                </c:pt>
                <c:pt idx="2">
                  <c:v>5.8047247787269621E-2</c:v>
                </c:pt>
                <c:pt idx="3">
                  <c:v>4.4800599511995574E-2</c:v>
                </c:pt>
                <c:pt idx="4">
                  <c:v>3.9756403403764504E-2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B7F-BCDE-3541D6747812}"/>
            </c:ext>
          </c:extLst>
        </c:ser>
        <c:ser>
          <c:idx val="4"/>
          <c:order val="4"/>
          <c:tx>
            <c:strRef>
              <c:f>Final_results!$H$36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Final_results!$H$37:$H$41</c:f>
              <c:numCache>
                <c:formatCode>0%</c:formatCode>
                <c:ptCount val="5"/>
                <c:pt idx="0">
                  <c:v>0.45559073273601319</c:v>
                </c:pt>
                <c:pt idx="1">
                  <c:v>0.14094772961287885</c:v>
                </c:pt>
                <c:pt idx="2">
                  <c:v>3.1666061129411636E-2</c:v>
                </c:pt>
                <c:pt idx="3">
                  <c:v>6.5872294126103861E-2</c:v>
                </c:pt>
                <c:pt idx="4">
                  <c:v>4.8118708161421157E-2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B7F-BCDE-3541D674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  <c:pt idx="5">
                  <c:v>TRAIN_PUB</c:v>
                </c:pt>
                <c:pt idx="6">
                  <c:v>TRAIN_FREIGHT</c:v>
                </c:pt>
                <c:pt idx="7">
                  <c:v>CAR_GASOLINE</c:v>
                </c:pt>
                <c:pt idx="8">
                  <c:v>BUS_COACH_FC_HYBRIDH2</c:v>
                </c:pt>
                <c:pt idx="9">
                  <c:v>ADLIBIO_TO_FUEL</c:v>
                </c:pt>
                <c:pt idx="10">
                  <c:v>BOAT_FREIGHT_METHANOL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1.3772872768218205E-5</c:v>
                </c:pt>
                <c:pt idx="1">
                  <c:v>1.6104322557639697E-5</c:v>
                </c:pt>
                <c:pt idx="2">
                  <c:v>0.18433461411550081</c:v>
                </c:pt>
                <c:pt idx="3">
                  <c:v>0.69633508950830125</c:v>
                </c:pt>
                <c:pt idx="4">
                  <c:v>4.0227953509499335E-2</c:v>
                </c:pt>
                <c:pt idx="5">
                  <c:v>0</c:v>
                </c:pt>
                <c:pt idx="6">
                  <c:v>0</c:v>
                </c:pt>
                <c:pt idx="7">
                  <c:v>2.9770134883733083E-2</c:v>
                </c:pt>
                <c:pt idx="8">
                  <c:v>7.2631332673195946E-5</c:v>
                </c:pt>
                <c:pt idx="9">
                  <c:v>2.6790687011302959E-2</c:v>
                </c:pt>
                <c:pt idx="10">
                  <c:v>2.5222274374673968E-4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  <c:pt idx="5">
                  <c:v>ELECTRICITY</c:v>
                </c:pt>
                <c:pt idx="6">
                  <c:v>GAS</c:v>
                </c:pt>
                <c:pt idx="7">
                  <c:v>DIESEL</c:v>
                </c:pt>
                <c:pt idx="8">
                  <c:v>BIODIESEL</c:v>
                </c:pt>
                <c:pt idx="9">
                  <c:v>BIOETHANOL</c:v>
                </c:pt>
                <c:pt idx="10">
                  <c:v>LFO</c:v>
                </c:pt>
              </c:strCache>
            </c:strRef>
          </c:cat>
          <c:val>
            <c:numRef>
              <c:f>Final_results!$T$38:$T$48</c:f>
              <c:numCache>
                <c:formatCode>0.00</c:formatCode>
                <c:ptCount val="11"/>
                <c:pt idx="0">
                  <c:v>0.35343158084407078</c:v>
                </c:pt>
                <c:pt idx="1">
                  <c:v>0.24941681795854836</c:v>
                </c:pt>
                <c:pt idx="2">
                  <c:v>0.23547160350254784</c:v>
                </c:pt>
                <c:pt idx="3">
                  <c:v>5.7328167753081465E-2</c:v>
                </c:pt>
                <c:pt idx="4">
                  <c:v>3.803046391930693E-2</c:v>
                </c:pt>
                <c:pt idx="5">
                  <c:v>3.405232864361428E-2</c:v>
                </c:pt>
                <c:pt idx="6">
                  <c:v>1.8480295349432779E-2</c:v>
                </c:pt>
                <c:pt idx="7">
                  <c:v>1.378820140901812E-2</c:v>
                </c:pt>
                <c:pt idx="8">
                  <c:v>4.8264717999062111E-7</c:v>
                </c:pt>
                <c:pt idx="9">
                  <c:v>6.3665545043526071E-8</c:v>
                </c:pt>
                <c:pt idx="10">
                  <c:v>3.8995279268034033E-9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Final_results!$D$51:$D$55</c:f>
              <c:numCache>
                <c:formatCode>0%</c:formatCode>
                <c:ptCount val="5"/>
                <c:pt idx="0">
                  <c:v>7.42445458435462E-2</c:v>
                </c:pt>
                <c:pt idx="1">
                  <c:v>2.8281308023625357E-2</c:v>
                </c:pt>
                <c:pt idx="2">
                  <c:v>1.4076192063685962E-2</c:v>
                </c:pt>
                <c:pt idx="3">
                  <c:v>1.3899281262038779E-2</c:v>
                </c:pt>
                <c:pt idx="4">
                  <c:v>6.5788444417630605E-3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Final_results!$E$51:$E$55</c:f>
              <c:numCache>
                <c:formatCode>0%</c:formatCode>
                <c:ptCount val="5"/>
                <c:pt idx="0">
                  <c:v>0.26915835805905025</c:v>
                </c:pt>
                <c:pt idx="1">
                  <c:v>5.7281583447567438E-2</c:v>
                </c:pt>
                <c:pt idx="2">
                  <c:v>2.6196960103025795E-2</c:v>
                </c:pt>
                <c:pt idx="3">
                  <c:v>3.0420353706271063E-2</c:v>
                </c:pt>
                <c:pt idx="4">
                  <c:v>2.1878207510594591E-2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Final_results!$F$51:$F$55</c:f>
              <c:numCache>
                <c:formatCode>0%</c:formatCode>
                <c:ptCount val="5"/>
                <c:pt idx="0">
                  <c:v>0.16760188215502669</c:v>
                </c:pt>
                <c:pt idx="1">
                  <c:v>3.5937623062052983E-2</c:v>
                </c:pt>
                <c:pt idx="2">
                  <c:v>1.5728533719098416E-2</c:v>
                </c:pt>
                <c:pt idx="3">
                  <c:v>7.9525906919562614E-2</c:v>
                </c:pt>
                <c:pt idx="4">
                  <c:v>1.5378596453179289E-2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Final_results!$G$51:$G$55</c:f>
              <c:numCache>
                <c:formatCode>0%</c:formatCode>
                <c:ptCount val="5"/>
                <c:pt idx="0">
                  <c:v>0.53035549495113377</c:v>
                </c:pt>
                <c:pt idx="1">
                  <c:v>7.5929752835690062E-2</c:v>
                </c:pt>
                <c:pt idx="2">
                  <c:v>5.0719672073394506E-2</c:v>
                </c:pt>
                <c:pt idx="3">
                  <c:v>3.9145210196136586E-2</c:v>
                </c:pt>
                <c:pt idx="4">
                  <c:v>3.473776656640637E-2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PV</c:v>
                </c:pt>
                <c:pt idx="2">
                  <c:v>METHANOL_TO_HVC</c:v>
                </c:pt>
                <c:pt idx="3">
                  <c:v>TRUCK_FUEL_CELL</c:v>
                </c:pt>
                <c:pt idx="4">
                  <c:v>CAR_GASOLINE</c:v>
                </c:pt>
              </c:strCache>
            </c:strRef>
          </c:cat>
          <c:val>
            <c:numRef>
              <c:f>Final_results!$H$51:$H$55</c:f>
              <c:numCache>
                <c:formatCode>0%</c:formatCode>
                <c:ptCount val="5"/>
                <c:pt idx="0">
                  <c:v>0.10011311967896611</c:v>
                </c:pt>
                <c:pt idx="1">
                  <c:v>3.0972352836221951E-2</c:v>
                </c:pt>
                <c:pt idx="2">
                  <c:v>6.9584123201363989E-3</c:v>
                </c:pt>
                <c:pt idx="3">
                  <c:v>1.4475010994562753E-2</c:v>
                </c:pt>
                <c:pt idx="4">
                  <c:v>1.0573775195188038E-2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Final_results!$L$51:$L$55</c:f>
              <c:numCache>
                <c:formatCode>0.0%</c:formatCode>
                <c:ptCount val="5"/>
                <c:pt idx="0">
                  <c:v>6.425311651169174E-7</c:v>
                </c:pt>
                <c:pt idx="1">
                  <c:v>7.5129780914381805E-7</c:v>
                </c:pt>
                <c:pt idx="2">
                  <c:v>8.5995664355747025E-3</c:v>
                </c:pt>
                <c:pt idx="3">
                  <c:v>3.2485379332480691E-2</c:v>
                </c:pt>
                <c:pt idx="4">
                  <c:v>1.8767118722226976E-3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Final_results!$M$51:$M$55</c:f>
              <c:numCache>
                <c:formatCode>0.0%</c:formatCode>
                <c:ptCount val="5"/>
                <c:pt idx="0">
                  <c:v>1.3113917025460271E-6</c:v>
                </c:pt>
                <c:pt idx="1">
                  <c:v>1.5333819844721966E-6</c:v>
                </c:pt>
                <c:pt idx="2">
                  <c:v>6.7013951821869953E-3</c:v>
                </c:pt>
                <c:pt idx="3">
                  <c:v>1.2373115059797473E-2</c:v>
                </c:pt>
                <c:pt idx="4">
                  <c:v>3.8957815322166503E-4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Final_results!$N$51:$N$55</c:f>
              <c:numCache>
                <c:formatCode>0.0%</c:formatCode>
                <c:ptCount val="5"/>
                <c:pt idx="0">
                  <c:v>8.5447630217361497E-3</c:v>
                </c:pt>
                <c:pt idx="1">
                  <c:v>8.2486216638143119E-3</c:v>
                </c:pt>
                <c:pt idx="2">
                  <c:v>1.1923548406363659E-2</c:v>
                </c:pt>
                <c:pt idx="3">
                  <c:v>0.26112146563366528</c:v>
                </c:pt>
                <c:pt idx="4">
                  <c:v>6.5153320139686537E-4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Final_results!$O$51:$O$55</c:f>
              <c:numCache>
                <c:formatCode>0.0%</c:formatCode>
                <c:ptCount val="5"/>
                <c:pt idx="0">
                  <c:v>1.9769807450290772E-6</c:v>
                </c:pt>
                <c:pt idx="1">
                  <c:v>2.3116408714425355E-6</c:v>
                </c:pt>
                <c:pt idx="2">
                  <c:v>1.6238826621146864E-2</c:v>
                </c:pt>
                <c:pt idx="3">
                  <c:v>7.1777147111321072E-3</c:v>
                </c:pt>
                <c:pt idx="4">
                  <c:v>1.6307183082805226E-4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TRUCK_DIESEL</c:v>
                </c:pt>
                <c:pt idx="1">
                  <c:v>TRUCK_FUEL_CELL</c:v>
                </c:pt>
                <c:pt idx="2">
                  <c:v>CAR_BEV</c:v>
                </c:pt>
                <c:pt idx="3">
                  <c:v>BIO_HYDROLYSIS</c:v>
                </c:pt>
                <c:pt idx="4">
                  <c:v>IND_COGEN_GAS</c:v>
                </c:pt>
              </c:strCache>
            </c:strRef>
          </c:cat>
          <c:val>
            <c:numRef>
              <c:f>Final_results!$P$51:$P$55</c:f>
              <c:numCache>
                <c:formatCode>0.0%</c:formatCode>
                <c:ptCount val="5"/>
                <c:pt idx="0">
                  <c:v>0.22262829875640613</c:v>
                </c:pt>
                <c:pt idx="1">
                  <c:v>0.19941059959577628</c:v>
                </c:pt>
                <c:pt idx="2">
                  <c:v>5.3350901241315668E-2</c:v>
                </c:pt>
                <c:pt idx="3">
                  <c:v>4.0062105412372713E-2</c:v>
                </c:pt>
                <c:pt idx="4">
                  <c:v>2.8291748937665478E-2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</c:strCache>
            </c:strRef>
          </c:cat>
          <c:val>
            <c:numRef>
              <c:f>Final_results!$T$51:$T$55</c:f>
              <c:numCache>
                <c:formatCode>0.0%</c:formatCode>
                <c:ptCount val="5"/>
                <c:pt idx="0">
                  <c:v>0.26455674671296514</c:v>
                </c:pt>
                <c:pt idx="1">
                  <c:v>0.18669780945162637</c:v>
                </c:pt>
                <c:pt idx="2">
                  <c:v>0.17625929527051312</c:v>
                </c:pt>
                <c:pt idx="3">
                  <c:v>4.291227603246249E-2</c:v>
                </c:pt>
                <c:pt idx="4">
                  <c:v>2.8467223518759389E-2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</c:strCache>
            </c:strRef>
          </c:cat>
          <c:val>
            <c:numRef>
              <c:f>Final_results!$U$51:$U$55</c:f>
              <c:numCache>
                <c:formatCode>0.0%</c:formatCode>
                <c:ptCount val="5"/>
                <c:pt idx="0">
                  <c:v>7.0760502848575185E-2</c:v>
                </c:pt>
                <c:pt idx="1">
                  <c:v>3.898091878844176E-2</c:v>
                </c:pt>
                <c:pt idx="2">
                  <c:v>6.11378467307441E-2</c:v>
                </c:pt>
                <c:pt idx="3">
                  <c:v>3.7180560679316903E-2</c:v>
                </c:pt>
                <c:pt idx="4">
                  <c:v>0.1506101292444369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</c:strCache>
            </c:strRef>
          </c:cat>
          <c:val>
            <c:numRef>
              <c:f>Final_results!$V$51:$V$55</c:f>
              <c:numCache>
                <c:formatCode>0.0%</c:formatCode>
                <c:ptCount val="5"/>
                <c:pt idx="0">
                  <c:v>1.3517279048716647E-2</c:v>
                </c:pt>
                <c:pt idx="1">
                  <c:v>3.8384006246330364E-2</c:v>
                </c:pt>
                <c:pt idx="2">
                  <c:v>2.6576471439029355E-2</c:v>
                </c:pt>
                <c:pt idx="3">
                  <c:v>1.7588270655225065E-2</c:v>
                </c:pt>
                <c:pt idx="4">
                  <c:v>8.9391809879514353E-2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</c:strCache>
            </c:strRef>
          </c:cat>
          <c:val>
            <c:numRef>
              <c:f>Final_results!$W$51:$W$55</c:f>
              <c:numCache>
                <c:formatCode>0.0%</c:formatCode>
                <c:ptCount val="5"/>
                <c:pt idx="0">
                  <c:v>3.1909547957707099E-3</c:v>
                </c:pt>
                <c:pt idx="1">
                  <c:v>5.7127911774160949E-3</c:v>
                </c:pt>
                <c:pt idx="2">
                  <c:v>9.5760662251373058E-3</c:v>
                </c:pt>
                <c:pt idx="3">
                  <c:v>2.189192679461302E-2</c:v>
                </c:pt>
                <c:pt idx="4">
                  <c:v>3.3956257852489846E-2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WOOD_PRODUCTION</c:v>
                </c:pt>
                <c:pt idx="1">
                  <c:v>WOOD</c:v>
                </c:pt>
                <c:pt idx="2">
                  <c:v>WET_BIOMASS</c:v>
                </c:pt>
                <c:pt idx="3">
                  <c:v>AMMONIA_RE_IMPORT</c:v>
                </c:pt>
                <c:pt idx="4">
                  <c:v>METHANOL</c:v>
                </c:pt>
              </c:strCache>
            </c:strRef>
          </c:cat>
          <c:val>
            <c:numRef>
              <c:f>Final_results!$X$51:$X$55</c:f>
              <c:numCache>
                <c:formatCode>0.0%</c:formatCode>
                <c:ptCount val="5"/>
                <c:pt idx="0">
                  <c:v>4.3555263704491091E-3</c:v>
                </c:pt>
                <c:pt idx="1">
                  <c:v>1.0580355209230449E-2</c:v>
                </c:pt>
                <c:pt idx="2">
                  <c:v>2.6821600821803886E-2</c:v>
                </c:pt>
                <c:pt idx="3">
                  <c:v>3.3966002230210665E-2</c:v>
                </c:pt>
                <c:pt idx="4">
                  <c:v>3.4628482011644562E-2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851063</xdr:colOff>
      <xdr:row>65</xdr:row>
      <xdr:rowOff>122712</xdr:rowOff>
    </xdr:from>
    <xdr:to>
      <xdr:col>8</xdr:col>
      <xdr:colOff>507669</xdr:colOff>
      <xdr:row>82</xdr:row>
      <xdr:rowOff>90055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858157</xdr:colOff>
      <xdr:row>65</xdr:row>
      <xdr:rowOff>47171</xdr:rowOff>
    </xdr:from>
    <xdr:to>
      <xdr:col>16</xdr:col>
      <xdr:colOff>165100</xdr:colOff>
      <xdr:row>81</xdr:row>
      <xdr:rowOff>148770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796735</xdr:colOff>
      <xdr:row>65</xdr:row>
      <xdr:rowOff>78859</xdr:rowOff>
    </xdr:from>
    <xdr:to>
      <xdr:col>24</xdr:col>
      <xdr:colOff>1</xdr:colOff>
      <xdr:row>81</xdr:row>
      <xdr:rowOff>166204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tabSelected="1" zoomScale="60" zoomScaleNormal="55" workbookViewId="0">
      <selection activeCell="D10" sqref="D10:S10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-11.677869911999998</v>
      </c>
      <c r="E2" s="3">
        <f>LCA_tech_results!D119</f>
        <v>8.0121031420000026</v>
      </c>
      <c r="F2" s="4">
        <f>LCA_op_results!F118</f>
        <v>53.665766774000005</v>
      </c>
      <c r="G2" s="4">
        <f>SUM(D2:F2)</f>
        <v>50.000000004000007</v>
      </c>
    </row>
    <row r="3" spans="1:19" x14ac:dyDescent="0.3">
      <c r="C3" t="s">
        <v>170</v>
      </c>
      <c r="D3" s="4">
        <f>Results_split!D39</f>
        <v>-11.677869912</v>
      </c>
      <c r="E3" s="4">
        <f>Results_split!H117</f>
        <v>8.0121031420000026</v>
      </c>
      <c r="F3" s="4">
        <f>Results_split!I117</f>
        <v>53.665766774000005</v>
      </c>
      <c r="G3" s="4">
        <f>SUM(D3:F3)</f>
        <v>50.000000004000007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78.425851240269253</v>
      </c>
      <c r="E7">
        <f>LCA_res_results!E40</f>
        <v>-11.677869911999998</v>
      </c>
      <c r="F7">
        <f>LCA_res_results!F40</f>
        <v>473292.7282318155</v>
      </c>
      <c r="G7">
        <f>LCA_res_results!G40</f>
        <v>4.1244113325521967</v>
      </c>
      <c r="H7">
        <f>LCA_res_results!H40</f>
        <v>28.498824220612843</v>
      </c>
      <c r="I7">
        <f>LCA_res_results!I40</f>
        <v>250.48741765708547</v>
      </c>
      <c r="J7">
        <f>LCA_res_results!J40</f>
        <v>7.9984374628852071E-6</v>
      </c>
      <c r="K7">
        <f>LCA_res_results!K40</f>
        <v>1.3482510737211246E-4</v>
      </c>
      <c r="L7">
        <f>LCA_res_results!L40</f>
        <v>5114.0786636718758</v>
      </c>
      <c r="M7">
        <f>LCA_res_results!M40</f>
        <v>281155.7729425634</v>
      </c>
      <c r="N7">
        <f>LCA_res_results!N40</f>
        <v>0.12379805005386026</v>
      </c>
      <c r="O7">
        <f>LCA_res_results!O40</f>
        <v>5.6498509050106947E-4</v>
      </c>
      <c r="P7">
        <f>LCA_res_results!P40</f>
        <v>71.943041050214333</v>
      </c>
      <c r="Q7">
        <f>LCA_res_results!Q40</f>
        <v>22015.701023387606</v>
      </c>
      <c r="R7">
        <f>LCA_res_results!R40</f>
        <v>756568.72780597175</v>
      </c>
      <c r="S7">
        <f>LCA_res_results!S40</f>
        <v>6.7526118612924882E-3</v>
      </c>
    </row>
    <row r="8" spans="1:19" x14ac:dyDescent="0.3">
      <c r="C8" t="s">
        <v>175</v>
      </c>
      <c r="D8">
        <f>LCA_tech_results!C119</f>
        <v>74.431885809500386</v>
      </c>
      <c r="E8">
        <f>LCA_tech_results!D119</f>
        <v>8.0121031420000026</v>
      </c>
      <c r="F8">
        <f>LCA_tech_results!E119</f>
        <v>647550.55710892577</v>
      </c>
      <c r="G8">
        <f>LCA_tech_results!F119</f>
        <v>4.4196449079878581</v>
      </c>
      <c r="H8">
        <f>LCA_tech_results!G119</f>
        <v>12.317826830550635</v>
      </c>
      <c r="I8">
        <f>LCA_tech_results!H119</f>
        <v>125.46989400424106</v>
      </c>
      <c r="J8">
        <f>LCA_tech_results!I119</f>
        <v>3.0517793617313711E-5</v>
      </c>
      <c r="K8">
        <f>LCA_tech_results!J119</f>
        <v>5.204095325429558E-4</v>
      </c>
      <c r="L8">
        <f>LCA_tech_results!K119</f>
        <v>958.86769299229354</v>
      </c>
      <c r="M8">
        <f>LCA_tech_results!L119</f>
        <v>76928.301572756827</v>
      </c>
      <c r="N8">
        <f>LCA_tech_results!M119</f>
        <v>1.1008257470454048</v>
      </c>
      <c r="O8">
        <f>LCA_tech_results!N119</f>
        <v>8.0802716234413359E-4</v>
      </c>
      <c r="P8">
        <f>LCA_tech_results!O119</f>
        <v>37.357214475124131</v>
      </c>
      <c r="Q8">
        <f>LCA_tech_results!P119</f>
        <v>6274.1688106077991</v>
      </c>
      <c r="R8">
        <f>LCA_tech_results!Q119</f>
        <v>104406.44214865685</v>
      </c>
      <c r="S8">
        <f>LCA_tech_results!R119</f>
        <v>1.6530690964375958E-3</v>
      </c>
    </row>
    <row r="9" spans="1:19" ht="15" thickBot="1" x14ac:dyDescent="0.35">
      <c r="C9" t="s">
        <v>176</v>
      </c>
      <c r="D9">
        <f>LCA_op_results!E118</f>
        <v>107.88215517914402</v>
      </c>
      <c r="E9">
        <f>LCA_op_results!F118</f>
        <v>53.665766774000005</v>
      </c>
      <c r="F9">
        <f>LCA_op_results!G118</f>
        <v>535118.46223923657</v>
      </c>
      <c r="G9">
        <f>LCA_op_results!H118</f>
        <v>0.22666903496771404</v>
      </c>
      <c r="H9">
        <f>LCA_op_results!I118</f>
        <v>29.962944105166457</v>
      </c>
      <c r="I9">
        <f>LCA_op_results!J118</f>
        <v>320.09911420003442</v>
      </c>
      <c r="J9">
        <f>LCA_op_results!K118</f>
        <v>4.0910234788773221E-6</v>
      </c>
      <c r="K9">
        <f>LCA_op_results!L118</f>
        <v>3.8211027609468543E-4</v>
      </c>
      <c r="L9">
        <f>LCA_op_results!M118</f>
        <v>102.29384333435959</v>
      </c>
      <c r="M9">
        <f>LCA_op_results!N118</f>
        <v>17522.786882696077</v>
      </c>
      <c r="N9">
        <f>LCA_op_results!O118</f>
        <v>3.524051781356962E-2</v>
      </c>
      <c r="O9">
        <f>LCA_op_results!P118</f>
        <v>2.3041250508713429E-3</v>
      </c>
      <c r="P9">
        <f>LCA_op_results!Q118</f>
        <v>83.969528355338554</v>
      </c>
      <c r="Q9">
        <f>LCA_op_results!R118</f>
        <v>1530.1162714374118</v>
      </c>
      <c r="R9">
        <f>LCA_op_results!S118</f>
        <v>14304.07140129025</v>
      </c>
      <c r="S9">
        <f>LCA_op_results!T118</f>
        <v>1.5952157360864174E-3</v>
      </c>
    </row>
    <row r="10" spans="1:19" ht="15" thickBot="1" x14ac:dyDescent="0.35">
      <c r="C10" s="6" t="s">
        <v>177</v>
      </c>
      <c r="D10" s="7">
        <f>SUM(D7:D9)</f>
        <v>260.73989222891367</v>
      </c>
      <c r="E10" s="8">
        <f t="shared" ref="E10:Q10" si="0">SUM(E7:E9)</f>
        <v>50.000000004000007</v>
      </c>
      <c r="F10" s="8">
        <f t="shared" si="0"/>
        <v>1655961.7475799778</v>
      </c>
      <c r="G10" s="8">
        <f t="shared" si="0"/>
        <v>8.7707252755077683</v>
      </c>
      <c r="H10" s="8">
        <f t="shared" si="0"/>
        <v>70.779595156329933</v>
      </c>
      <c r="I10" s="8">
        <f t="shared" si="0"/>
        <v>696.05642586136094</v>
      </c>
      <c r="J10" s="8">
        <f t="shared" si="0"/>
        <v>4.2607254559076238E-5</v>
      </c>
      <c r="K10" s="8">
        <f t="shared" si="0"/>
        <v>1.0373449160097537E-3</v>
      </c>
      <c r="L10" s="8">
        <f t="shared" si="0"/>
        <v>6175.2401999985295</v>
      </c>
      <c r="M10" s="8">
        <f t="shared" si="0"/>
        <v>375606.86139801634</v>
      </c>
      <c r="N10" s="8">
        <f t="shared" si="0"/>
        <v>1.2598643149128346</v>
      </c>
      <c r="O10" s="8">
        <f>SUM(O7:O9)</f>
        <v>3.6771373037165459E-3</v>
      </c>
      <c r="P10" s="8">
        <f t="shared" si="0"/>
        <v>193.26978388067701</v>
      </c>
      <c r="Q10" s="9">
        <f t="shared" si="0"/>
        <v>29819.986105432818</v>
      </c>
      <c r="R10" s="9">
        <f t="shared" ref="R10:S10" si="1">SUM(R7:R9)</f>
        <v>875279.24135591881</v>
      </c>
      <c r="S10" s="9">
        <f t="shared" si="1"/>
        <v>1.0000896693816503E-2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0.74853737201736925</v>
      </c>
      <c r="E13" s="12">
        <f>G7/$G$10</f>
        <v>0.47024746563087622</v>
      </c>
      <c r="F13" s="12">
        <f>F7/$F$10</f>
        <v>0.2858113896190449</v>
      </c>
      <c r="G13" s="12">
        <f>N7/$N$10</f>
        <v>9.8263002284039919E-2</v>
      </c>
      <c r="H13" s="12">
        <f>O7/$O$10</f>
        <v>0.15364808105751976</v>
      </c>
      <c r="I13" s="12">
        <f>Q7/$Q$10</f>
        <v>0.73828676329854592</v>
      </c>
    </row>
    <row r="14" spans="1:19" x14ac:dyDescent="0.3">
      <c r="C14" t="s">
        <v>175</v>
      </c>
      <c r="D14" s="12">
        <f>M8/$M$10</f>
        <v>0.20481069298475574</v>
      </c>
      <c r="E14" s="12">
        <f>G8/$G$10</f>
        <v>0.50390871554598882</v>
      </c>
      <c r="F14" s="12">
        <f>F8/$F$10</f>
        <v>0.39104197790513945</v>
      </c>
      <c r="G14" s="12">
        <f>N8/$N$10</f>
        <v>0.87376532061039203</v>
      </c>
      <c r="H14" s="12">
        <f>O8/$O$10</f>
        <v>0.21974353841164609</v>
      </c>
      <c r="I14" s="12">
        <f>Q8/$Q$10</f>
        <v>0.21040146660111039</v>
      </c>
    </row>
    <row r="15" spans="1:19" x14ac:dyDescent="0.3">
      <c r="C15" t="s">
        <v>176</v>
      </c>
      <c r="D15" s="12">
        <f>M9/$M$10</f>
        <v>4.6651934997874928E-2</v>
      </c>
      <c r="E15" s="12">
        <f>G9/$G$10</f>
        <v>2.5843818823135054E-2</v>
      </c>
      <c r="F15" s="12">
        <f>F9/$F$10</f>
        <v>0.32314663247581571</v>
      </c>
      <c r="G15" s="12">
        <f>N9/$N$10</f>
        <v>2.7971677105568138E-2</v>
      </c>
      <c r="H15" s="12">
        <f>O9/$O$10</f>
        <v>0.62660838053083412</v>
      </c>
      <c r="I15" s="12">
        <f>Q9/$Q$10</f>
        <v>5.1311770100343684E-2</v>
      </c>
    </row>
    <row r="35" spans="3:24" x14ac:dyDescent="0.3">
      <c r="D35" s="18" t="s">
        <v>187</v>
      </c>
      <c r="E35" s="18"/>
      <c r="F35" s="18"/>
      <c r="G35" s="18"/>
      <c r="H35" s="18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8" t="s">
        <v>189</v>
      </c>
      <c r="M36" s="18"/>
      <c r="N36" s="18"/>
      <c r="O36" s="18"/>
      <c r="P36" s="18"/>
      <c r="T36" s="18" t="s">
        <v>188</v>
      </c>
      <c r="U36" s="18"/>
      <c r="V36" s="18"/>
      <c r="W36" s="18"/>
      <c r="X36" s="18"/>
    </row>
    <row r="37" spans="3:24" x14ac:dyDescent="0.3">
      <c r="C37" t="s">
        <v>50</v>
      </c>
      <c r="D37" s="12">
        <v>0.36250326953911677</v>
      </c>
      <c r="E37" s="12">
        <v>0.53414110483763944</v>
      </c>
      <c r="F37" s="12">
        <v>0.42860329996511076</v>
      </c>
      <c r="G37" s="12">
        <v>0.60697704800259156</v>
      </c>
      <c r="H37" s="12">
        <v>0.45559073273601319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117</v>
      </c>
      <c r="D38" s="12">
        <v>0.13808511465624679</v>
      </c>
      <c r="E38" s="12">
        <v>0.11367452413578999</v>
      </c>
      <c r="F38" s="12">
        <v>9.1902212786911783E-2</v>
      </c>
      <c r="G38" s="12">
        <v>8.6899480952903133E-2</v>
      </c>
      <c r="H38" s="12">
        <v>0.14094772961287885</v>
      </c>
      <c r="K38" t="s">
        <v>124</v>
      </c>
      <c r="L38" s="12">
        <v>1.3772872768218205E-5</v>
      </c>
      <c r="M38" s="12">
        <v>5.0742953722152166E-5</v>
      </c>
      <c r="N38" s="12">
        <v>2.6442370623731132E-2</v>
      </c>
      <c r="O38" s="12">
        <v>7.0677948181931951E-5</v>
      </c>
      <c r="P38" s="12">
        <v>0.35529096908631441</v>
      </c>
      <c r="S38" t="s">
        <v>181</v>
      </c>
      <c r="T38" s="13">
        <v>0.35343158084407078</v>
      </c>
      <c r="U38" s="13">
        <v>0.15047503287156277</v>
      </c>
      <c r="V38" s="13">
        <v>4.729440302128509E-2</v>
      </c>
      <c r="W38" s="13">
        <v>3.2473613889253121E-2</v>
      </c>
      <c r="X38" s="13">
        <v>2.8347417946720549E-2</v>
      </c>
    </row>
    <row r="39" spans="3:24" x14ac:dyDescent="0.3">
      <c r="C39" t="s">
        <v>112</v>
      </c>
      <c r="D39" s="12">
        <v>6.8727818155147141E-2</v>
      </c>
      <c r="E39" s="12">
        <v>5.1987511417898764E-2</v>
      </c>
      <c r="F39" s="12">
        <v>4.0222110688366827E-2</v>
      </c>
      <c r="G39" s="12">
        <v>5.8047247787269621E-2</v>
      </c>
      <c r="H39" s="12">
        <v>3.1666061129411636E-2</v>
      </c>
      <c r="K39" t="s">
        <v>126</v>
      </c>
      <c r="L39" s="12">
        <v>1.6104322557639697E-5</v>
      </c>
      <c r="M39" s="12">
        <v>5.9332639458822266E-5</v>
      </c>
      <c r="N39" s="12">
        <v>2.552594034669892E-2</v>
      </c>
      <c r="O39" s="12">
        <v>8.2642197774489981E-5</v>
      </c>
      <c r="P39" s="12">
        <v>0.31823800286048631</v>
      </c>
      <c r="S39" t="s">
        <v>11</v>
      </c>
      <c r="T39" s="13">
        <v>0.24941681795854836</v>
      </c>
      <c r="U39" s="13">
        <v>8.289447926347801E-2</v>
      </c>
      <c r="V39" s="13">
        <v>0.13429837872273745</v>
      </c>
      <c r="W39" s="13">
        <v>5.8137763396467874E-2</v>
      </c>
      <c r="X39" s="13">
        <v>6.8860965502521201E-2</v>
      </c>
    </row>
    <row r="40" spans="3:24" x14ac:dyDescent="0.3">
      <c r="C40" t="s">
        <v>126</v>
      </c>
      <c r="D40" s="12">
        <v>6.7864040980874549E-2</v>
      </c>
      <c r="E40" s="12">
        <v>6.0368778645375057E-2</v>
      </c>
      <c r="F40" s="12">
        <v>0.20336923249415009</v>
      </c>
      <c r="G40" s="12">
        <v>4.4800599511995574E-2</v>
      </c>
      <c r="H40" s="12">
        <v>6.5872294126103861E-2</v>
      </c>
      <c r="K40" t="s">
        <v>50</v>
      </c>
      <c r="L40" s="12">
        <v>0.18433461411550081</v>
      </c>
      <c r="M40" s="12">
        <v>0.25930359704379263</v>
      </c>
      <c r="N40" s="12">
        <v>3.689825982406305E-2</v>
      </c>
      <c r="O40" s="12">
        <v>0.58054533376242601</v>
      </c>
      <c r="P40" s="12">
        <v>8.5142335945330341E-2</v>
      </c>
      <c r="S40" t="s">
        <v>12</v>
      </c>
      <c r="T40" s="13">
        <v>0.23547160350254784</v>
      </c>
      <c r="U40" s="13">
        <v>0.13001207066309772</v>
      </c>
      <c r="V40" s="13">
        <v>9.2986047457565862E-2</v>
      </c>
      <c r="W40" s="13">
        <v>9.7453426035738686E-2</v>
      </c>
      <c r="X40" s="13">
        <v>0.17456515328533742</v>
      </c>
    </row>
    <row r="41" spans="3:24" x14ac:dyDescent="0.3">
      <c r="C41" t="s">
        <v>53</v>
      </c>
      <c r="D41" s="12">
        <v>3.2121586748660287E-2</v>
      </c>
      <c r="E41" s="12">
        <v>4.3417005571910763E-2</v>
      </c>
      <c r="F41" s="12">
        <v>3.9327226543718771E-2</v>
      </c>
      <c r="G41" s="12">
        <v>3.9756403403764504E-2</v>
      </c>
      <c r="H41" s="12">
        <v>4.8118708161421157E-2</v>
      </c>
      <c r="K41" t="s">
        <v>39</v>
      </c>
      <c r="L41" s="12">
        <v>0.69633508950830125</v>
      </c>
      <c r="M41" s="12">
        <v>0.47876496675952623</v>
      </c>
      <c r="N41" s="12">
        <v>0.8080587553491142</v>
      </c>
      <c r="O41" s="12">
        <v>0.25660651966067799</v>
      </c>
      <c r="P41" s="12">
        <v>6.3934838181439455E-2</v>
      </c>
      <c r="S41" t="s">
        <v>21</v>
      </c>
      <c r="T41" s="13">
        <v>5.7328167753081465E-2</v>
      </c>
      <c r="U41" s="13">
        <v>7.9065945904537902E-2</v>
      </c>
      <c r="V41" s="13">
        <v>6.1538032751837821E-2</v>
      </c>
      <c r="W41" s="13">
        <v>0.22278910969290375</v>
      </c>
      <c r="X41" s="13">
        <v>0.22106362797655207</v>
      </c>
    </row>
    <row r="42" spans="3:24" x14ac:dyDescent="0.3">
      <c r="C42" t="s">
        <v>124</v>
      </c>
      <c r="D42" s="12">
        <v>5.1297524013079084E-2</v>
      </c>
      <c r="E42" s="12">
        <v>3.1853799381914599E-2</v>
      </c>
      <c r="F42" s="12">
        <v>3.8235873739944741E-2</v>
      </c>
      <c r="G42" s="12">
        <v>3.4553844100062049E-2</v>
      </c>
      <c r="H42" s="12">
        <v>2.6666921765575245E-2</v>
      </c>
      <c r="K42" t="s">
        <v>104</v>
      </c>
      <c r="L42" s="12">
        <v>4.0227953509499335E-2</v>
      </c>
      <c r="M42" s="12">
        <v>1.5074326123696536E-2</v>
      </c>
      <c r="N42" s="12">
        <v>2.0162153521609918E-3</v>
      </c>
      <c r="O42" s="12">
        <v>5.8298910792013471E-3</v>
      </c>
      <c r="P42" s="12">
        <v>4.5150607327814535E-2</v>
      </c>
      <c r="S42" t="s">
        <v>20</v>
      </c>
      <c r="T42" s="13">
        <v>3.803046391930693E-2</v>
      </c>
      <c r="U42" s="13">
        <v>0.32027844965071922</v>
      </c>
      <c r="V42" s="13">
        <v>0.31276503710598724</v>
      </c>
      <c r="W42" s="13">
        <v>0.34556503529513155</v>
      </c>
      <c r="X42" s="13">
        <v>0.22537529771478909</v>
      </c>
    </row>
    <row r="43" spans="3:24" x14ac:dyDescent="0.3">
      <c r="C43" t="s">
        <v>93</v>
      </c>
      <c r="D43" s="12">
        <v>9.5997839327103297E-3</v>
      </c>
      <c r="E43" s="12">
        <v>2.6159036932375833E-2</v>
      </c>
      <c r="F43" s="12">
        <v>2.0941354456497755E-2</v>
      </c>
      <c r="G43" s="12">
        <v>3.2924690156905773E-2</v>
      </c>
      <c r="H43" s="12">
        <v>4.9871838951962089E-3</v>
      </c>
      <c r="K43" t="s">
        <v>122</v>
      </c>
      <c r="L43" s="12">
        <v>0</v>
      </c>
      <c r="M43" s="12">
        <v>0</v>
      </c>
      <c r="N43" s="12">
        <v>2.6221663230890994E-4</v>
      </c>
      <c r="O43" s="12">
        <v>0</v>
      </c>
      <c r="P43" s="12">
        <v>3.8895953673766304E-2</v>
      </c>
      <c r="S43" t="s">
        <v>0</v>
      </c>
      <c r="T43" s="13">
        <v>3.405232864361428E-2</v>
      </c>
      <c r="U43" s="13">
        <v>6.3815770360416482E-2</v>
      </c>
      <c r="V43" s="13">
        <v>5.9724831474619371E-2</v>
      </c>
      <c r="W43" s="13">
        <v>0.14390775427125033</v>
      </c>
      <c r="X43" s="13">
        <v>6.5994914082993072E-2</v>
      </c>
    </row>
    <row r="44" spans="3:24" x14ac:dyDescent="0.3">
      <c r="C44" t="s">
        <v>71</v>
      </c>
      <c r="D44" s="12">
        <v>7.7450699651016282E-3</v>
      </c>
      <c r="E44" s="12">
        <v>2.2757133556138714E-2</v>
      </c>
      <c r="F44" s="12">
        <v>1.7615288592362739E-2</v>
      </c>
      <c r="G44" s="12">
        <v>2.6852875848292056E-2</v>
      </c>
      <c r="H44" s="12">
        <v>6.9709338382545633E-3</v>
      </c>
      <c r="K44" t="s">
        <v>121</v>
      </c>
      <c r="L44" s="12">
        <v>0</v>
      </c>
      <c r="M44" s="12">
        <v>0</v>
      </c>
      <c r="N44" s="12">
        <v>9.9152731101204223E-5</v>
      </c>
      <c r="O44" s="12">
        <v>0</v>
      </c>
      <c r="P44" s="12">
        <v>3.7608801674782796E-2</v>
      </c>
      <c r="S44" t="s">
        <v>8</v>
      </c>
      <c r="T44" s="13">
        <v>1.8480295349432779E-2</v>
      </c>
      <c r="U44" s="13">
        <v>0.1603757945620394</v>
      </c>
      <c r="V44" s="13">
        <v>0.23429864546240475</v>
      </c>
      <c r="W44" s="13">
        <v>9.1285553666451746E-2</v>
      </c>
      <c r="X44" s="13">
        <v>0.17043713911163907</v>
      </c>
    </row>
    <row r="45" spans="3:24" x14ac:dyDescent="0.3">
      <c r="C45" t="s">
        <v>47</v>
      </c>
      <c r="D45" s="12">
        <v>2.0658281572589452E-2</v>
      </c>
      <c r="E45" s="12">
        <v>1.5336551038218208E-2</v>
      </c>
      <c r="F45" s="12">
        <v>4.3904891620909992E-2</v>
      </c>
      <c r="G45" s="12">
        <v>1.2078083490713458E-2</v>
      </c>
      <c r="H45" s="12">
        <v>1.5309924007641683E-2</v>
      </c>
      <c r="K45" t="s">
        <v>53</v>
      </c>
      <c r="L45" s="12">
        <v>2.9770134883733083E-2</v>
      </c>
      <c r="M45" s="12">
        <v>4.189563245696281E-2</v>
      </c>
      <c r="N45" s="12">
        <v>6.3588100389958381E-3</v>
      </c>
      <c r="O45" s="12">
        <v>9.3774008283294852E-2</v>
      </c>
      <c r="P45" s="12">
        <v>2.4600081145169365E-2</v>
      </c>
      <c r="S45" t="s">
        <v>2</v>
      </c>
      <c r="T45" s="13">
        <v>1.378820140901812E-2</v>
      </c>
      <c r="U45" s="13">
        <v>1.3081990976925728E-2</v>
      </c>
      <c r="V45" s="13">
        <v>5.7094368830586766E-2</v>
      </c>
      <c r="W45" s="13">
        <v>8.3879645042543305E-3</v>
      </c>
      <c r="X45" s="13">
        <v>4.5355261264869724E-2</v>
      </c>
    </row>
    <row r="46" spans="3:24" x14ac:dyDescent="0.3">
      <c r="C46" t="s">
        <v>144</v>
      </c>
      <c r="D46" s="12">
        <v>1.148960209201689E-2</v>
      </c>
      <c r="E46" s="12">
        <v>8.6910342271807866E-3</v>
      </c>
      <c r="F46" s="12">
        <v>6.7241483800222135E-3</v>
      </c>
      <c r="G46" s="12">
        <v>9.7040732197678139E-3</v>
      </c>
      <c r="H46" s="12">
        <v>5.2937871732972311E-3</v>
      </c>
      <c r="K46" t="s">
        <v>47</v>
      </c>
      <c r="L46" s="12">
        <v>7.2631332673195946E-5</v>
      </c>
      <c r="M46" s="12">
        <v>2.6759329114829411E-4</v>
      </c>
      <c r="N46" s="12">
        <v>8.8223444185687549E-4</v>
      </c>
      <c r="O46" s="12">
        <v>3.7272061199218517E-4</v>
      </c>
      <c r="P46" s="12">
        <v>1.0497419524873788E-2</v>
      </c>
      <c r="S46" t="s">
        <v>4</v>
      </c>
      <c r="T46" s="13">
        <v>4.8264717999062111E-7</v>
      </c>
      <c r="U46" s="13">
        <v>1.7465152947304432E-7</v>
      </c>
      <c r="V46" s="13">
        <v>2.7697813552115327E-7</v>
      </c>
      <c r="W46" s="13">
        <v>1.4857099663009976E-7</v>
      </c>
      <c r="X46" s="13">
        <v>2.6407448115012617E-7</v>
      </c>
    </row>
    <row r="47" spans="3:24" x14ac:dyDescent="0.3">
      <c r="C47" t="s">
        <v>142</v>
      </c>
      <c r="D47" s="12">
        <v>1.1784019749307338E-2</v>
      </c>
      <c r="E47" s="12">
        <v>1.0314516994060495E-2</v>
      </c>
      <c r="F47" s="12">
        <v>7.8939987050350695E-3</v>
      </c>
      <c r="G47" s="12">
        <v>8.0279713724476821E-3</v>
      </c>
      <c r="H47" s="12">
        <v>1.47216847366163E-2</v>
      </c>
      <c r="K47" t="s">
        <v>144</v>
      </c>
      <c r="L47" s="12">
        <v>2.6790687011302959E-2</v>
      </c>
      <c r="M47" s="12">
        <v>0.1341111072885762</v>
      </c>
      <c r="N47" s="12">
        <v>2.8646845584659235E-2</v>
      </c>
      <c r="O47" s="12">
        <v>4.0114982225776384E-2</v>
      </c>
      <c r="P47" s="12">
        <v>6.1765616752489034E-3</v>
      </c>
      <c r="S47" t="s">
        <v>3</v>
      </c>
      <c r="T47" s="13">
        <v>6.3665545043526071E-8</v>
      </c>
      <c r="U47" s="13">
        <v>2.6234160730545582E-8</v>
      </c>
      <c r="V47" s="13">
        <v>2.6448598984629415E-8</v>
      </c>
      <c r="W47" s="13">
        <v>2.0348590639995262E-8</v>
      </c>
      <c r="X47" s="13">
        <v>3.8990821704437658E-8</v>
      </c>
    </row>
    <row r="48" spans="3:24" x14ac:dyDescent="0.3">
      <c r="K48" t="s">
        <v>43</v>
      </c>
      <c r="L48" s="12">
        <v>2.5222274374673968E-4</v>
      </c>
      <c r="M48" s="12">
        <v>1.3084621623884736E-4</v>
      </c>
      <c r="N48" s="12">
        <v>1.2382460690591338E-4</v>
      </c>
      <c r="O48" s="12">
        <v>9.2089770102989047E-5</v>
      </c>
      <c r="P48" s="12">
        <v>4.3820232440718752E-3</v>
      </c>
      <c r="S48" t="s">
        <v>6</v>
      </c>
      <c r="T48" s="13">
        <v>3.8995279268034033E-9</v>
      </c>
      <c r="U48" s="13">
        <v>3.8652641343878006E-9</v>
      </c>
      <c r="V48" s="13">
        <v>1.647583273854568E-8</v>
      </c>
      <c r="W48" s="13">
        <v>2.9344039764623996E-9</v>
      </c>
      <c r="X48" s="13">
        <v>1.3646458748345075E-8</v>
      </c>
    </row>
    <row r="49" spans="3:24" x14ac:dyDescent="0.3">
      <c r="L49" s="15"/>
      <c r="M49" s="15"/>
      <c r="N49" s="15"/>
      <c r="O49" s="15"/>
      <c r="P49" s="15"/>
    </row>
    <row r="50" spans="3:24" x14ac:dyDescent="0.3">
      <c r="D50" t="str">
        <f>D36</f>
        <v>LCA_LANDUSE</v>
      </c>
      <c r="E50" t="str">
        <f t="shared" ref="E50:H50" si="2">E36</f>
        <v>LCA_FRESHWATER_EUT</v>
      </c>
      <c r="F50" t="str">
        <f t="shared" si="2"/>
        <v>LCA_ECOTOXICITY</v>
      </c>
      <c r="G50" t="str">
        <f t="shared" si="2"/>
        <v>LCA_MINERAL_DEPLETION</v>
      </c>
      <c r="H50" t="str">
        <f t="shared" si="2"/>
        <v>LCA_PARTICULATE_MATTER</v>
      </c>
      <c r="L50" t="str">
        <f>L37</f>
        <v>LCA_LANDUSE</v>
      </c>
      <c r="M50" t="str">
        <f t="shared" ref="M50:P50" si="3">M37</f>
        <v>LCA_FRESHWATER_EUT</v>
      </c>
      <c r="N50" t="str">
        <f t="shared" si="3"/>
        <v>LCA_ECOTOXICITY</v>
      </c>
      <c r="O50" t="str">
        <f t="shared" si="3"/>
        <v>LCA_MINERAL_DEPLETION</v>
      </c>
      <c r="P50" t="str">
        <f t="shared" si="3"/>
        <v>LCA_PARTICULATE_MATTER</v>
      </c>
      <c r="T50" t="str">
        <f>T37</f>
        <v>LCA_LANDUSE</v>
      </c>
      <c r="U50" t="str">
        <f t="shared" ref="U50:X50" si="4">U37</f>
        <v>LCA_FRESHWATER_EUT</v>
      </c>
      <c r="V50" t="str">
        <f t="shared" si="4"/>
        <v>LCA_ECOTOXICITY</v>
      </c>
      <c r="W50" t="str">
        <f t="shared" si="4"/>
        <v>LCA_MINERAL_DEPLETION</v>
      </c>
      <c r="X50" t="str">
        <f t="shared" si="4"/>
        <v>LCA_PARTICULATE_MATTER</v>
      </c>
    </row>
    <row r="51" spans="3:24" x14ac:dyDescent="0.3">
      <c r="C51" t="str">
        <f>C37</f>
        <v>CAR_BEV</v>
      </c>
      <c r="D51" s="15">
        <f>D37*$D$14</f>
        <v>7.42445458435462E-2</v>
      </c>
      <c r="E51" s="15">
        <f>E37*$E$14</f>
        <v>0.26915835805905025</v>
      </c>
      <c r="F51" s="15">
        <f>F37*$F$14</f>
        <v>0.16760188215502669</v>
      </c>
      <c r="G51" s="15">
        <f>G37*$G$14</f>
        <v>0.53035549495113377</v>
      </c>
      <c r="H51" s="15">
        <f>H37*$H$14</f>
        <v>0.10011311967896611</v>
      </c>
      <c r="K51" t="str">
        <f>K38</f>
        <v>TRUCK_DIESEL</v>
      </c>
      <c r="L51" s="16">
        <f>L38*$D$15</f>
        <v>6.425311651169174E-7</v>
      </c>
      <c r="M51" s="16">
        <f>M38*$E$15</f>
        <v>1.3113917025460271E-6</v>
      </c>
      <c r="N51" s="16">
        <f>N38*$F$15</f>
        <v>8.5447630217361497E-3</v>
      </c>
      <c r="O51" s="16">
        <f>O38*$G$15</f>
        <v>1.9769807450290772E-6</v>
      </c>
      <c r="P51" s="16">
        <f>P38*$H$15</f>
        <v>0.22262829875640613</v>
      </c>
      <c r="S51" t="str">
        <f>S38</f>
        <v>WOOD_PRODUCTION</v>
      </c>
      <c r="T51" s="16">
        <f>T38*$D$13</f>
        <v>0.26455674671296514</v>
      </c>
      <c r="U51" s="16">
        <f>U38*$E$13</f>
        <v>7.0760502848575185E-2</v>
      </c>
      <c r="V51" s="16">
        <f>V38*$F$13</f>
        <v>1.3517279048716647E-2</v>
      </c>
      <c r="W51" s="16">
        <f>W38*$G$13</f>
        <v>3.1909547957707099E-3</v>
      </c>
      <c r="X51" s="16">
        <f>X38*$H$13</f>
        <v>4.3555263704491091E-3</v>
      </c>
    </row>
    <row r="52" spans="3:24" x14ac:dyDescent="0.3">
      <c r="C52" t="str">
        <f t="shared" ref="C52:C61" si="5">C38</f>
        <v>PV</v>
      </c>
      <c r="D52" s="15">
        <f t="shared" ref="D52:D61" si="6">D38*$D$14</f>
        <v>2.8281308023625357E-2</v>
      </c>
      <c r="E52" s="15">
        <f t="shared" ref="E52:E61" si="7">E38*$E$14</f>
        <v>5.7281583447567438E-2</v>
      </c>
      <c r="F52" s="15">
        <f t="shared" ref="F52:F61" si="8">F38*$F$14</f>
        <v>3.5937623062052983E-2</v>
      </c>
      <c r="G52" s="15">
        <f t="shared" ref="G52:G61" si="9">G38*$G$14</f>
        <v>7.5929752835690062E-2</v>
      </c>
      <c r="H52" s="15">
        <f t="shared" ref="H52:H61" si="10">H38*$H$14</f>
        <v>3.0972352836221951E-2</v>
      </c>
      <c r="K52" t="str">
        <f t="shared" ref="K52:K61" si="11">K39</f>
        <v>TRUCK_FUEL_CELL</v>
      </c>
      <c r="L52" s="16">
        <f t="shared" ref="L52:L61" si="12">L39*$D$15</f>
        <v>7.5129780914381805E-7</v>
      </c>
      <c r="M52" s="16">
        <f t="shared" ref="M52:M61" si="13">M39*$E$15</f>
        <v>1.5333819844721966E-6</v>
      </c>
      <c r="N52" s="16">
        <f t="shared" ref="N52:N61" si="14">N39*$F$15</f>
        <v>8.2486216638143119E-3</v>
      </c>
      <c r="O52" s="16">
        <f t="shared" ref="O52:O61" si="15">O39*$G$15</f>
        <v>2.3116408714425355E-6</v>
      </c>
      <c r="P52" s="16">
        <f t="shared" ref="P52:P61" si="16">P39*$H$15</f>
        <v>0.19941059959577628</v>
      </c>
      <c r="S52" t="str">
        <f t="shared" ref="S52:S61" si="17">S39</f>
        <v>WOOD</v>
      </c>
      <c r="T52" s="16">
        <f t="shared" ref="T52:T61" si="18">T39*$D$13</f>
        <v>0.18669780945162637</v>
      </c>
      <c r="U52" s="16">
        <f t="shared" ref="U52:U61" si="19">U39*$E$13</f>
        <v>3.898091878844176E-2</v>
      </c>
      <c r="V52" s="16">
        <f t="shared" ref="V52:V61" si="20">V39*$F$13</f>
        <v>3.8384006246330364E-2</v>
      </c>
      <c r="W52" s="16">
        <f t="shared" ref="W52:W61" si="21">W39*$G$13</f>
        <v>5.7127911774160949E-3</v>
      </c>
      <c r="X52" s="16">
        <f t="shared" ref="X52:X61" si="22">X39*$H$13</f>
        <v>1.0580355209230449E-2</v>
      </c>
    </row>
    <row r="53" spans="3:24" x14ac:dyDescent="0.3">
      <c r="C53" t="str">
        <f t="shared" si="5"/>
        <v>METHANOL_TO_HVC</v>
      </c>
      <c r="D53" s="15">
        <f t="shared" si="6"/>
        <v>1.4076192063685962E-2</v>
      </c>
      <c r="E53" s="15">
        <f t="shared" si="7"/>
        <v>2.6196960103025795E-2</v>
      </c>
      <c r="F53" s="15">
        <f t="shared" si="8"/>
        <v>1.5728533719098416E-2</v>
      </c>
      <c r="G53" s="15">
        <f t="shared" si="9"/>
        <v>5.0719672073394506E-2</v>
      </c>
      <c r="H53" s="15">
        <f t="shared" si="10"/>
        <v>6.9584123201363989E-3</v>
      </c>
      <c r="K53" t="str">
        <f t="shared" si="11"/>
        <v>CAR_BEV</v>
      </c>
      <c r="L53" s="16">
        <f t="shared" si="12"/>
        <v>8.5995664355747025E-3</v>
      </c>
      <c r="M53" s="16">
        <f t="shared" si="13"/>
        <v>6.7013951821869953E-3</v>
      </c>
      <c r="N53" s="16">
        <f t="shared" si="14"/>
        <v>1.1923548406363659E-2</v>
      </c>
      <c r="O53" s="16">
        <f t="shared" si="15"/>
        <v>1.6238826621146864E-2</v>
      </c>
      <c r="P53" s="16">
        <f t="shared" si="16"/>
        <v>5.3350901241315668E-2</v>
      </c>
      <c r="S53" t="str">
        <f t="shared" si="17"/>
        <v>WET_BIOMASS</v>
      </c>
      <c r="T53" s="16">
        <f t="shared" si="18"/>
        <v>0.17625929527051312</v>
      </c>
      <c r="U53" s="16">
        <f t="shared" si="19"/>
        <v>6.11378467307441E-2</v>
      </c>
      <c r="V53" s="16">
        <f t="shared" si="20"/>
        <v>2.6576471439029355E-2</v>
      </c>
      <c r="W53" s="16">
        <f t="shared" si="21"/>
        <v>9.5760662251373058E-3</v>
      </c>
      <c r="X53" s="16">
        <f t="shared" si="22"/>
        <v>2.6821600821803886E-2</v>
      </c>
    </row>
    <row r="54" spans="3:24" x14ac:dyDescent="0.3">
      <c r="C54" t="str">
        <f t="shared" si="5"/>
        <v>TRUCK_FUEL_CELL</v>
      </c>
      <c r="D54" s="15">
        <f t="shared" si="6"/>
        <v>1.3899281262038779E-2</v>
      </c>
      <c r="E54" s="15">
        <f t="shared" si="7"/>
        <v>3.0420353706271063E-2</v>
      </c>
      <c r="F54" s="15">
        <f t="shared" si="8"/>
        <v>7.9525906919562614E-2</v>
      </c>
      <c r="G54" s="15">
        <f t="shared" si="9"/>
        <v>3.9145210196136586E-2</v>
      </c>
      <c r="H54" s="15">
        <f t="shared" si="10"/>
        <v>1.4475010994562753E-2</v>
      </c>
      <c r="K54" t="str">
        <f t="shared" si="11"/>
        <v>BIO_HYDROLYSIS</v>
      </c>
      <c r="L54" s="16">
        <f t="shared" si="12"/>
        <v>3.2485379332480691E-2</v>
      </c>
      <c r="M54" s="16">
        <f t="shared" si="13"/>
        <v>1.2373115059797473E-2</v>
      </c>
      <c r="N54" s="16">
        <f t="shared" si="14"/>
        <v>0.26112146563366528</v>
      </c>
      <c r="O54" s="16">
        <f t="shared" si="15"/>
        <v>7.1777147111321072E-3</v>
      </c>
      <c r="P54" s="16">
        <f t="shared" si="16"/>
        <v>4.0062105412372713E-2</v>
      </c>
      <c r="S54" t="str">
        <f t="shared" si="17"/>
        <v>AMMONIA_RE_IMPORT</v>
      </c>
      <c r="T54" s="16">
        <f t="shared" si="18"/>
        <v>4.291227603246249E-2</v>
      </c>
      <c r="U54" s="16">
        <f t="shared" si="19"/>
        <v>3.7180560679316903E-2</v>
      </c>
      <c r="V54" s="16">
        <f t="shared" si="20"/>
        <v>1.7588270655225065E-2</v>
      </c>
      <c r="W54" s="16">
        <f t="shared" si="21"/>
        <v>2.189192679461302E-2</v>
      </c>
      <c r="X54" s="16">
        <f t="shared" si="22"/>
        <v>3.3966002230210665E-2</v>
      </c>
    </row>
    <row r="55" spans="3:24" x14ac:dyDescent="0.3">
      <c r="C55" t="str">
        <f t="shared" si="5"/>
        <v>CAR_GASOLINE</v>
      </c>
      <c r="D55" s="15">
        <f t="shared" si="6"/>
        <v>6.5788444417630605E-3</v>
      </c>
      <c r="E55" s="15">
        <f t="shared" si="7"/>
        <v>2.1878207510594591E-2</v>
      </c>
      <c r="F55" s="15">
        <f t="shared" si="8"/>
        <v>1.5378596453179289E-2</v>
      </c>
      <c r="G55" s="15">
        <f t="shared" si="9"/>
        <v>3.473776656640637E-2</v>
      </c>
      <c r="H55" s="15">
        <f t="shared" si="10"/>
        <v>1.0573775195188038E-2</v>
      </c>
      <c r="K55" t="str">
        <f t="shared" si="11"/>
        <v>IND_COGEN_GAS</v>
      </c>
      <c r="L55" s="16">
        <f t="shared" si="12"/>
        <v>1.8767118722226976E-3</v>
      </c>
      <c r="M55" s="16">
        <f t="shared" si="13"/>
        <v>3.8957815322166503E-4</v>
      </c>
      <c r="N55" s="16">
        <f t="shared" si="14"/>
        <v>6.5153320139686537E-4</v>
      </c>
      <c r="O55" s="16">
        <f t="shared" si="15"/>
        <v>1.6307183082805226E-4</v>
      </c>
      <c r="P55" s="16">
        <f t="shared" si="16"/>
        <v>2.8291748937665478E-2</v>
      </c>
      <c r="S55" t="str">
        <f t="shared" si="17"/>
        <v>METHANOL</v>
      </c>
      <c r="T55" s="16">
        <f t="shared" si="18"/>
        <v>2.8467223518759389E-2</v>
      </c>
      <c r="U55" s="16">
        <f t="shared" si="19"/>
        <v>0.1506101292444369</v>
      </c>
      <c r="V55" s="16">
        <f t="shared" si="20"/>
        <v>8.9391809879514353E-2</v>
      </c>
      <c r="W55" s="16">
        <f t="shared" si="21"/>
        <v>3.3956257852489846E-2</v>
      </c>
      <c r="X55" s="16">
        <f t="shared" si="22"/>
        <v>3.4628482011644562E-2</v>
      </c>
    </row>
    <row r="56" spans="3:24" x14ac:dyDescent="0.3">
      <c r="C56" t="str">
        <f t="shared" si="5"/>
        <v>TRUCK_DIESEL</v>
      </c>
      <c r="D56" s="15">
        <f t="shared" si="6"/>
        <v>1.0506281441520875E-2</v>
      </c>
      <c r="E56" s="15">
        <f t="shared" si="7"/>
        <v>1.6051407131800199E-2</v>
      </c>
      <c r="F56" s="15">
        <f t="shared" si="8"/>
        <v>1.4951831694199173E-2</v>
      </c>
      <c r="G56" s="15">
        <f t="shared" si="9"/>
        <v>3.019195066841222E-2</v>
      </c>
      <c r="H56" s="15">
        <f t="shared" si="10"/>
        <v>5.8598837473140455E-3</v>
      </c>
      <c r="K56" t="str">
        <f t="shared" si="11"/>
        <v>TRAIN_PUB</v>
      </c>
      <c r="L56" s="16">
        <f t="shared" si="12"/>
        <v>0</v>
      </c>
      <c r="M56" s="16">
        <f t="shared" si="13"/>
        <v>0</v>
      </c>
      <c r="N56" s="16">
        <f t="shared" si="14"/>
        <v>8.473442170977343E-5</v>
      </c>
      <c r="O56" s="16">
        <f t="shared" si="15"/>
        <v>0</v>
      </c>
      <c r="P56" s="16">
        <f t="shared" si="16"/>
        <v>2.4372530540721051E-2</v>
      </c>
      <c r="S56" t="str">
        <f t="shared" si="17"/>
        <v>ELECTRICITY</v>
      </c>
      <c r="T56" s="16">
        <f t="shared" si="18"/>
        <v>2.5489440593962822E-2</v>
      </c>
      <c r="U56" s="16">
        <f t="shared" si="19"/>
        <v>3.0009204279267839E-2</v>
      </c>
      <c r="V56" s="16">
        <f t="shared" si="20"/>
        <v>1.7070037078524232E-2</v>
      </c>
      <c r="W56" s="16">
        <f t="shared" si="21"/>
        <v>1.4140807986646926E-2</v>
      </c>
      <c r="X56" s="16">
        <f t="shared" si="22"/>
        <v>1.0139991908407772E-2</v>
      </c>
    </row>
    <row r="57" spans="3:24" x14ac:dyDescent="0.3">
      <c r="C57" t="str">
        <f t="shared" si="5"/>
        <v>GRID</v>
      </c>
      <c r="D57" s="15">
        <f t="shared" si="6"/>
        <v>1.9661383997623262E-3</v>
      </c>
      <c r="E57" s="15">
        <f t="shared" si="7"/>
        <v>1.3181766700513589E-2</v>
      </c>
      <c r="F57" s="15">
        <f t="shared" si="8"/>
        <v>8.1889486666814892E-3</v>
      </c>
      <c r="G57" s="15">
        <f t="shared" si="9"/>
        <v>2.8768452450946592E-2</v>
      </c>
      <c r="H57" s="15">
        <f t="shared" si="10"/>
        <v>1.0959014358399909E-3</v>
      </c>
      <c r="K57" t="str">
        <f t="shared" si="11"/>
        <v>TRAIN_FREIGHT</v>
      </c>
      <c r="L57" s="16">
        <f t="shared" si="12"/>
        <v>0</v>
      </c>
      <c r="M57" s="16">
        <f t="shared" si="13"/>
        <v>0</v>
      </c>
      <c r="N57" s="16">
        <f t="shared" si="14"/>
        <v>3.2040871156134221E-5</v>
      </c>
      <c r="O57" s="16">
        <f t="shared" si="15"/>
        <v>0</v>
      </c>
      <c r="P57" s="16">
        <f t="shared" si="16"/>
        <v>2.3565990311140969E-2</v>
      </c>
      <c r="S57" t="str">
        <f t="shared" si="17"/>
        <v>GAS</v>
      </c>
      <c r="T57" s="16">
        <f t="shared" si="18"/>
        <v>1.3833191714969223E-2</v>
      </c>
      <c r="U57" s="16">
        <f t="shared" si="19"/>
        <v>7.5416310941337092E-2</v>
      </c>
      <c r="V57" s="16">
        <f t="shared" si="20"/>
        <v>6.6965221445469833E-2</v>
      </c>
      <c r="W57" s="16">
        <f t="shared" si="21"/>
        <v>8.9699925684263958E-3</v>
      </c>
      <c r="X57" s="16">
        <f t="shared" si="22"/>
        <v>2.6187339365436893E-2</v>
      </c>
    </row>
    <row r="58" spans="3:24" x14ac:dyDescent="0.3">
      <c r="C58" t="str">
        <f t="shared" si="5"/>
        <v>DEC_HP_ELEC</v>
      </c>
      <c r="D58" s="15">
        <f t="shared" si="6"/>
        <v>1.5862731467678824E-3</v>
      </c>
      <c r="E58" s="15">
        <f t="shared" si="7"/>
        <v>1.146751793978238E-2</v>
      </c>
      <c r="F58" s="15">
        <f t="shared" si="8"/>
        <v>6.8883172925273649E-3</v>
      </c>
      <c r="G58" s="15">
        <f t="shared" si="9"/>
        <v>2.3463111674893962E-2</v>
      </c>
      <c r="H58" s="15">
        <f t="shared" si="10"/>
        <v>1.5318176676515352E-3</v>
      </c>
      <c r="K58" t="str">
        <f t="shared" si="11"/>
        <v>CAR_GASOLINE</v>
      </c>
      <c r="L58" s="16">
        <f t="shared" si="12"/>
        <v>1.3888343974738846E-3</v>
      </c>
      <c r="M58" s="16">
        <f t="shared" si="13"/>
        <v>1.0827431346984034E-3</v>
      </c>
      <c r="N58" s="16">
        <f t="shared" si="14"/>
        <v>2.0548280506549155E-3</v>
      </c>
      <c r="O58" s="16">
        <f t="shared" si="15"/>
        <v>2.6230162805951957E-3</v>
      </c>
      <c r="P58" s="16">
        <f t="shared" si="16"/>
        <v>1.5414617007301684E-2</v>
      </c>
      <c r="S58" t="str">
        <f t="shared" si="17"/>
        <v>DIESEL</v>
      </c>
      <c r="T58" s="16">
        <f t="shared" si="18"/>
        <v>1.0320984047552611E-2</v>
      </c>
      <c r="U58" s="16">
        <f t="shared" si="19"/>
        <v>6.1517731023053137E-3</v>
      </c>
      <c r="V58" s="16">
        <f t="shared" si="20"/>
        <v>1.6318220894892287E-2</v>
      </c>
      <c r="W58" s="16">
        <f t="shared" si="21"/>
        <v>8.2422657523998906E-4</v>
      </c>
      <c r="X58" s="16">
        <f t="shared" si="22"/>
        <v>6.9687488592096898E-3</v>
      </c>
    </row>
    <row r="59" spans="3:24" x14ac:dyDescent="0.3">
      <c r="C59" t="str">
        <f t="shared" si="5"/>
        <v>BUS_COACH_FC_HYBRIDH2</v>
      </c>
      <c r="D59" s="15">
        <f t="shared" si="6"/>
        <v>4.2310369647562554E-3</v>
      </c>
      <c r="E59" s="15">
        <f t="shared" si="7"/>
        <v>7.7282217345740383E-3</v>
      </c>
      <c r="F59" s="15">
        <f t="shared" si="8"/>
        <v>1.7168655659151426E-2</v>
      </c>
      <c r="G59" s="15">
        <f t="shared" si="9"/>
        <v>1.0553410493622328E-2</v>
      </c>
      <c r="H59" s="15">
        <f t="shared" si="10"/>
        <v>3.364256874252593E-3</v>
      </c>
      <c r="K59" t="str">
        <f t="shared" si="11"/>
        <v>BUS_COACH_FC_HYBRIDH2</v>
      </c>
      <c r="L59" s="16">
        <f t="shared" si="12"/>
        <v>3.3883922106789667E-6</v>
      </c>
      <c r="M59" s="16">
        <f t="shared" si="13"/>
        <v>6.9156325347229426E-6</v>
      </c>
      <c r="N59" s="16">
        <f t="shared" si="14"/>
        <v>2.8509108894023014E-4</v>
      </c>
      <c r="O59" s="16">
        <f t="shared" si="15"/>
        <v>1.0425620609235151E-5</v>
      </c>
      <c r="P59" s="16">
        <f t="shared" si="16"/>
        <v>6.5777710482339226E-3</v>
      </c>
      <c r="S59" t="str">
        <f t="shared" si="17"/>
        <v>BIODIESEL</v>
      </c>
      <c r="T59" s="16">
        <f t="shared" si="18"/>
        <v>3.6127945172177375E-7</v>
      </c>
      <c r="U59" s="16">
        <f t="shared" si="19"/>
        <v>8.2129439103255379E-8</v>
      </c>
      <c r="V59" s="16">
        <f t="shared" si="20"/>
        <v>7.9163505807392954E-8</v>
      </c>
      <c r="W59" s="16">
        <f t="shared" si="21"/>
        <v>1.4599032181205581E-8</v>
      </c>
      <c r="X59" s="16">
        <f t="shared" si="22"/>
        <v>4.0574537284977061E-8</v>
      </c>
    </row>
    <row r="60" spans="3:24" x14ac:dyDescent="0.3">
      <c r="C60" t="str">
        <f t="shared" si="5"/>
        <v>ADLIBIO_TO_FUEL</v>
      </c>
      <c r="D60" s="15">
        <f t="shared" si="6"/>
        <v>2.3531933665850787E-3</v>
      </c>
      <c r="E60" s="15">
        <f t="shared" si="7"/>
        <v>4.3794878941848959E-3</v>
      </c>
      <c r="F60" s="15">
        <f t="shared" si="8"/>
        <v>2.6294242822515255E-3</v>
      </c>
      <c r="G60" s="15">
        <f t="shared" si="9"/>
        <v>8.4790826480971426E-3</v>
      </c>
      <c r="H60" s="15">
        <f t="shared" si="10"/>
        <v>1.1632755250585195E-3</v>
      </c>
      <c r="K60" t="str">
        <f t="shared" si="11"/>
        <v>ADLIBIO_TO_FUEL</v>
      </c>
      <c r="L60" s="16">
        <f t="shared" si="12"/>
        <v>1.2498373889997178E-3</v>
      </c>
      <c r="M60" s="16">
        <f t="shared" si="13"/>
        <v>3.4659431589359902E-3</v>
      </c>
      <c r="N60" s="16">
        <f t="shared" si="14"/>
        <v>9.2571316817373211E-3</v>
      </c>
      <c r="O60" s="16">
        <f t="shared" si="15"/>
        <v>1.122083329915022E-3</v>
      </c>
      <c r="P60" s="16">
        <f t="shared" si="16"/>
        <v>3.8702853085765313E-3</v>
      </c>
      <c r="S60" t="str">
        <f t="shared" si="17"/>
        <v>BIOETHANOL</v>
      </c>
      <c r="T60" s="16">
        <f t="shared" si="18"/>
        <v>4.7656039774934452E-8</v>
      </c>
      <c r="U60" s="16">
        <f t="shared" si="19"/>
        <v>1.2336547596492115E-8</v>
      </c>
      <c r="V60" s="16">
        <f t="shared" si="20"/>
        <v>7.5593108292737927E-9</v>
      </c>
      <c r="W60" s="16">
        <f t="shared" si="21"/>
        <v>1.9995136085348477E-9</v>
      </c>
      <c r="X60" s="16">
        <f t="shared" si="22"/>
        <v>5.9908649337427383E-9</v>
      </c>
    </row>
    <row r="61" spans="3:24" x14ac:dyDescent="0.3">
      <c r="C61" t="str">
        <f t="shared" si="5"/>
        <v>WIND_OFFSHORE</v>
      </c>
      <c r="D61" s="15">
        <f t="shared" si="6"/>
        <v>2.4134932510016835E-3</v>
      </c>
      <c r="E61" s="15">
        <f t="shared" si="7"/>
        <v>5.1975750099542972E-3</v>
      </c>
      <c r="F61" s="15">
        <f t="shared" si="8"/>
        <v>3.0868848671975232E-3</v>
      </c>
      <c r="G61" s="15">
        <f t="shared" si="9"/>
        <v>7.0145629800977983E-3</v>
      </c>
      <c r="H61" s="15">
        <f t="shared" si="10"/>
        <v>3.2349950954047879E-3</v>
      </c>
      <c r="K61" t="str">
        <f t="shared" si="11"/>
        <v>BOAT_FREIGHT_METHANOL</v>
      </c>
      <c r="L61" s="16">
        <f t="shared" si="12"/>
        <v>1.1766679046258564E-5</v>
      </c>
      <c r="M61" s="16">
        <f t="shared" si="13"/>
        <v>3.3815659061695228E-6</v>
      </c>
      <c r="N61" s="16">
        <f t="shared" si="14"/>
        <v>4.0013504739287541E-5</v>
      </c>
      <c r="O61" s="16">
        <f t="shared" si="15"/>
        <v>2.5759053140468119E-6</v>
      </c>
      <c r="P61" s="16">
        <f t="shared" si="16"/>
        <v>2.7458124884163497E-3</v>
      </c>
      <c r="S61" t="str">
        <f t="shared" si="17"/>
        <v>LFO</v>
      </c>
      <c r="T61" s="16">
        <f t="shared" si="18"/>
        <v>2.9189423864377599E-9</v>
      </c>
      <c r="U61" s="16">
        <f t="shared" si="19"/>
        <v>1.8176306631897858E-9</v>
      </c>
      <c r="V61" s="16">
        <f t="shared" si="20"/>
        <v>4.7089806501346946E-9</v>
      </c>
      <c r="W61" s="16">
        <f t="shared" si="21"/>
        <v>2.8834334464142059E-10</v>
      </c>
      <c r="X61" s="16">
        <f t="shared" si="22"/>
        <v>2.0967521999138236E-9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2.2652765810869956E-2</v>
      </c>
      <c r="E3">
        <f>D3</f>
        <v>2.2652765810869956E-2</v>
      </c>
      <c r="F3">
        <f t="shared" ref="F3:Q18" si="0">E3</f>
        <v>2.2652765810869956E-2</v>
      </c>
      <c r="G3">
        <f t="shared" si="0"/>
        <v>2.2652765810869956E-2</v>
      </c>
      <c r="H3">
        <f t="shared" si="0"/>
        <v>2.2652765810869956E-2</v>
      </c>
      <c r="I3">
        <f t="shared" si="0"/>
        <v>2.2652765810869956E-2</v>
      </c>
      <c r="J3">
        <f t="shared" si="0"/>
        <v>2.2652765810869956E-2</v>
      </c>
      <c r="K3">
        <f t="shared" si="0"/>
        <v>2.2652765810869956E-2</v>
      </c>
      <c r="L3">
        <f t="shared" si="0"/>
        <v>2.2652765810869956E-2</v>
      </c>
      <c r="M3">
        <f t="shared" si="0"/>
        <v>2.2652765810869956E-2</v>
      </c>
      <c r="N3">
        <f t="shared" si="0"/>
        <v>2.2652765810869956E-2</v>
      </c>
      <c r="O3">
        <f t="shared" si="0"/>
        <v>2.2652765810869956E-2</v>
      </c>
      <c r="P3">
        <f t="shared" si="0"/>
        <v>2.2652765810869956E-2</v>
      </c>
      <c r="Q3">
        <f t="shared" si="0"/>
        <v>2.2652765810869956E-2</v>
      </c>
      <c r="R3">
        <f t="shared" ref="R3:R66" si="1">Q3</f>
        <v>2.2652765810869956E-2</v>
      </c>
      <c r="S3">
        <f t="shared" ref="S3:S66" si="2">R3</f>
        <v>2.2652765810869956E-2</v>
      </c>
    </row>
    <row r="4" spans="1:19" x14ac:dyDescent="0.3">
      <c r="C4" t="s">
        <v>145</v>
      </c>
      <c r="D4">
        <f>Mult_split!H4</f>
        <v>1.7758715778733675E-8</v>
      </c>
      <c r="E4">
        <f t="shared" ref="E4:E67" si="3">D4</f>
        <v>1.7758715778733675E-8</v>
      </c>
      <c r="F4">
        <f t="shared" si="0"/>
        <v>1.7758715778733675E-8</v>
      </c>
      <c r="G4">
        <f t="shared" si="0"/>
        <v>1.7758715778733675E-8</v>
      </c>
      <c r="H4">
        <f t="shared" si="0"/>
        <v>1.7758715778733675E-8</v>
      </c>
      <c r="I4">
        <f t="shared" si="0"/>
        <v>1.7758715778733675E-8</v>
      </c>
      <c r="J4">
        <f t="shared" si="0"/>
        <v>1.7758715778733675E-8</v>
      </c>
      <c r="K4">
        <f t="shared" si="0"/>
        <v>1.7758715778733675E-8</v>
      </c>
      <c r="L4">
        <f t="shared" si="0"/>
        <v>1.7758715778733675E-8</v>
      </c>
      <c r="M4">
        <f t="shared" si="0"/>
        <v>1.7758715778733675E-8</v>
      </c>
      <c r="N4">
        <f t="shared" si="0"/>
        <v>1.7758715778733675E-8</v>
      </c>
      <c r="O4">
        <f t="shared" si="0"/>
        <v>1.7758715778733675E-8</v>
      </c>
      <c r="P4">
        <f t="shared" si="0"/>
        <v>1.7758715778733675E-8</v>
      </c>
      <c r="Q4">
        <f t="shared" si="0"/>
        <v>1.7758715778733675E-8</v>
      </c>
      <c r="R4">
        <f t="shared" si="1"/>
        <v>1.7758715778733675E-8</v>
      </c>
      <c r="S4">
        <f t="shared" si="2"/>
        <v>1.7758715778733675E-8</v>
      </c>
    </row>
    <row r="5" spans="1:19" x14ac:dyDescent="0.3">
      <c r="C5" t="s">
        <v>34</v>
      </c>
      <c r="D5">
        <f>Mult_split!H5</f>
        <v>1.1834478761148164E-4</v>
      </c>
      <c r="E5">
        <f t="shared" si="3"/>
        <v>1.1834478761148164E-4</v>
      </c>
      <c r="F5">
        <f t="shared" si="0"/>
        <v>1.1834478761148164E-4</v>
      </c>
      <c r="G5">
        <f t="shared" si="0"/>
        <v>1.1834478761148164E-4</v>
      </c>
      <c r="H5">
        <f t="shared" si="0"/>
        <v>1.1834478761148164E-4</v>
      </c>
      <c r="I5">
        <f t="shared" si="0"/>
        <v>1.1834478761148164E-4</v>
      </c>
      <c r="J5">
        <f t="shared" si="0"/>
        <v>1.1834478761148164E-4</v>
      </c>
      <c r="K5">
        <f t="shared" si="0"/>
        <v>1.1834478761148164E-4</v>
      </c>
      <c r="L5">
        <f t="shared" si="0"/>
        <v>1.1834478761148164E-4</v>
      </c>
      <c r="M5">
        <f t="shared" si="0"/>
        <v>1.1834478761148164E-4</v>
      </c>
      <c r="N5">
        <f t="shared" si="0"/>
        <v>1.1834478761148164E-4</v>
      </c>
      <c r="O5">
        <f t="shared" si="0"/>
        <v>1.1834478761148164E-4</v>
      </c>
      <c r="P5">
        <f t="shared" si="0"/>
        <v>1.1834478761148164E-4</v>
      </c>
      <c r="Q5">
        <f t="shared" si="0"/>
        <v>1.1834478761148164E-4</v>
      </c>
      <c r="R5">
        <f t="shared" si="1"/>
        <v>1.1834478761148164E-4</v>
      </c>
      <c r="S5">
        <f t="shared" si="2"/>
        <v>1.1834478761148164E-4</v>
      </c>
    </row>
    <row r="6" spans="1:19" x14ac:dyDescent="0.3">
      <c r="C6" t="s">
        <v>35</v>
      </c>
      <c r="D6">
        <f>Mult_split!H6</f>
        <v>3.6815666244639347E-9</v>
      </c>
      <c r="E6">
        <f t="shared" si="3"/>
        <v>3.6815666244639347E-9</v>
      </c>
      <c r="F6">
        <f t="shared" si="0"/>
        <v>3.6815666244639347E-9</v>
      </c>
      <c r="G6">
        <f t="shared" si="0"/>
        <v>3.6815666244639347E-9</v>
      </c>
      <c r="H6">
        <f t="shared" si="0"/>
        <v>3.6815666244639347E-9</v>
      </c>
      <c r="I6">
        <f t="shared" si="0"/>
        <v>3.6815666244639347E-9</v>
      </c>
      <c r="J6">
        <f t="shared" si="0"/>
        <v>3.6815666244639347E-9</v>
      </c>
      <c r="K6">
        <f t="shared" si="0"/>
        <v>3.6815666244639347E-9</v>
      </c>
      <c r="L6">
        <f t="shared" si="0"/>
        <v>3.6815666244639347E-9</v>
      </c>
      <c r="M6">
        <f t="shared" si="0"/>
        <v>3.6815666244639347E-9</v>
      </c>
      <c r="N6">
        <f t="shared" si="0"/>
        <v>3.6815666244639347E-9</v>
      </c>
      <c r="O6">
        <f t="shared" si="0"/>
        <v>3.6815666244639347E-9</v>
      </c>
      <c r="P6">
        <f t="shared" si="0"/>
        <v>3.6815666244639347E-9</v>
      </c>
      <c r="Q6">
        <f t="shared" si="0"/>
        <v>3.6815666244639347E-9</v>
      </c>
      <c r="R6">
        <f t="shared" si="1"/>
        <v>3.6815666244639347E-9</v>
      </c>
      <c r="S6">
        <f t="shared" si="2"/>
        <v>3.6815666244639347E-9</v>
      </c>
    </row>
    <row r="7" spans="1:19" x14ac:dyDescent="0.3">
      <c r="C7" t="s">
        <v>36</v>
      </c>
      <c r="D7">
        <f>Mult_split!H7</f>
        <v>1.7190535329913303E-9</v>
      </c>
      <c r="E7">
        <f t="shared" si="3"/>
        <v>1.7190535329913303E-9</v>
      </c>
      <c r="F7">
        <f t="shared" si="0"/>
        <v>1.7190535329913303E-9</v>
      </c>
      <c r="G7">
        <f t="shared" si="0"/>
        <v>1.7190535329913303E-9</v>
      </c>
      <c r="H7">
        <f t="shared" si="0"/>
        <v>1.7190535329913303E-9</v>
      </c>
      <c r="I7">
        <f t="shared" si="0"/>
        <v>1.7190535329913303E-9</v>
      </c>
      <c r="J7">
        <f t="shared" si="0"/>
        <v>1.7190535329913303E-9</v>
      </c>
      <c r="K7">
        <f t="shared" si="0"/>
        <v>1.7190535329913303E-9</v>
      </c>
      <c r="L7">
        <f t="shared" si="0"/>
        <v>1.7190535329913303E-9</v>
      </c>
      <c r="M7">
        <f t="shared" si="0"/>
        <v>1.7190535329913303E-9</v>
      </c>
      <c r="N7">
        <f t="shared" si="0"/>
        <v>1.7190535329913303E-9</v>
      </c>
      <c r="O7">
        <f t="shared" si="0"/>
        <v>1.7190535329913303E-9</v>
      </c>
      <c r="P7">
        <f t="shared" si="0"/>
        <v>1.7190535329913303E-9</v>
      </c>
      <c r="Q7">
        <f t="shared" si="0"/>
        <v>1.7190535329913303E-9</v>
      </c>
      <c r="R7">
        <f t="shared" si="1"/>
        <v>1.7190535329913303E-9</v>
      </c>
      <c r="S7">
        <f t="shared" si="2"/>
        <v>1.7190535329913303E-9</v>
      </c>
    </row>
    <row r="8" spans="1:19" x14ac:dyDescent="0.3">
      <c r="C8" t="s">
        <v>37</v>
      </c>
      <c r="D8">
        <f>Mult_split!H8</f>
        <v>5.1140979181758503E-7</v>
      </c>
      <c r="E8">
        <f t="shared" si="3"/>
        <v>5.1140979181758503E-7</v>
      </c>
      <c r="F8">
        <f t="shared" si="0"/>
        <v>5.1140979181758503E-7</v>
      </c>
      <c r="G8">
        <f t="shared" si="0"/>
        <v>5.1140979181758503E-7</v>
      </c>
      <c r="H8">
        <f t="shared" si="0"/>
        <v>5.1140979181758503E-7</v>
      </c>
      <c r="I8">
        <f t="shared" si="0"/>
        <v>5.1140979181758503E-7</v>
      </c>
      <c r="J8">
        <f t="shared" si="0"/>
        <v>5.1140979181758503E-7</v>
      </c>
      <c r="K8">
        <f t="shared" si="0"/>
        <v>5.1140979181758503E-7</v>
      </c>
      <c r="L8">
        <f t="shared" si="0"/>
        <v>5.1140979181758503E-7</v>
      </c>
      <c r="M8">
        <f t="shared" si="0"/>
        <v>5.1140979181758503E-7</v>
      </c>
      <c r="N8">
        <f t="shared" si="0"/>
        <v>5.1140979181758503E-7</v>
      </c>
      <c r="O8">
        <f t="shared" si="0"/>
        <v>5.1140979181758503E-7</v>
      </c>
      <c r="P8">
        <f t="shared" si="0"/>
        <v>5.1140979181758503E-7</v>
      </c>
      <c r="Q8">
        <f t="shared" si="0"/>
        <v>5.1140979181758503E-7</v>
      </c>
      <c r="R8">
        <f t="shared" si="1"/>
        <v>5.1140979181758503E-7</v>
      </c>
      <c r="S8">
        <f t="shared" si="2"/>
        <v>5.1140979181758503E-7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0.12605591325220447</v>
      </c>
      <c r="E10">
        <f t="shared" si="3"/>
        <v>0.12605591325220447</v>
      </c>
      <c r="F10">
        <f t="shared" si="0"/>
        <v>0.12605591325220447</v>
      </c>
      <c r="G10">
        <f t="shared" si="0"/>
        <v>0.12605591325220447</v>
      </c>
      <c r="H10">
        <f t="shared" si="0"/>
        <v>0.12605591325220447</v>
      </c>
      <c r="I10">
        <f t="shared" si="0"/>
        <v>0.12605591325220447</v>
      </c>
      <c r="J10">
        <f t="shared" si="0"/>
        <v>0.12605591325220447</v>
      </c>
      <c r="K10">
        <f t="shared" si="0"/>
        <v>0.12605591325220447</v>
      </c>
      <c r="L10">
        <f t="shared" si="0"/>
        <v>0.12605591325220447</v>
      </c>
      <c r="M10">
        <f t="shared" si="0"/>
        <v>0.12605591325220447</v>
      </c>
      <c r="N10">
        <f t="shared" si="0"/>
        <v>0.12605591325220447</v>
      </c>
      <c r="O10">
        <f t="shared" si="0"/>
        <v>0.12605591325220447</v>
      </c>
      <c r="P10">
        <f t="shared" si="0"/>
        <v>0.12605591325220447</v>
      </c>
      <c r="Q10">
        <f t="shared" si="0"/>
        <v>0.12605591325220447</v>
      </c>
      <c r="R10">
        <f t="shared" si="1"/>
        <v>0.12605591325220447</v>
      </c>
      <c r="S10">
        <f t="shared" si="2"/>
        <v>0.12605591325220447</v>
      </c>
    </row>
    <row r="11" spans="1:19" x14ac:dyDescent="0.3">
      <c r="C11" t="s">
        <v>40</v>
      </c>
      <c r="D11">
        <f>Mult_split!H11</f>
        <v>4.9438182847595151E-9</v>
      </c>
      <c r="E11">
        <f t="shared" si="3"/>
        <v>4.9438182847595151E-9</v>
      </c>
      <c r="F11">
        <f t="shared" si="0"/>
        <v>4.9438182847595151E-9</v>
      </c>
      <c r="G11">
        <f t="shared" si="0"/>
        <v>4.9438182847595151E-9</v>
      </c>
      <c r="H11">
        <f t="shared" si="0"/>
        <v>4.9438182847595151E-9</v>
      </c>
      <c r="I11">
        <f t="shared" si="0"/>
        <v>4.9438182847595151E-9</v>
      </c>
      <c r="J11">
        <f t="shared" si="0"/>
        <v>4.9438182847595151E-9</v>
      </c>
      <c r="K11">
        <f t="shared" si="0"/>
        <v>4.9438182847595151E-9</v>
      </c>
      <c r="L11">
        <f t="shared" si="0"/>
        <v>4.9438182847595151E-9</v>
      </c>
      <c r="M11">
        <f t="shared" si="0"/>
        <v>4.9438182847595151E-9</v>
      </c>
      <c r="N11">
        <f t="shared" si="0"/>
        <v>4.9438182847595151E-9</v>
      </c>
      <c r="O11">
        <f t="shared" si="0"/>
        <v>4.9438182847595151E-9</v>
      </c>
      <c r="P11">
        <f t="shared" si="0"/>
        <v>4.9438182847595151E-9</v>
      </c>
      <c r="Q11">
        <f t="shared" si="0"/>
        <v>4.9438182847595151E-9</v>
      </c>
      <c r="R11">
        <f t="shared" si="1"/>
        <v>4.9438182847595151E-9</v>
      </c>
      <c r="S11">
        <f t="shared" si="2"/>
        <v>4.9438182847595151E-9</v>
      </c>
    </row>
    <row r="12" spans="1:19" x14ac:dyDescent="0.3">
      <c r="C12" t="s">
        <v>41</v>
      </c>
      <c r="D12">
        <f>Mult_split!H12</f>
        <v>1.0708584933576761E-7</v>
      </c>
      <c r="E12">
        <f t="shared" si="3"/>
        <v>1.0708584933576761E-7</v>
      </c>
      <c r="F12">
        <f t="shared" si="0"/>
        <v>1.0708584933576761E-7</v>
      </c>
      <c r="G12">
        <f t="shared" si="0"/>
        <v>1.0708584933576761E-7</v>
      </c>
      <c r="H12">
        <f t="shared" si="0"/>
        <v>1.0708584933576761E-7</v>
      </c>
      <c r="I12">
        <f t="shared" si="0"/>
        <v>1.0708584933576761E-7</v>
      </c>
      <c r="J12">
        <f t="shared" si="0"/>
        <v>1.0708584933576761E-7</v>
      </c>
      <c r="K12">
        <f t="shared" si="0"/>
        <v>1.0708584933576761E-7</v>
      </c>
      <c r="L12">
        <f t="shared" si="0"/>
        <v>1.0708584933576761E-7</v>
      </c>
      <c r="M12">
        <f t="shared" si="0"/>
        <v>1.0708584933576761E-7</v>
      </c>
      <c r="N12">
        <f t="shared" si="0"/>
        <v>1.0708584933576761E-7</v>
      </c>
      <c r="O12">
        <f t="shared" si="0"/>
        <v>1.0708584933576761E-7</v>
      </c>
      <c r="P12">
        <f t="shared" si="0"/>
        <v>1.0708584933576761E-7</v>
      </c>
      <c r="Q12">
        <f t="shared" si="0"/>
        <v>1.0708584933576761E-7</v>
      </c>
      <c r="R12">
        <f t="shared" si="1"/>
        <v>1.0708584933576761E-7</v>
      </c>
      <c r="S12">
        <f t="shared" si="2"/>
        <v>1.0708584933576761E-7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0.55477934251655758</v>
      </c>
      <c r="E14">
        <f t="shared" si="3"/>
        <v>0.55477934251655758</v>
      </c>
      <c r="F14">
        <f t="shared" si="0"/>
        <v>0.55477934251655758</v>
      </c>
      <c r="G14">
        <f t="shared" si="0"/>
        <v>0.55477934251655758</v>
      </c>
      <c r="H14">
        <f t="shared" si="0"/>
        <v>0.55477934251655758</v>
      </c>
      <c r="I14">
        <f t="shared" si="0"/>
        <v>0.55477934251655758</v>
      </c>
      <c r="J14">
        <f t="shared" si="0"/>
        <v>0.55477934251655758</v>
      </c>
      <c r="K14">
        <f t="shared" si="0"/>
        <v>0.55477934251655758</v>
      </c>
      <c r="L14">
        <f t="shared" si="0"/>
        <v>0.55477934251655758</v>
      </c>
      <c r="M14">
        <f t="shared" si="0"/>
        <v>0.55477934251655758</v>
      </c>
      <c r="N14">
        <f t="shared" si="0"/>
        <v>0.55477934251655758</v>
      </c>
      <c r="O14">
        <f t="shared" si="0"/>
        <v>0.55477934251655758</v>
      </c>
      <c r="P14">
        <f t="shared" si="0"/>
        <v>0.55477934251655758</v>
      </c>
      <c r="Q14">
        <f t="shared" si="0"/>
        <v>0.55477934251655758</v>
      </c>
      <c r="R14">
        <f t="shared" si="1"/>
        <v>0.55477934251655758</v>
      </c>
      <c r="S14">
        <f t="shared" si="2"/>
        <v>0.55477934251655758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1.2076070789013986</v>
      </c>
      <c r="E16">
        <f t="shared" si="3"/>
        <v>1.2076070789013986</v>
      </c>
      <c r="F16">
        <f t="shared" si="0"/>
        <v>1.2076070789013986</v>
      </c>
      <c r="G16">
        <f t="shared" si="0"/>
        <v>1.2076070789013986</v>
      </c>
      <c r="H16">
        <f t="shared" si="0"/>
        <v>1.2076070789013986</v>
      </c>
      <c r="I16">
        <f t="shared" si="0"/>
        <v>1.2076070789013986</v>
      </c>
      <c r="J16">
        <f t="shared" si="0"/>
        <v>1.2076070789013986</v>
      </c>
      <c r="K16">
        <f t="shared" si="0"/>
        <v>1.2076070789013986</v>
      </c>
      <c r="L16">
        <f t="shared" si="0"/>
        <v>1.2076070789013986</v>
      </c>
      <c r="M16">
        <f t="shared" si="0"/>
        <v>1.2076070789013986</v>
      </c>
      <c r="N16">
        <f t="shared" si="0"/>
        <v>1.2076070789013986</v>
      </c>
      <c r="O16">
        <f t="shared" si="0"/>
        <v>1.2076070789013986</v>
      </c>
      <c r="P16">
        <f t="shared" si="0"/>
        <v>1.2076070789013986</v>
      </c>
      <c r="Q16">
        <f t="shared" si="0"/>
        <v>1.2076070789013986</v>
      </c>
      <c r="R16">
        <f t="shared" si="1"/>
        <v>1.2076070789013986</v>
      </c>
      <c r="S16">
        <f t="shared" si="2"/>
        <v>1.2076070789013986</v>
      </c>
    </row>
    <row r="17" spans="3:19" x14ac:dyDescent="0.3">
      <c r="C17" t="s">
        <v>46</v>
      </c>
      <c r="D17">
        <f>Mult_split!H17</f>
        <v>1.5347050193313966E-8</v>
      </c>
      <c r="E17">
        <f t="shared" si="3"/>
        <v>1.5347050193313966E-8</v>
      </c>
      <c r="F17">
        <f t="shared" si="0"/>
        <v>1.5347050193313966E-8</v>
      </c>
      <c r="G17">
        <f t="shared" si="0"/>
        <v>1.5347050193313966E-8</v>
      </c>
      <c r="H17">
        <f t="shared" si="0"/>
        <v>1.5347050193313966E-8</v>
      </c>
      <c r="I17">
        <f t="shared" si="0"/>
        <v>1.5347050193313966E-8</v>
      </c>
      <c r="J17">
        <f t="shared" si="0"/>
        <v>1.5347050193313966E-8</v>
      </c>
      <c r="K17">
        <f t="shared" si="0"/>
        <v>1.5347050193313966E-8</v>
      </c>
      <c r="L17">
        <f t="shared" si="0"/>
        <v>1.5347050193313966E-8</v>
      </c>
      <c r="M17">
        <f t="shared" si="0"/>
        <v>1.5347050193313966E-8</v>
      </c>
      <c r="N17">
        <f t="shared" si="0"/>
        <v>1.5347050193313966E-8</v>
      </c>
      <c r="O17">
        <f t="shared" si="0"/>
        <v>1.5347050193313966E-8</v>
      </c>
      <c r="P17">
        <f t="shared" si="0"/>
        <v>1.5347050193313966E-8</v>
      </c>
      <c r="Q17">
        <f t="shared" si="0"/>
        <v>1.5347050193313966E-8</v>
      </c>
      <c r="R17">
        <f t="shared" si="1"/>
        <v>1.5347050193313966E-8</v>
      </c>
      <c r="S17">
        <f t="shared" si="2"/>
        <v>1.5347050193313966E-8</v>
      </c>
    </row>
    <row r="18" spans="3:19" x14ac:dyDescent="0.3">
      <c r="C18" t="s">
        <v>48</v>
      </c>
      <c r="D18">
        <f>Mult_split!H18</f>
        <v>8.1528290034481818E-8</v>
      </c>
      <c r="E18">
        <f t="shared" si="3"/>
        <v>8.1528290034481818E-8</v>
      </c>
      <c r="F18">
        <f t="shared" si="0"/>
        <v>8.1528290034481818E-8</v>
      </c>
      <c r="G18">
        <f t="shared" si="0"/>
        <v>8.1528290034481818E-8</v>
      </c>
      <c r="H18">
        <f t="shared" si="0"/>
        <v>8.1528290034481818E-8</v>
      </c>
      <c r="I18">
        <f t="shared" si="0"/>
        <v>8.1528290034481818E-8</v>
      </c>
      <c r="J18">
        <f t="shared" si="0"/>
        <v>8.1528290034481818E-8</v>
      </c>
      <c r="K18">
        <f t="shared" si="0"/>
        <v>8.1528290034481818E-8</v>
      </c>
      <c r="L18">
        <f t="shared" si="0"/>
        <v>8.1528290034481818E-8</v>
      </c>
      <c r="M18">
        <f t="shared" si="0"/>
        <v>8.1528290034481818E-8</v>
      </c>
      <c r="N18">
        <f t="shared" si="0"/>
        <v>8.1528290034481818E-8</v>
      </c>
      <c r="O18">
        <f t="shared" si="0"/>
        <v>8.1528290034481818E-8</v>
      </c>
      <c r="P18">
        <f t="shared" si="0"/>
        <v>8.1528290034481818E-8</v>
      </c>
      <c r="Q18">
        <f t="shared" si="0"/>
        <v>8.1528290034481818E-8</v>
      </c>
      <c r="R18">
        <f t="shared" si="1"/>
        <v>8.1528290034481818E-8</v>
      </c>
      <c r="S18">
        <f t="shared" si="2"/>
        <v>8.1528290034481818E-8</v>
      </c>
    </row>
    <row r="19" spans="3:19" x14ac:dyDescent="0.3">
      <c r="C19" t="s">
        <v>47</v>
      </c>
      <c r="D19">
        <f>Mult_split!H19</f>
        <v>1.6305658006896364E-8</v>
      </c>
      <c r="E19">
        <f t="shared" si="3"/>
        <v>1.6305658006896364E-8</v>
      </c>
      <c r="F19">
        <f t="shared" ref="F19:Q34" si="4">E19</f>
        <v>1.6305658006896364E-8</v>
      </c>
      <c r="G19">
        <f t="shared" si="4"/>
        <v>1.6305658006896364E-8</v>
      </c>
      <c r="H19">
        <f t="shared" si="4"/>
        <v>1.6305658006896364E-8</v>
      </c>
      <c r="I19">
        <f t="shared" si="4"/>
        <v>1.6305658006896364E-8</v>
      </c>
      <c r="J19">
        <f t="shared" si="4"/>
        <v>1.6305658006896364E-8</v>
      </c>
      <c r="K19">
        <f t="shared" si="4"/>
        <v>1.6305658006896364E-8</v>
      </c>
      <c r="L19">
        <f t="shared" si="4"/>
        <v>1.6305658006896364E-8</v>
      </c>
      <c r="M19">
        <f t="shared" si="4"/>
        <v>1.6305658006896364E-8</v>
      </c>
      <c r="N19">
        <f t="shared" si="4"/>
        <v>1.6305658006896364E-8</v>
      </c>
      <c r="O19">
        <f t="shared" si="4"/>
        <v>1.6305658006896364E-8</v>
      </c>
      <c r="P19">
        <f t="shared" si="4"/>
        <v>1.6305658006896364E-8</v>
      </c>
      <c r="Q19">
        <f t="shared" si="4"/>
        <v>1.6305658006896364E-8</v>
      </c>
      <c r="R19">
        <f t="shared" si="1"/>
        <v>1.6305658006896364E-8</v>
      </c>
      <c r="S19">
        <f t="shared" si="2"/>
        <v>1.6305658006896364E-8</v>
      </c>
    </row>
    <row r="20" spans="3:19" x14ac:dyDescent="0.3">
      <c r="C20" t="s">
        <v>49</v>
      </c>
      <c r="D20">
        <f>Mult_split!H20</f>
        <v>5.0175222076717475E-9</v>
      </c>
      <c r="E20">
        <f t="shared" si="3"/>
        <v>5.0175222076717475E-9</v>
      </c>
      <c r="F20">
        <f t="shared" si="4"/>
        <v>5.0175222076717475E-9</v>
      </c>
      <c r="G20">
        <f t="shared" si="4"/>
        <v>5.0175222076717475E-9</v>
      </c>
      <c r="H20">
        <f t="shared" si="4"/>
        <v>5.0175222076717475E-9</v>
      </c>
      <c r="I20">
        <f t="shared" si="4"/>
        <v>5.0175222076717475E-9</v>
      </c>
      <c r="J20">
        <f t="shared" si="4"/>
        <v>5.0175222076717475E-9</v>
      </c>
      <c r="K20">
        <f t="shared" si="4"/>
        <v>5.0175222076717475E-9</v>
      </c>
      <c r="L20">
        <f t="shared" si="4"/>
        <v>5.0175222076717475E-9</v>
      </c>
      <c r="M20">
        <f t="shared" si="4"/>
        <v>5.0175222076717475E-9</v>
      </c>
      <c r="N20">
        <f t="shared" si="4"/>
        <v>5.0175222076717475E-9</v>
      </c>
      <c r="O20">
        <f t="shared" si="4"/>
        <v>5.0175222076717475E-9</v>
      </c>
      <c r="P20">
        <f t="shared" si="4"/>
        <v>5.0175222076717475E-9</v>
      </c>
      <c r="Q20">
        <f t="shared" si="4"/>
        <v>5.0175222076717475E-9</v>
      </c>
      <c r="R20">
        <f t="shared" si="1"/>
        <v>5.0175222076717475E-9</v>
      </c>
      <c r="S20">
        <f t="shared" si="2"/>
        <v>5.0175222076717475E-9</v>
      </c>
    </row>
    <row r="21" spans="3:19" x14ac:dyDescent="0.3">
      <c r="C21" t="s">
        <v>50</v>
      </c>
      <c r="D21">
        <f>Mult_split!H21</f>
        <v>11.331761800702663</v>
      </c>
      <c r="E21">
        <f t="shared" si="3"/>
        <v>11.331761800702663</v>
      </c>
      <c r="F21">
        <f t="shared" si="4"/>
        <v>11.331761800702663</v>
      </c>
      <c r="G21">
        <f t="shared" si="4"/>
        <v>11.331761800702663</v>
      </c>
      <c r="H21">
        <f t="shared" si="4"/>
        <v>11.331761800702663</v>
      </c>
      <c r="I21">
        <f t="shared" si="4"/>
        <v>11.331761800702663</v>
      </c>
      <c r="J21">
        <f t="shared" si="4"/>
        <v>11.331761800702663</v>
      </c>
      <c r="K21">
        <f t="shared" si="4"/>
        <v>11.331761800702663</v>
      </c>
      <c r="L21">
        <f t="shared" si="4"/>
        <v>11.331761800702663</v>
      </c>
      <c r="M21">
        <f t="shared" si="4"/>
        <v>11.331761800702663</v>
      </c>
      <c r="N21">
        <f t="shared" si="4"/>
        <v>11.331761800702663</v>
      </c>
      <c r="O21">
        <f t="shared" si="4"/>
        <v>11.331761800702663</v>
      </c>
      <c r="P21">
        <f t="shared" si="4"/>
        <v>11.331761800702663</v>
      </c>
      <c r="Q21">
        <f t="shared" si="4"/>
        <v>11.331761800702663</v>
      </c>
      <c r="R21">
        <f t="shared" si="1"/>
        <v>11.331761800702663</v>
      </c>
      <c r="S21">
        <f t="shared" si="2"/>
        <v>11.331761800702663</v>
      </c>
    </row>
    <row r="22" spans="3:19" x14ac:dyDescent="0.3">
      <c r="C22" t="s">
        <v>51</v>
      </c>
      <c r="D22">
        <f>Mult_split!H22</f>
        <v>5.3859117454992096E-9</v>
      </c>
      <c r="E22">
        <f t="shared" si="3"/>
        <v>5.3859117454992096E-9</v>
      </c>
      <c r="F22">
        <f t="shared" si="4"/>
        <v>5.3859117454992096E-9</v>
      </c>
      <c r="G22">
        <f t="shared" si="4"/>
        <v>5.3859117454992096E-9</v>
      </c>
      <c r="H22">
        <f t="shared" si="4"/>
        <v>5.3859117454992096E-9</v>
      </c>
      <c r="I22">
        <f t="shared" si="4"/>
        <v>5.3859117454992096E-9</v>
      </c>
      <c r="J22">
        <f t="shared" si="4"/>
        <v>5.3859117454992096E-9</v>
      </c>
      <c r="K22">
        <f t="shared" si="4"/>
        <v>5.3859117454992096E-9</v>
      </c>
      <c r="L22">
        <f t="shared" si="4"/>
        <v>5.3859117454992096E-9</v>
      </c>
      <c r="M22">
        <f t="shared" si="4"/>
        <v>5.3859117454992096E-9</v>
      </c>
      <c r="N22">
        <f t="shared" si="4"/>
        <v>5.3859117454992096E-9</v>
      </c>
      <c r="O22">
        <f t="shared" si="4"/>
        <v>5.3859117454992096E-9</v>
      </c>
      <c r="P22">
        <f t="shared" si="4"/>
        <v>5.3859117454992096E-9</v>
      </c>
      <c r="Q22">
        <f t="shared" si="4"/>
        <v>5.3859117454992096E-9</v>
      </c>
      <c r="R22">
        <f t="shared" si="1"/>
        <v>5.3859117454992096E-9</v>
      </c>
      <c r="S22">
        <f t="shared" si="2"/>
        <v>5.3859117454992096E-9</v>
      </c>
    </row>
    <row r="23" spans="3:19" x14ac:dyDescent="0.3">
      <c r="C23" t="s">
        <v>52</v>
      </c>
      <c r="D23">
        <f>Mult_split!H23</f>
        <v>5.754376354128622E-9</v>
      </c>
      <c r="E23">
        <f t="shared" si="3"/>
        <v>5.754376354128622E-9</v>
      </c>
      <c r="F23">
        <f t="shared" si="4"/>
        <v>5.754376354128622E-9</v>
      </c>
      <c r="G23">
        <f t="shared" si="4"/>
        <v>5.754376354128622E-9</v>
      </c>
      <c r="H23">
        <f t="shared" si="4"/>
        <v>5.754376354128622E-9</v>
      </c>
      <c r="I23">
        <f t="shared" si="4"/>
        <v>5.754376354128622E-9</v>
      </c>
      <c r="J23">
        <f t="shared" si="4"/>
        <v>5.754376354128622E-9</v>
      </c>
      <c r="K23">
        <f t="shared" si="4"/>
        <v>5.754376354128622E-9</v>
      </c>
      <c r="L23">
        <f t="shared" si="4"/>
        <v>5.754376354128622E-9</v>
      </c>
      <c r="M23">
        <f t="shared" si="4"/>
        <v>5.754376354128622E-9</v>
      </c>
      <c r="N23">
        <f t="shared" si="4"/>
        <v>5.754376354128622E-9</v>
      </c>
      <c r="O23">
        <f t="shared" si="4"/>
        <v>5.754376354128622E-9</v>
      </c>
      <c r="P23">
        <f t="shared" si="4"/>
        <v>5.754376354128622E-9</v>
      </c>
      <c r="Q23">
        <f t="shared" si="4"/>
        <v>5.754376354128622E-9</v>
      </c>
      <c r="R23">
        <f t="shared" si="1"/>
        <v>5.754376354128622E-9</v>
      </c>
      <c r="S23">
        <f t="shared" si="2"/>
        <v>5.754376354128622E-9</v>
      </c>
    </row>
    <row r="24" spans="3:19" x14ac:dyDescent="0.3">
      <c r="C24" t="s">
        <v>53</v>
      </c>
      <c r="D24">
        <f>Mult_split!H24</f>
        <v>2.0231157133015012</v>
      </c>
      <c r="E24">
        <f t="shared" si="3"/>
        <v>2.0231157133015012</v>
      </c>
      <c r="F24">
        <f t="shared" si="4"/>
        <v>2.0231157133015012</v>
      </c>
      <c r="G24">
        <f t="shared" si="4"/>
        <v>2.0231157133015012</v>
      </c>
      <c r="H24">
        <f t="shared" si="4"/>
        <v>2.0231157133015012</v>
      </c>
      <c r="I24">
        <f t="shared" si="4"/>
        <v>2.0231157133015012</v>
      </c>
      <c r="J24">
        <f t="shared" si="4"/>
        <v>2.0231157133015012</v>
      </c>
      <c r="K24">
        <f t="shared" si="4"/>
        <v>2.0231157133015012</v>
      </c>
      <c r="L24">
        <f t="shared" si="4"/>
        <v>2.0231157133015012</v>
      </c>
      <c r="M24">
        <f t="shared" si="4"/>
        <v>2.0231157133015012</v>
      </c>
      <c r="N24">
        <f t="shared" si="4"/>
        <v>2.0231157133015012</v>
      </c>
      <c r="O24">
        <f t="shared" si="4"/>
        <v>2.0231157133015012</v>
      </c>
      <c r="P24">
        <f t="shared" si="4"/>
        <v>2.0231157133015012</v>
      </c>
      <c r="Q24">
        <f t="shared" si="4"/>
        <v>2.0231157133015012</v>
      </c>
      <c r="R24">
        <f t="shared" si="1"/>
        <v>2.0231157133015012</v>
      </c>
      <c r="S24">
        <f t="shared" si="2"/>
        <v>2.0231157133015012</v>
      </c>
    </row>
    <row r="25" spans="3:19" x14ac:dyDescent="0.3">
      <c r="C25" t="s">
        <v>54</v>
      </c>
      <c r="D25">
        <f>Mult_split!H25</f>
        <v>5.1004145406342483E-9</v>
      </c>
      <c r="E25">
        <f t="shared" si="3"/>
        <v>5.1004145406342483E-9</v>
      </c>
      <c r="F25">
        <f t="shared" si="4"/>
        <v>5.1004145406342483E-9</v>
      </c>
      <c r="G25">
        <f t="shared" si="4"/>
        <v>5.1004145406342483E-9</v>
      </c>
      <c r="H25">
        <f t="shared" si="4"/>
        <v>5.1004145406342483E-9</v>
      </c>
      <c r="I25">
        <f t="shared" si="4"/>
        <v>5.1004145406342483E-9</v>
      </c>
      <c r="J25">
        <f t="shared" si="4"/>
        <v>5.1004145406342483E-9</v>
      </c>
      <c r="K25">
        <f t="shared" si="4"/>
        <v>5.1004145406342483E-9</v>
      </c>
      <c r="L25">
        <f t="shared" si="4"/>
        <v>5.1004145406342483E-9</v>
      </c>
      <c r="M25">
        <f t="shared" si="4"/>
        <v>5.1004145406342483E-9</v>
      </c>
      <c r="N25">
        <f t="shared" si="4"/>
        <v>5.1004145406342483E-9</v>
      </c>
      <c r="O25">
        <f t="shared" si="4"/>
        <v>5.1004145406342483E-9</v>
      </c>
      <c r="P25">
        <f t="shared" si="4"/>
        <v>5.1004145406342483E-9</v>
      </c>
      <c r="Q25">
        <f t="shared" si="4"/>
        <v>5.1004145406342483E-9</v>
      </c>
      <c r="R25">
        <f t="shared" si="1"/>
        <v>5.1004145406342483E-9</v>
      </c>
      <c r="S25">
        <f t="shared" si="2"/>
        <v>5.1004145406342483E-9</v>
      </c>
    </row>
    <row r="26" spans="3:19" x14ac:dyDescent="0.3">
      <c r="C26" t="s">
        <v>55</v>
      </c>
      <c r="D26">
        <f>Mult_split!H26</f>
        <v>5.4750326521188329E-9</v>
      </c>
      <c r="E26">
        <f t="shared" si="3"/>
        <v>5.4750326521188329E-9</v>
      </c>
      <c r="F26">
        <f t="shared" si="4"/>
        <v>5.4750326521188329E-9</v>
      </c>
      <c r="G26">
        <f t="shared" si="4"/>
        <v>5.4750326521188329E-9</v>
      </c>
      <c r="H26">
        <f t="shared" si="4"/>
        <v>5.4750326521188329E-9</v>
      </c>
      <c r="I26">
        <f t="shared" si="4"/>
        <v>5.4750326521188329E-9</v>
      </c>
      <c r="J26">
        <f t="shared" si="4"/>
        <v>5.4750326521188329E-9</v>
      </c>
      <c r="K26">
        <f t="shared" si="4"/>
        <v>5.4750326521188329E-9</v>
      </c>
      <c r="L26">
        <f t="shared" si="4"/>
        <v>5.4750326521188329E-9</v>
      </c>
      <c r="M26">
        <f t="shared" si="4"/>
        <v>5.4750326521188329E-9</v>
      </c>
      <c r="N26">
        <f t="shared" si="4"/>
        <v>5.4750326521188329E-9</v>
      </c>
      <c r="O26">
        <f t="shared" si="4"/>
        <v>5.4750326521188329E-9</v>
      </c>
      <c r="P26">
        <f t="shared" si="4"/>
        <v>5.4750326521188329E-9</v>
      </c>
      <c r="Q26">
        <f t="shared" si="4"/>
        <v>5.4750326521188329E-9</v>
      </c>
      <c r="R26">
        <f t="shared" si="1"/>
        <v>5.4750326521188329E-9</v>
      </c>
      <c r="S26">
        <f t="shared" si="2"/>
        <v>5.4750326521188329E-9</v>
      </c>
    </row>
    <row r="27" spans="3:19" x14ac:dyDescent="0.3">
      <c r="C27" t="s">
        <v>56</v>
      </c>
      <c r="D27">
        <f>Mult_split!H27</f>
        <v>5.3120746564517884E-9</v>
      </c>
      <c r="E27">
        <f t="shared" si="3"/>
        <v>5.3120746564517884E-9</v>
      </c>
      <c r="F27">
        <f t="shared" si="4"/>
        <v>5.3120746564517884E-9</v>
      </c>
      <c r="G27">
        <f t="shared" si="4"/>
        <v>5.3120746564517884E-9</v>
      </c>
      <c r="H27">
        <f t="shared" si="4"/>
        <v>5.3120746564517884E-9</v>
      </c>
      <c r="I27">
        <f t="shared" si="4"/>
        <v>5.3120746564517884E-9</v>
      </c>
      <c r="J27">
        <f t="shared" si="4"/>
        <v>5.3120746564517884E-9</v>
      </c>
      <c r="K27">
        <f t="shared" si="4"/>
        <v>5.3120746564517884E-9</v>
      </c>
      <c r="L27">
        <f t="shared" si="4"/>
        <v>5.3120746564517884E-9</v>
      </c>
      <c r="M27">
        <f t="shared" si="4"/>
        <v>5.3120746564517884E-9</v>
      </c>
      <c r="N27">
        <f t="shared" si="4"/>
        <v>5.3120746564517884E-9</v>
      </c>
      <c r="O27">
        <f t="shared" si="4"/>
        <v>5.3120746564517884E-9</v>
      </c>
      <c r="P27">
        <f t="shared" si="4"/>
        <v>5.3120746564517884E-9</v>
      </c>
      <c r="Q27">
        <f t="shared" si="4"/>
        <v>5.3120746564517884E-9</v>
      </c>
      <c r="R27">
        <f t="shared" si="1"/>
        <v>5.3120746564517884E-9</v>
      </c>
      <c r="S27">
        <f t="shared" si="2"/>
        <v>5.3120746564517884E-9</v>
      </c>
    </row>
    <row r="28" spans="3:19" x14ac:dyDescent="0.3">
      <c r="C28" t="s">
        <v>57</v>
      </c>
      <c r="D28">
        <f>Mult_split!H28</f>
        <v>2.8491441498739448E-6</v>
      </c>
      <c r="E28">
        <f t="shared" si="3"/>
        <v>2.8491441498739448E-6</v>
      </c>
      <c r="F28">
        <f t="shared" si="4"/>
        <v>2.8491441498739448E-6</v>
      </c>
      <c r="G28">
        <f t="shared" si="4"/>
        <v>2.8491441498739448E-6</v>
      </c>
      <c r="H28">
        <f t="shared" si="4"/>
        <v>2.8491441498739448E-6</v>
      </c>
      <c r="I28">
        <f t="shared" si="4"/>
        <v>2.8491441498739448E-6</v>
      </c>
      <c r="J28">
        <f t="shared" si="4"/>
        <v>2.8491441498739448E-6</v>
      </c>
      <c r="K28">
        <f t="shared" si="4"/>
        <v>2.8491441498739448E-6</v>
      </c>
      <c r="L28">
        <f t="shared" si="4"/>
        <v>2.8491441498739448E-6</v>
      </c>
      <c r="M28">
        <f t="shared" si="4"/>
        <v>2.8491441498739448E-6</v>
      </c>
      <c r="N28">
        <f t="shared" si="4"/>
        <v>2.8491441498739448E-6</v>
      </c>
      <c r="O28">
        <f t="shared" si="4"/>
        <v>2.8491441498739448E-6</v>
      </c>
      <c r="P28">
        <f t="shared" si="4"/>
        <v>2.8491441498739448E-6</v>
      </c>
      <c r="Q28">
        <f t="shared" si="4"/>
        <v>2.8491441498739448E-6</v>
      </c>
      <c r="R28">
        <f t="shared" si="1"/>
        <v>2.8491441498739448E-6</v>
      </c>
      <c r="S28">
        <f t="shared" si="2"/>
        <v>2.8491441498739448E-6</v>
      </c>
    </row>
    <row r="29" spans="3:19" x14ac:dyDescent="0.3">
      <c r="C29" t="s">
        <v>58</v>
      </c>
      <c r="D29">
        <f>Mult_split!H29</f>
        <v>1.2432452717365584E-7</v>
      </c>
      <c r="E29">
        <f t="shared" si="3"/>
        <v>1.2432452717365584E-7</v>
      </c>
      <c r="F29">
        <f t="shared" si="4"/>
        <v>1.2432452717365584E-7</v>
      </c>
      <c r="G29">
        <f t="shared" si="4"/>
        <v>1.2432452717365584E-7</v>
      </c>
      <c r="H29">
        <f t="shared" si="4"/>
        <v>1.2432452717365584E-7</v>
      </c>
      <c r="I29">
        <f t="shared" si="4"/>
        <v>1.2432452717365584E-7</v>
      </c>
      <c r="J29">
        <f t="shared" si="4"/>
        <v>1.2432452717365584E-7</v>
      </c>
      <c r="K29">
        <f t="shared" si="4"/>
        <v>1.2432452717365584E-7</v>
      </c>
      <c r="L29">
        <f t="shared" si="4"/>
        <v>1.2432452717365584E-7</v>
      </c>
      <c r="M29">
        <f t="shared" si="4"/>
        <v>1.2432452717365584E-7</v>
      </c>
      <c r="N29">
        <f t="shared" si="4"/>
        <v>1.2432452717365584E-7</v>
      </c>
      <c r="O29">
        <f t="shared" si="4"/>
        <v>1.2432452717365584E-7</v>
      </c>
      <c r="P29">
        <f t="shared" si="4"/>
        <v>1.2432452717365584E-7</v>
      </c>
      <c r="Q29">
        <f t="shared" si="4"/>
        <v>1.2432452717365584E-7</v>
      </c>
      <c r="R29">
        <f t="shared" si="1"/>
        <v>1.2432452717365584E-7</v>
      </c>
      <c r="S29">
        <f t="shared" si="2"/>
        <v>1.2432452717365584E-7</v>
      </c>
    </row>
    <row r="30" spans="3:19" x14ac:dyDescent="0.3">
      <c r="C30" t="s">
        <v>59</v>
      </c>
      <c r="D30">
        <f>Mult_split!H30</f>
        <v>5.8041327455501525E-9</v>
      </c>
      <c r="E30">
        <f t="shared" si="3"/>
        <v>5.8041327455501525E-9</v>
      </c>
      <c r="F30">
        <f t="shared" si="4"/>
        <v>5.8041327455501525E-9</v>
      </c>
      <c r="G30">
        <f t="shared" si="4"/>
        <v>5.8041327455501525E-9</v>
      </c>
      <c r="H30">
        <f t="shared" si="4"/>
        <v>5.8041327455501525E-9</v>
      </c>
      <c r="I30">
        <f t="shared" si="4"/>
        <v>5.8041327455501525E-9</v>
      </c>
      <c r="J30">
        <f t="shared" si="4"/>
        <v>5.8041327455501525E-9</v>
      </c>
      <c r="K30">
        <f t="shared" si="4"/>
        <v>5.8041327455501525E-9</v>
      </c>
      <c r="L30">
        <f t="shared" si="4"/>
        <v>5.8041327455501525E-9</v>
      </c>
      <c r="M30">
        <f t="shared" si="4"/>
        <v>5.8041327455501525E-9</v>
      </c>
      <c r="N30">
        <f t="shared" si="4"/>
        <v>5.8041327455501525E-9</v>
      </c>
      <c r="O30">
        <f t="shared" si="4"/>
        <v>5.8041327455501525E-9</v>
      </c>
      <c r="P30">
        <f t="shared" si="4"/>
        <v>5.8041327455501525E-9</v>
      </c>
      <c r="Q30">
        <f t="shared" si="4"/>
        <v>5.8041327455501525E-9</v>
      </c>
      <c r="R30">
        <f t="shared" si="1"/>
        <v>5.8041327455501525E-9</v>
      </c>
      <c r="S30">
        <f t="shared" si="2"/>
        <v>5.8041327455501525E-9</v>
      </c>
    </row>
    <row r="31" spans="3:19" x14ac:dyDescent="0.3">
      <c r="C31" t="s">
        <v>60</v>
      </c>
      <c r="D31">
        <f>Mult_split!H31</f>
        <v>2.3392324917788993E-5</v>
      </c>
      <c r="E31">
        <f t="shared" si="3"/>
        <v>2.3392324917788993E-5</v>
      </c>
      <c r="F31">
        <f t="shared" si="4"/>
        <v>2.3392324917788993E-5</v>
      </c>
      <c r="G31">
        <f t="shared" si="4"/>
        <v>2.3392324917788993E-5</v>
      </c>
      <c r="H31">
        <f t="shared" si="4"/>
        <v>2.3392324917788993E-5</v>
      </c>
      <c r="I31">
        <f t="shared" si="4"/>
        <v>2.3392324917788993E-5</v>
      </c>
      <c r="J31">
        <f t="shared" si="4"/>
        <v>2.3392324917788993E-5</v>
      </c>
      <c r="K31">
        <f t="shared" si="4"/>
        <v>2.3392324917788993E-5</v>
      </c>
      <c r="L31">
        <f t="shared" si="4"/>
        <v>2.3392324917788993E-5</v>
      </c>
      <c r="M31">
        <f t="shared" si="4"/>
        <v>2.3392324917788993E-5</v>
      </c>
      <c r="N31">
        <f t="shared" si="4"/>
        <v>2.3392324917788993E-5</v>
      </c>
      <c r="O31">
        <f t="shared" si="4"/>
        <v>2.3392324917788993E-5</v>
      </c>
      <c r="P31">
        <f t="shared" si="4"/>
        <v>2.3392324917788993E-5</v>
      </c>
      <c r="Q31">
        <f t="shared" si="4"/>
        <v>2.3392324917788993E-5</v>
      </c>
      <c r="R31">
        <f t="shared" si="1"/>
        <v>2.3392324917788993E-5</v>
      </c>
      <c r="S31">
        <f t="shared" si="2"/>
        <v>2.3392324917788993E-5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5.3527018744770561E-9</v>
      </c>
      <c r="E34">
        <f t="shared" si="3"/>
        <v>5.3527018744770561E-9</v>
      </c>
      <c r="F34">
        <f t="shared" si="4"/>
        <v>5.3527018744770561E-9</v>
      </c>
      <c r="G34">
        <f t="shared" si="4"/>
        <v>5.3527018744770561E-9</v>
      </c>
      <c r="H34">
        <f t="shared" si="4"/>
        <v>5.3527018744770561E-9</v>
      </c>
      <c r="I34">
        <f t="shared" si="4"/>
        <v>5.3527018744770561E-9</v>
      </c>
      <c r="J34">
        <f t="shared" si="4"/>
        <v>5.3527018744770561E-9</v>
      </c>
      <c r="K34">
        <f t="shared" si="4"/>
        <v>5.3527018744770561E-9</v>
      </c>
      <c r="L34">
        <f t="shared" si="4"/>
        <v>5.3527018744770561E-9</v>
      </c>
      <c r="M34">
        <f t="shared" si="4"/>
        <v>5.3527018744770561E-9</v>
      </c>
      <c r="N34">
        <f t="shared" si="4"/>
        <v>5.3527018744770561E-9</v>
      </c>
      <c r="O34">
        <f t="shared" si="4"/>
        <v>5.3527018744770561E-9</v>
      </c>
      <c r="P34">
        <f t="shared" si="4"/>
        <v>5.3527018744770561E-9</v>
      </c>
      <c r="Q34">
        <f t="shared" si="4"/>
        <v>5.3527018744770561E-9</v>
      </c>
      <c r="R34">
        <f t="shared" si="1"/>
        <v>5.3527018744770561E-9</v>
      </c>
      <c r="S34">
        <f t="shared" si="2"/>
        <v>5.3527018744770561E-9</v>
      </c>
    </row>
    <row r="35" spans="3:19" x14ac:dyDescent="0.3">
      <c r="C35" t="s">
        <v>64</v>
      </c>
      <c r="D35">
        <f>Mult_split!H35</f>
        <v>2.2940150890615956E-9</v>
      </c>
      <c r="E35">
        <f t="shared" si="3"/>
        <v>2.2940150890615956E-9</v>
      </c>
      <c r="F35">
        <f t="shared" ref="F35:Q50" si="5">E35</f>
        <v>2.2940150890615956E-9</v>
      </c>
      <c r="G35">
        <f t="shared" si="5"/>
        <v>2.2940150890615956E-9</v>
      </c>
      <c r="H35">
        <f t="shared" si="5"/>
        <v>2.2940150890615956E-9</v>
      </c>
      <c r="I35">
        <f t="shared" si="5"/>
        <v>2.2940150890615956E-9</v>
      </c>
      <c r="J35">
        <f t="shared" si="5"/>
        <v>2.2940150890615956E-9</v>
      </c>
      <c r="K35">
        <f t="shared" si="5"/>
        <v>2.2940150890615956E-9</v>
      </c>
      <c r="L35">
        <f t="shared" si="5"/>
        <v>2.2940150890615956E-9</v>
      </c>
      <c r="M35">
        <f t="shared" si="5"/>
        <v>2.2940150890615956E-9</v>
      </c>
      <c r="N35">
        <f t="shared" si="5"/>
        <v>2.2940150890615956E-9</v>
      </c>
      <c r="O35">
        <f t="shared" si="5"/>
        <v>2.2940150890615956E-9</v>
      </c>
      <c r="P35">
        <f t="shared" si="5"/>
        <v>2.2940150890615956E-9</v>
      </c>
      <c r="Q35">
        <f t="shared" si="5"/>
        <v>2.2940150890615956E-9</v>
      </c>
      <c r="R35">
        <f t="shared" si="1"/>
        <v>2.2940150890615956E-9</v>
      </c>
      <c r="S35">
        <f t="shared" si="2"/>
        <v>2.2940150890615956E-9</v>
      </c>
    </row>
    <row r="36" spans="3:19" x14ac:dyDescent="0.3">
      <c r="C36" t="s">
        <v>65</v>
      </c>
      <c r="D36">
        <f>Mult_split!H36</f>
        <v>1.1519003780637573E-7</v>
      </c>
      <c r="E36">
        <f t="shared" si="3"/>
        <v>1.1519003780637573E-7</v>
      </c>
      <c r="F36">
        <f t="shared" si="5"/>
        <v>1.1519003780637573E-7</v>
      </c>
      <c r="G36">
        <f t="shared" si="5"/>
        <v>1.1519003780637573E-7</v>
      </c>
      <c r="H36">
        <f t="shared" si="5"/>
        <v>1.1519003780637573E-7</v>
      </c>
      <c r="I36">
        <f t="shared" si="5"/>
        <v>1.1519003780637573E-7</v>
      </c>
      <c r="J36">
        <f t="shared" si="5"/>
        <v>1.1519003780637573E-7</v>
      </c>
      <c r="K36">
        <f t="shared" si="5"/>
        <v>1.1519003780637573E-7</v>
      </c>
      <c r="L36">
        <f t="shared" si="5"/>
        <v>1.1519003780637573E-7</v>
      </c>
      <c r="M36">
        <f t="shared" si="5"/>
        <v>1.1519003780637573E-7</v>
      </c>
      <c r="N36">
        <f t="shared" si="5"/>
        <v>1.1519003780637573E-7</v>
      </c>
      <c r="O36">
        <f t="shared" si="5"/>
        <v>1.1519003780637573E-7</v>
      </c>
      <c r="P36">
        <f t="shared" si="5"/>
        <v>1.1519003780637573E-7</v>
      </c>
      <c r="Q36">
        <f t="shared" si="5"/>
        <v>1.1519003780637573E-7</v>
      </c>
      <c r="R36">
        <f t="shared" si="1"/>
        <v>1.1519003780637573E-7</v>
      </c>
      <c r="S36">
        <f t="shared" si="2"/>
        <v>1.1519003780637573E-7</v>
      </c>
    </row>
    <row r="37" spans="3:19" x14ac:dyDescent="0.3">
      <c r="C37" t="s">
        <v>66</v>
      </c>
      <c r="D37">
        <f>Mult_split!H37</f>
        <v>8.6392528354781795E-8</v>
      </c>
      <c r="E37">
        <f t="shared" si="3"/>
        <v>8.6392528354781795E-8</v>
      </c>
      <c r="F37">
        <f t="shared" si="5"/>
        <v>8.6392528354781795E-8</v>
      </c>
      <c r="G37">
        <f t="shared" si="5"/>
        <v>8.6392528354781795E-8</v>
      </c>
      <c r="H37">
        <f t="shared" si="5"/>
        <v>8.6392528354781795E-8</v>
      </c>
      <c r="I37">
        <f t="shared" si="5"/>
        <v>8.6392528354781795E-8</v>
      </c>
      <c r="J37">
        <f t="shared" si="5"/>
        <v>8.6392528354781795E-8</v>
      </c>
      <c r="K37">
        <f t="shared" si="5"/>
        <v>8.6392528354781795E-8</v>
      </c>
      <c r="L37">
        <f t="shared" si="5"/>
        <v>8.6392528354781795E-8</v>
      </c>
      <c r="M37">
        <f t="shared" si="5"/>
        <v>8.6392528354781795E-8</v>
      </c>
      <c r="N37">
        <f t="shared" si="5"/>
        <v>8.6392528354781795E-8</v>
      </c>
      <c r="O37">
        <f t="shared" si="5"/>
        <v>8.6392528354781795E-8</v>
      </c>
      <c r="P37">
        <f t="shared" si="5"/>
        <v>8.6392528354781795E-8</v>
      </c>
      <c r="Q37">
        <f t="shared" si="5"/>
        <v>8.6392528354781795E-8</v>
      </c>
      <c r="R37">
        <f t="shared" si="1"/>
        <v>8.6392528354781795E-8</v>
      </c>
      <c r="S37">
        <f t="shared" si="2"/>
        <v>8.6392528354781795E-8</v>
      </c>
    </row>
    <row r="38" spans="3:19" x14ac:dyDescent="0.3">
      <c r="C38" t="s">
        <v>67</v>
      </c>
      <c r="D38">
        <f>Mult_split!H38</f>
        <v>3.6060030316879661E-8</v>
      </c>
      <c r="E38">
        <f t="shared" si="3"/>
        <v>3.6060030316879661E-8</v>
      </c>
      <c r="F38">
        <f t="shared" si="5"/>
        <v>3.6060030316879661E-8</v>
      </c>
      <c r="G38">
        <f t="shared" si="5"/>
        <v>3.6060030316879661E-8</v>
      </c>
      <c r="H38">
        <f t="shared" si="5"/>
        <v>3.6060030316879661E-8</v>
      </c>
      <c r="I38">
        <f t="shared" si="5"/>
        <v>3.6060030316879661E-8</v>
      </c>
      <c r="J38">
        <f t="shared" si="5"/>
        <v>3.6060030316879661E-8</v>
      </c>
      <c r="K38">
        <f t="shared" si="5"/>
        <v>3.6060030316879661E-8</v>
      </c>
      <c r="L38">
        <f t="shared" si="5"/>
        <v>3.6060030316879661E-8</v>
      </c>
      <c r="M38">
        <f t="shared" si="5"/>
        <v>3.6060030316879661E-8</v>
      </c>
      <c r="N38">
        <f t="shared" si="5"/>
        <v>3.6060030316879661E-8</v>
      </c>
      <c r="O38">
        <f t="shared" si="5"/>
        <v>3.6060030316879661E-8</v>
      </c>
      <c r="P38">
        <f t="shared" si="5"/>
        <v>3.6060030316879661E-8</v>
      </c>
      <c r="Q38">
        <f t="shared" si="5"/>
        <v>3.6060030316879661E-8</v>
      </c>
      <c r="R38">
        <f t="shared" si="1"/>
        <v>3.6060030316879661E-8</v>
      </c>
      <c r="S38">
        <f t="shared" si="2"/>
        <v>3.6060030316879661E-8</v>
      </c>
    </row>
    <row r="39" spans="3:19" x14ac:dyDescent="0.3">
      <c r="C39" t="s">
        <v>68</v>
      </c>
      <c r="D39">
        <f>Mult_split!H39</f>
        <v>1.5399322844294445E-8</v>
      </c>
      <c r="E39">
        <f t="shared" si="3"/>
        <v>1.5399322844294445E-8</v>
      </c>
      <c r="F39">
        <f t="shared" si="5"/>
        <v>1.5399322844294445E-8</v>
      </c>
      <c r="G39">
        <f t="shared" si="5"/>
        <v>1.5399322844294445E-8</v>
      </c>
      <c r="H39">
        <f t="shared" si="5"/>
        <v>1.5399322844294445E-8</v>
      </c>
      <c r="I39">
        <f t="shared" si="5"/>
        <v>1.5399322844294445E-8</v>
      </c>
      <c r="J39">
        <f t="shared" si="5"/>
        <v>1.5399322844294445E-8</v>
      </c>
      <c r="K39">
        <f t="shared" si="5"/>
        <v>1.5399322844294445E-8</v>
      </c>
      <c r="L39">
        <f t="shared" si="5"/>
        <v>1.5399322844294445E-8</v>
      </c>
      <c r="M39">
        <f t="shared" si="5"/>
        <v>1.5399322844294445E-8</v>
      </c>
      <c r="N39">
        <f t="shared" si="5"/>
        <v>1.5399322844294445E-8</v>
      </c>
      <c r="O39">
        <f t="shared" si="5"/>
        <v>1.5399322844294445E-8</v>
      </c>
      <c r="P39">
        <f t="shared" si="5"/>
        <v>1.5399322844294445E-8</v>
      </c>
      <c r="Q39">
        <f t="shared" si="5"/>
        <v>1.5399322844294445E-8</v>
      </c>
      <c r="R39">
        <f t="shared" si="1"/>
        <v>1.5399322844294445E-8</v>
      </c>
      <c r="S39">
        <f t="shared" si="2"/>
        <v>1.5399322844294445E-8</v>
      </c>
    </row>
    <row r="40" spans="3:19" x14ac:dyDescent="0.3">
      <c r="C40" t="s">
        <v>69</v>
      </c>
      <c r="D40">
        <f>Mult_split!H40</f>
        <v>1.3688286972706174E-8</v>
      </c>
      <c r="E40">
        <f t="shared" si="3"/>
        <v>1.3688286972706174E-8</v>
      </c>
      <c r="F40">
        <f t="shared" si="5"/>
        <v>1.3688286972706174E-8</v>
      </c>
      <c r="G40">
        <f t="shared" si="5"/>
        <v>1.3688286972706174E-8</v>
      </c>
      <c r="H40">
        <f t="shared" si="5"/>
        <v>1.3688286972706174E-8</v>
      </c>
      <c r="I40">
        <f t="shared" si="5"/>
        <v>1.3688286972706174E-8</v>
      </c>
      <c r="J40">
        <f t="shared" si="5"/>
        <v>1.3688286972706174E-8</v>
      </c>
      <c r="K40">
        <f t="shared" si="5"/>
        <v>1.3688286972706174E-8</v>
      </c>
      <c r="L40">
        <f t="shared" si="5"/>
        <v>1.3688286972706174E-8</v>
      </c>
      <c r="M40">
        <f t="shared" si="5"/>
        <v>1.3688286972706174E-8</v>
      </c>
      <c r="N40">
        <f t="shared" si="5"/>
        <v>1.3688286972706174E-8</v>
      </c>
      <c r="O40">
        <f t="shared" si="5"/>
        <v>1.3688286972706174E-8</v>
      </c>
      <c r="P40">
        <f t="shared" si="5"/>
        <v>1.3688286972706174E-8</v>
      </c>
      <c r="Q40">
        <f t="shared" si="5"/>
        <v>1.3688286972706174E-8</v>
      </c>
      <c r="R40">
        <f t="shared" si="1"/>
        <v>1.3688286972706174E-8</v>
      </c>
      <c r="S40">
        <f t="shared" si="2"/>
        <v>1.3688286972706174E-8</v>
      </c>
    </row>
    <row r="41" spans="3:19" x14ac:dyDescent="0.3">
      <c r="C41" t="s">
        <v>70</v>
      </c>
      <c r="D41">
        <f>Mult_split!H41</f>
        <v>8.6107504504535947E-7</v>
      </c>
      <c r="E41">
        <f t="shared" si="3"/>
        <v>8.6107504504535947E-7</v>
      </c>
      <c r="F41">
        <f t="shared" si="5"/>
        <v>8.6107504504535947E-7</v>
      </c>
      <c r="G41">
        <f t="shared" si="5"/>
        <v>8.6107504504535947E-7</v>
      </c>
      <c r="H41">
        <f t="shared" si="5"/>
        <v>8.6107504504535947E-7</v>
      </c>
      <c r="I41">
        <f t="shared" si="5"/>
        <v>8.6107504504535947E-7</v>
      </c>
      <c r="J41">
        <f t="shared" si="5"/>
        <v>8.6107504504535947E-7</v>
      </c>
      <c r="K41">
        <f t="shared" si="5"/>
        <v>8.6107504504535947E-7</v>
      </c>
      <c r="L41">
        <f t="shared" si="5"/>
        <v>8.6107504504535947E-7</v>
      </c>
      <c r="M41">
        <f t="shared" si="5"/>
        <v>8.6107504504535947E-7</v>
      </c>
      <c r="N41">
        <f t="shared" si="5"/>
        <v>8.6107504504535947E-7</v>
      </c>
      <c r="O41">
        <f t="shared" si="5"/>
        <v>8.6107504504535947E-7</v>
      </c>
      <c r="P41">
        <f t="shared" si="5"/>
        <v>8.6107504504535947E-7</v>
      </c>
      <c r="Q41">
        <f t="shared" si="5"/>
        <v>8.6107504504535947E-7</v>
      </c>
      <c r="R41">
        <f t="shared" si="1"/>
        <v>8.6107504504535947E-7</v>
      </c>
      <c r="S41">
        <f t="shared" si="2"/>
        <v>8.6107504504535947E-7</v>
      </c>
    </row>
    <row r="42" spans="3:19" x14ac:dyDescent="0.3">
      <c r="C42" t="s">
        <v>71</v>
      </c>
      <c r="D42">
        <f>Mult_split!H42</f>
        <v>0.97841855235632047</v>
      </c>
      <c r="E42">
        <f t="shared" si="3"/>
        <v>0.97841855235632047</v>
      </c>
      <c r="F42">
        <f t="shared" si="5"/>
        <v>0.97841855235632047</v>
      </c>
      <c r="G42">
        <f t="shared" si="5"/>
        <v>0.97841855235632047</v>
      </c>
      <c r="H42">
        <f t="shared" si="5"/>
        <v>0.97841855235632047</v>
      </c>
      <c r="I42">
        <f t="shared" si="5"/>
        <v>0.97841855235632047</v>
      </c>
      <c r="J42">
        <f t="shared" si="5"/>
        <v>0.97841855235632047</v>
      </c>
      <c r="K42">
        <f t="shared" si="5"/>
        <v>0.97841855235632047</v>
      </c>
      <c r="L42">
        <f t="shared" si="5"/>
        <v>0.97841855235632047</v>
      </c>
      <c r="M42">
        <f t="shared" si="5"/>
        <v>0.97841855235632047</v>
      </c>
      <c r="N42">
        <f t="shared" si="5"/>
        <v>0.97841855235632047</v>
      </c>
      <c r="O42">
        <f t="shared" si="5"/>
        <v>0.97841855235632047</v>
      </c>
      <c r="P42">
        <f t="shared" si="5"/>
        <v>0.97841855235632047</v>
      </c>
      <c r="Q42">
        <f t="shared" si="5"/>
        <v>0.97841855235632047</v>
      </c>
      <c r="R42">
        <f t="shared" si="1"/>
        <v>0.97841855235632047</v>
      </c>
      <c r="S42">
        <f t="shared" si="2"/>
        <v>0.97841855235632047</v>
      </c>
    </row>
    <row r="43" spans="3:19" x14ac:dyDescent="0.3">
      <c r="C43" t="s">
        <v>72</v>
      </c>
      <c r="D43">
        <f>Mult_split!H43</f>
        <v>5.0153339134438248E-8</v>
      </c>
      <c r="E43">
        <f t="shared" si="3"/>
        <v>5.0153339134438248E-8</v>
      </c>
      <c r="F43">
        <f t="shared" si="5"/>
        <v>5.0153339134438248E-8</v>
      </c>
      <c r="G43">
        <f t="shared" si="5"/>
        <v>5.0153339134438248E-8</v>
      </c>
      <c r="H43">
        <f t="shared" si="5"/>
        <v>5.0153339134438248E-8</v>
      </c>
      <c r="I43">
        <f t="shared" si="5"/>
        <v>5.0153339134438248E-8</v>
      </c>
      <c r="J43">
        <f t="shared" si="5"/>
        <v>5.0153339134438248E-8</v>
      </c>
      <c r="K43">
        <f t="shared" si="5"/>
        <v>5.0153339134438248E-8</v>
      </c>
      <c r="L43">
        <f t="shared" si="5"/>
        <v>5.0153339134438248E-8</v>
      </c>
      <c r="M43">
        <f t="shared" si="5"/>
        <v>5.0153339134438248E-8</v>
      </c>
      <c r="N43">
        <f t="shared" si="5"/>
        <v>5.0153339134438248E-8</v>
      </c>
      <c r="O43">
        <f t="shared" si="5"/>
        <v>5.0153339134438248E-8</v>
      </c>
      <c r="P43">
        <f t="shared" si="5"/>
        <v>5.0153339134438248E-8</v>
      </c>
      <c r="Q43">
        <f t="shared" si="5"/>
        <v>5.0153339134438248E-8</v>
      </c>
      <c r="R43">
        <f t="shared" si="1"/>
        <v>5.0153339134438248E-8</v>
      </c>
      <c r="S43">
        <f t="shared" si="2"/>
        <v>5.0153339134438248E-8</v>
      </c>
    </row>
    <row r="44" spans="3:19" x14ac:dyDescent="0.3">
      <c r="C44" t="s">
        <v>73</v>
      </c>
      <c r="D44">
        <f>Mult_split!H44</f>
        <v>3.6413368089139815E-6</v>
      </c>
      <c r="E44">
        <f t="shared" si="3"/>
        <v>3.6413368089139815E-6</v>
      </c>
      <c r="F44">
        <f t="shared" si="5"/>
        <v>3.6413368089139815E-6</v>
      </c>
      <c r="G44">
        <f t="shared" si="5"/>
        <v>3.6413368089139815E-6</v>
      </c>
      <c r="H44">
        <f t="shared" si="5"/>
        <v>3.6413368089139815E-6</v>
      </c>
      <c r="I44">
        <f t="shared" si="5"/>
        <v>3.6413368089139815E-6</v>
      </c>
      <c r="J44">
        <f t="shared" si="5"/>
        <v>3.6413368089139815E-6</v>
      </c>
      <c r="K44">
        <f t="shared" si="5"/>
        <v>3.6413368089139815E-6</v>
      </c>
      <c r="L44">
        <f t="shared" si="5"/>
        <v>3.6413368089139815E-6</v>
      </c>
      <c r="M44">
        <f t="shared" si="5"/>
        <v>3.6413368089139815E-6</v>
      </c>
      <c r="N44">
        <f t="shared" si="5"/>
        <v>3.6413368089139815E-6</v>
      </c>
      <c r="O44">
        <f t="shared" si="5"/>
        <v>3.6413368089139815E-6</v>
      </c>
      <c r="P44">
        <f t="shared" si="5"/>
        <v>3.6413368089139815E-6</v>
      </c>
      <c r="Q44">
        <f t="shared" si="5"/>
        <v>3.6413368089139815E-6</v>
      </c>
      <c r="R44">
        <f t="shared" si="1"/>
        <v>3.6413368089139815E-6</v>
      </c>
      <c r="S44">
        <f t="shared" si="2"/>
        <v>3.6413368089139815E-6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1.0183671584012584E-7</v>
      </c>
      <c r="E47">
        <f t="shared" si="3"/>
        <v>1.0183671584012584E-7</v>
      </c>
      <c r="F47">
        <f t="shared" si="5"/>
        <v>1.0183671584012584E-7</v>
      </c>
      <c r="G47">
        <f t="shared" si="5"/>
        <v>1.0183671584012584E-7</v>
      </c>
      <c r="H47">
        <f t="shared" si="5"/>
        <v>1.0183671584012584E-7</v>
      </c>
      <c r="I47">
        <f t="shared" si="5"/>
        <v>1.0183671584012584E-7</v>
      </c>
      <c r="J47">
        <f t="shared" si="5"/>
        <v>1.0183671584012584E-7</v>
      </c>
      <c r="K47">
        <f t="shared" si="5"/>
        <v>1.0183671584012584E-7</v>
      </c>
      <c r="L47">
        <f t="shared" si="5"/>
        <v>1.0183671584012584E-7</v>
      </c>
      <c r="M47">
        <f t="shared" si="5"/>
        <v>1.0183671584012584E-7</v>
      </c>
      <c r="N47">
        <f t="shared" si="5"/>
        <v>1.0183671584012584E-7</v>
      </c>
      <c r="O47">
        <f t="shared" si="5"/>
        <v>1.0183671584012584E-7</v>
      </c>
      <c r="P47">
        <f t="shared" si="5"/>
        <v>1.0183671584012584E-7</v>
      </c>
      <c r="Q47">
        <f t="shared" si="5"/>
        <v>1.0183671584012584E-7</v>
      </c>
      <c r="R47">
        <f t="shared" si="1"/>
        <v>1.0183671584012584E-7</v>
      </c>
      <c r="S47">
        <f t="shared" si="2"/>
        <v>1.0183671584012584E-7</v>
      </c>
    </row>
    <row r="48" spans="3:19" x14ac:dyDescent="0.3">
      <c r="C48" t="s">
        <v>77</v>
      </c>
      <c r="D48">
        <f>Mult_split!H48</f>
        <v>1.494712684093058E-8</v>
      </c>
      <c r="E48">
        <f t="shared" si="3"/>
        <v>1.494712684093058E-8</v>
      </c>
      <c r="F48">
        <f t="shared" si="5"/>
        <v>1.494712684093058E-8</v>
      </c>
      <c r="G48">
        <f t="shared" si="5"/>
        <v>1.494712684093058E-8</v>
      </c>
      <c r="H48">
        <f t="shared" si="5"/>
        <v>1.494712684093058E-8</v>
      </c>
      <c r="I48">
        <f t="shared" si="5"/>
        <v>1.494712684093058E-8</v>
      </c>
      <c r="J48">
        <f t="shared" si="5"/>
        <v>1.494712684093058E-8</v>
      </c>
      <c r="K48">
        <f t="shared" si="5"/>
        <v>1.494712684093058E-8</v>
      </c>
      <c r="L48">
        <f t="shared" si="5"/>
        <v>1.494712684093058E-8</v>
      </c>
      <c r="M48">
        <f t="shared" si="5"/>
        <v>1.494712684093058E-8</v>
      </c>
      <c r="N48">
        <f t="shared" si="5"/>
        <v>1.494712684093058E-8</v>
      </c>
      <c r="O48">
        <f t="shared" si="5"/>
        <v>1.494712684093058E-8</v>
      </c>
      <c r="P48">
        <f t="shared" si="5"/>
        <v>1.494712684093058E-8</v>
      </c>
      <c r="Q48">
        <f t="shared" si="5"/>
        <v>1.494712684093058E-8</v>
      </c>
      <c r="R48">
        <f t="shared" si="1"/>
        <v>1.494712684093058E-8</v>
      </c>
      <c r="S48">
        <f t="shared" si="2"/>
        <v>1.494712684093058E-8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7.5836908474052805E-2</v>
      </c>
      <c r="E50">
        <f t="shared" si="3"/>
        <v>7.5836908474052805E-2</v>
      </c>
      <c r="F50">
        <f t="shared" si="5"/>
        <v>7.5836908474052805E-2</v>
      </c>
      <c r="G50">
        <f t="shared" si="5"/>
        <v>7.5836908474052805E-2</v>
      </c>
      <c r="H50">
        <f t="shared" si="5"/>
        <v>7.5836908474052805E-2</v>
      </c>
      <c r="I50">
        <f t="shared" si="5"/>
        <v>7.5836908474052805E-2</v>
      </c>
      <c r="J50">
        <f t="shared" si="5"/>
        <v>7.5836908474052805E-2</v>
      </c>
      <c r="K50">
        <f t="shared" si="5"/>
        <v>7.5836908474052805E-2</v>
      </c>
      <c r="L50">
        <f t="shared" si="5"/>
        <v>7.5836908474052805E-2</v>
      </c>
      <c r="M50">
        <f t="shared" si="5"/>
        <v>7.5836908474052805E-2</v>
      </c>
      <c r="N50">
        <f t="shared" si="5"/>
        <v>7.5836908474052805E-2</v>
      </c>
      <c r="O50">
        <f t="shared" si="5"/>
        <v>7.5836908474052805E-2</v>
      </c>
      <c r="P50">
        <f t="shared" si="5"/>
        <v>7.5836908474052805E-2</v>
      </c>
      <c r="Q50">
        <f t="shared" si="5"/>
        <v>7.5836908474052805E-2</v>
      </c>
      <c r="R50">
        <f t="shared" si="1"/>
        <v>7.5836908474052805E-2</v>
      </c>
      <c r="S50">
        <f t="shared" si="2"/>
        <v>7.5836908474052805E-2</v>
      </c>
    </row>
    <row r="51" spans="3:19" x14ac:dyDescent="0.3">
      <c r="C51" t="s">
        <v>80</v>
      </c>
      <c r="D51">
        <f>Mult_split!H51</f>
        <v>2.796451595804649E-9</v>
      </c>
      <c r="E51">
        <f t="shared" si="3"/>
        <v>2.796451595804649E-9</v>
      </c>
      <c r="F51">
        <f t="shared" ref="F51:Q66" si="6">E51</f>
        <v>2.796451595804649E-9</v>
      </c>
      <c r="G51">
        <f t="shared" si="6"/>
        <v>2.796451595804649E-9</v>
      </c>
      <c r="H51">
        <f t="shared" si="6"/>
        <v>2.796451595804649E-9</v>
      </c>
      <c r="I51">
        <f t="shared" si="6"/>
        <v>2.796451595804649E-9</v>
      </c>
      <c r="J51">
        <f t="shared" si="6"/>
        <v>2.796451595804649E-9</v>
      </c>
      <c r="K51">
        <f t="shared" si="6"/>
        <v>2.796451595804649E-9</v>
      </c>
      <c r="L51">
        <f t="shared" si="6"/>
        <v>2.796451595804649E-9</v>
      </c>
      <c r="M51">
        <f t="shared" si="6"/>
        <v>2.796451595804649E-9</v>
      </c>
      <c r="N51">
        <f t="shared" si="6"/>
        <v>2.796451595804649E-9</v>
      </c>
      <c r="O51">
        <f t="shared" si="6"/>
        <v>2.796451595804649E-9</v>
      </c>
      <c r="P51">
        <f t="shared" si="6"/>
        <v>2.796451595804649E-9</v>
      </c>
      <c r="Q51">
        <f t="shared" si="6"/>
        <v>2.796451595804649E-9</v>
      </c>
      <c r="R51">
        <f t="shared" si="1"/>
        <v>2.796451595804649E-9</v>
      </c>
      <c r="S51">
        <f t="shared" si="2"/>
        <v>2.796451595804649E-9</v>
      </c>
    </row>
    <row r="52" spans="3:19" x14ac:dyDescent="0.3">
      <c r="C52" t="s">
        <v>81</v>
      </c>
      <c r="D52">
        <f>Mult_split!H52</f>
        <v>6.4582469459626737E-9</v>
      </c>
      <c r="E52">
        <f t="shared" si="3"/>
        <v>6.4582469459626737E-9</v>
      </c>
      <c r="F52">
        <f t="shared" si="6"/>
        <v>6.4582469459626737E-9</v>
      </c>
      <c r="G52">
        <f t="shared" si="6"/>
        <v>6.4582469459626737E-9</v>
      </c>
      <c r="H52">
        <f t="shared" si="6"/>
        <v>6.4582469459626737E-9</v>
      </c>
      <c r="I52">
        <f t="shared" si="6"/>
        <v>6.4582469459626737E-9</v>
      </c>
      <c r="J52">
        <f t="shared" si="6"/>
        <v>6.4582469459626737E-9</v>
      </c>
      <c r="K52">
        <f t="shared" si="6"/>
        <v>6.4582469459626737E-9</v>
      </c>
      <c r="L52">
        <f t="shared" si="6"/>
        <v>6.4582469459626737E-9</v>
      </c>
      <c r="M52">
        <f t="shared" si="6"/>
        <v>6.4582469459626737E-9</v>
      </c>
      <c r="N52">
        <f t="shared" si="6"/>
        <v>6.4582469459626737E-9</v>
      </c>
      <c r="O52">
        <f t="shared" si="6"/>
        <v>6.4582469459626737E-9</v>
      </c>
      <c r="P52">
        <f t="shared" si="6"/>
        <v>6.4582469459626737E-9</v>
      </c>
      <c r="Q52">
        <f t="shared" si="6"/>
        <v>6.4582469459626737E-9</v>
      </c>
      <c r="R52">
        <f t="shared" si="1"/>
        <v>6.4582469459626737E-9</v>
      </c>
      <c r="S52">
        <f t="shared" si="2"/>
        <v>6.4582469459626737E-9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0.2111200942745125</v>
      </c>
      <c r="E55">
        <f t="shared" si="3"/>
        <v>0.2111200942745125</v>
      </c>
      <c r="F55">
        <f t="shared" si="6"/>
        <v>0.2111200942745125</v>
      </c>
      <c r="G55">
        <f t="shared" si="6"/>
        <v>0.2111200942745125</v>
      </c>
      <c r="H55">
        <f t="shared" si="6"/>
        <v>0.2111200942745125</v>
      </c>
      <c r="I55">
        <f t="shared" si="6"/>
        <v>0.2111200942745125</v>
      </c>
      <c r="J55">
        <f t="shared" si="6"/>
        <v>0.2111200942745125</v>
      </c>
      <c r="K55">
        <f t="shared" si="6"/>
        <v>0.2111200942745125</v>
      </c>
      <c r="L55">
        <f t="shared" si="6"/>
        <v>0.2111200942745125</v>
      </c>
      <c r="M55">
        <f t="shared" si="6"/>
        <v>0.2111200942745125</v>
      </c>
      <c r="N55">
        <f t="shared" si="6"/>
        <v>0.2111200942745125</v>
      </c>
      <c r="O55">
        <f t="shared" si="6"/>
        <v>0.2111200942745125</v>
      </c>
      <c r="P55">
        <f t="shared" si="6"/>
        <v>0.2111200942745125</v>
      </c>
      <c r="Q55">
        <f t="shared" si="6"/>
        <v>0.2111200942745125</v>
      </c>
      <c r="R55">
        <f t="shared" si="1"/>
        <v>0.2111200942745125</v>
      </c>
      <c r="S55">
        <f t="shared" si="2"/>
        <v>0.2111200942745125</v>
      </c>
    </row>
    <row r="56" spans="3:19" x14ac:dyDescent="0.3">
      <c r="C56" t="s">
        <v>85</v>
      </c>
      <c r="D56">
        <f>Mult_split!H56</f>
        <v>9.82384993354976E-9</v>
      </c>
      <c r="E56">
        <f t="shared" si="3"/>
        <v>9.82384993354976E-9</v>
      </c>
      <c r="F56">
        <f t="shared" si="6"/>
        <v>9.82384993354976E-9</v>
      </c>
      <c r="G56">
        <f t="shared" si="6"/>
        <v>9.82384993354976E-9</v>
      </c>
      <c r="H56">
        <f t="shared" si="6"/>
        <v>9.82384993354976E-9</v>
      </c>
      <c r="I56">
        <f t="shared" si="6"/>
        <v>9.82384993354976E-9</v>
      </c>
      <c r="J56">
        <f t="shared" si="6"/>
        <v>9.82384993354976E-9</v>
      </c>
      <c r="K56">
        <f t="shared" si="6"/>
        <v>9.82384993354976E-9</v>
      </c>
      <c r="L56">
        <f t="shared" si="6"/>
        <v>9.82384993354976E-9</v>
      </c>
      <c r="M56">
        <f t="shared" si="6"/>
        <v>9.82384993354976E-9</v>
      </c>
      <c r="N56">
        <f t="shared" si="6"/>
        <v>9.82384993354976E-9</v>
      </c>
      <c r="O56">
        <f t="shared" si="6"/>
        <v>9.82384993354976E-9</v>
      </c>
      <c r="P56">
        <f t="shared" si="6"/>
        <v>9.82384993354976E-9</v>
      </c>
      <c r="Q56">
        <f t="shared" si="6"/>
        <v>9.82384993354976E-9</v>
      </c>
      <c r="R56">
        <f t="shared" si="1"/>
        <v>9.82384993354976E-9</v>
      </c>
      <c r="S56">
        <f t="shared" si="2"/>
        <v>9.82384993354976E-9</v>
      </c>
    </row>
    <row r="57" spans="3:19" x14ac:dyDescent="0.3">
      <c r="C57" t="s">
        <v>86</v>
      </c>
      <c r="D57">
        <f>Mult_split!H57</f>
        <v>5.4931431817267708E-2</v>
      </c>
      <c r="E57">
        <f t="shared" si="3"/>
        <v>5.4931431817267708E-2</v>
      </c>
      <c r="F57">
        <f t="shared" si="6"/>
        <v>5.4931431817267708E-2</v>
      </c>
      <c r="G57">
        <f t="shared" si="6"/>
        <v>5.4931431817267708E-2</v>
      </c>
      <c r="H57">
        <f t="shared" si="6"/>
        <v>5.4931431817267708E-2</v>
      </c>
      <c r="I57">
        <f t="shared" si="6"/>
        <v>5.4931431817267708E-2</v>
      </c>
      <c r="J57">
        <f t="shared" si="6"/>
        <v>5.4931431817267708E-2</v>
      </c>
      <c r="K57">
        <f t="shared" si="6"/>
        <v>5.4931431817267708E-2</v>
      </c>
      <c r="L57">
        <f t="shared" si="6"/>
        <v>5.4931431817267708E-2</v>
      </c>
      <c r="M57">
        <f t="shared" si="6"/>
        <v>5.4931431817267708E-2</v>
      </c>
      <c r="N57">
        <f t="shared" si="6"/>
        <v>5.4931431817267708E-2</v>
      </c>
      <c r="O57">
        <f t="shared" si="6"/>
        <v>5.4931431817267708E-2</v>
      </c>
      <c r="P57">
        <f t="shared" si="6"/>
        <v>5.4931431817267708E-2</v>
      </c>
      <c r="Q57">
        <f t="shared" si="6"/>
        <v>5.4931431817267708E-2</v>
      </c>
      <c r="R57">
        <f t="shared" si="1"/>
        <v>5.4931431817267708E-2</v>
      </c>
      <c r="S57">
        <f t="shared" si="2"/>
        <v>5.4931431817267708E-2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37.908440071320449</v>
      </c>
      <c r="E59">
        <f t="shared" si="3"/>
        <v>37.908440071320449</v>
      </c>
      <c r="F59">
        <f t="shared" si="6"/>
        <v>37.908440071320449</v>
      </c>
      <c r="G59">
        <f t="shared" si="6"/>
        <v>37.908440071320449</v>
      </c>
      <c r="H59">
        <f t="shared" si="6"/>
        <v>37.908440071320449</v>
      </c>
      <c r="I59">
        <f t="shared" si="6"/>
        <v>37.908440071320449</v>
      </c>
      <c r="J59">
        <f t="shared" si="6"/>
        <v>37.908440071320449</v>
      </c>
      <c r="K59">
        <f t="shared" si="6"/>
        <v>37.908440071320449</v>
      </c>
      <c r="L59">
        <f t="shared" si="6"/>
        <v>37.908440071320449</v>
      </c>
      <c r="M59">
        <f t="shared" si="6"/>
        <v>37.908440071320449</v>
      </c>
      <c r="N59">
        <f t="shared" si="6"/>
        <v>37.908440071320449</v>
      </c>
      <c r="O59">
        <f t="shared" si="6"/>
        <v>37.908440071320449</v>
      </c>
      <c r="P59">
        <f t="shared" si="6"/>
        <v>37.908440071320449</v>
      </c>
      <c r="Q59">
        <f t="shared" si="6"/>
        <v>37.908440071320449</v>
      </c>
      <c r="R59">
        <f t="shared" si="1"/>
        <v>37.908440071320449</v>
      </c>
      <c r="S59">
        <f t="shared" si="2"/>
        <v>37.908440071320449</v>
      </c>
    </row>
    <row r="60" spans="3:19" x14ac:dyDescent="0.3">
      <c r="C60" t="s">
        <v>89</v>
      </c>
      <c r="D60">
        <f>Mult_split!H60</f>
        <v>1.6772120457692918E-8</v>
      </c>
      <c r="E60">
        <f t="shared" si="3"/>
        <v>1.6772120457692918E-8</v>
      </c>
      <c r="F60">
        <f t="shared" si="6"/>
        <v>1.6772120457692918E-8</v>
      </c>
      <c r="G60">
        <f t="shared" si="6"/>
        <v>1.6772120457692918E-8</v>
      </c>
      <c r="H60">
        <f t="shared" si="6"/>
        <v>1.6772120457692918E-8</v>
      </c>
      <c r="I60">
        <f t="shared" si="6"/>
        <v>1.6772120457692918E-8</v>
      </c>
      <c r="J60">
        <f t="shared" si="6"/>
        <v>1.6772120457692918E-8</v>
      </c>
      <c r="K60">
        <f t="shared" si="6"/>
        <v>1.6772120457692918E-8</v>
      </c>
      <c r="L60">
        <f t="shared" si="6"/>
        <v>1.6772120457692918E-8</v>
      </c>
      <c r="M60">
        <f t="shared" si="6"/>
        <v>1.6772120457692918E-8</v>
      </c>
      <c r="N60">
        <f t="shared" si="6"/>
        <v>1.6772120457692918E-8</v>
      </c>
      <c r="O60">
        <f t="shared" si="6"/>
        <v>1.6772120457692918E-8</v>
      </c>
      <c r="P60">
        <f t="shared" si="6"/>
        <v>1.6772120457692918E-8</v>
      </c>
      <c r="Q60">
        <f t="shared" si="6"/>
        <v>1.6772120457692918E-8</v>
      </c>
      <c r="R60">
        <f t="shared" si="1"/>
        <v>1.6772120457692918E-8</v>
      </c>
      <c r="S60">
        <f t="shared" si="2"/>
        <v>1.6772120457692918E-8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3.796379986714685</v>
      </c>
      <c r="E62">
        <f t="shared" si="3"/>
        <v>3.796379986714685</v>
      </c>
      <c r="F62">
        <f t="shared" si="6"/>
        <v>3.796379986714685</v>
      </c>
      <c r="G62">
        <f t="shared" si="6"/>
        <v>3.796379986714685</v>
      </c>
      <c r="H62">
        <f t="shared" si="6"/>
        <v>3.796379986714685</v>
      </c>
      <c r="I62">
        <f t="shared" si="6"/>
        <v>3.796379986714685</v>
      </c>
      <c r="J62">
        <f t="shared" si="6"/>
        <v>3.796379986714685</v>
      </c>
      <c r="K62">
        <f t="shared" si="6"/>
        <v>3.796379986714685</v>
      </c>
      <c r="L62">
        <f t="shared" si="6"/>
        <v>3.796379986714685</v>
      </c>
      <c r="M62">
        <f t="shared" si="6"/>
        <v>3.796379986714685</v>
      </c>
      <c r="N62">
        <f t="shared" si="6"/>
        <v>3.796379986714685</v>
      </c>
      <c r="O62">
        <f t="shared" si="6"/>
        <v>3.796379986714685</v>
      </c>
      <c r="P62">
        <f t="shared" si="6"/>
        <v>3.796379986714685</v>
      </c>
      <c r="Q62">
        <f t="shared" si="6"/>
        <v>3.796379986714685</v>
      </c>
      <c r="R62">
        <f t="shared" si="1"/>
        <v>3.796379986714685</v>
      </c>
      <c r="S62">
        <f t="shared" si="2"/>
        <v>3.796379986714685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1.3038155818854372E-2</v>
      </c>
      <c r="E64">
        <f t="shared" si="3"/>
        <v>1.3038155818854372E-2</v>
      </c>
      <c r="F64">
        <f t="shared" si="6"/>
        <v>1.3038155818854372E-2</v>
      </c>
      <c r="G64">
        <f t="shared" si="6"/>
        <v>1.3038155818854372E-2</v>
      </c>
      <c r="H64">
        <f t="shared" si="6"/>
        <v>1.3038155818854372E-2</v>
      </c>
      <c r="I64">
        <f t="shared" si="6"/>
        <v>1.3038155818854372E-2</v>
      </c>
      <c r="J64">
        <f t="shared" si="6"/>
        <v>1.3038155818854372E-2</v>
      </c>
      <c r="K64">
        <f t="shared" si="6"/>
        <v>1.3038155818854372E-2</v>
      </c>
      <c r="L64">
        <f t="shared" si="6"/>
        <v>1.3038155818854372E-2</v>
      </c>
      <c r="M64">
        <f t="shared" si="6"/>
        <v>1.3038155818854372E-2</v>
      </c>
      <c r="N64">
        <f t="shared" si="6"/>
        <v>1.3038155818854372E-2</v>
      </c>
      <c r="O64">
        <f t="shared" si="6"/>
        <v>1.3038155818854372E-2</v>
      </c>
      <c r="P64">
        <f t="shared" si="6"/>
        <v>1.3038155818854372E-2</v>
      </c>
      <c r="Q64">
        <f t="shared" si="6"/>
        <v>1.3038155818854372E-2</v>
      </c>
      <c r="R64">
        <f t="shared" si="1"/>
        <v>1.3038155818854372E-2</v>
      </c>
      <c r="S64">
        <f t="shared" si="2"/>
        <v>1.3038155818854372E-2</v>
      </c>
    </row>
    <row r="65" spans="3:19" x14ac:dyDescent="0.3">
      <c r="C65" t="s">
        <v>94</v>
      </c>
      <c r="D65">
        <f>Mult_split!H65</f>
        <v>9.1773955949422165E-8</v>
      </c>
      <c r="E65">
        <f t="shared" si="3"/>
        <v>9.1773955949422165E-8</v>
      </c>
      <c r="F65">
        <f t="shared" si="6"/>
        <v>9.1773955949422165E-8</v>
      </c>
      <c r="G65">
        <f t="shared" si="6"/>
        <v>9.1773955949422165E-8</v>
      </c>
      <c r="H65">
        <f t="shared" si="6"/>
        <v>9.1773955949422165E-8</v>
      </c>
      <c r="I65">
        <f t="shared" si="6"/>
        <v>9.1773955949422165E-8</v>
      </c>
      <c r="J65">
        <f t="shared" si="6"/>
        <v>9.1773955949422165E-8</v>
      </c>
      <c r="K65">
        <f t="shared" si="6"/>
        <v>9.1773955949422165E-8</v>
      </c>
      <c r="L65">
        <f t="shared" si="6"/>
        <v>9.1773955949422165E-8</v>
      </c>
      <c r="M65">
        <f t="shared" si="6"/>
        <v>9.1773955949422165E-8</v>
      </c>
      <c r="N65">
        <f t="shared" si="6"/>
        <v>9.1773955949422165E-8</v>
      </c>
      <c r="O65">
        <f t="shared" si="6"/>
        <v>9.1773955949422165E-8</v>
      </c>
      <c r="P65">
        <f t="shared" si="6"/>
        <v>9.1773955949422165E-8</v>
      </c>
      <c r="Q65">
        <f t="shared" si="6"/>
        <v>9.1773955949422165E-8</v>
      </c>
      <c r="R65">
        <f t="shared" si="1"/>
        <v>9.1773955949422165E-8</v>
      </c>
      <c r="S65">
        <f t="shared" si="2"/>
        <v>9.1773955949422165E-8</v>
      </c>
    </row>
    <row r="66" spans="3:19" x14ac:dyDescent="0.3">
      <c r="C66" t="s">
        <v>95</v>
      </c>
      <c r="D66">
        <f>Mult_split!H66</f>
        <v>5.4157436655934777E-8</v>
      </c>
      <c r="E66">
        <f t="shared" si="3"/>
        <v>5.4157436655934777E-8</v>
      </c>
      <c r="F66">
        <f t="shared" si="6"/>
        <v>5.4157436655934777E-8</v>
      </c>
      <c r="G66">
        <f t="shared" si="6"/>
        <v>5.4157436655934777E-8</v>
      </c>
      <c r="H66">
        <f t="shared" si="6"/>
        <v>5.4157436655934777E-8</v>
      </c>
      <c r="I66">
        <f t="shared" si="6"/>
        <v>5.4157436655934777E-8</v>
      </c>
      <c r="J66">
        <f t="shared" si="6"/>
        <v>5.4157436655934777E-8</v>
      </c>
      <c r="K66">
        <f t="shared" si="6"/>
        <v>5.4157436655934777E-8</v>
      </c>
      <c r="L66">
        <f t="shared" si="6"/>
        <v>5.4157436655934777E-8</v>
      </c>
      <c r="M66">
        <f t="shared" si="6"/>
        <v>5.4157436655934777E-8</v>
      </c>
      <c r="N66">
        <f t="shared" si="6"/>
        <v>5.4157436655934777E-8</v>
      </c>
      <c r="O66">
        <f t="shared" si="6"/>
        <v>5.4157436655934777E-8</v>
      </c>
      <c r="P66">
        <f t="shared" si="6"/>
        <v>5.4157436655934777E-8</v>
      </c>
      <c r="Q66">
        <f t="shared" si="6"/>
        <v>5.4157436655934777E-8</v>
      </c>
      <c r="R66">
        <f t="shared" si="1"/>
        <v>5.4157436655934777E-8</v>
      </c>
      <c r="S66">
        <f t="shared" si="2"/>
        <v>5.4157436655934777E-8</v>
      </c>
    </row>
    <row r="67" spans="3:19" x14ac:dyDescent="0.3">
      <c r="C67" t="s">
        <v>96</v>
      </c>
      <c r="D67">
        <f>Mult_split!H67</f>
        <v>9.5180628634281478E-5</v>
      </c>
      <c r="E67">
        <f t="shared" si="3"/>
        <v>9.5180628634281478E-5</v>
      </c>
      <c r="F67">
        <f t="shared" ref="F67:Q82" si="7">E67</f>
        <v>9.5180628634281478E-5</v>
      </c>
      <c r="G67">
        <f t="shared" si="7"/>
        <v>9.5180628634281478E-5</v>
      </c>
      <c r="H67">
        <f t="shared" si="7"/>
        <v>9.5180628634281478E-5</v>
      </c>
      <c r="I67">
        <f t="shared" si="7"/>
        <v>9.5180628634281478E-5</v>
      </c>
      <c r="J67">
        <f t="shared" si="7"/>
        <v>9.5180628634281478E-5</v>
      </c>
      <c r="K67">
        <f t="shared" si="7"/>
        <v>9.5180628634281478E-5</v>
      </c>
      <c r="L67">
        <f t="shared" si="7"/>
        <v>9.5180628634281478E-5</v>
      </c>
      <c r="M67">
        <f t="shared" si="7"/>
        <v>9.5180628634281478E-5</v>
      </c>
      <c r="N67">
        <f t="shared" si="7"/>
        <v>9.5180628634281478E-5</v>
      </c>
      <c r="O67">
        <f t="shared" si="7"/>
        <v>9.5180628634281478E-5</v>
      </c>
      <c r="P67">
        <f t="shared" si="7"/>
        <v>9.5180628634281478E-5</v>
      </c>
      <c r="Q67">
        <f t="shared" si="7"/>
        <v>9.5180628634281478E-5</v>
      </c>
      <c r="R67">
        <f t="shared" ref="R67:R115" si="8">Q67</f>
        <v>9.5180628634281478E-5</v>
      </c>
      <c r="S67">
        <f t="shared" ref="S67:S115" si="9">R67</f>
        <v>9.5180628634281478E-5</v>
      </c>
    </row>
    <row r="68" spans="3:19" x14ac:dyDescent="0.3">
      <c r="C68" t="s">
        <v>97</v>
      </c>
      <c r="D68">
        <f>Mult_split!H68</f>
        <v>3.4309438673198348E-8</v>
      </c>
      <c r="E68">
        <f t="shared" ref="E68:E115" si="10">D68</f>
        <v>3.4309438673198348E-8</v>
      </c>
      <c r="F68">
        <f t="shared" si="7"/>
        <v>3.4309438673198348E-8</v>
      </c>
      <c r="G68">
        <f t="shared" si="7"/>
        <v>3.4309438673198348E-8</v>
      </c>
      <c r="H68">
        <f t="shared" si="7"/>
        <v>3.4309438673198348E-8</v>
      </c>
      <c r="I68">
        <f t="shared" si="7"/>
        <v>3.4309438673198348E-8</v>
      </c>
      <c r="J68">
        <f t="shared" si="7"/>
        <v>3.4309438673198348E-8</v>
      </c>
      <c r="K68">
        <f t="shared" si="7"/>
        <v>3.4309438673198348E-8</v>
      </c>
      <c r="L68">
        <f t="shared" si="7"/>
        <v>3.4309438673198348E-8</v>
      </c>
      <c r="M68">
        <f t="shared" si="7"/>
        <v>3.4309438673198348E-8</v>
      </c>
      <c r="N68">
        <f t="shared" si="7"/>
        <v>3.4309438673198348E-8</v>
      </c>
      <c r="O68">
        <f t="shared" si="7"/>
        <v>3.4309438673198348E-8</v>
      </c>
      <c r="P68">
        <f t="shared" si="7"/>
        <v>3.4309438673198348E-8</v>
      </c>
      <c r="Q68">
        <f t="shared" si="7"/>
        <v>3.4309438673198348E-8</v>
      </c>
      <c r="R68">
        <f t="shared" si="8"/>
        <v>3.4309438673198348E-8</v>
      </c>
      <c r="S68">
        <f t="shared" si="9"/>
        <v>3.4309438673198348E-8</v>
      </c>
    </row>
    <row r="69" spans="3:19" x14ac:dyDescent="0.3">
      <c r="C69" t="s">
        <v>98</v>
      </c>
      <c r="D69">
        <f>Mult_split!H69</f>
        <v>2.3859867823088597E-3</v>
      </c>
      <c r="E69">
        <f t="shared" si="10"/>
        <v>2.3859867823088597E-3</v>
      </c>
      <c r="F69">
        <f t="shared" si="7"/>
        <v>2.3859867823088597E-3</v>
      </c>
      <c r="G69">
        <f t="shared" si="7"/>
        <v>2.3859867823088597E-3</v>
      </c>
      <c r="H69">
        <f t="shared" si="7"/>
        <v>2.3859867823088597E-3</v>
      </c>
      <c r="I69">
        <f t="shared" si="7"/>
        <v>2.3859867823088597E-3</v>
      </c>
      <c r="J69">
        <f t="shared" si="7"/>
        <v>2.3859867823088597E-3</v>
      </c>
      <c r="K69">
        <f t="shared" si="7"/>
        <v>2.3859867823088597E-3</v>
      </c>
      <c r="L69">
        <f t="shared" si="7"/>
        <v>2.3859867823088597E-3</v>
      </c>
      <c r="M69">
        <f t="shared" si="7"/>
        <v>2.3859867823088597E-3</v>
      </c>
      <c r="N69">
        <f t="shared" si="7"/>
        <v>2.3859867823088597E-3</v>
      </c>
      <c r="O69">
        <f t="shared" si="7"/>
        <v>2.3859867823088597E-3</v>
      </c>
      <c r="P69">
        <f t="shared" si="7"/>
        <v>2.3859867823088597E-3</v>
      </c>
      <c r="Q69">
        <f t="shared" si="7"/>
        <v>2.3859867823088597E-3</v>
      </c>
      <c r="R69">
        <f t="shared" si="8"/>
        <v>2.3859867823088597E-3</v>
      </c>
      <c r="S69">
        <f t="shared" si="9"/>
        <v>2.3859867823088597E-3</v>
      </c>
    </row>
    <row r="70" spans="3:19" x14ac:dyDescent="0.3">
      <c r="C70" t="s">
        <v>99</v>
      </c>
      <c r="D70">
        <f>Mult_split!H70</f>
        <v>0.10827470006059627</v>
      </c>
      <c r="E70">
        <f t="shared" si="10"/>
        <v>0.10827470006059627</v>
      </c>
      <c r="F70">
        <f t="shared" si="7"/>
        <v>0.10827470006059627</v>
      </c>
      <c r="G70">
        <f t="shared" si="7"/>
        <v>0.10827470006059627</v>
      </c>
      <c r="H70">
        <f t="shared" si="7"/>
        <v>0.10827470006059627</v>
      </c>
      <c r="I70">
        <f t="shared" si="7"/>
        <v>0.10827470006059627</v>
      </c>
      <c r="J70">
        <f t="shared" si="7"/>
        <v>0.10827470006059627</v>
      </c>
      <c r="K70">
        <f t="shared" si="7"/>
        <v>0.10827470006059627</v>
      </c>
      <c r="L70">
        <f t="shared" si="7"/>
        <v>0.10827470006059627</v>
      </c>
      <c r="M70">
        <f t="shared" si="7"/>
        <v>0.10827470006059627</v>
      </c>
      <c r="N70">
        <f t="shared" si="7"/>
        <v>0.10827470006059627</v>
      </c>
      <c r="O70">
        <f t="shared" si="7"/>
        <v>0.10827470006059627</v>
      </c>
      <c r="P70">
        <f t="shared" si="7"/>
        <v>0.10827470006059627</v>
      </c>
      <c r="Q70">
        <f t="shared" si="7"/>
        <v>0.10827470006059627</v>
      </c>
      <c r="R70">
        <f t="shared" si="8"/>
        <v>0.10827470006059627</v>
      </c>
      <c r="S70">
        <f t="shared" si="9"/>
        <v>0.10827470006059627</v>
      </c>
    </row>
    <row r="71" spans="3:19" x14ac:dyDescent="0.3">
      <c r="C71" t="s">
        <v>100</v>
      </c>
      <c r="D71">
        <f>Mult_split!H71</f>
        <v>0.27435503736997618</v>
      </c>
      <c r="E71">
        <f t="shared" si="10"/>
        <v>0.27435503736997618</v>
      </c>
      <c r="F71">
        <f t="shared" si="7"/>
        <v>0.27435503736997618</v>
      </c>
      <c r="G71">
        <f t="shared" si="7"/>
        <v>0.27435503736997618</v>
      </c>
      <c r="H71">
        <f t="shared" si="7"/>
        <v>0.27435503736997618</v>
      </c>
      <c r="I71">
        <f t="shared" si="7"/>
        <v>0.27435503736997618</v>
      </c>
      <c r="J71">
        <f t="shared" si="7"/>
        <v>0.27435503736997618</v>
      </c>
      <c r="K71">
        <f t="shared" si="7"/>
        <v>0.27435503736997618</v>
      </c>
      <c r="L71">
        <f t="shared" si="7"/>
        <v>0.27435503736997618</v>
      </c>
      <c r="M71">
        <f t="shared" si="7"/>
        <v>0.27435503736997618</v>
      </c>
      <c r="N71">
        <f t="shared" si="7"/>
        <v>0.27435503736997618</v>
      </c>
      <c r="O71">
        <f t="shared" si="7"/>
        <v>0.27435503736997618</v>
      </c>
      <c r="P71">
        <f t="shared" si="7"/>
        <v>0.27435503736997618</v>
      </c>
      <c r="Q71">
        <f t="shared" si="7"/>
        <v>0.27435503736997618</v>
      </c>
      <c r="R71">
        <f t="shared" si="8"/>
        <v>0.27435503736997618</v>
      </c>
      <c r="S71">
        <f t="shared" si="9"/>
        <v>0.27435503736997618</v>
      </c>
    </row>
    <row r="72" spans="3:19" x14ac:dyDescent="0.3">
      <c r="C72" t="s">
        <v>101</v>
      </c>
      <c r="D72">
        <f>Mult_split!H72</f>
        <v>2.0367343168025169E-7</v>
      </c>
      <c r="E72">
        <f t="shared" si="10"/>
        <v>2.0367343168025169E-7</v>
      </c>
      <c r="F72">
        <f t="shared" si="7"/>
        <v>2.0367343168025169E-7</v>
      </c>
      <c r="G72">
        <f t="shared" si="7"/>
        <v>2.0367343168025169E-7</v>
      </c>
      <c r="H72">
        <f t="shared" si="7"/>
        <v>2.0367343168025169E-7</v>
      </c>
      <c r="I72">
        <f t="shared" si="7"/>
        <v>2.0367343168025169E-7</v>
      </c>
      <c r="J72">
        <f t="shared" si="7"/>
        <v>2.0367343168025169E-7</v>
      </c>
      <c r="K72">
        <f t="shared" si="7"/>
        <v>2.0367343168025169E-7</v>
      </c>
      <c r="L72">
        <f t="shared" si="7"/>
        <v>2.0367343168025169E-7</v>
      </c>
      <c r="M72">
        <f t="shared" si="7"/>
        <v>2.0367343168025169E-7</v>
      </c>
      <c r="N72">
        <f t="shared" si="7"/>
        <v>2.0367343168025169E-7</v>
      </c>
      <c r="O72">
        <f t="shared" si="7"/>
        <v>2.0367343168025169E-7</v>
      </c>
      <c r="P72">
        <f t="shared" si="7"/>
        <v>2.0367343168025169E-7</v>
      </c>
      <c r="Q72">
        <f t="shared" si="7"/>
        <v>2.0367343168025169E-7</v>
      </c>
      <c r="R72">
        <f t="shared" si="8"/>
        <v>2.0367343168025169E-7</v>
      </c>
      <c r="S72">
        <f t="shared" si="9"/>
        <v>2.0367343168025169E-7</v>
      </c>
    </row>
    <row r="73" spans="3:19" x14ac:dyDescent="0.3">
      <c r="C73" t="s">
        <v>102</v>
      </c>
      <c r="D73">
        <f>Mult_split!H73</f>
        <v>9.4856530262987168E-2</v>
      </c>
      <c r="E73">
        <f t="shared" si="10"/>
        <v>9.4856530262987168E-2</v>
      </c>
      <c r="F73">
        <f t="shared" si="7"/>
        <v>9.4856530262987168E-2</v>
      </c>
      <c r="G73">
        <f t="shared" si="7"/>
        <v>9.4856530262987168E-2</v>
      </c>
      <c r="H73">
        <f t="shared" si="7"/>
        <v>9.4856530262987168E-2</v>
      </c>
      <c r="I73">
        <f t="shared" si="7"/>
        <v>9.4856530262987168E-2</v>
      </c>
      <c r="J73">
        <f t="shared" si="7"/>
        <v>9.4856530262987168E-2</v>
      </c>
      <c r="K73">
        <f t="shared" si="7"/>
        <v>9.4856530262987168E-2</v>
      </c>
      <c r="L73">
        <f t="shared" si="7"/>
        <v>9.4856530262987168E-2</v>
      </c>
      <c r="M73">
        <f t="shared" si="7"/>
        <v>9.4856530262987168E-2</v>
      </c>
      <c r="N73">
        <f t="shared" si="7"/>
        <v>9.4856530262987168E-2</v>
      </c>
      <c r="O73">
        <f t="shared" si="7"/>
        <v>9.4856530262987168E-2</v>
      </c>
      <c r="P73">
        <f t="shared" si="7"/>
        <v>9.4856530262987168E-2</v>
      </c>
      <c r="Q73">
        <f t="shared" si="7"/>
        <v>9.4856530262987168E-2</v>
      </c>
      <c r="R73">
        <f t="shared" si="8"/>
        <v>9.4856530262987168E-2</v>
      </c>
      <c r="S73">
        <f t="shared" si="9"/>
        <v>9.4856530262987168E-2</v>
      </c>
    </row>
    <row r="74" spans="3:19" x14ac:dyDescent="0.3">
      <c r="C74" t="s">
        <v>103</v>
      </c>
      <c r="D74">
        <f>Mult_split!H74</f>
        <v>9.7641864362060096E-8</v>
      </c>
      <c r="E74">
        <f t="shared" si="10"/>
        <v>9.7641864362060096E-8</v>
      </c>
      <c r="F74">
        <f t="shared" si="7"/>
        <v>9.7641864362060096E-8</v>
      </c>
      <c r="G74">
        <f t="shared" si="7"/>
        <v>9.7641864362060096E-8</v>
      </c>
      <c r="H74">
        <f t="shared" si="7"/>
        <v>9.7641864362060096E-8</v>
      </c>
      <c r="I74">
        <f t="shared" si="7"/>
        <v>9.7641864362060096E-8</v>
      </c>
      <c r="J74">
        <f t="shared" si="7"/>
        <v>9.7641864362060096E-8</v>
      </c>
      <c r="K74">
        <f t="shared" si="7"/>
        <v>9.7641864362060096E-8</v>
      </c>
      <c r="L74">
        <f t="shared" si="7"/>
        <v>9.7641864362060096E-8</v>
      </c>
      <c r="M74">
        <f t="shared" si="7"/>
        <v>9.7641864362060096E-8</v>
      </c>
      <c r="N74">
        <f t="shared" si="7"/>
        <v>9.7641864362060096E-8</v>
      </c>
      <c r="O74">
        <f t="shared" si="7"/>
        <v>9.7641864362060096E-8</v>
      </c>
      <c r="P74">
        <f t="shared" si="7"/>
        <v>9.7641864362060096E-8</v>
      </c>
      <c r="Q74">
        <f t="shared" si="7"/>
        <v>9.7641864362060096E-8</v>
      </c>
      <c r="R74">
        <f t="shared" si="8"/>
        <v>9.7641864362060096E-8</v>
      </c>
      <c r="S74">
        <f t="shared" si="9"/>
        <v>9.7641864362060096E-8</v>
      </c>
    </row>
    <row r="75" spans="3:19" x14ac:dyDescent="0.3">
      <c r="C75" t="s">
        <v>104</v>
      </c>
      <c r="D75">
        <f>Mult_split!H75</f>
        <v>8.4516697565609589E-2</v>
      </c>
      <c r="E75">
        <f t="shared" si="10"/>
        <v>8.4516697565609589E-2</v>
      </c>
      <c r="F75">
        <f t="shared" si="7"/>
        <v>8.4516697565609589E-2</v>
      </c>
      <c r="G75">
        <f t="shared" si="7"/>
        <v>8.4516697565609589E-2</v>
      </c>
      <c r="H75">
        <f t="shared" si="7"/>
        <v>8.4516697565609589E-2</v>
      </c>
      <c r="I75">
        <f t="shared" si="7"/>
        <v>8.4516697565609589E-2</v>
      </c>
      <c r="J75">
        <f t="shared" si="7"/>
        <v>8.4516697565609589E-2</v>
      </c>
      <c r="K75">
        <f t="shared" si="7"/>
        <v>8.4516697565609589E-2</v>
      </c>
      <c r="L75">
        <f t="shared" si="7"/>
        <v>8.4516697565609589E-2</v>
      </c>
      <c r="M75">
        <f t="shared" si="7"/>
        <v>8.4516697565609589E-2</v>
      </c>
      <c r="N75">
        <f t="shared" si="7"/>
        <v>8.4516697565609589E-2</v>
      </c>
      <c r="O75">
        <f t="shared" si="7"/>
        <v>8.4516697565609589E-2</v>
      </c>
      <c r="P75">
        <f t="shared" si="7"/>
        <v>8.4516697565609589E-2</v>
      </c>
      <c r="Q75">
        <f t="shared" si="7"/>
        <v>8.4516697565609589E-2</v>
      </c>
      <c r="R75">
        <f t="shared" si="8"/>
        <v>8.4516697565609589E-2</v>
      </c>
      <c r="S75">
        <f t="shared" si="9"/>
        <v>8.4516697565609589E-2</v>
      </c>
    </row>
    <row r="76" spans="3:19" x14ac:dyDescent="0.3">
      <c r="C76" t="s">
        <v>105</v>
      </c>
      <c r="D76">
        <f>Mult_split!H76</f>
        <v>2.796451595804649E-9</v>
      </c>
      <c r="E76">
        <f t="shared" si="10"/>
        <v>2.796451595804649E-9</v>
      </c>
      <c r="F76">
        <f t="shared" si="7"/>
        <v>2.796451595804649E-9</v>
      </c>
      <c r="G76">
        <f t="shared" si="7"/>
        <v>2.796451595804649E-9</v>
      </c>
      <c r="H76">
        <f t="shared" si="7"/>
        <v>2.796451595804649E-9</v>
      </c>
      <c r="I76">
        <f t="shared" si="7"/>
        <v>2.796451595804649E-9</v>
      </c>
      <c r="J76">
        <f t="shared" si="7"/>
        <v>2.796451595804649E-9</v>
      </c>
      <c r="K76">
        <f t="shared" si="7"/>
        <v>2.796451595804649E-9</v>
      </c>
      <c r="L76">
        <f t="shared" si="7"/>
        <v>2.796451595804649E-9</v>
      </c>
      <c r="M76">
        <f t="shared" si="7"/>
        <v>2.796451595804649E-9</v>
      </c>
      <c r="N76">
        <f t="shared" si="7"/>
        <v>2.796451595804649E-9</v>
      </c>
      <c r="O76">
        <f t="shared" si="7"/>
        <v>2.796451595804649E-9</v>
      </c>
      <c r="P76">
        <f t="shared" si="7"/>
        <v>2.796451595804649E-9</v>
      </c>
      <c r="Q76">
        <f t="shared" si="7"/>
        <v>2.796451595804649E-9</v>
      </c>
      <c r="R76">
        <f t="shared" si="8"/>
        <v>2.796451595804649E-9</v>
      </c>
      <c r="S76">
        <f t="shared" si="9"/>
        <v>2.796451595804649E-9</v>
      </c>
    </row>
    <row r="77" spans="3:19" x14ac:dyDescent="0.3">
      <c r="C77" t="s">
        <v>106</v>
      </c>
      <c r="D77">
        <f>Mult_split!H77</f>
        <v>4.2894812372539039E-2</v>
      </c>
      <c r="E77">
        <f t="shared" si="10"/>
        <v>4.2894812372539039E-2</v>
      </c>
      <c r="F77">
        <f t="shared" si="7"/>
        <v>4.2894812372539039E-2</v>
      </c>
      <c r="G77">
        <f t="shared" si="7"/>
        <v>4.2894812372539039E-2</v>
      </c>
      <c r="H77">
        <f t="shared" si="7"/>
        <v>4.2894812372539039E-2</v>
      </c>
      <c r="I77">
        <f t="shared" si="7"/>
        <v>4.2894812372539039E-2</v>
      </c>
      <c r="J77">
        <f t="shared" si="7"/>
        <v>4.2894812372539039E-2</v>
      </c>
      <c r="K77">
        <f t="shared" si="7"/>
        <v>4.2894812372539039E-2</v>
      </c>
      <c r="L77">
        <f t="shared" si="7"/>
        <v>4.2894812372539039E-2</v>
      </c>
      <c r="M77">
        <f t="shared" si="7"/>
        <v>4.2894812372539039E-2</v>
      </c>
      <c r="N77">
        <f t="shared" si="7"/>
        <v>4.2894812372539039E-2</v>
      </c>
      <c r="O77">
        <f t="shared" si="7"/>
        <v>4.2894812372539039E-2</v>
      </c>
      <c r="P77">
        <f t="shared" si="7"/>
        <v>4.2894812372539039E-2</v>
      </c>
      <c r="Q77">
        <f t="shared" si="7"/>
        <v>4.2894812372539039E-2</v>
      </c>
      <c r="R77">
        <f t="shared" si="8"/>
        <v>4.2894812372539039E-2</v>
      </c>
      <c r="S77">
        <f t="shared" si="9"/>
        <v>4.2894812372539039E-2</v>
      </c>
    </row>
    <row r="78" spans="3:19" x14ac:dyDescent="0.3">
      <c r="C78" t="s">
        <v>107</v>
      </c>
      <c r="D78">
        <f>Mult_split!H78</f>
        <v>0.14932074571140588</v>
      </c>
      <c r="E78">
        <f t="shared" si="10"/>
        <v>0.14932074571140588</v>
      </c>
      <c r="F78">
        <f t="shared" si="7"/>
        <v>0.14932074571140588</v>
      </c>
      <c r="G78">
        <f t="shared" si="7"/>
        <v>0.14932074571140588</v>
      </c>
      <c r="H78">
        <f t="shared" si="7"/>
        <v>0.14932074571140588</v>
      </c>
      <c r="I78">
        <f t="shared" si="7"/>
        <v>0.14932074571140588</v>
      </c>
      <c r="J78">
        <f t="shared" si="7"/>
        <v>0.14932074571140588</v>
      </c>
      <c r="K78">
        <f t="shared" si="7"/>
        <v>0.14932074571140588</v>
      </c>
      <c r="L78">
        <f t="shared" si="7"/>
        <v>0.14932074571140588</v>
      </c>
      <c r="M78">
        <f t="shared" si="7"/>
        <v>0.14932074571140588</v>
      </c>
      <c r="N78">
        <f t="shared" si="7"/>
        <v>0.14932074571140588</v>
      </c>
      <c r="O78">
        <f t="shared" si="7"/>
        <v>0.14932074571140588</v>
      </c>
      <c r="P78">
        <f t="shared" si="7"/>
        <v>0.14932074571140588</v>
      </c>
      <c r="Q78">
        <f t="shared" si="7"/>
        <v>0.14932074571140588</v>
      </c>
      <c r="R78">
        <f t="shared" si="8"/>
        <v>0.14932074571140588</v>
      </c>
      <c r="S78">
        <f t="shared" si="9"/>
        <v>0.14932074571140588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5.0279243157921899E-2</v>
      </c>
      <c r="E80">
        <f t="shared" si="10"/>
        <v>5.0279243157921899E-2</v>
      </c>
      <c r="F80">
        <f t="shared" si="7"/>
        <v>5.0279243157921899E-2</v>
      </c>
      <c r="G80">
        <f t="shared" si="7"/>
        <v>5.0279243157921899E-2</v>
      </c>
      <c r="H80">
        <f t="shared" si="7"/>
        <v>5.0279243157921899E-2</v>
      </c>
      <c r="I80">
        <f t="shared" si="7"/>
        <v>5.0279243157921899E-2</v>
      </c>
      <c r="J80">
        <f t="shared" si="7"/>
        <v>5.0279243157921899E-2</v>
      </c>
      <c r="K80">
        <f t="shared" si="7"/>
        <v>5.0279243157921899E-2</v>
      </c>
      <c r="L80">
        <f t="shared" si="7"/>
        <v>5.0279243157921899E-2</v>
      </c>
      <c r="M80">
        <f t="shared" si="7"/>
        <v>5.0279243157921899E-2</v>
      </c>
      <c r="N80">
        <f t="shared" si="7"/>
        <v>5.0279243157921899E-2</v>
      </c>
      <c r="O80">
        <f t="shared" si="7"/>
        <v>5.0279243157921899E-2</v>
      </c>
      <c r="P80">
        <f t="shared" si="7"/>
        <v>5.0279243157921899E-2</v>
      </c>
      <c r="Q80">
        <f t="shared" si="7"/>
        <v>5.0279243157921899E-2</v>
      </c>
      <c r="R80">
        <f t="shared" si="8"/>
        <v>5.0279243157921899E-2</v>
      </c>
      <c r="S80">
        <f t="shared" si="9"/>
        <v>5.0279243157921899E-2</v>
      </c>
    </row>
    <row r="81" spans="3:19" x14ac:dyDescent="0.3">
      <c r="C81" t="s">
        <v>110</v>
      </c>
      <c r="D81">
        <f>Mult_split!H81</f>
        <v>1.3962904674216021E-8</v>
      </c>
      <c r="E81">
        <f t="shared" si="10"/>
        <v>1.3962904674216021E-8</v>
      </c>
      <c r="F81">
        <f t="shared" si="7"/>
        <v>1.3962904674216021E-8</v>
      </c>
      <c r="G81">
        <f t="shared" si="7"/>
        <v>1.3962904674216021E-8</v>
      </c>
      <c r="H81">
        <f t="shared" si="7"/>
        <v>1.3962904674216021E-8</v>
      </c>
      <c r="I81">
        <f t="shared" si="7"/>
        <v>1.3962904674216021E-8</v>
      </c>
      <c r="J81">
        <f t="shared" si="7"/>
        <v>1.3962904674216021E-8</v>
      </c>
      <c r="K81">
        <f t="shared" si="7"/>
        <v>1.3962904674216021E-8</v>
      </c>
      <c r="L81">
        <f t="shared" si="7"/>
        <v>1.3962904674216021E-8</v>
      </c>
      <c r="M81">
        <f t="shared" si="7"/>
        <v>1.3962904674216021E-8</v>
      </c>
      <c r="N81">
        <f t="shared" si="7"/>
        <v>1.3962904674216021E-8</v>
      </c>
      <c r="O81">
        <f t="shared" si="7"/>
        <v>1.3962904674216021E-8</v>
      </c>
      <c r="P81">
        <f t="shared" si="7"/>
        <v>1.3962904674216021E-8</v>
      </c>
      <c r="Q81">
        <f t="shared" si="7"/>
        <v>1.3962904674216021E-8</v>
      </c>
      <c r="R81">
        <f t="shared" si="8"/>
        <v>1.3962904674216021E-8</v>
      </c>
      <c r="S81">
        <f t="shared" si="9"/>
        <v>1.3962904674216021E-8</v>
      </c>
    </row>
    <row r="82" spans="3:19" x14ac:dyDescent="0.3">
      <c r="C82" t="s">
        <v>111</v>
      </c>
      <c r="D82">
        <f>Mult_split!H82</f>
        <v>3.6229948330145983E-6</v>
      </c>
      <c r="E82">
        <f t="shared" si="10"/>
        <v>3.6229948330145983E-6</v>
      </c>
      <c r="F82">
        <f t="shared" si="7"/>
        <v>3.6229948330145983E-6</v>
      </c>
      <c r="G82">
        <f t="shared" si="7"/>
        <v>3.6229948330145983E-6</v>
      </c>
      <c r="H82">
        <f t="shared" si="7"/>
        <v>3.6229948330145983E-6</v>
      </c>
      <c r="I82">
        <f t="shared" si="7"/>
        <v>3.6229948330145983E-6</v>
      </c>
      <c r="J82">
        <f t="shared" si="7"/>
        <v>3.6229948330145983E-6</v>
      </c>
      <c r="K82">
        <f t="shared" si="7"/>
        <v>3.6229948330145983E-6</v>
      </c>
      <c r="L82">
        <f t="shared" si="7"/>
        <v>3.6229948330145983E-6</v>
      </c>
      <c r="M82">
        <f t="shared" si="7"/>
        <v>3.6229948330145983E-6</v>
      </c>
      <c r="N82">
        <f t="shared" si="7"/>
        <v>3.6229948330145983E-6</v>
      </c>
      <c r="O82">
        <f t="shared" si="7"/>
        <v>3.6229948330145983E-6</v>
      </c>
      <c r="P82">
        <f t="shared" si="7"/>
        <v>3.6229948330145983E-6</v>
      </c>
      <c r="Q82">
        <f t="shared" si="7"/>
        <v>3.6229948330145983E-6</v>
      </c>
      <c r="R82">
        <f t="shared" si="8"/>
        <v>3.6229948330145983E-6</v>
      </c>
      <c r="S82">
        <f t="shared" si="9"/>
        <v>3.6229948330145983E-6</v>
      </c>
    </row>
    <row r="83" spans="3:19" x14ac:dyDescent="0.3">
      <c r="C83" t="s">
        <v>112</v>
      </c>
      <c r="D83">
        <f>Mult_split!H83</f>
        <v>0.17832013792855547</v>
      </c>
      <c r="E83">
        <f t="shared" si="10"/>
        <v>0.17832013792855547</v>
      </c>
      <c r="F83">
        <f t="shared" ref="F83:Q98" si="11">E83</f>
        <v>0.17832013792855547</v>
      </c>
      <c r="G83">
        <f t="shared" si="11"/>
        <v>0.17832013792855547</v>
      </c>
      <c r="H83">
        <f t="shared" si="11"/>
        <v>0.17832013792855547</v>
      </c>
      <c r="I83">
        <f t="shared" si="11"/>
        <v>0.17832013792855547</v>
      </c>
      <c r="J83">
        <f t="shared" si="11"/>
        <v>0.17832013792855547</v>
      </c>
      <c r="K83">
        <f t="shared" si="11"/>
        <v>0.17832013792855547</v>
      </c>
      <c r="L83">
        <f t="shared" si="11"/>
        <v>0.17832013792855547</v>
      </c>
      <c r="M83">
        <f t="shared" si="11"/>
        <v>0.17832013792855547</v>
      </c>
      <c r="N83">
        <f t="shared" si="11"/>
        <v>0.17832013792855547</v>
      </c>
      <c r="O83">
        <f t="shared" si="11"/>
        <v>0.17832013792855547</v>
      </c>
      <c r="P83">
        <f t="shared" si="11"/>
        <v>0.17832013792855547</v>
      </c>
      <c r="Q83">
        <f t="shared" si="11"/>
        <v>0.17832013792855547</v>
      </c>
      <c r="R83">
        <f t="shared" si="8"/>
        <v>0.17832013792855547</v>
      </c>
      <c r="S83">
        <f t="shared" si="9"/>
        <v>0.17832013792855547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2.7624668989141274E-8</v>
      </c>
      <c r="E85">
        <f t="shared" si="10"/>
        <v>2.7624668989141274E-8</v>
      </c>
      <c r="F85">
        <f t="shared" si="11"/>
        <v>2.7624668989141274E-8</v>
      </c>
      <c r="G85">
        <f t="shared" si="11"/>
        <v>2.7624668989141274E-8</v>
      </c>
      <c r="H85">
        <f t="shared" si="11"/>
        <v>2.7624668989141274E-8</v>
      </c>
      <c r="I85">
        <f t="shared" si="11"/>
        <v>2.7624668989141274E-8</v>
      </c>
      <c r="J85">
        <f t="shared" si="11"/>
        <v>2.7624668989141274E-8</v>
      </c>
      <c r="K85">
        <f t="shared" si="11"/>
        <v>2.7624668989141274E-8</v>
      </c>
      <c r="L85">
        <f t="shared" si="11"/>
        <v>2.7624668989141274E-8</v>
      </c>
      <c r="M85">
        <f t="shared" si="11"/>
        <v>2.7624668989141274E-8</v>
      </c>
      <c r="N85">
        <f t="shared" si="11"/>
        <v>2.7624668989141274E-8</v>
      </c>
      <c r="O85">
        <f t="shared" si="11"/>
        <v>2.7624668989141274E-8</v>
      </c>
      <c r="P85">
        <f t="shared" si="11"/>
        <v>2.7624668989141274E-8</v>
      </c>
      <c r="Q85">
        <f t="shared" si="11"/>
        <v>2.7624668989141274E-8</v>
      </c>
      <c r="R85">
        <f t="shared" si="8"/>
        <v>2.7624668989141274E-8</v>
      </c>
      <c r="S85">
        <f t="shared" si="9"/>
        <v>2.7624668989141274E-8</v>
      </c>
    </row>
    <row r="86" spans="3:19" x14ac:dyDescent="0.3">
      <c r="C86" t="s">
        <v>115</v>
      </c>
      <c r="D86">
        <f>Mult_split!H86</f>
        <v>6.1257998976410725E-6</v>
      </c>
      <c r="E86">
        <f t="shared" si="10"/>
        <v>6.1257998976410725E-6</v>
      </c>
      <c r="F86">
        <f t="shared" si="11"/>
        <v>6.1257998976410725E-6</v>
      </c>
      <c r="G86">
        <f t="shared" si="11"/>
        <v>6.1257998976410725E-6</v>
      </c>
      <c r="H86">
        <f t="shared" si="11"/>
        <v>6.1257998976410725E-6</v>
      </c>
      <c r="I86">
        <f t="shared" si="11"/>
        <v>6.1257998976410725E-6</v>
      </c>
      <c r="J86">
        <f t="shared" si="11"/>
        <v>6.1257998976410725E-6</v>
      </c>
      <c r="K86">
        <f t="shared" si="11"/>
        <v>6.1257998976410725E-6</v>
      </c>
      <c r="L86">
        <f t="shared" si="11"/>
        <v>6.1257998976410725E-6</v>
      </c>
      <c r="M86">
        <f t="shared" si="11"/>
        <v>6.1257998976410725E-6</v>
      </c>
      <c r="N86">
        <f t="shared" si="11"/>
        <v>6.1257998976410725E-6</v>
      </c>
      <c r="O86">
        <f t="shared" si="11"/>
        <v>6.1257998976410725E-6</v>
      </c>
      <c r="P86">
        <f t="shared" si="11"/>
        <v>6.1257998976410725E-6</v>
      </c>
      <c r="Q86">
        <f t="shared" si="11"/>
        <v>6.1257998976410725E-6</v>
      </c>
      <c r="R86">
        <f t="shared" si="8"/>
        <v>6.1257998976410725E-6</v>
      </c>
      <c r="S86">
        <f t="shared" si="9"/>
        <v>6.1257998976410725E-6</v>
      </c>
    </row>
    <row r="87" spans="3:19" x14ac:dyDescent="0.3">
      <c r="C87" t="s">
        <v>116</v>
      </c>
      <c r="D87">
        <f>Mult_split!H87</f>
        <v>0.11024708764611042</v>
      </c>
      <c r="E87">
        <f t="shared" si="10"/>
        <v>0.11024708764611042</v>
      </c>
      <c r="F87">
        <f t="shared" si="11"/>
        <v>0.11024708764611042</v>
      </c>
      <c r="G87">
        <f t="shared" si="11"/>
        <v>0.11024708764611042</v>
      </c>
      <c r="H87">
        <f t="shared" si="11"/>
        <v>0.11024708764611042</v>
      </c>
      <c r="I87">
        <f t="shared" si="11"/>
        <v>0.11024708764611042</v>
      </c>
      <c r="J87">
        <f t="shared" si="11"/>
        <v>0.11024708764611042</v>
      </c>
      <c r="K87">
        <f t="shared" si="11"/>
        <v>0.11024708764611042</v>
      </c>
      <c r="L87">
        <f t="shared" si="11"/>
        <v>0.11024708764611042</v>
      </c>
      <c r="M87">
        <f t="shared" si="11"/>
        <v>0.11024708764611042</v>
      </c>
      <c r="N87">
        <f t="shared" si="11"/>
        <v>0.11024708764611042</v>
      </c>
      <c r="O87">
        <f t="shared" si="11"/>
        <v>0.11024708764611042</v>
      </c>
      <c r="P87">
        <f t="shared" si="11"/>
        <v>0.11024708764611042</v>
      </c>
      <c r="Q87">
        <f t="shared" si="11"/>
        <v>0.11024708764611042</v>
      </c>
      <c r="R87">
        <f t="shared" si="8"/>
        <v>0.11024708764611042</v>
      </c>
      <c r="S87">
        <f t="shared" si="9"/>
        <v>0.11024708764611042</v>
      </c>
    </row>
    <row r="88" spans="3:19" x14ac:dyDescent="0.3">
      <c r="C88" t="s">
        <v>117</v>
      </c>
      <c r="D88">
        <f>Mult_split!H88</f>
        <v>1.3847573433508333</v>
      </c>
      <c r="E88">
        <f t="shared" si="10"/>
        <v>1.3847573433508333</v>
      </c>
      <c r="F88">
        <f t="shared" si="11"/>
        <v>1.3847573433508333</v>
      </c>
      <c r="G88">
        <f t="shared" si="11"/>
        <v>1.3847573433508333</v>
      </c>
      <c r="H88">
        <f t="shared" si="11"/>
        <v>1.3847573433508333</v>
      </c>
      <c r="I88">
        <f t="shared" si="11"/>
        <v>1.3847573433508333</v>
      </c>
      <c r="J88">
        <f t="shared" si="11"/>
        <v>1.3847573433508333</v>
      </c>
      <c r="K88">
        <f t="shared" si="11"/>
        <v>1.3847573433508333</v>
      </c>
      <c r="L88">
        <f t="shared" si="11"/>
        <v>1.3847573433508333</v>
      </c>
      <c r="M88">
        <f t="shared" si="11"/>
        <v>1.3847573433508333</v>
      </c>
      <c r="N88">
        <f t="shared" si="11"/>
        <v>1.3847573433508333</v>
      </c>
      <c r="O88">
        <f t="shared" si="11"/>
        <v>1.3847573433508333</v>
      </c>
      <c r="P88">
        <f t="shared" si="11"/>
        <v>1.3847573433508333</v>
      </c>
      <c r="Q88">
        <f t="shared" si="11"/>
        <v>1.3847573433508333</v>
      </c>
      <c r="R88">
        <f t="shared" si="8"/>
        <v>1.3847573433508333</v>
      </c>
      <c r="S88">
        <f t="shared" si="9"/>
        <v>1.3847573433508333</v>
      </c>
    </row>
    <row r="89" spans="3:19" x14ac:dyDescent="0.3">
      <c r="C89" t="s">
        <v>146</v>
      </c>
      <c r="D89">
        <f>Mult_split!H89</f>
        <v>1.5382742159978846E-9</v>
      </c>
      <c r="E89">
        <f t="shared" si="10"/>
        <v>1.5382742159978846E-9</v>
      </c>
      <c r="F89">
        <f t="shared" si="11"/>
        <v>1.5382742159978846E-9</v>
      </c>
      <c r="G89">
        <f t="shared" si="11"/>
        <v>1.5382742159978846E-9</v>
      </c>
      <c r="H89">
        <f t="shared" si="11"/>
        <v>1.5382742159978846E-9</v>
      </c>
      <c r="I89">
        <f t="shared" si="11"/>
        <v>1.5382742159978846E-9</v>
      </c>
      <c r="J89">
        <f t="shared" si="11"/>
        <v>1.5382742159978846E-9</v>
      </c>
      <c r="K89">
        <f t="shared" si="11"/>
        <v>1.5382742159978846E-9</v>
      </c>
      <c r="L89">
        <f t="shared" si="11"/>
        <v>1.5382742159978846E-9</v>
      </c>
      <c r="M89">
        <f t="shared" si="11"/>
        <v>1.5382742159978846E-9</v>
      </c>
      <c r="N89">
        <f t="shared" si="11"/>
        <v>1.5382742159978846E-9</v>
      </c>
      <c r="O89">
        <f t="shared" si="11"/>
        <v>1.5382742159978846E-9</v>
      </c>
      <c r="P89">
        <f t="shared" si="11"/>
        <v>1.5382742159978846E-9</v>
      </c>
      <c r="Q89">
        <f t="shared" si="11"/>
        <v>1.5382742159978846E-9</v>
      </c>
      <c r="R89">
        <f t="shared" si="8"/>
        <v>1.5382742159978846E-9</v>
      </c>
      <c r="S89">
        <f t="shared" si="9"/>
        <v>1.5382742159978846E-9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1.0622569544008059E-8</v>
      </c>
      <c r="E91">
        <f t="shared" si="10"/>
        <v>1.0622569544008059E-8</v>
      </c>
      <c r="F91">
        <f t="shared" si="11"/>
        <v>1.0622569544008059E-8</v>
      </c>
      <c r="G91">
        <f t="shared" si="11"/>
        <v>1.0622569544008059E-8</v>
      </c>
      <c r="H91">
        <f t="shared" si="11"/>
        <v>1.0622569544008059E-8</v>
      </c>
      <c r="I91">
        <f t="shared" si="11"/>
        <v>1.0622569544008059E-8</v>
      </c>
      <c r="J91">
        <f t="shared" si="11"/>
        <v>1.0622569544008059E-8</v>
      </c>
      <c r="K91">
        <f t="shared" si="11"/>
        <v>1.0622569544008059E-8</v>
      </c>
      <c r="L91">
        <f t="shared" si="11"/>
        <v>1.0622569544008059E-8</v>
      </c>
      <c r="M91">
        <f t="shared" si="11"/>
        <v>1.0622569544008059E-8</v>
      </c>
      <c r="N91">
        <f t="shared" si="11"/>
        <v>1.0622569544008059E-8</v>
      </c>
      <c r="O91">
        <f t="shared" si="11"/>
        <v>1.0622569544008059E-8</v>
      </c>
      <c r="P91">
        <f t="shared" si="11"/>
        <v>1.0622569544008059E-8</v>
      </c>
      <c r="Q91">
        <f t="shared" si="11"/>
        <v>1.0622569544008059E-8</v>
      </c>
      <c r="R91">
        <f t="shared" si="8"/>
        <v>1.0622569544008059E-8</v>
      </c>
      <c r="S91">
        <f t="shared" si="9"/>
        <v>1.0622569544008059E-8</v>
      </c>
    </row>
    <row r="92" spans="3:19" x14ac:dyDescent="0.3">
      <c r="C92" t="s">
        <v>120</v>
      </c>
      <c r="D92">
        <f>Mult_split!H92</f>
        <v>6.1797728559493941E-9</v>
      </c>
      <c r="E92">
        <f t="shared" si="10"/>
        <v>6.1797728559493941E-9</v>
      </c>
      <c r="F92">
        <f t="shared" si="11"/>
        <v>6.1797728559493941E-9</v>
      </c>
      <c r="G92">
        <f t="shared" si="11"/>
        <v>6.1797728559493941E-9</v>
      </c>
      <c r="H92">
        <f t="shared" si="11"/>
        <v>6.1797728559493941E-9</v>
      </c>
      <c r="I92">
        <f t="shared" si="11"/>
        <v>6.1797728559493941E-9</v>
      </c>
      <c r="J92">
        <f t="shared" si="11"/>
        <v>6.1797728559493941E-9</v>
      </c>
      <c r="K92">
        <f t="shared" si="11"/>
        <v>6.1797728559493941E-9</v>
      </c>
      <c r="L92">
        <f t="shared" si="11"/>
        <v>6.1797728559493941E-9</v>
      </c>
      <c r="M92">
        <f t="shared" si="11"/>
        <v>6.1797728559493941E-9</v>
      </c>
      <c r="N92">
        <f t="shared" si="11"/>
        <v>6.1797728559493941E-9</v>
      </c>
      <c r="O92">
        <f t="shared" si="11"/>
        <v>6.1797728559493941E-9</v>
      </c>
      <c r="P92">
        <f t="shared" si="11"/>
        <v>6.1797728559493941E-9</v>
      </c>
      <c r="Q92">
        <f t="shared" si="11"/>
        <v>6.1797728559493941E-9</v>
      </c>
      <c r="R92">
        <f t="shared" si="8"/>
        <v>6.1797728559493941E-9</v>
      </c>
      <c r="S92">
        <f t="shared" si="9"/>
        <v>6.1797728559493941E-9</v>
      </c>
    </row>
    <row r="93" spans="3:19" x14ac:dyDescent="0.3">
      <c r="C93" t="s">
        <v>121</v>
      </c>
      <c r="D93">
        <f>Mult_split!H93</f>
        <v>0.15478513880363687</v>
      </c>
      <c r="E93">
        <f t="shared" si="10"/>
        <v>0.15478513880363687</v>
      </c>
      <c r="F93">
        <f t="shared" si="11"/>
        <v>0.15478513880363687</v>
      </c>
      <c r="G93">
        <f t="shared" si="11"/>
        <v>0.15478513880363687</v>
      </c>
      <c r="H93">
        <f t="shared" si="11"/>
        <v>0.15478513880363687</v>
      </c>
      <c r="I93">
        <f t="shared" si="11"/>
        <v>0.15478513880363687</v>
      </c>
      <c r="J93">
        <f t="shared" si="11"/>
        <v>0.15478513880363687</v>
      </c>
      <c r="K93">
        <f t="shared" si="11"/>
        <v>0.15478513880363687</v>
      </c>
      <c r="L93">
        <f t="shared" si="11"/>
        <v>0.15478513880363687</v>
      </c>
      <c r="M93">
        <f t="shared" si="11"/>
        <v>0.15478513880363687</v>
      </c>
      <c r="N93">
        <f t="shared" si="11"/>
        <v>0.15478513880363687</v>
      </c>
      <c r="O93">
        <f t="shared" si="11"/>
        <v>0.15478513880363687</v>
      </c>
      <c r="P93">
        <f t="shared" si="11"/>
        <v>0.15478513880363687</v>
      </c>
      <c r="Q93">
        <f t="shared" si="11"/>
        <v>0.15478513880363687</v>
      </c>
      <c r="R93">
        <f t="shared" si="8"/>
        <v>0.15478513880363687</v>
      </c>
      <c r="S93">
        <f t="shared" si="9"/>
        <v>0.15478513880363687</v>
      </c>
    </row>
    <row r="94" spans="3:19" x14ac:dyDescent="0.3">
      <c r="C94" t="s">
        <v>122</v>
      </c>
      <c r="D94">
        <f>Mult_split!H94</f>
        <v>1.7134447360066827E-8</v>
      </c>
      <c r="E94">
        <f t="shared" si="10"/>
        <v>1.7134447360066827E-8</v>
      </c>
      <c r="F94">
        <f t="shared" si="11"/>
        <v>1.7134447360066827E-8</v>
      </c>
      <c r="G94">
        <f t="shared" si="11"/>
        <v>1.7134447360066827E-8</v>
      </c>
      <c r="H94">
        <f t="shared" si="11"/>
        <v>1.7134447360066827E-8</v>
      </c>
      <c r="I94">
        <f t="shared" si="11"/>
        <v>1.7134447360066827E-8</v>
      </c>
      <c r="J94">
        <f t="shared" si="11"/>
        <v>1.7134447360066827E-8</v>
      </c>
      <c r="K94">
        <f t="shared" si="11"/>
        <v>1.7134447360066827E-8</v>
      </c>
      <c r="L94">
        <f t="shared" si="11"/>
        <v>1.7134447360066827E-8</v>
      </c>
      <c r="M94">
        <f t="shared" si="11"/>
        <v>1.7134447360066827E-8</v>
      </c>
      <c r="N94">
        <f t="shared" si="11"/>
        <v>1.7134447360066827E-8</v>
      </c>
      <c r="O94">
        <f t="shared" si="11"/>
        <v>1.7134447360066827E-8</v>
      </c>
      <c r="P94">
        <f t="shared" si="11"/>
        <v>1.7134447360066827E-8</v>
      </c>
      <c r="Q94">
        <f t="shared" si="11"/>
        <v>1.7134447360066827E-8</v>
      </c>
      <c r="R94">
        <f t="shared" si="8"/>
        <v>1.7134447360066827E-8</v>
      </c>
      <c r="S94">
        <f t="shared" si="9"/>
        <v>1.7134447360066827E-8</v>
      </c>
    </row>
    <row r="95" spans="3:19" x14ac:dyDescent="0.3">
      <c r="C95" t="s">
        <v>123</v>
      </c>
      <c r="D95">
        <f>Mult_split!H95</f>
        <v>0.16465604896179598</v>
      </c>
      <c r="E95">
        <f t="shared" si="10"/>
        <v>0.16465604896179598</v>
      </c>
      <c r="F95">
        <f t="shared" si="11"/>
        <v>0.16465604896179598</v>
      </c>
      <c r="G95">
        <f t="shared" si="11"/>
        <v>0.16465604896179598</v>
      </c>
      <c r="H95">
        <f t="shared" si="11"/>
        <v>0.16465604896179598</v>
      </c>
      <c r="I95">
        <f t="shared" si="11"/>
        <v>0.16465604896179598</v>
      </c>
      <c r="J95">
        <f t="shared" si="11"/>
        <v>0.16465604896179598</v>
      </c>
      <c r="K95">
        <f t="shared" si="11"/>
        <v>0.16465604896179598</v>
      </c>
      <c r="L95">
        <f t="shared" si="11"/>
        <v>0.16465604896179598</v>
      </c>
      <c r="M95">
        <f t="shared" si="11"/>
        <v>0.16465604896179598</v>
      </c>
      <c r="N95">
        <f t="shared" si="11"/>
        <v>0.16465604896179598</v>
      </c>
      <c r="O95">
        <f t="shared" si="11"/>
        <v>0.16465604896179598</v>
      </c>
      <c r="P95">
        <f t="shared" si="11"/>
        <v>0.16465604896179598</v>
      </c>
      <c r="Q95">
        <f t="shared" si="11"/>
        <v>0.16465604896179598</v>
      </c>
      <c r="R95">
        <f t="shared" si="8"/>
        <v>0.16465604896179598</v>
      </c>
      <c r="S95">
        <f t="shared" si="9"/>
        <v>0.16465604896179598</v>
      </c>
    </row>
    <row r="96" spans="3:19" x14ac:dyDescent="0.3">
      <c r="C96" t="s">
        <v>124</v>
      </c>
      <c r="D96">
        <f>Mult_split!H96</f>
        <v>1.3622476228451228</v>
      </c>
      <c r="E96">
        <f t="shared" si="10"/>
        <v>1.3622476228451228</v>
      </c>
      <c r="F96">
        <f t="shared" si="11"/>
        <v>1.3622476228451228</v>
      </c>
      <c r="G96">
        <f t="shared" si="11"/>
        <v>1.3622476228451228</v>
      </c>
      <c r="H96">
        <f t="shared" si="11"/>
        <v>1.3622476228451228</v>
      </c>
      <c r="I96">
        <f t="shared" si="11"/>
        <v>1.3622476228451228</v>
      </c>
      <c r="J96">
        <f t="shared" si="11"/>
        <v>1.3622476228451228</v>
      </c>
      <c r="K96">
        <f t="shared" si="11"/>
        <v>1.3622476228451228</v>
      </c>
      <c r="L96">
        <f t="shared" si="11"/>
        <v>1.3622476228451228</v>
      </c>
      <c r="M96">
        <f t="shared" si="11"/>
        <v>1.3622476228451228</v>
      </c>
      <c r="N96">
        <f t="shared" si="11"/>
        <v>1.3622476228451228</v>
      </c>
      <c r="O96">
        <f t="shared" si="11"/>
        <v>1.3622476228451228</v>
      </c>
      <c r="P96">
        <f t="shared" si="11"/>
        <v>1.3622476228451228</v>
      </c>
      <c r="Q96">
        <f t="shared" si="11"/>
        <v>1.3622476228451228</v>
      </c>
      <c r="R96">
        <f t="shared" si="8"/>
        <v>1.3622476228451228</v>
      </c>
      <c r="S96">
        <f t="shared" si="9"/>
        <v>1.3622476228451228</v>
      </c>
    </row>
    <row r="97" spans="3:19" x14ac:dyDescent="0.3">
      <c r="C97" t="s">
        <v>125</v>
      </c>
      <c r="D97">
        <f>Mult_split!H97</f>
        <v>7.4606401127183015E-9</v>
      </c>
      <c r="E97">
        <f t="shared" si="10"/>
        <v>7.4606401127183015E-9</v>
      </c>
      <c r="F97">
        <f t="shared" si="11"/>
        <v>7.4606401127183015E-9</v>
      </c>
      <c r="G97">
        <f t="shared" si="11"/>
        <v>7.4606401127183015E-9</v>
      </c>
      <c r="H97">
        <f t="shared" si="11"/>
        <v>7.4606401127183015E-9</v>
      </c>
      <c r="I97">
        <f t="shared" si="11"/>
        <v>7.4606401127183015E-9</v>
      </c>
      <c r="J97">
        <f t="shared" si="11"/>
        <v>7.4606401127183015E-9</v>
      </c>
      <c r="K97">
        <f t="shared" si="11"/>
        <v>7.4606401127183015E-9</v>
      </c>
      <c r="L97">
        <f t="shared" si="11"/>
        <v>7.4606401127183015E-9</v>
      </c>
      <c r="M97">
        <f t="shared" si="11"/>
        <v>7.4606401127183015E-9</v>
      </c>
      <c r="N97">
        <f t="shared" si="11"/>
        <v>7.4606401127183015E-9</v>
      </c>
      <c r="O97">
        <f t="shared" si="11"/>
        <v>7.4606401127183015E-9</v>
      </c>
      <c r="P97">
        <f t="shared" si="11"/>
        <v>7.4606401127183015E-9</v>
      </c>
      <c r="Q97">
        <f t="shared" si="11"/>
        <v>7.4606401127183015E-9</v>
      </c>
      <c r="R97">
        <f t="shared" si="8"/>
        <v>7.4606401127183015E-9</v>
      </c>
      <c r="S97">
        <f t="shared" si="9"/>
        <v>7.4606401127183015E-9</v>
      </c>
    </row>
    <row r="98" spans="3:19" x14ac:dyDescent="0.3">
      <c r="C98" t="s">
        <v>126</v>
      </c>
      <c r="D98">
        <f>Mult_split!H98</f>
        <v>1.2898059482336435</v>
      </c>
      <c r="E98">
        <f t="shared" si="10"/>
        <v>1.2898059482336435</v>
      </c>
      <c r="F98">
        <f t="shared" si="11"/>
        <v>1.2898059482336435</v>
      </c>
      <c r="G98">
        <f t="shared" si="11"/>
        <v>1.2898059482336435</v>
      </c>
      <c r="H98">
        <f t="shared" si="11"/>
        <v>1.2898059482336435</v>
      </c>
      <c r="I98">
        <f t="shared" si="11"/>
        <v>1.2898059482336435</v>
      </c>
      <c r="J98">
        <f t="shared" si="11"/>
        <v>1.2898059482336435</v>
      </c>
      <c r="K98">
        <f t="shared" si="11"/>
        <v>1.2898059482336435</v>
      </c>
      <c r="L98">
        <f t="shared" si="11"/>
        <v>1.2898059482336435</v>
      </c>
      <c r="M98">
        <f t="shared" si="11"/>
        <v>1.2898059482336435</v>
      </c>
      <c r="N98">
        <f t="shared" si="11"/>
        <v>1.2898059482336435</v>
      </c>
      <c r="O98">
        <f t="shared" si="11"/>
        <v>1.2898059482336435</v>
      </c>
      <c r="P98">
        <f t="shared" si="11"/>
        <v>1.2898059482336435</v>
      </c>
      <c r="Q98">
        <f t="shared" si="11"/>
        <v>1.2898059482336435</v>
      </c>
      <c r="R98">
        <f t="shared" si="8"/>
        <v>1.2898059482336435</v>
      </c>
      <c r="S98">
        <f t="shared" si="9"/>
        <v>1.2898059482336435</v>
      </c>
    </row>
    <row r="99" spans="3:19" x14ac:dyDescent="0.3">
      <c r="C99" t="s">
        <v>127</v>
      </c>
      <c r="D99">
        <f>Mult_split!H99</f>
        <v>2.5630175258977493E-8</v>
      </c>
      <c r="E99">
        <f t="shared" si="10"/>
        <v>2.5630175258977493E-8</v>
      </c>
      <c r="F99">
        <f t="shared" ref="F99:Q114" si="12">E99</f>
        <v>2.5630175258977493E-8</v>
      </c>
      <c r="G99">
        <f t="shared" si="12"/>
        <v>2.5630175258977493E-8</v>
      </c>
      <c r="H99">
        <f t="shared" si="12"/>
        <v>2.5630175258977493E-8</v>
      </c>
      <c r="I99">
        <f t="shared" si="12"/>
        <v>2.5630175258977493E-8</v>
      </c>
      <c r="J99">
        <f t="shared" si="12"/>
        <v>2.5630175258977493E-8</v>
      </c>
      <c r="K99">
        <f t="shared" si="12"/>
        <v>2.5630175258977493E-8</v>
      </c>
      <c r="L99">
        <f t="shared" si="12"/>
        <v>2.5630175258977493E-8</v>
      </c>
      <c r="M99">
        <f t="shared" si="12"/>
        <v>2.5630175258977493E-8</v>
      </c>
      <c r="N99">
        <f t="shared" si="12"/>
        <v>2.5630175258977493E-8</v>
      </c>
      <c r="O99">
        <f t="shared" si="12"/>
        <v>2.5630175258977493E-8</v>
      </c>
      <c r="P99">
        <f t="shared" si="12"/>
        <v>2.5630175258977493E-8</v>
      </c>
      <c r="Q99">
        <f t="shared" si="12"/>
        <v>2.5630175258977493E-8</v>
      </c>
      <c r="R99">
        <f t="shared" si="8"/>
        <v>2.5630175258977493E-8</v>
      </c>
      <c r="S99">
        <f t="shared" si="9"/>
        <v>2.5630175258977493E-8</v>
      </c>
    </row>
    <row r="100" spans="3:19" x14ac:dyDescent="0.3">
      <c r="C100" t="s">
        <v>128</v>
      </c>
      <c r="D100">
        <f>Mult_split!H100</f>
        <v>6.3047768704364384E-9</v>
      </c>
      <c r="E100">
        <f t="shared" si="10"/>
        <v>6.3047768704364384E-9</v>
      </c>
      <c r="F100">
        <f t="shared" si="12"/>
        <v>6.3047768704364384E-9</v>
      </c>
      <c r="G100">
        <f t="shared" si="12"/>
        <v>6.3047768704364384E-9</v>
      </c>
      <c r="H100">
        <f t="shared" si="12"/>
        <v>6.3047768704364384E-9</v>
      </c>
      <c r="I100">
        <f t="shared" si="12"/>
        <v>6.3047768704364384E-9</v>
      </c>
      <c r="J100">
        <f t="shared" si="12"/>
        <v>6.3047768704364384E-9</v>
      </c>
      <c r="K100">
        <f t="shared" si="12"/>
        <v>6.3047768704364384E-9</v>
      </c>
      <c r="L100">
        <f t="shared" si="12"/>
        <v>6.3047768704364384E-9</v>
      </c>
      <c r="M100">
        <f t="shared" si="12"/>
        <v>6.3047768704364384E-9</v>
      </c>
      <c r="N100">
        <f t="shared" si="12"/>
        <v>6.3047768704364384E-9</v>
      </c>
      <c r="O100">
        <f t="shared" si="12"/>
        <v>6.3047768704364384E-9</v>
      </c>
      <c r="P100">
        <f t="shared" si="12"/>
        <v>6.3047768704364384E-9</v>
      </c>
      <c r="Q100">
        <f t="shared" si="12"/>
        <v>6.3047768704364384E-9</v>
      </c>
      <c r="R100">
        <f t="shared" si="8"/>
        <v>6.3047768704364384E-9</v>
      </c>
      <c r="S100">
        <f t="shared" si="9"/>
        <v>6.3047768704364384E-9</v>
      </c>
    </row>
    <row r="101" spans="3:19" x14ac:dyDescent="0.3">
      <c r="C101" t="s">
        <v>129</v>
      </c>
      <c r="D101">
        <f>Mult_split!H101</f>
        <v>2.8386545414759505E-6</v>
      </c>
      <c r="E101">
        <f t="shared" si="10"/>
        <v>2.8386545414759505E-6</v>
      </c>
      <c r="F101">
        <f t="shared" si="12"/>
        <v>2.8386545414759505E-6</v>
      </c>
      <c r="G101">
        <f t="shared" si="12"/>
        <v>2.8386545414759505E-6</v>
      </c>
      <c r="H101">
        <f t="shared" si="12"/>
        <v>2.8386545414759505E-6</v>
      </c>
      <c r="I101">
        <f t="shared" si="12"/>
        <v>2.8386545414759505E-6</v>
      </c>
      <c r="J101">
        <f t="shared" si="12"/>
        <v>2.8386545414759505E-6</v>
      </c>
      <c r="K101">
        <f t="shared" si="12"/>
        <v>2.8386545414759505E-6</v>
      </c>
      <c r="L101">
        <f t="shared" si="12"/>
        <v>2.8386545414759505E-6</v>
      </c>
      <c r="M101">
        <f t="shared" si="12"/>
        <v>2.8386545414759505E-6</v>
      </c>
      <c r="N101">
        <f t="shared" si="12"/>
        <v>2.8386545414759505E-6</v>
      </c>
      <c r="O101">
        <f t="shared" si="12"/>
        <v>2.8386545414759505E-6</v>
      </c>
      <c r="P101">
        <f t="shared" si="12"/>
        <v>2.8386545414759505E-6</v>
      </c>
      <c r="Q101">
        <f t="shared" si="12"/>
        <v>2.8386545414759505E-6</v>
      </c>
      <c r="R101">
        <f t="shared" si="8"/>
        <v>2.8386545414759505E-6</v>
      </c>
      <c r="S101">
        <f t="shared" si="9"/>
        <v>2.8386545414759505E-6</v>
      </c>
    </row>
    <row r="102" spans="3:19" x14ac:dyDescent="0.3">
      <c r="C102" t="s">
        <v>130</v>
      </c>
      <c r="D102">
        <f>Mult_split!H102</f>
        <v>2.2709236331807604E-6</v>
      </c>
      <c r="E102">
        <f t="shared" si="10"/>
        <v>2.2709236331807604E-6</v>
      </c>
      <c r="F102">
        <f t="shared" si="12"/>
        <v>2.2709236331807604E-6</v>
      </c>
      <c r="G102">
        <f t="shared" si="12"/>
        <v>2.2709236331807604E-6</v>
      </c>
      <c r="H102">
        <f t="shared" si="12"/>
        <v>2.2709236331807604E-6</v>
      </c>
      <c r="I102">
        <f t="shared" si="12"/>
        <v>2.2709236331807604E-6</v>
      </c>
      <c r="J102">
        <f t="shared" si="12"/>
        <v>2.2709236331807604E-6</v>
      </c>
      <c r="K102">
        <f t="shared" si="12"/>
        <v>2.2709236331807604E-6</v>
      </c>
      <c r="L102">
        <f t="shared" si="12"/>
        <v>2.2709236331807604E-6</v>
      </c>
      <c r="M102">
        <f t="shared" si="12"/>
        <v>2.2709236331807604E-6</v>
      </c>
      <c r="N102">
        <f t="shared" si="12"/>
        <v>2.2709236331807604E-6</v>
      </c>
      <c r="O102">
        <f t="shared" si="12"/>
        <v>2.2709236331807604E-6</v>
      </c>
      <c r="P102">
        <f t="shared" si="12"/>
        <v>2.2709236331807604E-6</v>
      </c>
      <c r="Q102">
        <f t="shared" si="12"/>
        <v>2.2709236331807604E-6</v>
      </c>
      <c r="R102">
        <f t="shared" si="8"/>
        <v>2.2709236331807604E-6</v>
      </c>
      <c r="S102">
        <f t="shared" si="9"/>
        <v>2.2709236331807604E-6</v>
      </c>
    </row>
    <row r="103" spans="3:19" x14ac:dyDescent="0.3">
      <c r="C103" t="s">
        <v>131</v>
      </c>
      <c r="D103">
        <f>Mult_split!H103</f>
        <v>2.4128563602545579E-6</v>
      </c>
      <c r="E103">
        <f t="shared" si="10"/>
        <v>2.4128563602545579E-6</v>
      </c>
      <c r="F103">
        <f t="shared" si="12"/>
        <v>2.4128563602545579E-6</v>
      </c>
      <c r="G103">
        <f t="shared" si="12"/>
        <v>2.4128563602545579E-6</v>
      </c>
      <c r="H103">
        <f t="shared" si="12"/>
        <v>2.4128563602545579E-6</v>
      </c>
      <c r="I103">
        <f t="shared" si="12"/>
        <v>2.4128563602545579E-6</v>
      </c>
      <c r="J103">
        <f t="shared" si="12"/>
        <v>2.4128563602545579E-6</v>
      </c>
      <c r="K103">
        <f t="shared" si="12"/>
        <v>2.4128563602545579E-6</v>
      </c>
      <c r="L103">
        <f t="shared" si="12"/>
        <v>2.4128563602545579E-6</v>
      </c>
      <c r="M103">
        <f t="shared" si="12"/>
        <v>2.4128563602545579E-6</v>
      </c>
      <c r="N103">
        <f t="shared" si="12"/>
        <v>2.4128563602545579E-6</v>
      </c>
      <c r="O103">
        <f t="shared" si="12"/>
        <v>2.4128563602545579E-6</v>
      </c>
      <c r="P103">
        <f t="shared" si="12"/>
        <v>2.4128563602545579E-6</v>
      </c>
      <c r="Q103">
        <f t="shared" si="12"/>
        <v>2.4128563602545579E-6</v>
      </c>
      <c r="R103">
        <f t="shared" si="8"/>
        <v>2.4128563602545579E-6</v>
      </c>
      <c r="S103">
        <f t="shared" si="9"/>
        <v>2.4128563602545579E-6</v>
      </c>
    </row>
    <row r="104" spans="3:19" x14ac:dyDescent="0.3">
      <c r="C104" t="s">
        <v>132</v>
      </c>
      <c r="D104">
        <f>Mult_split!H104</f>
        <v>2.4128563602545579E-6</v>
      </c>
      <c r="E104">
        <f t="shared" si="10"/>
        <v>2.4128563602545579E-6</v>
      </c>
      <c r="F104">
        <f t="shared" si="12"/>
        <v>2.4128563602545579E-6</v>
      </c>
      <c r="G104">
        <f t="shared" si="12"/>
        <v>2.4128563602545579E-6</v>
      </c>
      <c r="H104">
        <f t="shared" si="12"/>
        <v>2.4128563602545579E-6</v>
      </c>
      <c r="I104">
        <f t="shared" si="12"/>
        <v>2.4128563602545579E-6</v>
      </c>
      <c r="J104">
        <f t="shared" si="12"/>
        <v>2.4128563602545579E-6</v>
      </c>
      <c r="K104">
        <f t="shared" si="12"/>
        <v>2.4128563602545579E-6</v>
      </c>
      <c r="L104">
        <f t="shared" si="12"/>
        <v>2.4128563602545579E-6</v>
      </c>
      <c r="M104">
        <f t="shared" si="12"/>
        <v>2.4128563602545579E-6</v>
      </c>
      <c r="N104">
        <f t="shared" si="12"/>
        <v>2.4128563602545579E-6</v>
      </c>
      <c r="O104">
        <f t="shared" si="12"/>
        <v>2.4128563602545579E-6</v>
      </c>
      <c r="P104">
        <f t="shared" si="12"/>
        <v>2.4128563602545579E-6</v>
      </c>
      <c r="Q104">
        <f t="shared" si="12"/>
        <v>2.4128563602545579E-6</v>
      </c>
      <c r="R104">
        <f t="shared" si="8"/>
        <v>2.4128563602545579E-6</v>
      </c>
      <c r="S104">
        <f t="shared" si="9"/>
        <v>2.4128563602545579E-6</v>
      </c>
    </row>
    <row r="105" spans="3:19" x14ac:dyDescent="0.3">
      <c r="C105" t="s">
        <v>133</v>
      </c>
      <c r="D105">
        <f>Mult_split!H105</f>
        <v>2.128990906106963E-6</v>
      </c>
      <c r="E105">
        <f t="shared" si="10"/>
        <v>2.128990906106963E-6</v>
      </c>
      <c r="F105">
        <f t="shared" si="12"/>
        <v>2.128990906106963E-6</v>
      </c>
      <c r="G105">
        <f t="shared" si="12"/>
        <v>2.128990906106963E-6</v>
      </c>
      <c r="H105">
        <f t="shared" si="12"/>
        <v>2.128990906106963E-6</v>
      </c>
      <c r="I105">
        <f t="shared" si="12"/>
        <v>2.128990906106963E-6</v>
      </c>
      <c r="J105">
        <f t="shared" si="12"/>
        <v>2.128990906106963E-6</v>
      </c>
      <c r="K105">
        <f t="shared" si="12"/>
        <v>2.128990906106963E-6</v>
      </c>
      <c r="L105">
        <f t="shared" si="12"/>
        <v>2.128990906106963E-6</v>
      </c>
      <c r="M105">
        <f t="shared" si="12"/>
        <v>2.128990906106963E-6</v>
      </c>
      <c r="N105">
        <f t="shared" si="12"/>
        <v>2.128990906106963E-6</v>
      </c>
      <c r="O105">
        <f t="shared" si="12"/>
        <v>2.128990906106963E-6</v>
      </c>
      <c r="P105">
        <f t="shared" si="12"/>
        <v>2.128990906106963E-6</v>
      </c>
      <c r="Q105">
        <f t="shared" si="12"/>
        <v>2.128990906106963E-6</v>
      </c>
      <c r="R105">
        <f t="shared" si="8"/>
        <v>2.128990906106963E-6</v>
      </c>
      <c r="S105">
        <f t="shared" si="9"/>
        <v>2.128990906106963E-6</v>
      </c>
    </row>
    <row r="106" spans="3:19" x14ac:dyDescent="0.3">
      <c r="C106" t="s">
        <v>134</v>
      </c>
      <c r="D106">
        <f>Mult_split!H106</f>
        <v>2.4128563602545579E-6</v>
      </c>
      <c r="E106">
        <f t="shared" si="10"/>
        <v>2.4128563602545579E-6</v>
      </c>
      <c r="F106">
        <f t="shared" si="12"/>
        <v>2.4128563602545579E-6</v>
      </c>
      <c r="G106">
        <f t="shared" si="12"/>
        <v>2.4128563602545579E-6</v>
      </c>
      <c r="H106">
        <f t="shared" si="12"/>
        <v>2.4128563602545579E-6</v>
      </c>
      <c r="I106">
        <f t="shared" si="12"/>
        <v>2.4128563602545579E-6</v>
      </c>
      <c r="J106">
        <f t="shared" si="12"/>
        <v>2.4128563602545579E-6</v>
      </c>
      <c r="K106">
        <f t="shared" si="12"/>
        <v>2.4128563602545579E-6</v>
      </c>
      <c r="L106">
        <f t="shared" si="12"/>
        <v>2.4128563602545579E-6</v>
      </c>
      <c r="M106">
        <f t="shared" si="12"/>
        <v>2.4128563602545579E-6</v>
      </c>
      <c r="N106">
        <f t="shared" si="12"/>
        <v>2.4128563602545579E-6</v>
      </c>
      <c r="O106">
        <f t="shared" si="12"/>
        <v>2.4128563602545579E-6</v>
      </c>
      <c r="P106">
        <f t="shared" si="12"/>
        <v>2.4128563602545579E-6</v>
      </c>
      <c r="Q106">
        <f t="shared" si="12"/>
        <v>2.4128563602545579E-6</v>
      </c>
      <c r="R106">
        <f t="shared" si="8"/>
        <v>2.4128563602545579E-6</v>
      </c>
      <c r="S106">
        <f t="shared" si="9"/>
        <v>2.4128563602545579E-6</v>
      </c>
    </row>
    <row r="107" spans="3:19" x14ac:dyDescent="0.3">
      <c r="C107" t="s">
        <v>135</v>
      </c>
      <c r="D107">
        <f>Mult_split!H107</f>
        <v>2.2709236331807604E-6</v>
      </c>
      <c r="E107">
        <f t="shared" si="10"/>
        <v>2.2709236331807604E-6</v>
      </c>
      <c r="F107">
        <f t="shared" si="12"/>
        <v>2.2709236331807604E-6</v>
      </c>
      <c r="G107">
        <f t="shared" si="12"/>
        <v>2.2709236331807604E-6</v>
      </c>
      <c r="H107">
        <f t="shared" si="12"/>
        <v>2.2709236331807604E-6</v>
      </c>
      <c r="I107">
        <f t="shared" si="12"/>
        <v>2.2709236331807604E-6</v>
      </c>
      <c r="J107">
        <f t="shared" si="12"/>
        <v>2.2709236331807604E-6</v>
      </c>
      <c r="K107">
        <f t="shared" si="12"/>
        <v>2.2709236331807604E-6</v>
      </c>
      <c r="L107">
        <f t="shared" si="12"/>
        <v>2.2709236331807604E-6</v>
      </c>
      <c r="M107">
        <f t="shared" si="12"/>
        <v>2.2709236331807604E-6</v>
      </c>
      <c r="N107">
        <f t="shared" si="12"/>
        <v>2.2709236331807604E-6</v>
      </c>
      <c r="O107">
        <f t="shared" si="12"/>
        <v>2.2709236331807604E-6</v>
      </c>
      <c r="P107">
        <f t="shared" si="12"/>
        <v>2.2709236331807604E-6</v>
      </c>
      <c r="Q107">
        <f t="shared" si="12"/>
        <v>2.2709236331807604E-6</v>
      </c>
      <c r="R107">
        <f t="shared" si="8"/>
        <v>2.2709236331807604E-6</v>
      </c>
      <c r="S107">
        <f t="shared" si="9"/>
        <v>2.2709236331807604E-6</v>
      </c>
    </row>
    <row r="108" spans="3:19" x14ac:dyDescent="0.3">
      <c r="C108" t="s">
        <v>136</v>
      </c>
      <c r="D108">
        <f>Mult_split!H108</f>
        <v>2.4128563602545579E-6</v>
      </c>
      <c r="E108">
        <f t="shared" si="10"/>
        <v>2.4128563602545579E-6</v>
      </c>
      <c r="F108">
        <f t="shared" si="12"/>
        <v>2.4128563602545579E-6</v>
      </c>
      <c r="G108">
        <f t="shared" si="12"/>
        <v>2.4128563602545579E-6</v>
      </c>
      <c r="H108">
        <f t="shared" si="12"/>
        <v>2.4128563602545579E-6</v>
      </c>
      <c r="I108">
        <f t="shared" si="12"/>
        <v>2.4128563602545579E-6</v>
      </c>
      <c r="J108">
        <f t="shared" si="12"/>
        <v>2.4128563602545579E-6</v>
      </c>
      <c r="K108">
        <f t="shared" si="12"/>
        <v>2.4128563602545579E-6</v>
      </c>
      <c r="L108">
        <f t="shared" si="12"/>
        <v>2.4128563602545579E-6</v>
      </c>
      <c r="M108">
        <f t="shared" si="12"/>
        <v>2.4128563602545579E-6</v>
      </c>
      <c r="N108">
        <f t="shared" si="12"/>
        <v>2.4128563602545579E-6</v>
      </c>
      <c r="O108">
        <f t="shared" si="12"/>
        <v>2.4128563602545579E-6</v>
      </c>
      <c r="P108">
        <f t="shared" si="12"/>
        <v>2.4128563602545579E-6</v>
      </c>
      <c r="Q108">
        <f t="shared" si="12"/>
        <v>2.4128563602545579E-6</v>
      </c>
      <c r="R108">
        <f t="shared" si="8"/>
        <v>2.4128563602545579E-6</v>
      </c>
      <c r="S108">
        <f t="shared" si="9"/>
        <v>2.4128563602545579E-6</v>
      </c>
    </row>
    <row r="109" spans="3:19" x14ac:dyDescent="0.3">
      <c r="C109" t="s">
        <v>137</v>
      </c>
      <c r="D109">
        <f>Mult_split!H109</f>
        <v>2.1720121350103017</v>
      </c>
      <c r="E109">
        <f t="shared" si="10"/>
        <v>2.1720121350103017</v>
      </c>
      <c r="F109">
        <f t="shared" si="12"/>
        <v>2.1720121350103017</v>
      </c>
      <c r="G109">
        <f t="shared" si="12"/>
        <v>2.1720121350103017</v>
      </c>
      <c r="H109">
        <f t="shared" si="12"/>
        <v>2.1720121350103017</v>
      </c>
      <c r="I109">
        <f t="shared" si="12"/>
        <v>2.1720121350103017</v>
      </c>
      <c r="J109">
        <f t="shared" si="12"/>
        <v>2.1720121350103017</v>
      </c>
      <c r="K109">
        <f t="shared" si="12"/>
        <v>2.1720121350103017</v>
      </c>
      <c r="L109">
        <f t="shared" si="12"/>
        <v>2.1720121350103017</v>
      </c>
      <c r="M109">
        <f t="shared" si="12"/>
        <v>2.1720121350103017</v>
      </c>
      <c r="N109">
        <f t="shared" si="12"/>
        <v>2.1720121350103017</v>
      </c>
      <c r="O109">
        <f t="shared" si="12"/>
        <v>2.1720121350103017</v>
      </c>
      <c r="P109">
        <f t="shared" si="12"/>
        <v>2.1720121350103017</v>
      </c>
      <c r="Q109">
        <f t="shared" si="12"/>
        <v>2.1720121350103017</v>
      </c>
      <c r="R109">
        <f t="shared" si="8"/>
        <v>2.1720121350103017</v>
      </c>
      <c r="S109">
        <f t="shared" si="9"/>
        <v>2.1720121350103017</v>
      </c>
    </row>
    <row r="110" spans="3:19" x14ac:dyDescent="0.3">
      <c r="C110" t="s">
        <v>138</v>
      </c>
      <c r="D110">
        <f>Mult_split!H110</f>
        <v>9.0836945327230417E-6</v>
      </c>
      <c r="E110">
        <f t="shared" si="10"/>
        <v>9.0836945327230417E-6</v>
      </c>
      <c r="F110">
        <f t="shared" si="12"/>
        <v>9.0836945327230417E-6</v>
      </c>
      <c r="G110">
        <f t="shared" si="12"/>
        <v>9.0836945327230417E-6</v>
      </c>
      <c r="H110">
        <f t="shared" si="12"/>
        <v>9.0836945327230417E-6</v>
      </c>
      <c r="I110">
        <f t="shared" si="12"/>
        <v>9.0836945327230417E-6</v>
      </c>
      <c r="J110">
        <f t="shared" si="12"/>
        <v>9.0836945327230417E-6</v>
      </c>
      <c r="K110">
        <f t="shared" si="12"/>
        <v>9.0836945327230417E-6</v>
      </c>
      <c r="L110">
        <f t="shared" si="12"/>
        <v>9.0836945327230417E-6</v>
      </c>
      <c r="M110">
        <f t="shared" si="12"/>
        <v>9.0836945327230417E-6</v>
      </c>
      <c r="N110">
        <f t="shared" si="12"/>
        <v>9.0836945327230417E-6</v>
      </c>
      <c r="O110">
        <f t="shared" si="12"/>
        <v>9.0836945327230417E-6</v>
      </c>
      <c r="P110">
        <f t="shared" si="12"/>
        <v>9.0836945327230417E-6</v>
      </c>
      <c r="Q110">
        <f t="shared" si="12"/>
        <v>9.0836945327230417E-6</v>
      </c>
      <c r="R110">
        <f t="shared" si="8"/>
        <v>9.0836945327230417E-6</v>
      </c>
      <c r="S110">
        <f t="shared" si="9"/>
        <v>9.0836945327230417E-6</v>
      </c>
    </row>
    <row r="111" spans="3:19" x14ac:dyDescent="0.3">
      <c r="C111" t="s">
        <v>139</v>
      </c>
      <c r="D111">
        <f>Mult_split!H111</f>
        <v>2.3702765421324187E-5</v>
      </c>
      <c r="E111">
        <f t="shared" si="10"/>
        <v>2.3702765421324187E-5</v>
      </c>
      <c r="F111">
        <f t="shared" si="12"/>
        <v>2.3702765421324187E-5</v>
      </c>
      <c r="G111">
        <f t="shared" si="12"/>
        <v>2.3702765421324187E-5</v>
      </c>
      <c r="H111">
        <f t="shared" si="12"/>
        <v>2.3702765421324187E-5</v>
      </c>
      <c r="I111">
        <f t="shared" si="12"/>
        <v>2.3702765421324187E-5</v>
      </c>
      <c r="J111">
        <f t="shared" si="12"/>
        <v>2.3702765421324187E-5</v>
      </c>
      <c r="K111">
        <f t="shared" si="12"/>
        <v>2.3702765421324187E-5</v>
      </c>
      <c r="L111">
        <f t="shared" si="12"/>
        <v>2.3702765421324187E-5</v>
      </c>
      <c r="M111">
        <f t="shared" si="12"/>
        <v>2.3702765421324187E-5</v>
      </c>
      <c r="N111">
        <f t="shared" si="12"/>
        <v>2.3702765421324187E-5</v>
      </c>
      <c r="O111">
        <f t="shared" si="12"/>
        <v>2.3702765421324187E-5</v>
      </c>
      <c r="P111">
        <f t="shared" si="12"/>
        <v>2.3702765421324187E-5</v>
      </c>
      <c r="Q111">
        <f t="shared" si="12"/>
        <v>2.3702765421324187E-5</v>
      </c>
      <c r="R111">
        <f t="shared" si="8"/>
        <v>2.3702765421324187E-5</v>
      </c>
      <c r="S111">
        <f t="shared" si="9"/>
        <v>2.3702765421324187E-5</v>
      </c>
    </row>
    <row r="112" spans="3:19" x14ac:dyDescent="0.3">
      <c r="C112" t="s">
        <v>140</v>
      </c>
      <c r="D112">
        <f>Mult_split!H112</f>
        <v>18.871793383613351</v>
      </c>
      <c r="E112">
        <f t="shared" si="10"/>
        <v>18.871793383613351</v>
      </c>
      <c r="F112">
        <f t="shared" si="12"/>
        <v>18.871793383613351</v>
      </c>
      <c r="G112">
        <f t="shared" si="12"/>
        <v>18.871793383613351</v>
      </c>
      <c r="H112">
        <f t="shared" si="12"/>
        <v>18.871793383613351</v>
      </c>
      <c r="I112">
        <f t="shared" si="12"/>
        <v>18.871793383613351</v>
      </c>
      <c r="J112">
        <f t="shared" si="12"/>
        <v>18.871793383613351</v>
      </c>
      <c r="K112">
        <f t="shared" si="12"/>
        <v>18.871793383613351</v>
      </c>
      <c r="L112">
        <f t="shared" si="12"/>
        <v>18.871793383613351</v>
      </c>
      <c r="M112">
        <f t="shared" si="12"/>
        <v>18.871793383613351</v>
      </c>
      <c r="N112">
        <f t="shared" si="12"/>
        <v>18.871793383613351</v>
      </c>
      <c r="O112">
        <f t="shared" si="12"/>
        <v>18.871793383613351</v>
      </c>
      <c r="P112">
        <f t="shared" si="12"/>
        <v>18.871793383613351</v>
      </c>
      <c r="Q112">
        <f t="shared" si="12"/>
        <v>18.871793383613351</v>
      </c>
      <c r="R112">
        <f t="shared" si="8"/>
        <v>18.871793383613351</v>
      </c>
      <c r="S112">
        <f t="shared" si="9"/>
        <v>18.871793383613351</v>
      </c>
    </row>
    <row r="113" spans="3:19" x14ac:dyDescent="0.3">
      <c r="C113" t="s">
        <v>141</v>
      </c>
      <c r="D113">
        <f>Mult_split!H113</f>
        <v>6.780197338678845E-2</v>
      </c>
      <c r="E113">
        <f t="shared" si="10"/>
        <v>6.780197338678845E-2</v>
      </c>
      <c r="F113">
        <f t="shared" si="12"/>
        <v>6.780197338678845E-2</v>
      </c>
      <c r="G113">
        <f t="shared" si="12"/>
        <v>6.780197338678845E-2</v>
      </c>
      <c r="H113">
        <f t="shared" si="12"/>
        <v>6.780197338678845E-2</v>
      </c>
      <c r="I113">
        <f t="shared" si="12"/>
        <v>6.780197338678845E-2</v>
      </c>
      <c r="J113">
        <f t="shared" si="12"/>
        <v>6.780197338678845E-2</v>
      </c>
      <c r="K113">
        <f t="shared" si="12"/>
        <v>6.780197338678845E-2</v>
      </c>
      <c r="L113">
        <f t="shared" si="12"/>
        <v>6.780197338678845E-2</v>
      </c>
      <c r="M113">
        <f t="shared" si="12"/>
        <v>6.780197338678845E-2</v>
      </c>
      <c r="N113">
        <f t="shared" si="12"/>
        <v>6.780197338678845E-2</v>
      </c>
      <c r="O113">
        <f t="shared" si="12"/>
        <v>6.780197338678845E-2</v>
      </c>
      <c r="P113">
        <f t="shared" si="12"/>
        <v>6.780197338678845E-2</v>
      </c>
      <c r="Q113">
        <f t="shared" si="12"/>
        <v>6.780197338678845E-2</v>
      </c>
      <c r="R113">
        <f t="shared" si="8"/>
        <v>6.780197338678845E-2</v>
      </c>
      <c r="S113">
        <f t="shared" si="9"/>
        <v>6.780197338678845E-2</v>
      </c>
    </row>
    <row r="114" spans="3:19" x14ac:dyDescent="0.3">
      <c r="C114" t="s">
        <v>142</v>
      </c>
      <c r="D114">
        <f>Mult_split!H114</f>
        <v>0.16740939187256917</v>
      </c>
      <c r="E114">
        <f t="shared" si="10"/>
        <v>0.16740939187256917</v>
      </c>
      <c r="F114">
        <f t="shared" si="12"/>
        <v>0.16740939187256917</v>
      </c>
      <c r="G114">
        <f t="shared" si="12"/>
        <v>0.16740939187256917</v>
      </c>
      <c r="H114">
        <f t="shared" si="12"/>
        <v>0.16740939187256917</v>
      </c>
      <c r="I114">
        <f t="shared" si="12"/>
        <v>0.16740939187256917</v>
      </c>
      <c r="J114">
        <f t="shared" si="12"/>
        <v>0.16740939187256917</v>
      </c>
      <c r="K114">
        <f t="shared" si="12"/>
        <v>0.16740939187256917</v>
      </c>
      <c r="L114">
        <f t="shared" si="12"/>
        <v>0.16740939187256917</v>
      </c>
      <c r="M114">
        <f t="shared" si="12"/>
        <v>0.16740939187256917</v>
      </c>
      <c r="N114">
        <f t="shared" si="12"/>
        <v>0.16740939187256917</v>
      </c>
      <c r="O114">
        <f t="shared" si="12"/>
        <v>0.16740939187256917</v>
      </c>
      <c r="P114">
        <f t="shared" si="12"/>
        <v>0.16740939187256917</v>
      </c>
      <c r="Q114">
        <f t="shared" si="12"/>
        <v>0.16740939187256917</v>
      </c>
      <c r="R114">
        <f t="shared" si="8"/>
        <v>0.16740939187256917</v>
      </c>
      <c r="S114">
        <f t="shared" si="9"/>
        <v>0.16740939187256917</v>
      </c>
    </row>
    <row r="115" spans="3:19" x14ac:dyDescent="0.3">
      <c r="C115" t="s">
        <v>143</v>
      </c>
      <c r="D115">
        <f>Mult_split!H115</f>
        <v>0.26290343106003683</v>
      </c>
      <c r="E115">
        <f t="shared" si="10"/>
        <v>0.26290343106003683</v>
      </c>
      <c r="F115">
        <f t="shared" ref="F115:Q115" si="13">E115</f>
        <v>0.26290343106003683</v>
      </c>
      <c r="G115">
        <f t="shared" si="13"/>
        <v>0.26290343106003683</v>
      </c>
      <c r="H115">
        <f t="shared" si="13"/>
        <v>0.26290343106003683</v>
      </c>
      <c r="I115">
        <f t="shared" si="13"/>
        <v>0.26290343106003683</v>
      </c>
      <c r="J115">
        <f t="shared" si="13"/>
        <v>0.26290343106003683</v>
      </c>
      <c r="K115">
        <f t="shared" si="13"/>
        <v>0.26290343106003683</v>
      </c>
      <c r="L115">
        <f t="shared" si="13"/>
        <v>0.26290343106003683</v>
      </c>
      <c r="M115">
        <f t="shared" si="13"/>
        <v>0.26290343106003683</v>
      </c>
      <c r="N115">
        <f t="shared" si="13"/>
        <v>0.26290343106003683</v>
      </c>
      <c r="O115">
        <f t="shared" si="13"/>
        <v>0.26290343106003683</v>
      </c>
      <c r="P115">
        <f t="shared" si="13"/>
        <v>0.26290343106003683</v>
      </c>
      <c r="Q115">
        <f t="shared" si="13"/>
        <v>0.26290343106003683</v>
      </c>
      <c r="R115">
        <f t="shared" si="8"/>
        <v>0.26290343106003683</v>
      </c>
      <c r="S115">
        <f t="shared" si="9"/>
        <v>0.26290343106003683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5062.7324098507788</v>
      </c>
      <c r="E3">
        <f t="shared" ref="E3:Q3" si="0">D3</f>
        <v>5062.7324098507788</v>
      </c>
      <c r="F3">
        <f t="shared" si="0"/>
        <v>5062.7324098507788</v>
      </c>
      <c r="G3">
        <f t="shared" si="0"/>
        <v>5062.7324098507788</v>
      </c>
      <c r="H3">
        <f t="shared" si="0"/>
        <v>5062.7324098507788</v>
      </c>
      <c r="I3">
        <f t="shared" si="0"/>
        <v>5062.7324098507788</v>
      </c>
      <c r="J3">
        <f t="shared" si="0"/>
        <v>5062.7324098507788</v>
      </c>
      <c r="K3">
        <f t="shared" si="0"/>
        <v>5062.7324098507788</v>
      </c>
      <c r="L3">
        <f t="shared" si="0"/>
        <v>5062.7324098507788</v>
      </c>
      <c r="M3">
        <f t="shared" si="0"/>
        <v>5062.7324098507788</v>
      </c>
      <c r="N3">
        <f t="shared" si="0"/>
        <v>5062.7324098507788</v>
      </c>
      <c r="O3">
        <f t="shared" si="0"/>
        <v>5062.7324098507788</v>
      </c>
      <c r="P3">
        <f t="shared" si="0"/>
        <v>5062.7324098507788</v>
      </c>
      <c r="Q3">
        <f t="shared" si="0"/>
        <v>5062.7324098507788</v>
      </c>
      <c r="R3">
        <f t="shared" ref="R3:R66" si="1">Q3</f>
        <v>5062.7324098507788</v>
      </c>
      <c r="S3">
        <f t="shared" ref="S3:S66" si="2">R3</f>
        <v>5062.7324098507788</v>
      </c>
    </row>
    <row r="4" spans="2:19" x14ac:dyDescent="0.3">
      <c r="C4" t="s">
        <v>145</v>
      </c>
      <c r="D4">
        <f>Mult_split!I4</f>
        <v>1.7434915506920569E-3</v>
      </c>
      <c r="E4">
        <f t="shared" ref="E4:Q4" si="3">D4</f>
        <v>1.7434915506920569E-3</v>
      </c>
      <c r="F4">
        <f t="shared" si="3"/>
        <v>1.7434915506920569E-3</v>
      </c>
      <c r="G4">
        <f t="shared" si="3"/>
        <v>1.7434915506920569E-3</v>
      </c>
      <c r="H4">
        <f t="shared" si="3"/>
        <v>1.7434915506920569E-3</v>
      </c>
      <c r="I4">
        <f t="shared" si="3"/>
        <v>1.7434915506920569E-3</v>
      </c>
      <c r="J4">
        <f t="shared" si="3"/>
        <v>1.7434915506920569E-3</v>
      </c>
      <c r="K4">
        <f t="shared" si="3"/>
        <v>1.7434915506920569E-3</v>
      </c>
      <c r="L4">
        <f t="shared" si="3"/>
        <v>1.7434915506920569E-3</v>
      </c>
      <c r="M4">
        <f t="shared" si="3"/>
        <v>1.7434915506920569E-3</v>
      </c>
      <c r="N4">
        <f t="shared" si="3"/>
        <v>1.7434915506920569E-3</v>
      </c>
      <c r="O4">
        <f t="shared" si="3"/>
        <v>1.7434915506920569E-3</v>
      </c>
      <c r="P4">
        <f t="shared" si="3"/>
        <v>1.7434915506920569E-3</v>
      </c>
      <c r="Q4">
        <f t="shared" si="3"/>
        <v>1.7434915506920569E-3</v>
      </c>
      <c r="R4">
        <f t="shared" si="1"/>
        <v>1.7434915506920569E-3</v>
      </c>
      <c r="S4">
        <f t="shared" si="2"/>
        <v>1.7434915506920569E-3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3.0849036443202797E-6</v>
      </c>
      <c r="E7">
        <f t="shared" ref="E7:Q7" si="6">D7</f>
        <v>3.0849036443202797E-6</v>
      </c>
      <c r="F7">
        <f t="shared" si="6"/>
        <v>3.0849036443202797E-6</v>
      </c>
      <c r="G7">
        <f t="shared" si="6"/>
        <v>3.0849036443202797E-6</v>
      </c>
      <c r="H7">
        <f t="shared" si="6"/>
        <v>3.0849036443202797E-6</v>
      </c>
      <c r="I7">
        <f t="shared" si="6"/>
        <v>3.0849036443202797E-6</v>
      </c>
      <c r="J7">
        <f t="shared" si="6"/>
        <v>3.0849036443202797E-6</v>
      </c>
      <c r="K7">
        <f t="shared" si="6"/>
        <v>3.0849036443202797E-6</v>
      </c>
      <c r="L7">
        <f t="shared" si="6"/>
        <v>3.0849036443202797E-6</v>
      </c>
      <c r="M7">
        <f t="shared" si="6"/>
        <v>3.0849036443202797E-6</v>
      </c>
      <c r="N7">
        <f t="shared" si="6"/>
        <v>3.0849036443202797E-6</v>
      </c>
      <c r="O7">
        <f t="shared" si="6"/>
        <v>3.0849036443202797E-6</v>
      </c>
      <c r="P7">
        <f t="shared" si="6"/>
        <v>3.0849036443202797E-6</v>
      </c>
      <c r="Q7">
        <f t="shared" si="6"/>
        <v>3.0849036443202797E-6</v>
      </c>
      <c r="R7">
        <f t="shared" si="1"/>
        <v>3.0849036443202797E-6</v>
      </c>
      <c r="S7">
        <f t="shared" si="2"/>
        <v>3.0849036443202797E-6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16433.565260526178</v>
      </c>
      <c r="E10">
        <f t="shared" ref="E10:Q10" si="9">D10</f>
        <v>16433.565260526178</v>
      </c>
      <c r="F10">
        <f t="shared" si="9"/>
        <v>16433.565260526178</v>
      </c>
      <c r="G10">
        <f t="shared" si="9"/>
        <v>16433.565260526178</v>
      </c>
      <c r="H10">
        <f t="shared" si="9"/>
        <v>16433.565260526178</v>
      </c>
      <c r="I10">
        <f t="shared" si="9"/>
        <v>16433.565260526178</v>
      </c>
      <c r="J10">
        <f t="shared" si="9"/>
        <v>16433.565260526178</v>
      </c>
      <c r="K10">
        <f t="shared" si="9"/>
        <v>16433.565260526178</v>
      </c>
      <c r="L10">
        <f t="shared" si="9"/>
        <v>16433.565260526178</v>
      </c>
      <c r="M10">
        <f t="shared" si="9"/>
        <v>16433.565260526178</v>
      </c>
      <c r="N10">
        <f t="shared" si="9"/>
        <v>16433.565260526178</v>
      </c>
      <c r="O10">
        <f t="shared" si="9"/>
        <v>16433.565260526178</v>
      </c>
      <c r="P10">
        <f t="shared" si="9"/>
        <v>16433.565260526178</v>
      </c>
      <c r="Q10">
        <f t="shared" si="9"/>
        <v>16433.565260526178</v>
      </c>
      <c r="R10">
        <f t="shared" si="1"/>
        <v>16433.565260526178</v>
      </c>
      <c r="S10">
        <f t="shared" si="2"/>
        <v>16433.565260526178</v>
      </c>
    </row>
    <row r="11" spans="2:19" x14ac:dyDescent="0.3">
      <c r="C11" t="s">
        <v>40</v>
      </c>
      <c r="D11">
        <f>Mult_split!I11</f>
        <v>2.1615067281096137E-4</v>
      </c>
      <c r="E11">
        <f t="shared" ref="E11:Q11" si="10">D11</f>
        <v>2.1615067281096137E-4</v>
      </c>
      <c r="F11">
        <f t="shared" si="10"/>
        <v>2.1615067281096137E-4</v>
      </c>
      <c r="G11">
        <f t="shared" si="10"/>
        <v>2.1615067281096137E-4</v>
      </c>
      <c r="H11">
        <f t="shared" si="10"/>
        <v>2.1615067281096137E-4</v>
      </c>
      <c r="I11">
        <f t="shared" si="10"/>
        <v>2.1615067281096137E-4</v>
      </c>
      <c r="J11">
        <f t="shared" si="10"/>
        <v>2.1615067281096137E-4</v>
      </c>
      <c r="K11">
        <f t="shared" si="10"/>
        <v>2.1615067281096137E-4</v>
      </c>
      <c r="L11">
        <f t="shared" si="10"/>
        <v>2.1615067281096137E-4</v>
      </c>
      <c r="M11">
        <f t="shared" si="10"/>
        <v>2.1615067281096137E-4</v>
      </c>
      <c r="N11">
        <f t="shared" si="10"/>
        <v>2.1615067281096137E-4</v>
      </c>
      <c r="O11">
        <f t="shared" si="10"/>
        <v>2.1615067281096137E-4</v>
      </c>
      <c r="P11">
        <f t="shared" si="10"/>
        <v>2.1615067281096137E-4</v>
      </c>
      <c r="Q11">
        <f t="shared" si="10"/>
        <v>2.1615067281096137E-4</v>
      </c>
      <c r="R11">
        <f t="shared" si="1"/>
        <v>2.1615067281096137E-4</v>
      </c>
      <c r="S11">
        <f t="shared" si="2"/>
        <v>2.1615067281096137E-4</v>
      </c>
    </row>
    <row r="12" spans="2:19" x14ac:dyDescent="0.3">
      <c r="C12" t="s">
        <v>41</v>
      </c>
      <c r="D12">
        <f>Mult_split!I12</f>
        <v>1.1406013602070907E-2</v>
      </c>
      <c r="E12">
        <f t="shared" ref="E12:Q12" si="11">D12</f>
        <v>1.1406013602070907E-2</v>
      </c>
      <c r="F12">
        <f t="shared" si="11"/>
        <v>1.1406013602070907E-2</v>
      </c>
      <c r="G12">
        <f t="shared" si="11"/>
        <v>1.1406013602070907E-2</v>
      </c>
      <c r="H12">
        <f t="shared" si="11"/>
        <v>1.1406013602070907E-2</v>
      </c>
      <c r="I12">
        <f t="shared" si="11"/>
        <v>1.1406013602070907E-2</v>
      </c>
      <c r="J12">
        <f t="shared" si="11"/>
        <v>1.1406013602070907E-2</v>
      </c>
      <c r="K12">
        <f t="shared" si="11"/>
        <v>1.1406013602070907E-2</v>
      </c>
      <c r="L12">
        <f t="shared" si="11"/>
        <v>1.1406013602070907E-2</v>
      </c>
      <c r="M12">
        <f t="shared" si="11"/>
        <v>1.1406013602070907E-2</v>
      </c>
      <c r="N12">
        <f t="shared" si="11"/>
        <v>1.1406013602070907E-2</v>
      </c>
      <c r="O12">
        <f t="shared" si="11"/>
        <v>1.1406013602070907E-2</v>
      </c>
      <c r="P12">
        <f t="shared" si="11"/>
        <v>1.1406013602070907E-2</v>
      </c>
      <c r="Q12">
        <f t="shared" si="11"/>
        <v>1.1406013602070907E-2</v>
      </c>
      <c r="R12">
        <f t="shared" si="1"/>
        <v>1.1406013602070907E-2</v>
      </c>
      <c r="S12">
        <f t="shared" si="2"/>
        <v>1.1406013602070907E-2</v>
      </c>
    </row>
    <row r="13" spans="2:19" x14ac:dyDescent="0.3">
      <c r="C13" t="s">
        <v>42</v>
      </c>
      <c r="D13">
        <f>Mult_split!I13</f>
        <v>3.6356200707676696E-4</v>
      </c>
      <c r="E13">
        <f t="shared" ref="E13:Q13" si="12">D13</f>
        <v>3.6356200707676696E-4</v>
      </c>
      <c r="F13">
        <f t="shared" si="12"/>
        <v>3.6356200707676696E-4</v>
      </c>
      <c r="G13">
        <f t="shared" si="12"/>
        <v>3.6356200707676696E-4</v>
      </c>
      <c r="H13">
        <f t="shared" si="12"/>
        <v>3.6356200707676696E-4</v>
      </c>
      <c r="I13">
        <f t="shared" si="12"/>
        <v>3.6356200707676696E-4</v>
      </c>
      <c r="J13">
        <f t="shared" si="12"/>
        <v>3.6356200707676696E-4</v>
      </c>
      <c r="K13">
        <f t="shared" si="12"/>
        <v>3.6356200707676696E-4</v>
      </c>
      <c r="L13">
        <f t="shared" si="12"/>
        <v>3.6356200707676696E-4</v>
      </c>
      <c r="M13">
        <f t="shared" si="12"/>
        <v>3.6356200707676696E-4</v>
      </c>
      <c r="N13">
        <f t="shared" si="12"/>
        <v>3.6356200707676696E-4</v>
      </c>
      <c r="O13">
        <f t="shared" si="12"/>
        <v>3.6356200707676696E-4</v>
      </c>
      <c r="P13">
        <f t="shared" si="12"/>
        <v>3.6356200707676696E-4</v>
      </c>
      <c r="Q13">
        <f t="shared" si="12"/>
        <v>3.6356200707676696E-4</v>
      </c>
      <c r="R13">
        <f t="shared" si="1"/>
        <v>3.6356200707676696E-4</v>
      </c>
      <c r="S13">
        <f t="shared" si="2"/>
        <v>3.6356200707676696E-4</v>
      </c>
    </row>
    <row r="14" spans="2:19" x14ac:dyDescent="0.3">
      <c r="C14" t="s">
        <v>43</v>
      </c>
      <c r="D14">
        <f>Mult_split!I14</f>
        <v>24643.417099158156</v>
      </c>
      <c r="E14">
        <f t="shared" ref="E14:Q14" si="13">D14</f>
        <v>24643.417099158156</v>
      </c>
      <c r="F14">
        <f t="shared" si="13"/>
        <v>24643.417099158156</v>
      </c>
      <c r="G14">
        <f t="shared" si="13"/>
        <v>24643.417099158156</v>
      </c>
      <c r="H14">
        <f t="shared" si="13"/>
        <v>24643.417099158156</v>
      </c>
      <c r="I14">
        <f t="shared" si="13"/>
        <v>24643.417099158156</v>
      </c>
      <c r="J14">
        <f t="shared" si="13"/>
        <v>24643.417099158156</v>
      </c>
      <c r="K14">
        <f t="shared" si="13"/>
        <v>24643.417099158156</v>
      </c>
      <c r="L14">
        <f t="shared" si="13"/>
        <v>24643.417099158156</v>
      </c>
      <c r="M14">
        <f t="shared" si="13"/>
        <v>24643.417099158156</v>
      </c>
      <c r="N14">
        <f t="shared" si="13"/>
        <v>24643.417099158156</v>
      </c>
      <c r="O14">
        <f t="shared" si="13"/>
        <v>24643.417099158156</v>
      </c>
      <c r="P14">
        <f t="shared" si="13"/>
        <v>24643.417099158156</v>
      </c>
      <c r="Q14">
        <f t="shared" si="13"/>
        <v>24643.417099158156</v>
      </c>
      <c r="R14">
        <f t="shared" si="1"/>
        <v>24643.417099158156</v>
      </c>
      <c r="S14">
        <f t="shared" si="2"/>
        <v>24643.417099158156</v>
      </c>
    </row>
    <row r="15" spans="2:19" x14ac:dyDescent="0.3">
      <c r="C15" t="s">
        <v>44</v>
      </c>
      <c r="D15">
        <f>Mult_split!I15</f>
        <v>5.5054092514390167E-4</v>
      </c>
      <c r="E15">
        <f t="shared" ref="E15:Q15" si="14">D15</f>
        <v>5.5054092514390167E-4</v>
      </c>
      <c r="F15">
        <f t="shared" si="14"/>
        <v>5.5054092514390167E-4</v>
      </c>
      <c r="G15">
        <f t="shared" si="14"/>
        <v>5.5054092514390167E-4</v>
      </c>
      <c r="H15">
        <f t="shared" si="14"/>
        <v>5.5054092514390167E-4</v>
      </c>
      <c r="I15">
        <f t="shared" si="14"/>
        <v>5.5054092514390167E-4</v>
      </c>
      <c r="J15">
        <f t="shared" si="14"/>
        <v>5.5054092514390167E-4</v>
      </c>
      <c r="K15">
        <f t="shared" si="14"/>
        <v>5.5054092514390167E-4</v>
      </c>
      <c r="L15">
        <f t="shared" si="14"/>
        <v>5.5054092514390167E-4</v>
      </c>
      <c r="M15">
        <f t="shared" si="14"/>
        <v>5.5054092514390167E-4</v>
      </c>
      <c r="N15">
        <f t="shared" si="14"/>
        <v>5.5054092514390167E-4</v>
      </c>
      <c r="O15">
        <f t="shared" si="14"/>
        <v>5.5054092514390167E-4</v>
      </c>
      <c r="P15">
        <f t="shared" si="14"/>
        <v>5.5054092514390167E-4</v>
      </c>
      <c r="Q15">
        <f t="shared" si="14"/>
        <v>5.5054092514390167E-4</v>
      </c>
      <c r="R15">
        <f t="shared" si="1"/>
        <v>5.5054092514390167E-4</v>
      </c>
      <c r="S15">
        <f t="shared" si="2"/>
        <v>5.5054092514390167E-4</v>
      </c>
    </row>
    <row r="16" spans="2:19" x14ac:dyDescent="0.3">
      <c r="C16" t="s">
        <v>45</v>
      </c>
      <c r="D16">
        <f>Mult_split!I16</f>
        <v>50374.887244422353</v>
      </c>
      <c r="E16">
        <f t="shared" ref="E16:Q16" si="15">D16</f>
        <v>50374.887244422353</v>
      </c>
      <c r="F16">
        <f t="shared" si="15"/>
        <v>50374.887244422353</v>
      </c>
      <c r="G16">
        <f t="shared" si="15"/>
        <v>50374.887244422353</v>
      </c>
      <c r="H16">
        <f t="shared" si="15"/>
        <v>50374.887244422353</v>
      </c>
      <c r="I16">
        <f t="shared" si="15"/>
        <v>50374.887244422353</v>
      </c>
      <c r="J16">
        <f t="shared" si="15"/>
        <v>50374.887244422353</v>
      </c>
      <c r="K16">
        <f t="shared" si="15"/>
        <v>50374.887244422353</v>
      </c>
      <c r="L16">
        <f t="shared" si="15"/>
        <v>50374.887244422353</v>
      </c>
      <c r="M16">
        <f t="shared" si="15"/>
        <v>50374.887244422353</v>
      </c>
      <c r="N16">
        <f t="shared" si="15"/>
        <v>50374.887244422353</v>
      </c>
      <c r="O16">
        <f t="shared" si="15"/>
        <v>50374.887244422353</v>
      </c>
      <c r="P16">
        <f t="shared" si="15"/>
        <v>50374.887244422353</v>
      </c>
      <c r="Q16">
        <f t="shared" si="15"/>
        <v>50374.887244422353</v>
      </c>
      <c r="R16">
        <f t="shared" si="1"/>
        <v>50374.887244422353</v>
      </c>
      <c r="S16">
        <f t="shared" si="2"/>
        <v>50374.887244422353</v>
      </c>
    </row>
    <row r="17" spans="3:19" x14ac:dyDescent="0.3">
      <c r="C17" t="s">
        <v>46</v>
      </c>
      <c r="D17">
        <f>Mult_split!I17</f>
        <v>7.0851826167614006E-4</v>
      </c>
      <c r="E17">
        <f t="shared" ref="E17:Q17" si="16">D17</f>
        <v>7.0851826167614006E-4</v>
      </c>
      <c r="F17">
        <f t="shared" si="16"/>
        <v>7.0851826167614006E-4</v>
      </c>
      <c r="G17">
        <f t="shared" si="16"/>
        <v>7.0851826167614006E-4</v>
      </c>
      <c r="H17">
        <f t="shared" si="16"/>
        <v>7.0851826167614006E-4</v>
      </c>
      <c r="I17">
        <f t="shared" si="16"/>
        <v>7.0851826167614006E-4</v>
      </c>
      <c r="J17">
        <f t="shared" si="16"/>
        <v>7.0851826167614006E-4</v>
      </c>
      <c r="K17">
        <f t="shared" si="16"/>
        <v>7.0851826167614006E-4</v>
      </c>
      <c r="L17">
        <f t="shared" si="16"/>
        <v>7.0851826167614006E-4</v>
      </c>
      <c r="M17">
        <f t="shared" si="16"/>
        <v>7.0851826167614006E-4</v>
      </c>
      <c r="N17">
        <f t="shared" si="16"/>
        <v>7.0851826167614006E-4</v>
      </c>
      <c r="O17">
        <f t="shared" si="16"/>
        <v>7.0851826167614006E-4</v>
      </c>
      <c r="P17">
        <f t="shared" si="16"/>
        <v>7.0851826167614006E-4</v>
      </c>
      <c r="Q17">
        <f t="shared" si="16"/>
        <v>7.0851826167614006E-4</v>
      </c>
      <c r="R17">
        <f t="shared" si="1"/>
        <v>7.0851826167614006E-4</v>
      </c>
      <c r="S17">
        <f t="shared" si="2"/>
        <v>7.0851826167614006E-4</v>
      </c>
    </row>
    <row r="18" spans="3:19" x14ac:dyDescent="0.3">
      <c r="C18" t="s">
        <v>48</v>
      </c>
      <c r="D18">
        <f>Mult_split!I18</f>
        <v>4.6394437917359147E-3</v>
      </c>
      <c r="E18">
        <f t="shared" ref="E18:Q18" si="17">D18</f>
        <v>4.6394437917359147E-3</v>
      </c>
      <c r="F18">
        <f t="shared" si="17"/>
        <v>4.6394437917359147E-3</v>
      </c>
      <c r="G18">
        <f t="shared" si="17"/>
        <v>4.6394437917359147E-3</v>
      </c>
      <c r="H18">
        <f t="shared" si="17"/>
        <v>4.6394437917359147E-3</v>
      </c>
      <c r="I18">
        <f t="shared" si="17"/>
        <v>4.6394437917359147E-3</v>
      </c>
      <c r="J18">
        <f t="shared" si="17"/>
        <v>4.6394437917359147E-3</v>
      </c>
      <c r="K18">
        <f t="shared" si="17"/>
        <v>4.6394437917359147E-3</v>
      </c>
      <c r="L18">
        <f t="shared" si="17"/>
        <v>4.6394437917359147E-3</v>
      </c>
      <c r="M18">
        <f t="shared" si="17"/>
        <v>4.6394437917359147E-3</v>
      </c>
      <c r="N18">
        <f t="shared" si="17"/>
        <v>4.6394437917359147E-3</v>
      </c>
      <c r="O18">
        <f t="shared" si="17"/>
        <v>4.6394437917359147E-3</v>
      </c>
      <c r="P18">
        <f t="shared" si="17"/>
        <v>4.6394437917359147E-3</v>
      </c>
      <c r="Q18">
        <f t="shared" si="17"/>
        <v>4.6394437917359147E-3</v>
      </c>
      <c r="R18">
        <f t="shared" si="1"/>
        <v>4.6394437917359147E-3</v>
      </c>
      <c r="S18">
        <f t="shared" si="2"/>
        <v>4.6394437917359147E-3</v>
      </c>
    </row>
    <row r="19" spans="3:19" x14ac:dyDescent="0.3">
      <c r="C19" t="s">
        <v>47</v>
      </c>
      <c r="D19">
        <f>Mult_split!I19</f>
        <v>1.3255553690674042E-3</v>
      </c>
      <c r="E19">
        <f t="shared" ref="E19:Q19" si="18">D19</f>
        <v>1.3255553690674042E-3</v>
      </c>
      <c r="F19">
        <f t="shared" si="18"/>
        <v>1.3255553690674042E-3</v>
      </c>
      <c r="G19">
        <f t="shared" si="18"/>
        <v>1.3255553690674042E-3</v>
      </c>
      <c r="H19">
        <f t="shared" si="18"/>
        <v>1.3255553690674042E-3</v>
      </c>
      <c r="I19">
        <f t="shared" si="18"/>
        <v>1.3255553690674042E-3</v>
      </c>
      <c r="J19">
        <f t="shared" si="18"/>
        <v>1.3255553690674042E-3</v>
      </c>
      <c r="K19">
        <f t="shared" si="18"/>
        <v>1.3255553690674042E-3</v>
      </c>
      <c r="L19">
        <f t="shared" si="18"/>
        <v>1.3255553690674042E-3</v>
      </c>
      <c r="M19">
        <f t="shared" si="18"/>
        <v>1.3255553690674042E-3</v>
      </c>
      <c r="N19">
        <f t="shared" si="18"/>
        <v>1.3255553690674042E-3</v>
      </c>
      <c r="O19">
        <f t="shared" si="18"/>
        <v>1.3255553690674042E-3</v>
      </c>
      <c r="P19">
        <f t="shared" si="18"/>
        <v>1.3255553690674042E-3</v>
      </c>
      <c r="Q19">
        <f t="shared" si="18"/>
        <v>1.3255553690674042E-3</v>
      </c>
      <c r="R19">
        <f t="shared" si="1"/>
        <v>1.3255553690674042E-3</v>
      </c>
      <c r="S19">
        <f t="shared" si="2"/>
        <v>1.3255553690674042E-3</v>
      </c>
    </row>
    <row r="20" spans="3:19" x14ac:dyDescent="0.3">
      <c r="C20" t="s">
        <v>49</v>
      </c>
      <c r="D20">
        <f>Mult_split!I20</f>
        <v>2.7432522035699032E-4</v>
      </c>
      <c r="E20">
        <f t="shared" ref="E20:Q20" si="19">D20</f>
        <v>2.7432522035699032E-4</v>
      </c>
      <c r="F20">
        <f t="shared" si="19"/>
        <v>2.7432522035699032E-4</v>
      </c>
      <c r="G20">
        <f t="shared" si="19"/>
        <v>2.7432522035699032E-4</v>
      </c>
      <c r="H20">
        <f t="shared" si="19"/>
        <v>2.7432522035699032E-4</v>
      </c>
      <c r="I20">
        <f t="shared" si="19"/>
        <v>2.7432522035699032E-4</v>
      </c>
      <c r="J20">
        <f t="shared" si="19"/>
        <v>2.7432522035699032E-4</v>
      </c>
      <c r="K20">
        <f t="shared" si="19"/>
        <v>2.7432522035699032E-4</v>
      </c>
      <c r="L20">
        <f t="shared" si="19"/>
        <v>2.7432522035699032E-4</v>
      </c>
      <c r="M20">
        <f t="shared" si="19"/>
        <v>2.7432522035699032E-4</v>
      </c>
      <c r="N20">
        <f t="shared" si="19"/>
        <v>2.7432522035699032E-4</v>
      </c>
      <c r="O20">
        <f t="shared" si="19"/>
        <v>2.7432522035699032E-4</v>
      </c>
      <c r="P20">
        <f t="shared" si="19"/>
        <v>2.7432522035699032E-4</v>
      </c>
      <c r="Q20">
        <f t="shared" si="19"/>
        <v>2.7432522035699032E-4</v>
      </c>
      <c r="R20">
        <f t="shared" si="1"/>
        <v>2.7432522035699032E-4</v>
      </c>
      <c r="S20">
        <f t="shared" si="2"/>
        <v>2.7432522035699032E-4</v>
      </c>
    </row>
    <row r="21" spans="3:19" x14ac:dyDescent="0.3">
      <c r="C21" t="s">
        <v>50</v>
      </c>
      <c r="D21">
        <f>Mult_split!I21</f>
        <v>56982.181320211712</v>
      </c>
      <c r="E21">
        <f t="shared" ref="E21:Q21" si="20">D21</f>
        <v>56982.181320211712</v>
      </c>
      <c r="F21">
        <f t="shared" si="20"/>
        <v>56982.181320211712</v>
      </c>
      <c r="G21">
        <f t="shared" si="20"/>
        <v>56982.181320211712</v>
      </c>
      <c r="H21">
        <f t="shared" si="20"/>
        <v>56982.181320211712</v>
      </c>
      <c r="I21">
        <f t="shared" si="20"/>
        <v>56982.181320211712</v>
      </c>
      <c r="J21">
        <f t="shared" si="20"/>
        <v>56982.181320211712</v>
      </c>
      <c r="K21">
        <f t="shared" si="20"/>
        <v>56982.181320211712</v>
      </c>
      <c r="L21">
        <f t="shared" si="20"/>
        <v>56982.181320211712</v>
      </c>
      <c r="M21">
        <f t="shared" si="20"/>
        <v>56982.181320211712</v>
      </c>
      <c r="N21">
        <f t="shared" si="20"/>
        <v>56982.181320211712</v>
      </c>
      <c r="O21">
        <f t="shared" si="20"/>
        <v>56982.181320211712</v>
      </c>
      <c r="P21">
        <f t="shared" si="20"/>
        <v>56982.181320211712</v>
      </c>
      <c r="Q21">
        <f t="shared" si="20"/>
        <v>56982.181320211712</v>
      </c>
      <c r="R21">
        <f t="shared" si="1"/>
        <v>56982.181320211712</v>
      </c>
      <c r="S21">
        <f t="shared" si="2"/>
        <v>56982.181320211712</v>
      </c>
    </row>
    <row r="22" spans="3:19" x14ac:dyDescent="0.3">
      <c r="C22" t="s">
        <v>51</v>
      </c>
      <c r="D22">
        <f>Mult_split!I22</f>
        <v>5.3851739704108489E-5</v>
      </c>
      <c r="E22">
        <f t="shared" ref="E22:Q22" si="21">D22</f>
        <v>5.3851739704108489E-5</v>
      </c>
      <c r="F22">
        <f t="shared" si="21"/>
        <v>5.3851739704108489E-5</v>
      </c>
      <c r="G22">
        <f t="shared" si="21"/>
        <v>5.3851739704108489E-5</v>
      </c>
      <c r="H22">
        <f t="shared" si="21"/>
        <v>5.3851739704108489E-5</v>
      </c>
      <c r="I22">
        <f t="shared" si="21"/>
        <v>5.3851739704108489E-5</v>
      </c>
      <c r="J22">
        <f t="shared" si="21"/>
        <v>5.3851739704108489E-5</v>
      </c>
      <c r="K22">
        <f t="shared" si="21"/>
        <v>5.3851739704108489E-5</v>
      </c>
      <c r="L22">
        <f t="shared" si="21"/>
        <v>5.3851739704108489E-5</v>
      </c>
      <c r="M22">
        <f t="shared" si="21"/>
        <v>5.3851739704108489E-5</v>
      </c>
      <c r="N22">
        <f t="shared" si="21"/>
        <v>5.3851739704108489E-5</v>
      </c>
      <c r="O22">
        <f t="shared" si="21"/>
        <v>5.3851739704108489E-5</v>
      </c>
      <c r="P22">
        <f t="shared" si="21"/>
        <v>5.3851739704108489E-5</v>
      </c>
      <c r="Q22">
        <f t="shared" si="21"/>
        <v>5.3851739704108489E-5</v>
      </c>
      <c r="R22">
        <f t="shared" si="1"/>
        <v>5.3851739704108489E-5</v>
      </c>
      <c r="S22">
        <f t="shared" si="2"/>
        <v>5.3851739704108489E-5</v>
      </c>
    </row>
    <row r="23" spans="3:19" x14ac:dyDescent="0.3">
      <c r="C23" t="s">
        <v>52</v>
      </c>
      <c r="D23">
        <f>Mult_split!I23</f>
        <v>9.682795432853847E-10</v>
      </c>
      <c r="E23">
        <f t="shared" ref="E23:Q23" si="22">D23</f>
        <v>9.682795432853847E-10</v>
      </c>
      <c r="F23">
        <f t="shared" si="22"/>
        <v>9.682795432853847E-10</v>
      </c>
      <c r="G23">
        <f t="shared" si="22"/>
        <v>9.682795432853847E-10</v>
      </c>
      <c r="H23">
        <f t="shared" si="22"/>
        <v>9.682795432853847E-10</v>
      </c>
      <c r="I23">
        <f t="shared" si="22"/>
        <v>9.682795432853847E-10</v>
      </c>
      <c r="J23">
        <f t="shared" si="22"/>
        <v>9.682795432853847E-10</v>
      </c>
      <c r="K23">
        <f t="shared" si="22"/>
        <v>9.682795432853847E-10</v>
      </c>
      <c r="L23">
        <f t="shared" si="22"/>
        <v>9.682795432853847E-10</v>
      </c>
      <c r="M23">
        <f t="shared" si="22"/>
        <v>9.682795432853847E-10</v>
      </c>
      <c r="N23">
        <f t="shared" si="22"/>
        <v>9.682795432853847E-10</v>
      </c>
      <c r="O23">
        <f t="shared" si="22"/>
        <v>9.682795432853847E-10</v>
      </c>
      <c r="P23">
        <f t="shared" si="22"/>
        <v>9.682795432853847E-10</v>
      </c>
      <c r="Q23">
        <f t="shared" si="22"/>
        <v>9.682795432853847E-10</v>
      </c>
      <c r="R23">
        <f t="shared" si="1"/>
        <v>9.682795432853847E-10</v>
      </c>
      <c r="S23">
        <f t="shared" si="2"/>
        <v>9.682795432853847E-10</v>
      </c>
    </row>
    <row r="24" spans="3:19" x14ac:dyDescent="0.3">
      <c r="C24" t="s">
        <v>53</v>
      </c>
      <c r="D24">
        <f>Mult_split!I24</f>
        <v>10427.174843736009</v>
      </c>
      <c r="E24">
        <f t="shared" ref="E24:Q24" si="23">D24</f>
        <v>10427.174843736009</v>
      </c>
      <c r="F24">
        <f t="shared" si="23"/>
        <v>10427.174843736009</v>
      </c>
      <c r="G24">
        <f t="shared" si="23"/>
        <v>10427.174843736009</v>
      </c>
      <c r="H24">
        <f t="shared" si="23"/>
        <v>10427.174843736009</v>
      </c>
      <c r="I24">
        <f t="shared" si="23"/>
        <v>10427.174843736009</v>
      </c>
      <c r="J24">
        <f t="shared" si="23"/>
        <v>10427.174843736009</v>
      </c>
      <c r="K24">
        <f t="shared" si="23"/>
        <v>10427.174843736009</v>
      </c>
      <c r="L24">
        <f t="shared" si="23"/>
        <v>10427.174843736009</v>
      </c>
      <c r="M24">
        <f t="shared" si="23"/>
        <v>10427.174843736009</v>
      </c>
      <c r="N24">
        <f t="shared" si="23"/>
        <v>10427.174843736009</v>
      </c>
      <c r="O24">
        <f t="shared" si="23"/>
        <v>10427.174843736009</v>
      </c>
      <c r="P24">
        <f t="shared" si="23"/>
        <v>10427.174843736009</v>
      </c>
      <c r="Q24">
        <f t="shared" si="23"/>
        <v>10427.174843736009</v>
      </c>
      <c r="R24">
        <f t="shared" si="1"/>
        <v>10427.174843736009</v>
      </c>
      <c r="S24">
        <f t="shared" si="2"/>
        <v>10427.174843736009</v>
      </c>
    </row>
    <row r="25" spans="3:19" x14ac:dyDescent="0.3">
      <c r="C25" t="s">
        <v>54</v>
      </c>
      <c r="D25">
        <f>Mult_split!I25</f>
        <v>4.8052335902898067E-5</v>
      </c>
      <c r="E25">
        <f t="shared" ref="E25:Q25" si="24">D25</f>
        <v>4.8052335902898067E-5</v>
      </c>
      <c r="F25">
        <f t="shared" si="24"/>
        <v>4.8052335902898067E-5</v>
      </c>
      <c r="G25">
        <f t="shared" si="24"/>
        <v>4.8052335902898067E-5</v>
      </c>
      <c r="H25">
        <f t="shared" si="24"/>
        <v>4.8052335902898067E-5</v>
      </c>
      <c r="I25">
        <f t="shared" si="24"/>
        <v>4.8052335902898067E-5</v>
      </c>
      <c r="J25">
        <f t="shared" si="24"/>
        <v>4.8052335902898067E-5</v>
      </c>
      <c r="K25">
        <f t="shared" si="24"/>
        <v>4.8052335902898067E-5</v>
      </c>
      <c r="L25">
        <f t="shared" si="24"/>
        <v>4.8052335902898067E-5</v>
      </c>
      <c r="M25">
        <f t="shared" si="24"/>
        <v>4.8052335902898067E-5</v>
      </c>
      <c r="N25">
        <f t="shared" si="24"/>
        <v>4.8052335902898067E-5</v>
      </c>
      <c r="O25">
        <f t="shared" si="24"/>
        <v>4.8052335902898067E-5</v>
      </c>
      <c r="P25">
        <f t="shared" si="24"/>
        <v>4.8052335902898067E-5</v>
      </c>
      <c r="Q25">
        <f t="shared" si="24"/>
        <v>4.8052335902898067E-5</v>
      </c>
      <c r="R25">
        <f t="shared" si="1"/>
        <v>4.8052335902898067E-5</v>
      </c>
      <c r="S25">
        <f t="shared" si="2"/>
        <v>4.8052335902898067E-5</v>
      </c>
    </row>
    <row r="26" spans="3:19" x14ac:dyDescent="0.3">
      <c r="C26" t="s">
        <v>55</v>
      </c>
      <c r="D26">
        <f>Mult_split!I26</f>
        <v>5.8491710395299755E-5</v>
      </c>
      <c r="E26">
        <f t="shared" ref="E26:Q26" si="25">D26</f>
        <v>5.8491710395299755E-5</v>
      </c>
      <c r="F26">
        <f t="shared" si="25"/>
        <v>5.8491710395299755E-5</v>
      </c>
      <c r="G26">
        <f t="shared" si="25"/>
        <v>5.8491710395299755E-5</v>
      </c>
      <c r="H26">
        <f t="shared" si="25"/>
        <v>5.8491710395299755E-5</v>
      </c>
      <c r="I26">
        <f t="shared" si="25"/>
        <v>5.8491710395299755E-5</v>
      </c>
      <c r="J26">
        <f t="shared" si="25"/>
        <v>5.8491710395299755E-5</v>
      </c>
      <c r="K26">
        <f t="shared" si="25"/>
        <v>5.8491710395299755E-5</v>
      </c>
      <c r="L26">
        <f t="shared" si="25"/>
        <v>5.8491710395299755E-5</v>
      </c>
      <c r="M26">
        <f t="shared" si="25"/>
        <v>5.8491710395299755E-5</v>
      </c>
      <c r="N26">
        <f t="shared" si="25"/>
        <v>5.8491710395299755E-5</v>
      </c>
      <c r="O26">
        <f t="shared" si="25"/>
        <v>5.8491710395299755E-5</v>
      </c>
      <c r="P26">
        <f t="shared" si="25"/>
        <v>5.8491710395299755E-5</v>
      </c>
      <c r="Q26">
        <f t="shared" si="25"/>
        <v>5.8491710395299755E-5</v>
      </c>
      <c r="R26">
        <f t="shared" si="1"/>
        <v>5.8491710395299755E-5</v>
      </c>
      <c r="S26">
        <f t="shared" si="2"/>
        <v>5.8491710395299755E-5</v>
      </c>
    </row>
    <row r="27" spans="3:19" x14ac:dyDescent="0.3">
      <c r="C27" t="s">
        <v>56</v>
      </c>
      <c r="D27">
        <f>Mult_split!I27</f>
        <v>6.0947668960170459E-5</v>
      </c>
      <c r="E27">
        <f t="shared" ref="E27:Q27" si="26">D27</f>
        <v>6.0947668960170459E-5</v>
      </c>
      <c r="F27">
        <f t="shared" si="26"/>
        <v>6.0947668960170459E-5</v>
      </c>
      <c r="G27">
        <f t="shared" si="26"/>
        <v>6.0947668960170459E-5</v>
      </c>
      <c r="H27">
        <f t="shared" si="26"/>
        <v>6.0947668960170459E-5</v>
      </c>
      <c r="I27">
        <f t="shared" si="26"/>
        <v>6.0947668960170459E-5</v>
      </c>
      <c r="J27">
        <f t="shared" si="26"/>
        <v>6.0947668960170459E-5</v>
      </c>
      <c r="K27">
        <f t="shared" si="26"/>
        <v>6.0947668960170459E-5</v>
      </c>
      <c r="L27">
        <f t="shared" si="26"/>
        <v>6.0947668960170459E-5</v>
      </c>
      <c r="M27">
        <f t="shared" si="26"/>
        <v>6.0947668960170459E-5</v>
      </c>
      <c r="N27">
        <f t="shared" si="26"/>
        <v>6.0947668960170459E-5</v>
      </c>
      <c r="O27">
        <f t="shared" si="26"/>
        <v>6.0947668960170459E-5</v>
      </c>
      <c r="P27">
        <f t="shared" si="26"/>
        <v>6.0947668960170459E-5</v>
      </c>
      <c r="Q27">
        <f t="shared" si="26"/>
        <v>6.0947668960170459E-5</v>
      </c>
      <c r="R27">
        <f t="shared" si="1"/>
        <v>6.0947668960170459E-5</v>
      </c>
      <c r="S27">
        <f t="shared" si="2"/>
        <v>6.0947668960170459E-5</v>
      </c>
    </row>
    <row r="28" spans="3:19" x14ac:dyDescent="0.3">
      <c r="C28" t="s">
        <v>57</v>
      </c>
      <c r="D28">
        <f>Mult_split!I28</f>
        <v>9.1094662532142882E-3</v>
      </c>
      <c r="E28">
        <f t="shared" ref="E28:Q28" si="27">D28</f>
        <v>9.1094662532142882E-3</v>
      </c>
      <c r="F28">
        <f t="shared" si="27"/>
        <v>9.1094662532142882E-3</v>
      </c>
      <c r="G28">
        <f t="shared" si="27"/>
        <v>9.1094662532142882E-3</v>
      </c>
      <c r="H28">
        <f t="shared" si="27"/>
        <v>9.1094662532142882E-3</v>
      </c>
      <c r="I28">
        <f t="shared" si="27"/>
        <v>9.1094662532142882E-3</v>
      </c>
      <c r="J28">
        <f t="shared" si="27"/>
        <v>9.1094662532142882E-3</v>
      </c>
      <c r="K28">
        <f t="shared" si="27"/>
        <v>9.1094662532142882E-3</v>
      </c>
      <c r="L28">
        <f t="shared" si="27"/>
        <v>9.1094662532142882E-3</v>
      </c>
      <c r="M28">
        <f t="shared" si="27"/>
        <v>9.1094662532142882E-3</v>
      </c>
      <c r="N28">
        <f t="shared" si="27"/>
        <v>9.1094662532142882E-3</v>
      </c>
      <c r="O28">
        <f t="shared" si="27"/>
        <v>9.1094662532142882E-3</v>
      </c>
      <c r="P28">
        <f t="shared" si="27"/>
        <v>9.1094662532142882E-3</v>
      </c>
      <c r="Q28">
        <f t="shared" si="27"/>
        <v>9.1094662532142882E-3</v>
      </c>
      <c r="R28">
        <f t="shared" si="1"/>
        <v>9.1094662532142882E-3</v>
      </c>
      <c r="S28">
        <f t="shared" si="2"/>
        <v>9.1094662532142882E-3</v>
      </c>
    </row>
    <row r="29" spans="3:19" x14ac:dyDescent="0.3">
      <c r="C29" t="s">
        <v>58</v>
      </c>
      <c r="D29">
        <f>Mult_split!I29</f>
        <v>1.1741705120107363E-2</v>
      </c>
      <c r="E29">
        <f t="shared" ref="E29:Q29" si="28">D29</f>
        <v>1.1741705120107363E-2</v>
      </c>
      <c r="F29">
        <f t="shared" si="28"/>
        <v>1.1741705120107363E-2</v>
      </c>
      <c r="G29">
        <f t="shared" si="28"/>
        <v>1.1741705120107363E-2</v>
      </c>
      <c r="H29">
        <f t="shared" si="28"/>
        <v>1.1741705120107363E-2</v>
      </c>
      <c r="I29">
        <f t="shared" si="28"/>
        <v>1.1741705120107363E-2</v>
      </c>
      <c r="J29">
        <f t="shared" si="28"/>
        <v>1.1741705120107363E-2</v>
      </c>
      <c r="K29">
        <f t="shared" si="28"/>
        <v>1.1741705120107363E-2</v>
      </c>
      <c r="L29">
        <f t="shared" si="28"/>
        <v>1.1741705120107363E-2</v>
      </c>
      <c r="M29">
        <f t="shared" si="28"/>
        <v>1.1741705120107363E-2</v>
      </c>
      <c r="N29">
        <f t="shared" si="28"/>
        <v>1.1741705120107363E-2</v>
      </c>
      <c r="O29">
        <f t="shared" si="28"/>
        <v>1.1741705120107363E-2</v>
      </c>
      <c r="P29">
        <f t="shared" si="28"/>
        <v>1.1741705120107363E-2</v>
      </c>
      <c r="Q29">
        <f t="shared" si="28"/>
        <v>1.1741705120107363E-2</v>
      </c>
      <c r="R29">
        <f t="shared" si="1"/>
        <v>1.1741705120107363E-2</v>
      </c>
      <c r="S29">
        <f t="shared" si="2"/>
        <v>1.1741705120107363E-2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4.4117061570985984E-4</v>
      </c>
      <c r="E34">
        <f t="shared" ref="E34:Q34" si="33">D34</f>
        <v>4.4117061570985984E-4</v>
      </c>
      <c r="F34">
        <f t="shared" si="33"/>
        <v>4.4117061570985984E-4</v>
      </c>
      <c r="G34">
        <f t="shared" si="33"/>
        <v>4.4117061570985984E-4</v>
      </c>
      <c r="H34">
        <f t="shared" si="33"/>
        <v>4.4117061570985984E-4</v>
      </c>
      <c r="I34">
        <f t="shared" si="33"/>
        <v>4.4117061570985984E-4</v>
      </c>
      <c r="J34">
        <f t="shared" si="33"/>
        <v>4.4117061570985984E-4</v>
      </c>
      <c r="K34">
        <f t="shared" si="33"/>
        <v>4.4117061570985984E-4</v>
      </c>
      <c r="L34">
        <f t="shared" si="33"/>
        <v>4.4117061570985984E-4</v>
      </c>
      <c r="M34">
        <f t="shared" si="33"/>
        <v>4.4117061570985984E-4</v>
      </c>
      <c r="N34">
        <f t="shared" si="33"/>
        <v>4.4117061570985984E-4</v>
      </c>
      <c r="O34">
        <f t="shared" si="33"/>
        <v>4.4117061570985984E-4</v>
      </c>
      <c r="P34">
        <f t="shared" si="33"/>
        <v>4.4117061570985984E-4</v>
      </c>
      <c r="Q34">
        <f t="shared" si="33"/>
        <v>4.4117061570985984E-4</v>
      </c>
      <c r="R34">
        <f t="shared" si="1"/>
        <v>4.4117061570985984E-4</v>
      </c>
      <c r="S34">
        <f t="shared" si="2"/>
        <v>4.4117061570985984E-4</v>
      </c>
    </row>
    <row r="35" spans="3:19" x14ac:dyDescent="0.3">
      <c r="C35" t="s">
        <v>64</v>
      </c>
      <c r="D35">
        <f>Mult_split!I35</f>
        <v>1.6632883304048762E-4</v>
      </c>
      <c r="E35">
        <f t="shared" ref="E35:Q35" si="34">D35</f>
        <v>1.6632883304048762E-4</v>
      </c>
      <c r="F35">
        <f t="shared" si="34"/>
        <v>1.6632883304048762E-4</v>
      </c>
      <c r="G35">
        <f t="shared" si="34"/>
        <v>1.6632883304048762E-4</v>
      </c>
      <c r="H35">
        <f t="shared" si="34"/>
        <v>1.6632883304048762E-4</v>
      </c>
      <c r="I35">
        <f t="shared" si="34"/>
        <v>1.6632883304048762E-4</v>
      </c>
      <c r="J35">
        <f t="shared" si="34"/>
        <v>1.6632883304048762E-4</v>
      </c>
      <c r="K35">
        <f t="shared" si="34"/>
        <v>1.6632883304048762E-4</v>
      </c>
      <c r="L35">
        <f t="shared" si="34"/>
        <v>1.6632883304048762E-4</v>
      </c>
      <c r="M35">
        <f t="shared" si="34"/>
        <v>1.6632883304048762E-4</v>
      </c>
      <c r="N35">
        <f t="shared" si="34"/>
        <v>1.6632883304048762E-4</v>
      </c>
      <c r="O35">
        <f t="shared" si="34"/>
        <v>1.6632883304048762E-4</v>
      </c>
      <c r="P35">
        <f t="shared" si="34"/>
        <v>1.6632883304048762E-4</v>
      </c>
      <c r="Q35">
        <f t="shared" si="34"/>
        <v>1.6632883304048762E-4</v>
      </c>
      <c r="R35">
        <f t="shared" si="1"/>
        <v>1.6632883304048762E-4</v>
      </c>
      <c r="S35">
        <f t="shared" si="2"/>
        <v>1.6632883304048762E-4</v>
      </c>
    </row>
    <row r="36" spans="3:19" x14ac:dyDescent="0.3">
      <c r="C36" t="s">
        <v>65</v>
      </c>
      <c r="D36">
        <f>Mult_split!I36</f>
        <v>1.0824960310252629E-3</v>
      </c>
      <c r="E36">
        <f t="shared" ref="E36:Q36" si="35">D36</f>
        <v>1.0824960310252629E-3</v>
      </c>
      <c r="F36">
        <f t="shared" si="35"/>
        <v>1.0824960310252629E-3</v>
      </c>
      <c r="G36">
        <f t="shared" si="35"/>
        <v>1.0824960310252629E-3</v>
      </c>
      <c r="H36">
        <f t="shared" si="35"/>
        <v>1.0824960310252629E-3</v>
      </c>
      <c r="I36">
        <f t="shared" si="35"/>
        <v>1.0824960310252629E-3</v>
      </c>
      <c r="J36">
        <f t="shared" si="35"/>
        <v>1.0824960310252629E-3</v>
      </c>
      <c r="K36">
        <f t="shared" si="35"/>
        <v>1.0824960310252629E-3</v>
      </c>
      <c r="L36">
        <f t="shared" si="35"/>
        <v>1.0824960310252629E-3</v>
      </c>
      <c r="M36">
        <f t="shared" si="35"/>
        <v>1.0824960310252629E-3</v>
      </c>
      <c r="N36">
        <f t="shared" si="35"/>
        <v>1.0824960310252629E-3</v>
      </c>
      <c r="O36">
        <f t="shared" si="35"/>
        <v>1.0824960310252629E-3</v>
      </c>
      <c r="P36">
        <f t="shared" si="35"/>
        <v>1.0824960310252629E-3</v>
      </c>
      <c r="Q36">
        <f t="shared" si="35"/>
        <v>1.0824960310252629E-3</v>
      </c>
      <c r="R36">
        <f t="shared" si="1"/>
        <v>1.0824960310252629E-3</v>
      </c>
      <c r="S36">
        <f t="shared" si="2"/>
        <v>1.0824960310252629E-3</v>
      </c>
    </row>
    <row r="37" spans="3:19" x14ac:dyDescent="0.3">
      <c r="C37" t="s">
        <v>66</v>
      </c>
      <c r="D37">
        <f>Mult_split!I37</f>
        <v>5.0828042871161195E-4</v>
      </c>
      <c r="E37">
        <f t="shared" ref="E37:Q37" si="36">D37</f>
        <v>5.0828042871161195E-4</v>
      </c>
      <c r="F37">
        <f t="shared" si="36"/>
        <v>5.0828042871161195E-4</v>
      </c>
      <c r="G37">
        <f t="shared" si="36"/>
        <v>5.0828042871161195E-4</v>
      </c>
      <c r="H37">
        <f t="shared" si="36"/>
        <v>5.0828042871161195E-4</v>
      </c>
      <c r="I37">
        <f t="shared" si="36"/>
        <v>5.0828042871161195E-4</v>
      </c>
      <c r="J37">
        <f t="shared" si="36"/>
        <v>5.0828042871161195E-4</v>
      </c>
      <c r="K37">
        <f t="shared" si="36"/>
        <v>5.0828042871161195E-4</v>
      </c>
      <c r="L37">
        <f t="shared" si="36"/>
        <v>5.0828042871161195E-4</v>
      </c>
      <c r="M37">
        <f t="shared" si="36"/>
        <v>5.0828042871161195E-4</v>
      </c>
      <c r="N37">
        <f t="shared" si="36"/>
        <v>5.0828042871161195E-4</v>
      </c>
      <c r="O37">
        <f t="shared" si="36"/>
        <v>5.0828042871161195E-4</v>
      </c>
      <c r="P37">
        <f t="shared" si="36"/>
        <v>5.0828042871161195E-4</v>
      </c>
      <c r="Q37">
        <f t="shared" si="36"/>
        <v>5.0828042871161195E-4</v>
      </c>
      <c r="R37">
        <f t="shared" si="1"/>
        <v>5.0828042871161195E-4</v>
      </c>
      <c r="S37">
        <f t="shared" si="2"/>
        <v>5.0828042871161195E-4</v>
      </c>
    </row>
    <row r="38" spans="3:19" x14ac:dyDescent="0.3">
      <c r="C38" t="s">
        <v>67</v>
      </c>
      <c r="D38">
        <f>Mult_split!I38</f>
        <v>1.018290803873673E-3</v>
      </c>
      <c r="E38">
        <f t="shared" ref="E38:Q38" si="37">D38</f>
        <v>1.018290803873673E-3</v>
      </c>
      <c r="F38">
        <f t="shared" si="37"/>
        <v>1.018290803873673E-3</v>
      </c>
      <c r="G38">
        <f t="shared" si="37"/>
        <v>1.018290803873673E-3</v>
      </c>
      <c r="H38">
        <f t="shared" si="37"/>
        <v>1.018290803873673E-3</v>
      </c>
      <c r="I38">
        <f t="shared" si="37"/>
        <v>1.018290803873673E-3</v>
      </c>
      <c r="J38">
        <f t="shared" si="37"/>
        <v>1.018290803873673E-3</v>
      </c>
      <c r="K38">
        <f t="shared" si="37"/>
        <v>1.018290803873673E-3</v>
      </c>
      <c r="L38">
        <f t="shared" si="37"/>
        <v>1.018290803873673E-3</v>
      </c>
      <c r="M38">
        <f t="shared" si="37"/>
        <v>1.018290803873673E-3</v>
      </c>
      <c r="N38">
        <f t="shared" si="37"/>
        <v>1.018290803873673E-3</v>
      </c>
      <c r="O38">
        <f t="shared" si="37"/>
        <v>1.018290803873673E-3</v>
      </c>
      <c r="P38">
        <f t="shared" si="37"/>
        <v>1.018290803873673E-3</v>
      </c>
      <c r="Q38">
        <f t="shared" si="37"/>
        <v>1.018290803873673E-3</v>
      </c>
      <c r="R38">
        <f t="shared" si="1"/>
        <v>1.018290803873673E-3</v>
      </c>
      <c r="S38">
        <f t="shared" si="2"/>
        <v>1.018290803873673E-3</v>
      </c>
    </row>
    <row r="39" spans="3:19" x14ac:dyDescent="0.3">
      <c r="C39" t="s">
        <v>68</v>
      </c>
      <c r="D39">
        <f>Mult_split!I39</f>
        <v>1.1967312658338076E-3</v>
      </c>
      <c r="E39">
        <f t="shared" ref="E39:Q39" si="38">D39</f>
        <v>1.1967312658338076E-3</v>
      </c>
      <c r="F39">
        <f t="shared" si="38"/>
        <v>1.1967312658338076E-3</v>
      </c>
      <c r="G39">
        <f t="shared" si="38"/>
        <v>1.1967312658338076E-3</v>
      </c>
      <c r="H39">
        <f t="shared" si="38"/>
        <v>1.1967312658338076E-3</v>
      </c>
      <c r="I39">
        <f t="shared" si="38"/>
        <v>1.1967312658338076E-3</v>
      </c>
      <c r="J39">
        <f t="shared" si="38"/>
        <v>1.1967312658338076E-3</v>
      </c>
      <c r="K39">
        <f t="shared" si="38"/>
        <v>1.1967312658338076E-3</v>
      </c>
      <c r="L39">
        <f t="shared" si="38"/>
        <v>1.1967312658338076E-3</v>
      </c>
      <c r="M39">
        <f t="shared" si="38"/>
        <v>1.1967312658338076E-3</v>
      </c>
      <c r="N39">
        <f t="shared" si="38"/>
        <v>1.1967312658338076E-3</v>
      </c>
      <c r="O39">
        <f t="shared" si="38"/>
        <v>1.1967312658338076E-3</v>
      </c>
      <c r="P39">
        <f t="shared" si="38"/>
        <v>1.1967312658338076E-3</v>
      </c>
      <c r="Q39">
        <f t="shared" si="38"/>
        <v>1.1967312658338076E-3</v>
      </c>
      <c r="R39">
        <f t="shared" si="1"/>
        <v>1.1967312658338076E-3</v>
      </c>
      <c r="S39">
        <f t="shared" si="2"/>
        <v>1.1967312658338076E-3</v>
      </c>
    </row>
    <row r="40" spans="3:19" x14ac:dyDescent="0.3">
      <c r="C40" t="s">
        <v>69</v>
      </c>
      <c r="D40">
        <f>Mult_split!I40</f>
        <v>8.0149999092363016E-4</v>
      </c>
      <c r="E40">
        <f t="shared" ref="E40:Q40" si="39">D40</f>
        <v>8.0149999092363016E-4</v>
      </c>
      <c r="F40">
        <f t="shared" si="39"/>
        <v>8.0149999092363016E-4</v>
      </c>
      <c r="G40">
        <f t="shared" si="39"/>
        <v>8.0149999092363016E-4</v>
      </c>
      <c r="H40">
        <f t="shared" si="39"/>
        <v>8.0149999092363016E-4</v>
      </c>
      <c r="I40">
        <f t="shared" si="39"/>
        <v>8.0149999092363016E-4</v>
      </c>
      <c r="J40">
        <f t="shared" si="39"/>
        <v>8.0149999092363016E-4</v>
      </c>
      <c r="K40">
        <f t="shared" si="39"/>
        <v>8.0149999092363016E-4</v>
      </c>
      <c r="L40">
        <f t="shared" si="39"/>
        <v>8.0149999092363016E-4</v>
      </c>
      <c r="M40">
        <f t="shared" si="39"/>
        <v>8.0149999092363016E-4</v>
      </c>
      <c r="N40">
        <f t="shared" si="39"/>
        <v>8.0149999092363016E-4</v>
      </c>
      <c r="O40">
        <f t="shared" si="39"/>
        <v>8.0149999092363016E-4</v>
      </c>
      <c r="P40">
        <f t="shared" si="39"/>
        <v>8.0149999092363016E-4</v>
      </c>
      <c r="Q40">
        <f t="shared" si="39"/>
        <v>8.0149999092363016E-4</v>
      </c>
      <c r="R40">
        <f t="shared" si="1"/>
        <v>8.0149999092363016E-4</v>
      </c>
      <c r="S40">
        <f t="shared" si="2"/>
        <v>8.0149999092363016E-4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75388.070164903256</v>
      </c>
      <c r="E42">
        <f t="shared" ref="E42:Q42" si="41">D42</f>
        <v>75388.070164903256</v>
      </c>
      <c r="F42">
        <f t="shared" si="41"/>
        <v>75388.070164903256</v>
      </c>
      <c r="G42">
        <f t="shared" si="41"/>
        <v>75388.070164903256</v>
      </c>
      <c r="H42">
        <f t="shared" si="41"/>
        <v>75388.070164903256</v>
      </c>
      <c r="I42">
        <f t="shared" si="41"/>
        <v>75388.070164903256</v>
      </c>
      <c r="J42">
        <f t="shared" si="41"/>
        <v>75388.070164903256</v>
      </c>
      <c r="K42">
        <f t="shared" si="41"/>
        <v>75388.070164903256</v>
      </c>
      <c r="L42">
        <f t="shared" si="41"/>
        <v>75388.070164903256</v>
      </c>
      <c r="M42">
        <f t="shared" si="41"/>
        <v>75388.070164903256</v>
      </c>
      <c r="N42">
        <f t="shared" si="41"/>
        <v>75388.070164903256</v>
      </c>
      <c r="O42">
        <f t="shared" si="41"/>
        <v>75388.070164903256</v>
      </c>
      <c r="P42">
        <f t="shared" si="41"/>
        <v>75388.070164903256</v>
      </c>
      <c r="Q42">
        <f t="shared" si="41"/>
        <v>75388.070164903256</v>
      </c>
      <c r="R42">
        <f t="shared" si="1"/>
        <v>75388.070164903256</v>
      </c>
      <c r="S42">
        <f t="shared" si="2"/>
        <v>75388.070164903256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0.34663404553217736</v>
      </c>
      <c r="E44">
        <f t="shared" ref="E44:Q44" si="43">D44</f>
        <v>0.34663404553217736</v>
      </c>
      <c r="F44">
        <f t="shared" si="43"/>
        <v>0.34663404553217736</v>
      </c>
      <c r="G44">
        <f t="shared" si="43"/>
        <v>0.34663404553217736</v>
      </c>
      <c r="H44">
        <f t="shared" si="43"/>
        <v>0.34663404553217736</v>
      </c>
      <c r="I44">
        <f t="shared" si="43"/>
        <v>0.34663404553217736</v>
      </c>
      <c r="J44">
        <f t="shared" si="43"/>
        <v>0.34663404553217736</v>
      </c>
      <c r="K44">
        <f t="shared" si="43"/>
        <v>0.34663404553217736</v>
      </c>
      <c r="L44">
        <f t="shared" si="43"/>
        <v>0.34663404553217736</v>
      </c>
      <c r="M44">
        <f t="shared" si="43"/>
        <v>0.34663404553217736</v>
      </c>
      <c r="N44">
        <f t="shared" si="43"/>
        <v>0.34663404553217736</v>
      </c>
      <c r="O44">
        <f t="shared" si="43"/>
        <v>0.34663404553217736</v>
      </c>
      <c r="P44">
        <f t="shared" si="43"/>
        <v>0.34663404553217736</v>
      </c>
      <c r="Q44">
        <f t="shared" si="43"/>
        <v>0.34663404553217736</v>
      </c>
      <c r="R44">
        <f t="shared" si="1"/>
        <v>0.34663404553217736</v>
      </c>
      <c r="S44">
        <f t="shared" si="2"/>
        <v>0.34663404553217736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5.2213610074811415E-4</v>
      </c>
      <c r="E46">
        <f t="shared" ref="E46:Q46" si="45">D46</f>
        <v>5.2213610074811415E-4</v>
      </c>
      <c r="F46">
        <f t="shared" si="45"/>
        <v>5.2213610074811415E-4</v>
      </c>
      <c r="G46">
        <f t="shared" si="45"/>
        <v>5.2213610074811415E-4</v>
      </c>
      <c r="H46">
        <f t="shared" si="45"/>
        <v>5.2213610074811415E-4</v>
      </c>
      <c r="I46">
        <f t="shared" si="45"/>
        <v>5.2213610074811415E-4</v>
      </c>
      <c r="J46">
        <f t="shared" si="45"/>
        <v>5.2213610074811415E-4</v>
      </c>
      <c r="K46">
        <f t="shared" si="45"/>
        <v>5.2213610074811415E-4</v>
      </c>
      <c r="L46">
        <f t="shared" si="45"/>
        <v>5.2213610074811415E-4</v>
      </c>
      <c r="M46">
        <f t="shared" si="45"/>
        <v>5.2213610074811415E-4</v>
      </c>
      <c r="N46">
        <f t="shared" si="45"/>
        <v>5.2213610074811415E-4</v>
      </c>
      <c r="O46">
        <f t="shared" si="45"/>
        <v>5.2213610074811415E-4</v>
      </c>
      <c r="P46">
        <f t="shared" si="45"/>
        <v>5.2213610074811415E-4</v>
      </c>
      <c r="Q46">
        <f t="shared" si="45"/>
        <v>5.2213610074811415E-4</v>
      </c>
      <c r="R46">
        <f t="shared" si="1"/>
        <v>5.2213610074811415E-4</v>
      </c>
      <c r="S46">
        <f t="shared" si="2"/>
        <v>5.2213610074811415E-4</v>
      </c>
    </row>
    <row r="47" spans="3:19" x14ac:dyDescent="0.3">
      <c r="C47" t="s">
        <v>76</v>
      </c>
      <c r="D47">
        <f>Mult_split!I47</f>
        <v>6.5434494317322242E-4</v>
      </c>
      <c r="E47">
        <f t="shared" ref="E47:Q47" si="46">D47</f>
        <v>6.5434494317322242E-4</v>
      </c>
      <c r="F47">
        <f t="shared" si="46"/>
        <v>6.5434494317322242E-4</v>
      </c>
      <c r="G47">
        <f t="shared" si="46"/>
        <v>6.5434494317322242E-4</v>
      </c>
      <c r="H47">
        <f t="shared" si="46"/>
        <v>6.5434494317322242E-4</v>
      </c>
      <c r="I47">
        <f t="shared" si="46"/>
        <v>6.5434494317322242E-4</v>
      </c>
      <c r="J47">
        <f t="shared" si="46"/>
        <v>6.5434494317322242E-4</v>
      </c>
      <c r="K47">
        <f t="shared" si="46"/>
        <v>6.5434494317322242E-4</v>
      </c>
      <c r="L47">
        <f t="shared" si="46"/>
        <v>6.5434494317322242E-4</v>
      </c>
      <c r="M47">
        <f t="shared" si="46"/>
        <v>6.5434494317322242E-4</v>
      </c>
      <c r="N47">
        <f t="shared" si="46"/>
        <v>6.5434494317322242E-4</v>
      </c>
      <c r="O47">
        <f t="shared" si="46"/>
        <v>6.5434494317322242E-4</v>
      </c>
      <c r="P47">
        <f t="shared" si="46"/>
        <v>6.5434494317322242E-4</v>
      </c>
      <c r="Q47">
        <f t="shared" si="46"/>
        <v>6.5434494317322242E-4</v>
      </c>
      <c r="R47">
        <f t="shared" si="1"/>
        <v>6.5434494317322242E-4</v>
      </c>
      <c r="S47">
        <f t="shared" si="2"/>
        <v>6.5434494317322242E-4</v>
      </c>
    </row>
    <row r="48" spans="3:19" x14ac:dyDescent="0.3">
      <c r="C48" t="s">
        <v>77</v>
      </c>
      <c r="D48">
        <f>Mult_split!I48</f>
        <v>6.8773130027516402E-4</v>
      </c>
      <c r="E48">
        <f t="shared" ref="E48:Q48" si="47">D48</f>
        <v>6.8773130027516402E-4</v>
      </c>
      <c r="F48">
        <f t="shared" si="47"/>
        <v>6.8773130027516402E-4</v>
      </c>
      <c r="G48">
        <f t="shared" si="47"/>
        <v>6.8773130027516402E-4</v>
      </c>
      <c r="H48">
        <f t="shared" si="47"/>
        <v>6.8773130027516402E-4</v>
      </c>
      <c r="I48">
        <f t="shared" si="47"/>
        <v>6.8773130027516402E-4</v>
      </c>
      <c r="J48">
        <f t="shared" si="47"/>
        <v>6.8773130027516402E-4</v>
      </c>
      <c r="K48">
        <f t="shared" si="47"/>
        <v>6.8773130027516402E-4</v>
      </c>
      <c r="L48">
        <f t="shared" si="47"/>
        <v>6.8773130027516402E-4</v>
      </c>
      <c r="M48">
        <f t="shared" si="47"/>
        <v>6.8773130027516402E-4</v>
      </c>
      <c r="N48">
        <f t="shared" si="47"/>
        <v>6.8773130027516402E-4</v>
      </c>
      <c r="O48">
        <f t="shared" si="47"/>
        <v>6.8773130027516402E-4</v>
      </c>
      <c r="P48">
        <f t="shared" si="47"/>
        <v>6.8773130027516402E-4</v>
      </c>
      <c r="Q48">
        <f t="shared" si="47"/>
        <v>6.8773130027516402E-4</v>
      </c>
      <c r="R48">
        <f t="shared" si="1"/>
        <v>6.8773130027516402E-4</v>
      </c>
      <c r="S48">
        <f t="shared" si="2"/>
        <v>6.8773130027516402E-4</v>
      </c>
    </row>
    <row r="49" spans="3:19" x14ac:dyDescent="0.3">
      <c r="C49" t="s">
        <v>78</v>
      </c>
      <c r="D49">
        <f>Mult_split!I49</f>
        <v>6.0492926740045181E-5</v>
      </c>
      <c r="E49">
        <f t="shared" ref="E49:Q49" si="48">D49</f>
        <v>6.0492926740045181E-5</v>
      </c>
      <c r="F49">
        <f t="shared" si="48"/>
        <v>6.0492926740045181E-5</v>
      </c>
      <c r="G49">
        <f t="shared" si="48"/>
        <v>6.0492926740045181E-5</v>
      </c>
      <c r="H49">
        <f t="shared" si="48"/>
        <v>6.0492926740045181E-5</v>
      </c>
      <c r="I49">
        <f t="shared" si="48"/>
        <v>6.0492926740045181E-5</v>
      </c>
      <c r="J49">
        <f t="shared" si="48"/>
        <v>6.0492926740045181E-5</v>
      </c>
      <c r="K49">
        <f t="shared" si="48"/>
        <v>6.0492926740045181E-5</v>
      </c>
      <c r="L49">
        <f t="shared" si="48"/>
        <v>6.0492926740045181E-5</v>
      </c>
      <c r="M49">
        <f t="shared" si="48"/>
        <v>6.0492926740045181E-5</v>
      </c>
      <c r="N49">
        <f t="shared" si="48"/>
        <v>6.0492926740045181E-5</v>
      </c>
      <c r="O49">
        <f t="shared" si="48"/>
        <v>6.0492926740045181E-5</v>
      </c>
      <c r="P49">
        <f t="shared" si="48"/>
        <v>6.0492926740045181E-5</v>
      </c>
      <c r="Q49">
        <f t="shared" si="48"/>
        <v>6.0492926740045181E-5</v>
      </c>
      <c r="R49">
        <f t="shared" si="1"/>
        <v>6.0492926740045181E-5</v>
      </c>
      <c r="S49">
        <f t="shared" si="2"/>
        <v>6.0492926740045181E-5</v>
      </c>
    </row>
    <row r="50" spans="3:19" x14ac:dyDescent="0.3">
      <c r="C50" t="s">
        <v>79</v>
      </c>
      <c r="D50">
        <f>Mult_split!I50</f>
        <v>14738.408918376921</v>
      </c>
      <c r="E50">
        <f t="shared" ref="E50:Q50" si="49">D50</f>
        <v>14738.408918376921</v>
      </c>
      <c r="F50">
        <f t="shared" si="49"/>
        <v>14738.408918376921</v>
      </c>
      <c r="G50">
        <f t="shared" si="49"/>
        <v>14738.408918376921</v>
      </c>
      <c r="H50">
        <f t="shared" si="49"/>
        <v>14738.408918376921</v>
      </c>
      <c r="I50">
        <f t="shared" si="49"/>
        <v>14738.408918376921</v>
      </c>
      <c r="J50">
        <f t="shared" si="49"/>
        <v>14738.408918376921</v>
      </c>
      <c r="K50">
        <f t="shared" si="49"/>
        <v>14738.408918376921</v>
      </c>
      <c r="L50">
        <f t="shared" si="49"/>
        <v>14738.408918376921</v>
      </c>
      <c r="M50">
        <f t="shared" si="49"/>
        <v>14738.408918376921</v>
      </c>
      <c r="N50">
        <f t="shared" si="49"/>
        <v>14738.408918376921</v>
      </c>
      <c r="O50">
        <f t="shared" si="49"/>
        <v>14738.408918376921</v>
      </c>
      <c r="P50">
        <f t="shared" si="49"/>
        <v>14738.408918376921</v>
      </c>
      <c r="Q50">
        <f t="shared" si="49"/>
        <v>14738.408918376921</v>
      </c>
      <c r="R50">
        <f t="shared" si="1"/>
        <v>14738.408918376921</v>
      </c>
      <c r="S50">
        <f t="shared" si="2"/>
        <v>14738.408918376921</v>
      </c>
    </row>
    <row r="51" spans="3:19" x14ac:dyDescent="0.3">
      <c r="C51" t="s">
        <v>80</v>
      </c>
      <c r="D51">
        <f>Mult_split!I51</f>
        <v>1.2849236684178927E-4</v>
      </c>
      <c r="E51">
        <f t="shared" ref="E51:Q51" si="50">D51</f>
        <v>1.2849236684178927E-4</v>
      </c>
      <c r="F51">
        <f t="shared" si="50"/>
        <v>1.2849236684178927E-4</v>
      </c>
      <c r="G51">
        <f t="shared" si="50"/>
        <v>1.2849236684178927E-4</v>
      </c>
      <c r="H51">
        <f t="shared" si="50"/>
        <v>1.2849236684178927E-4</v>
      </c>
      <c r="I51">
        <f t="shared" si="50"/>
        <v>1.2849236684178927E-4</v>
      </c>
      <c r="J51">
        <f t="shared" si="50"/>
        <v>1.2849236684178927E-4</v>
      </c>
      <c r="K51">
        <f t="shared" si="50"/>
        <v>1.2849236684178927E-4</v>
      </c>
      <c r="L51">
        <f t="shared" si="50"/>
        <v>1.2849236684178927E-4</v>
      </c>
      <c r="M51">
        <f t="shared" si="50"/>
        <v>1.2849236684178927E-4</v>
      </c>
      <c r="N51">
        <f t="shared" si="50"/>
        <v>1.2849236684178927E-4</v>
      </c>
      <c r="O51">
        <f t="shared" si="50"/>
        <v>1.2849236684178927E-4</v>
      </c>
      <c r="P51">
        <f t="shared" si="50"/>
        <v>1.2849236684178927E-4</v>
      </c>
      <c r="Q51">
        <f t="shared" si="50"/>
        <v>1.2849236684178927E-4</v>
      </c>
      <c r="R51">
        <f t="shared" si="1"/>
        <v>1.2849236684178927E-4</v>
      </c>
      <c r="S51">
        <f t="shared" si="2"/>
        <v>1.2849236684178927E-4</v>
      </c>
    </row>
    <row r="52" spans="3:19" x14ac:dyDescent="0.3">
      <c r="C52" t="s">
        <v>81</v>
      </c>
      <c r="D52">
        <f>Mult_split!I52</f>
        <v>4.703649987694322E-4</v>
      </c>
      <c r="E52">
        <f t="shared" ref="E52:Q52" si="51">D52</f>
        <v>4.703649987694322E-4</v>
      </c>
      <c r="F52">
        <f t="shared" si="51"/>
        <v>4.703649987694322E-4</v>
      </c>
      <c r="G52">
        <f t="shared" si="51"/>
        <v>4.703649987694322E-4</v>
      </c>
      <c r="H52">
        <f t="shared" si="51"/>
        <v>4.703649987694322E-4</v>
      </c>
      <c r="I52">
        <f t="shared" si="51"/>
        <v>4.703649987694322E-4</v>
      </c>
      <c r="J52">
        <f t="shared" si="51"/>
        <v>4.703649987694322E-4</v>
      </c>
      <c r="K52">
        <f t="shared" si="51"/>
        <v>4.703649987694322E-4</v>
      </c>
      <c r="L52">
        <f t="shared" si="51"/>
        <v>4.703649987694322E-4</v>
      </c>
      <c r="M52">
        <f t="shared" si="51"/>
        <v>4.703649987694322E-4</v>
      </c>
      <c r="N52">
        <f t="shared" si="51"/>
        <v>4.703649987694322E-4</v>
      </c>
      <c r="O52">
        <f t="shared" si="51"/>
        <v>4.703649987694322E-4</v>
      </c>
      <c r="P52">
        <f t="shared" si="51"/>
        <v>4.703649987694322E-4</v>
      </c>
      <c r="Q52">
        <f t="shared" si="51"/>
        <v>4.703649987694322E-4</v>
      </c>
      <c r="R52">
        <f t="shared" si="1"/>
        <v>4.703649987694322E-4</v>
      </c>
      <c r="S52">
        <f t="shared" si="2"/>
        <v>4.703649987694322E-4</v>
      </c>
    </row>
    <row r="53" spans="3:19" x14ac:dyDescent="0.3">
      <c r="C53" t="s">
        <v>82</v>
      </c>
      <c r="D53">
        <f>Mult_split!I53</f>
        <v>5.455429570426605E-4</v>
      </c>
      <c r="E53">
        <f t="shared" ref="E53:Q53" si="52">D53</f>
        <v>5.455429570426605E-4</v>
      </c>
      <c r="F53">
        <f t="shared" si="52"/>
        <v>5.455429570426605E-4</v>
      </c>
      <c r="G53">
        <f t="shared" si="52"/>
        <v>5.455429570426605E-4</v>
      </c>
      <c r="H53">
        <f t="shared" si="52"/>
        <v>5.455429570426605E-4</v>
      </c>
      <c r="I53">
        <f t="shared" si="52"/>
        <v>5.455429570426605E-4</v>
      </c>
      <c r="J53">
        <f t="shared" si="52"/>
        <v>5.455429570426605E-4</v>
      </c>
      <c r="K53">
        <f t="shared" si="52"/>
        <v>5.455429570426605E-4</v>
      </c>
      <c r="L53">
        <f t="shared" si="52"/>
        <v>5.455429570426605E-4</v>
      </c>
      <c r="M53">
        <f t="shared" si="52"/>
        <v>5.455429570426605E-4</v>
      </c>
      <c r="N53">
        <f t="shared" si="52"/>
        <v>5.455429570426605E-4</v>
      </c>
      <c r="O53">
        <f t="shared" si="52"/>
        <v>5.455429570426605E-4</v>
      </c>
      <c r="P53">
        <f t="shared" si="52"/>
        <v>5.455429570426605E-4</v>
      </c>
      <c r="Q53">
        <f t="shared" si="52"/>
        <v>5.455429570426605E-4</v>
      </c>
      <c r="R53">
        <f t="shared" si="1"/>
        <v>5.455429570426605E-4</v>
      </c>
      <c r="S53">
        <f t="shared" si="2"/>
        <v>5.455429570426605E-4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31242.055511530594</v>
      </c>
      <c r="E55">
        <f t="shared" ref="E55:Q55" si="54">D55</f>
        <v>31242.055511530594</v>
      </c>
      <c r="F55">
        <f t="shared" si="54"/>
        <v>31242.055511530594</v>
      </c>
      <c r="G55">
        <f t="shared" si="54"/>
        <v>31242.055511530594</v>
      </c>
      <c r="H55">
        <f t="shared" si="54"/>
        <v>31242.055511530594</v>
      </c>
      <c r="I55">
        <f t="shared" si="54"/>
        <v>31242.055511530594</v>
      </c>
      <c r="J55">
        <f t="shared" si="54"/>
        <v>31242.055511530594</v>
      </c>
      <c r="K55">
        <f t="shared" si="54"/>
        <v>31242.055511530594</v>
      </c>
      <c r="L55">
        <f t="shared" si="54"/>
        <v>31242.055511530594</v>
      </c>
      <c r="M55">
        <f t="shared" si="54"/>
        <v>31242.055511530594</v>
      </c>
      <c r="N55">
        <f t="shared" si="54"/>
        <v>31242.055511530594</v>
      </c>
      <c r="O55">
        <f t="shared" si="54"/>
        <v>31242.055511530594</v>
      </c>
      <c r="P55">
        <f t="shared" si="54"/>
        <v>31242.055511530594</v>
      </c>
      <c r="Q55">
        <f t="shared" si="54"/>
        <v>31242.055511530594</v>
      </c>
      <c r="R55">
        <f t="shared" si="1"/>
        <v>31242.055511530594</v>
      </c>
      <c r="S55">
        <f t="shared" si="2"/>
        <v>31242.055511530594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2.8453772007421203E-4</v>
      </c>
      <c r="E60">
        <f t="shared" ref="E60:Q60" si="59">D60</f>
        <v>2.8453772007421203E-4</v>
      </c>
      <c r="F60">
        <f t="shared" si="59"/>
        <v>2.8453772007421203E-4</v>
      </c>
      <c r="G60">
        <f t="shared" si="59"/>
        <v>2.8453772007421203E-4</v>
      </c>
      <c r="H60">
        <f t="shared" si="59"/>
        <v>2.8453772007421203E-4</v>
      </c>
      <c r="I60">
        <f t="shared" si="59"/>
        <v>2.8453772007421203E-4</v>
      </c>
      <c r="J60">
        <f t="shared" si="59"/>
        <v>2.8453772007421203E-4</v>
      </c>
      <c r="K60">
        <f t="shared" si="59"/>
        <v>2.8453772007421203E-4</v>
      </c>
      <c r="L60">
        <f t="shared" si="59"/>
        <v>2.8453772007421203E-4</v>
      </c>
      <c r="M60">
        <f t="shared" si="59"/>
        <v>2.8453772007421203E-4</v>
      </c>
      <c r="N60">
        <f t="shared" si="59"/>
        <v>2.8453772007421203E-4</v>
      </c>
      <c r="O60">
        <f t="shared" si="59"/>
        <v>2.8453772007421203E-4</v>
      </c>
      <c r="P60">
        <f t="shared" si="59"/>
        <v>2.8453772007421203E-4</v>
      </c>
      <c r="Q60">
        <f t="shared" si="59"/>
        <v>2.8453772007421203E-4</v>
      </c>
      <c r="R60">
        <f t="shared" si="1"/>
        <v>2.8453772007421203E-4</v>
      </c>
      <c r="S60">
        <f t="shared" si="2"/>
        <v>2.8453772007421203E-4</v>
      </c>
    </row>
    <row r="61" spans="3:19" x14ac:dyDescent="0.3">
      <c r="C61" t="s">
        <v>90</v>
      </c>
      <c r="D61">
        <f>Mult_split!I61</f>
        <v>4.0792580084083761E-4</v>
      </c>
      <c r="E61">
        <f t="shared" ref="E61:Q61" si="60">D61</f>
        <v>4.0792580084083761E-4</v>
      </c>
      <c r="F61">
        <f t="shared" si="60"/>
        <v>4.0792580084083761E-4</v>
      </c>
      <c r="G61">
        <f t="shared" si="60"/>
        <v>4.0792580084083761E-4</v>
      </c>
      <c r="H61">
        <f t="shared" si="60"/>
        <v>4.0792580084083761E-4</v>
      </c>
      <c r="I61">
        <f t="shared" si="60"/>
        <v>4.0792580084083761E-4</v>
      </c>
      <c r="J61">
        <f t="shared" si="60"/>
        <v>4.0792580084083761E-4</v>
      </c>
      <c r="K61">
        <f t="shared" si="60"/>
        <v>4.0792580084083761E-4</v>
      </c>
      <c r="L61">
        <f t="shared" si="60"/>
        <v>4.0792580084083761E-4</v>
      </c>
      <c r="M61">
        <f t="shared" si="60"/>
        <v>4.0792580084083761E-4</v>
      </c>
      <c r="N61">
        <f t="shared" si="60"/>
        <v>4.0792580084083761E-4</v>
      </c>
      <c r="O61">
        <f t="shared" si="60"/>
        <v>4.0792580084083761E-4</v>
      </c>
      <c r="P61">
        <f t="shared" si="60"/>
        <v>4.0792580084083761E-4</v>
      </c>
      <c r="Q61">
        <f t="shared" si="60"/>
        <v>4.0792580084083761E-4</v>
      </c>
      <c r="R61">
        <f t="shared" si="1"/>
        <v>4.0792580084083761E-4</v>
      </c>
      <c r="S61">
        <f t="shared" si="2"/>
        <v>4.0792580084083761E-4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1.7139480946995935E-2</v>
      </c>
      <c r="E65">
        <f t="shared" ref="E65:Q65" si="64">D65</f>
        <v>1.7139480946995935E-2</v>
      </c>
      <c r="F65">
        <f t="shared" si="64"/>
        <v>1.7139480946995935E-2</v>
      </c>
      <c r="G65">
        <f t="shared" si="64"/>
        <v>1.7139480946995935E-2</v>
      </c>
      <c r="H65">
        <f t="shared" si="64"/>
        <v>1.7139480946995935E-2</v>
      </c>
      <c r="I65">
        <f t="shared" si="64"/>
        <v>1.7139480946995935E-2</v>
      </c>
      <c r="J65">
        <f t="shared" si="64"/>
        <v>1.7139480946995935E-2</v>
      </c>
      <c r="K65">
        <f t="shared" si="64"/>
        <v>1.7139480946995935E-2</v>
      </c>
      <c r="L65">
        <f t="shared" si="64"/>
        <v>1.7139480946995935E-2</v>
      </c>
      <c r="M65">
        <f t="shared" si="64"/>
        <v>1.7139480946995935E-2</v>
      </c>
      <c r="N65">
        <f t="shared" si="64"/>
        <v>1.7139480946995935E-2</v>
      </c>
      <c r="O65">
        <f t="shared" si="64"/>
        <v>1.7139480946995935E-2</v>
      </c>
      <c r="P65">
        <f t="shared" si="64"/>
        <v>1.7139480946995935E-2</v>
      </c>
      <c r="Q65">
        <f t="shared" si="64"/>
        <v>1.7139480946995935E-2</v>
      </c>
      <c r="R65">
        <f t="shared" si="1"/>
        <v>1.7139480946995935E-2</v>
      </c>
      <c r="S65">
        <f t="shared" si="2"/>
        <v>1.7139480946995935E-2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4.0930325970155871E-3</v>
      </c>
      <c r="E68">
        <f t="shared" ref="E68:Q68" si="69">D68</f>
        <v>4.0930325970155871E-3</v>
      </c>
      <c r="F68">
        <f t="shared" si="69"/>
        <v>4.0930325970155871E-3</v>
      </c>
      <c r="G68">
        <f t="shared" si="69"/>
        <v>4.0930325970155871E-3</v>
      </c>
      <c r="H68">
        <f t="shared" si="69"/>
        <v>4.0930325970155871E-3</v>
      </c>
      <c r="I68">
        <f t="shared" si="69"/>
        <v>4.0930325970155871E-3</v>
      </c>
      <c r="J68">
        <f t="shared" si="69"/>
        <v>4.0930325970155871E-3</v>
      </c>
      <c r="K68">
        <f t="shared" si="69"/>
        <v>4.0930325970155871E-3</v>
      </c>
      <c r="L68">
        <f t="shared" si="69"/>
        <v>4.0930325970155871E-3</v>
      </c>
      <c r="M68">
        <f t="shared" si="69"/>
        <v>4.0930325970155871E-3</v>
      </c>
      <c r="N68">
        <f t="shared" si="69"/>
        <v>4.0930325970155871E-3</v>
      </c>
      <c r="O68">
        <f t="shared" si="69"/>
        <v>4.0930325970155871E-3</v>
      </c>
      <c r="P68">
        <f t="shared" si="69"/>
        <v>4.0930325970155871E-3</v>
      </c>
      <c r="Q68">
        <f t="shared" si="69"/>
        <v>4.0930325970155871E-3</v>
      </c>
      <c r="R68">
        <f t="shared" si="67"/>
        <v>4.0930325970155871E-3</v>
      </c>
      <c r="S68">
        <f t="shared" si="68"/>
        <v>4.0930325970155871E-3</v>
      </c>
    </row>
    <row r="69" spans="3:19" x14ac:dyDescent="0.3">
      <c r="C69" t="s">
        <v>98</v>
      </c>
      <c r="D69">
        <f>Mult_split!I69</f>
        <v>356.68433265540091</v>
      </c>
      <c r="E69">
        <f t="shared" ref="E69:Q69" si="70">D69</f>
        <v>356.68433265540091</v>
      </c>
      <c r="F69">
        <f t="shared" si="70"/>
        <v>356.68433265540091</v>
      </c>
      <c r="G69">
        <f t="shared" si="70"/>
        <v>356.68433265540091</v>
      </c>
      <c r="H69">
        <f t="shared" si="70"/>
        <v>356.68433265540091</v>
      </c>
      <c r="I69">
        <f t="shared" si="70"/>
        <v>356.68433265540091</v>
      </c>
      <c r="J69">
        <f t="shared" si="70"/>
        <v>356.68433265540091</v>
      </c>
      <c r="K69">
        <f t="shared" si="70"/>
        <v>356.68433265540091</v>
      </c>
      <c r="L69">
        <f t="shared" si="70"/>
        <v>356.68433265540091</v>
      </c>
      <c r="M69">
        <f t="shared" si="70"/>
        <v>356.68433265540091</v>
      </c>
      <c r="N69">
        <f t="shared" si="70"/>
        <v>356.68433265540091</v>
      </c>
      <c r="O69">
        <f t="shared" si="70"/>
        <v>356.68433265540091</v>
      </c>
      <c r="P69">
        <f t="shared" si="70"/>
        <v>356.68433265540091</v>
      </c>
      <c r="Q69">
        <f t="shared" si="70"/>
        <v>356.68433265540091</v>
      </c>
      <c r="R69">
        <f t="shared" si="67"/>
        <v>356.68433265540091</v>
      </c>
      <c r="S69">
        <f t="shared" si="68"/>
        <v>356.68433265540091</v>
      </c>
    </row>
    <row r="70" spans="3:19" x14ac:dyDescent="0.3">
      <c r="C70" t="s">
        <v>99</v>
      </c>
      <c r="D70">
        <f>Mult_split!I70</f>
        <v>16791.003315625196</v>
      </c>
      <c r="E70">
        <f t="shared" ref="E70:Q70" si="71">D70</f>
        <v>16791.003315625196</v>
      </c>
      <c r="F70">
        <f t="shared" si="71"/>
        <v>16791.003315625196</v>
      </c>
      <c r="G70">
        <f t="shared" si="71"/>
        <v>16791.003315625196</v>
      </c>
      <c r="H70">
        <f t="shared" si="71"/>
        <v>16791.003315625196</v>
      </c>
      <c r="I70">
        <f t="shared" si="71"/>
        <v>16791.003315625196</v>
      </c>
      <c r="J70">
        <f t="shared" si="71"/>
        <v>16791.003315625196</v>
      </c>
      <c r="K70">
        <f t="shared" si="71"/>
        <v>16791.003315625196</v>
      </c>
      <c r="L70">
        <f t="shared" si="71"/>
        <v>16791.003315625196</v>
      </c>
      <c r="M70">
        <f t="shared" si="71"/>
        <v>16791.003315625196</v>
      </c>
      <c r="N70">
        <f t="shared" si="71"/>
        <v>16791.003315625196</v>
      </c>
      <c r="O70">
        <f t="shared" si="71"/>
        <v>16791.003315625196</v>
      </c>
      <c r="P70">
        <f t="shared" si="71"/>
        <v>16791.003315625196</v>
      </c>
      <c r="Q70">
        <f t="shared" si="71"/>
        <v>16791.003315625196</v>
      </c>
      <c r="R70">
        <f t="shared" si="67"/>
        <v>16791.003315625196</v>
      </c>
      <c r="S70">
        <f t="shared" si="68"/>
        <v>16791.003315625196</v>
      </c>
    </row>
    <row r="71" spans="3:19" x14ac:dyDescent="0.3">
      <c r="C71" t="s">
        <v>100</v>
      </c>
      <c r="D71">
        <f>Mult_split!I71</f>
        <v>9593.6114069266114</v>
      </c>
      <c r="E71">
        <f t="shared" ref="E71:Q71" si="72">D71</f>
        <v>9593.6114069266114</v>
      </c>
      <c r="F71">
        <f t="shared" si="72"/>
        <v>9593.6114069266114</v>
      </c>
      <c r="G71">
        <f t="shared" si="72"/>
        <v>9593.6114069266114</v>
      </c>
      <c r="H71">
        <f t="shared" si="72"/>
        <v>9593.6114069266114</v>
      </c>
      <c r="I71">
        <f t="shared" si="72"/>
        <v>9593.6114069266114</v>
      </c>
      <c r="J71">
        <f t="shared" si="72"/>
        <v>9593.6114069266114</v>
      </c>
      <c r="K71">
        <f t="shared" si="72"/>
        <v>9593.6114069266114</v>
      </c>
      <c r="L71">
        <f t="shared" si="72"/>
        <v>9593.6114069266114</v>
      </c>
      <c r="M71">
        <f t="shared" si="72"/>
        <v>9593.6114069266114</v>
      </c>
      <c r="N71">
        <f t="shared" si="72"/>
        <v>9593.6114069266114</v>
      </c>
      <c r="O71">
        <f t="shared" si="72"/>
        <v>9593.6114069266114</v>
      </c>
      <c r="P71">
        <f t="shared" si="72"/>
        <v>9593.6114069266114</v>
      </c>
      <c r="Q71">
        <f t="shared" si="72"/>
        <v>9593.6114069266114</v>
      </c>
      <c r="R71">
        <f t="shared" si="67"/>
        <v>9593.6114069266114</v>
      </c>
      <c r="S71">
        <f t="shared" si="68"/>
        <v>9593.6114069266114</v>
      </c>
    </row>
    <row r="72" spans="3:19" x14ac:dyDescent="0.3">
      <c r="C72" t="s">
        <v>101</v>
      </c>
      <c r="D72">
        <f>Mult_split!I72</f>
        <v>1.5611816850708948E-3</v>
      </c>
      <c r="E72">
        <f t="shared" ref="E72:Q72" si="73">D72</f>
        <v>1.5611816850708948E-3</v>
      </c>
      <c r="F72">
        <f t="shared" si="73"/>
        <v>1.5611816850708948E-3</v>
      </c>
      <c r="G72">
        <f t="shared" si="73"/>
        <v>1.5611816850708948E-3</v>
      </c>
      <c r="H72">
        <f t="shared" si="73"/>
        <v>1.5611816850708948E-3</v>
      </c>
      <c r="I72">
        <f t="shared" si="73"/>
        <v>1.5611816850708948E-3</v>
      </c>
      <c r="J72">
        <f t="shared" si="73"/>
        <v>1.5611816850708948E-3</v>
      </c>
      <c r="K72">
        <f t="shared" si="73"/>
        <v>1.5611816850708948E-3</v>
      </c>
      <c r="L72">
        <f t="shared" si="73"/>
        <v>1.5611816850708948E-3</v>
      </c>
      <c r="M72">
        <f t="shared" si="73"/>
        <v>1.5611816850708948E-3</v>
      </c>
      <c r="N72">
        <f t="shared" si="73"/>
        <v>1.5611816850708948E-3</v>
      </c>
      <c r="O72">
        <f t="shared" si="73"/>
        <v>1.5611816850708948E-3</v>
      </c>
      <c r="P72">
        <f t="shared" si="73"/>
        <v>1.5611816850708948E-3</v>
      </c>
      <c r="Q72">
        <f t="shared" si="73"/>
        <v>1.5611816850708948E-3</v>
      </c>
      <c r="R72">
        <f t="shared" si="67"/>
        <v>1.5611816850708948E-3</v>
      </c>
      <c r="S72">
        <f t="shared" si="68"/>
        <v>1.5611816850708948E-3</v>
      </c>
    </row>
    <row r="73" spans="3:19" x14ac:dyDescent="0.3">
      <c r="C73" t="s">
        <v>102</v>
      </c>
      <c r="D73">
        <f>Mult_split!I73</f>
        <v>14596.142227122498</v>
      </c>
      <c r="E73">
        <f t="shared" ref="E73:Q73" si="74">D73</f>
        <v>14596.142227122498</v>
      </c>
      <c r="F73">
        <f t="shared" si="74"/>
        <v>14596.142227122498</v>
      </c>
      <c r="G73">
        <f t="shared" si="74"/>
        <v>14596.142227122498</v>
      </c>
      <c r="H73">
        <f t="shared" si="74"/>
        <v>14596.142227122498</v>
      </c>
      <c r="I73">
        <f t="shared" si="74"/>
        <v>14596.142227122498</v>
      </c>
      <c r="J73">
        <f t="shared" si="74"/>
        <v>14596.142227122498</v>
      </c>
      <c r="K73">
        <f t="shared" si="74"/>
        <v>14596.142227122498</v>
      </c>
      <c r="L73">
        <f t="shared" si="74"/>
        <v>14596.142227122498</v>
      </c>
      <c r="M73">
        <f t="shared" si="74"/>
        <v>14596.142227122498</v>
      </c>
      <c r="N73">
        <f t="shared" si="74"/>
        <v>14596.142227122498</v>
      </c>
      <c r="O73">
        <f t="shared" si="74"/>
        <v>14596.142227122498</v>
      </c>
      <c r="P73">
        <f t="shared" si="74"/>
        <v>14596.142227122498</v>
      </c>
      <c r="Q73">
        <f t="shared" si="74"/>
        <v>14596.142227122498</v>
      </c>
      <c r="R73">
        <f t="shared" si="67"/>
        <v>14596.142227122498</v>
      </c>
      <c r="S73">
        <f t="shared" si="68"/>
        <v>14596.142227122498</v>
      </c>
    </row>
    <row r="74" spans="3:19" x14ac:dyDescent="0.3">
      <c r="C74" t="s">
        <v>103</v>
      </c>
      <c r="D74">
        <f>Mult_split!I74</f>
        <v>6.1987821212092543E-3</v>
      </c>
      <c r="E74">
        <f t="shared" ref="E74:Q74" si="75">D74</f>
        <v>6.1987821212092543E-3</v>
      </c>
      <c r="F74">
        <f t="shared" si="75"/>
        <v>6.1987821212092543E-3</v>
      </c>
      <c r="G74">
        <f t="shared" si="75"/>
        <v>6.1987821212092543E-3</v>
      </c>
      <c r="H74">
        <f t="shared" si="75"/>
        <v>6.1987821212092543E-3</v>
      </c>
      <c r="I74">
        <f t="shared" si="75"/>
        <v>6.1987821212092543E-3</v>
      </c>
      <c r="J74">
        <f t="shared" si="75"/>
        <v>6.1987821212092543E-3</v>
      </c>
      <c r="K74">
        <f t="shared" si="75"/>
        <v>6.1987821212092543E-3</v>
      </c>
      <c r="L74">
        <f t="shared" si="75"/>
        <v>6.1987821212092543E-3</v>
      </c>
      <c r="M74">
        <f t="shared" si="75"/>
        <v>6.1987821212092543E-3</v>
      </c>
      <c r="N74">
        <f t="shared" si="75"/>
        <v>6.1987821212092543E-3</v>
      </c>
      <c r="O74">
        <f t="shared" si="75"/>
        <v>6.1987821212092543E-3</v>
      </c>
      <c r="P74">
        <f t="shared" si="75"/>
        <v>6.1987821212092543E-3</v>
      </c>
      <c r="Q74">
        <f t="shared" si="75"/>
        <v>6.1987821212092543E-3</v>
      </c>
      <c r="R74">
        <f t="shared" si="67"/>
        <v>6.1987821212092543E-3</v>
      </c>
      <c r="S74">
        <f t="shared" si="68"/>
        <v>6.1987821212092543E-3</v>
      </c>
    </row>
    <row r="75" spans="3:19" x14ac:dyDescent="0.3">
      <c r="C75" t="s">
        <v>104</v>
      </c>
      <c r="D75">
        <f>Mult_split!I75</f>
        <v>18273.984664294265</v>
      </c>
      <c r="E75">
        <f t="shared" ref="E75:Q75" si="76">D75</f>
        <v>18273.984664294265</v>
      </c>
      <c r="F75">
        <f t="shared" si="76"/>
        <v>18273.984664294265</v>
      </c>
      <c r="G75">
        <f t="shared" si="76"/>
        <v>18273.984664294265</v>
      </c>
      <c r="H75">
        <f t="shared" si="76"/>
        <v>18273.984664294265</v>
      </c>
      <c r="I75">
        <f t="shared" si="76"/>
        <v>18273.984664294265</v>
      </c>
      <c r="J75">
        <f t="shared" si="76"/>
        <v>18273.984664294265</v>
      </c>
      <c r="K75">
        <f t="shared" si="76"/>
        <v>18273.984664294265</v>
      </c>
      <c r="L75">
        <f t="shared" si="76"/>
        <v>18273.984664294265</v>
      </c>
      <c r="M75">
        <f t="shared" si="76"/>
        <v>18273.984664294265</v>
      </c>
      <c r="N75">
        <f t="shared" si="76"/>
        <v>18273.984664294265</v>
      </c>
      <c r="O75">
        <f t="shared" si="76"/>
        <v>18273.984664294265</v>
      </c>
      <c r="P75">
        <f t="shared" si="76"/>
        <v>18273.984664294265</v>
      </c>
      <c r="Q75">
        <f t="shared" si="76"/>
        <v>18273.984664294265</v>
      </c>
      <c r="R75">
        <f t="shared" si="67"/>
        <v>18273.984664294265</v>
      </c>
      <c r="S75">
        <f t="shared" si="68"/>
        <v>18273.984664294265</v>
      </c>
    </row>
    <row r="76" spans="3:19" x14ac:dyDescent="0.3">
      <c r="C76" t="s">
        <v>105</v>
      </c>
      <c r="D76">
        <f>Mult_split!I76</f>
        <v>1.5970802658301492E-4</v>
      </c>
      <c r="E76">
        <f t="shared" ref="E76:Q76" si="77">D76</f>
        <v>1.5970802658301492E-4</v>
      </c>
      <c r="F76">
        <f t="shared" si="77"/>
        <v>1.5970802658301492E-4</v>
      </c>
      <c r="G76">
        <f t="shared" si="77"/>
        <v>1.5970802658301492E-4</v>
      </c>
      <c r="H76">
        <f t="shared" si="77"/>
        <v>1.5970802658301492E-4</v>
      </c>
      <c r="I76">
        <f t="shared" si="77"/>
        <v>1.5970802658301492E-4</v>
      </c>
      <c r="J76">
        <f t="shared" si="77"/>
        <v>1.5970802658301492E-4</v>
      </c>
      <c r="K76">
        <f t="shared" si="77"/>
        <v>1.5970802658301492E-4</v>
      </c>
      <c r="L76">
        <f t="shared" si="77"/>
        <v>1.5970802658301492E-4</v>
      </c>
      <c r="M76">
        <f t="shared" si="77"/>
        <v>1.5970802658301492E-4</v>
      </c>
      <c r="N76">
        <f t="shared" si="77"/>
        <v>1.5970802658301492E-4</v>
      </c>
      <c r="O76">
        <f t="shared" si="77"/>
        <v>1.5970802658301492E-4</v>
      </c>
      <c r="P76">
        <f t="shared" si="77"/>
        <v>1.5970802658301492E-4</v>
      </c>
      <c r="Q76">
        <f t="shared" si="77"/>
        <v>1.5970802658301492E-4</v>
      </c>
      <c r="R76">
        <f t="shared" si="67"/>
        <v>1.5970802658301492E-4</v>
      </c>
      <c r="S76">
        <f t="shared" si="68"/>
        <v>1.5970802658301492E-4</v>
      </c>
    </row>
    <row r="77" spans="3:19" x14ac:dyDescent="0.3">
      <c r="C77" t="s">
        <v>106</v>
      </c>
      <c r="D77">
        <f>Mult_split!I77</f>
        <v>9226.4215913608678</v>
      </c>
      <c r="E77">
        <f t="shared" ref="E77:Q77" si="78">D77</f>
        <v>9226.4215913608678</v>
      </c>
      <c r="F77">
        <f t="shared" si="78"/>
        <v>9226.4215913608678</v>
      </c>
      <c r="G77">
        <f t="shared" si="78"/>
        <v>9226.4215913608678</v>
      </c>
      <c r="H77">
        <f t="shared" si="78"/>
        <v>9226.4215913608678</v>
      </c>
      <c r="I77">
        <f t="shared" si="78"/>
        <v>9226.4215913608678</v>
      </c>
      <c r="J77">
        <f t="shared" si="78"/>
        <v>9226.4215913608678</v>
      </c>
      <c r="K77">
        <f t="shared" si="78"/>
        <v>9226.4215913608678</v>
      </c>
      <c r="L77">
        <f t="shared" si="78"/>
        <v>9226.4215913608678</v>
      </c>
      <c r="M77">
        <f t="shared" si="78"/>
        <v>9226.4215913608678</v>
      </c>
      <c r="N77">
        <f t="shared" si="78"/>
        <v>9226.4215913608678</v>
      </c>
      <c r="O77">
        <f t="shared" si="78"/>
        <v>9226.4215913608678</v>
      </c>
      <c r="P77">
        <f t="shared" si="78"/>
        <v>9226.4215913608678</v>
      </c>
      <c r="Q77">
        <f t="shared" si="78"/>
        <v>9226.4215913608678</v>
      </c>
      <c r="R77">
        <f t="shared" si="67"/>
        <v>9226.4215913608678</v>
      </c>
      <c r="S77">
        <f t="shared" si="68"/>
        <v>9226.4215913608678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1.8868430264308854E-4</v>
      </c>
      <c r="E79">
        <f t="shared" ref="E79:Q79" si="80">D79</f>
        <v>1.8868430264308854E-4</v>
      </c>
      <c r="F79">
        <f t="shared" si="80"/>
        <v>1.8868430264308854E-4</v>
      </c>
      <c r="G79">
        <f t="shared" si="80"/>
        <v>1.8868430264308854E-4</v>
      </c>
      <c r="H79">
        <f t="shared" si="80"/>
        <v>1.8868430264308854E-4</v>
      </c>
      <c r="I79">
        <f t="shared" si="80"/>
        <v>1.8868430264308854E-4</v>
      </c>
      <c r="J79">
        <f t="shared" si="80"/>
        <v>1.8868430264308854E-4</v>
      </c>
      <c r="K79">
        <f t="shared" si="80"/>
        <v>1.8868430264308854E-4</v>
      </c>
      <c r="L79">
        <f t="shared" si="80"/>
        <v>1.8868430264308854E-4</v>
      </c>
      <c r="M79">
        <f t="shared" si="80"/>
        <v>1.8868430264308854E-4</v>
      </c>
      <c r="N79">
        <f t="shared" si="80"/>
        <v>1.8868430264308854E-4</v>
      </c>
      <c r="O79">
        <f t="shared" si="80"/>
        <v>1.8868430264308854E-4</v>
      </c>
      <c r="P79">
        <f t="shared" si="80"/>
        <v>1.8868430264308854E-4</v>
      </c>
      <c r="Q79">
        <f t="shared" si="80"/>
        <v>1.8868430264308854E-4</v>
      </c>
      <c r="R79">
        <f t="shared" si="67"/>
        <v>1.8868430264308854E-4</v>
      </c>
      <c r="S79">
        <f t="shared" si="68"/>
        <v>1.8868430264308854E-4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7.2234363495749594E-4</v>
      </c>
      <c r="E81">
        <f t="shared" ref="E81:Q81" si="82">D81</f>
        <v>7.2234363495749594E-4</v>
      </c>
      <c r="F81">
        <f t="shared" si="82"/>
        <v>7.2234363495749594E-4</v>
      </c>
      <c r="G81">
        <f t="shared" si="82"/>
        <v>7.2234363495749594E-4</v>
      </c>
      <c r="H81">
        <f t="shared" si="82"/>
        <v>7.2234363495749594E-4</v>
      </c>
      <c r="I81">
        <f t="shared" si="82"/>
        <v>7.2234363495749594E-4</v>
      </c>
      <c r="J81">
        <f t="shared" si="82"/>
        <v>7.2234363495749594E-4</v>
      </c>
      <c r="K81">
        <f t="shared" si="82"/>
        <v>7.2234363495749594E-4</v>
      </c>
      <c r="L81">
        <f t="shared" si="82"/>
        <v>7.2234363495749594E-4</v>
      </c>
      <c r="M81">
        <f t="shared" si="82"/>
        <v>7.2234363495749594E-4</v>
      </c>
      <c r="N81">
        <f t="shared" si="82"/>
        <v>7.2234363495749594E-4</v>
      </c>
      <c r="O81">
        <f t="shared" si="82"/>
        <v>7.2234363495749594E-4</v>
      </c>
      <c r="P81">
        <f t="shared" si="82"/>
        <v>7.2234363495749594E-4</v>
      </c>
      <c r="Q81">
        <f t="shared" si="82"/>
        <v>7.2234363495749594E-4</v>
      </c>
      <c r="R81">
        <f t="shared" si="67"/>
        <v>7.2234363495749594E-4</v>
      </c>
      <c r="S81">
        <f t="shared" si="68"/>
        <v>7.2234363495749594E-4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5.1239318445056136E-4</v>
      </c>
      <c r="E85">
        <f t="shared" ref="E85:Q85" si="86">D85</f>
        <v>5.1239318445056136E-4</v>
      </c>
      <c r="F85">
        <f t="shared" si="86"/>
        <v>5.1239318445056136E-4</v>
      </c>
      <c r="G85">
        <f t="shared" si="86"/>
        <v>5.1239318445056136E-4</v>
      </c>
      <c r="H85">
        <f t="shared" si="86"/>
        <v>5.1239318445056136E-4</v>
      </c>
      <c r="I85">
        <f t="shared" si="86"/>
        <v>5.1239318445056136E-4</v>
      </c>
      <c r="J85">
        <f t="shared" si="86"/>
        <v>5.1239318445056136E-4</v>
      </c>
      <c r="K85">
        <f t="shared" si="86"/>
        <v>5.1239318445056136E-4</v>
      </c>
      <c r="L85">
        <f t="shared" si="86"/>
        <v>5.1239318445056136E-4</v>
      </c>
      <c r="M85">
        <f t="shared" si="86"/>
        <v>5.1239318445056136E-4</v>
      </c>
      <c r="N85">
        <f t="shared" si="86"/>
        <v>5.1239318445056136E-4</v>
      </c>
      <c r="O85">
        <f t="shared" si="86"/>
        <v>5.1239318445056136E-4</v>
      </c>
      <c r="P85">
        <f t="shared" si="86"/>
        <v>5.1239318445056136E-4</v>
      </c>
      <c r="Q85">
        <f t="shared" si="86"/>
        <v>5.1239318445056136E-4</v>
      </c>
      <c r="R85">
        <f t="shared" si="67"/>
        <v>5.1239318445056136E-4</v>
      </c>
      <c r="S85">
        <f t="shared" si="68"/>
        <v>5.1239318445056136E-4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1.3034002705391732E-4</v>
      </c>
      <c r="E89">
        <f t="shared" ref="E89:Q89" si="90">D89</f>
        <v>1.3034002705391732E-4</v>
      </c>
      <c r="F89">
        <f t="shared" si="90"/>
        <v>1.3034002705391732E-4</v>
      </c>
      <c r="G89">
        <f t="shared" si="90"/>
        <v>1.3034002705391732E-4</v>
      </c>
      <c r="H89">
        <f t="shared" si="90"/>
        <v>1.3034002705391732E-4</v>
      </c>
      <c r="I89">
        <f t="shared" si="90"/>
        <v>1.3034002705391732E-4</v>
      </c>
      <c r="J89">
        <f t="shared" si="90"/>
        <v>1.3034002705391732E-4</v>
      </c>
      <c r="K89">
        <f t="shared" si="90"/>
        <v>1.3034002705391732E-4</v>
      </c>
      <c r="L89">
        <f t="shared" si="90"/>
        <v>1.3034002705391732E-4</v>
      </c>
      <c r="M89">
        <f t="shared" si="90"/>
        <v>1.3034002705391732E-4</v>
      </c>
      <c r="N89">
        <f t="shared" si="90"/>
        <v>1.3034002705391732E-4</v>
      </c>
      <c r="O89">
        <f t="shared" si="90"/>
        <v>1.3034002705391732E-4</v>
      </c>
      <c r="P89">
        <f t="shared" si="90"/>
        <v>1.3034002705391732E-4</v>
      </c>
      <c r="Q89">
        <f t="shared" si="90"/>
        <v>1.3034002705391732E-4</v>
      </c>
      <c r="R89">
        <f t="shared" si="67"/>
        <v>1.3034002705391732E-4</v>
      </c>
      <c r="S89">
        <f t="shared" si="68"/>
        <v>1.3034002705391732E-4</v>
      </c>
    </row>
    <row r="90" spans="3:19" x14ac:dyDescent="0.3">
      <c r="C90" t="s">
        <v>118</v>
      </c>
      <c r="D90">
        <f>Mult_split!I90</f>
        <v>1.7465380397228975E-3</v>
      </c>
      <c r="E90">
        <f t="shared" ref="E90:Q90" si="91">D90</f>
        <v>1.7465380397228975E-3</v>
      </c>
      <c r="F90">
        <f t="shared" si="91"/>
        <v>1.7465380397228975E-3</v>
      </c>
      <c r="G90">
        <f t="shared" si="91"/>
        <v>1.7465380397228975E-3</v>
      </c>
      <c r="H90">
        <f t="shared" si="91"/>
        <v>1.7465380397228975E-3</v>
      </c>
      <c r="I90">
        <f t="shared" si="91"/>
        <v>1.7465380397228975E-3</v>
      </c>
      <c r="J90">
        <f t="shared" si="91"/>
        <v>1.7465380397228975E-3</v>
      </c>
      <c r="K90">
        <f t="shared" si="91"/>
        <v>1.7465380397228975E-3</v>
      </c>
      <c r="L90">
        <f t="shared" si="91"/>
        <v>1.7465380397228975E-3</v>
      </c>
      <c r="M90">
        <f t="shared" si="91"/>
        <v>1.7465380397228975E-3</v>
      </c>
      <c r="N90">
        <f t="shared" si="91"/>
        <v>1.7465380397228975E-3</v>
      </c>
      <c r="O90">
        <f t="shared" si="91"/>
        <v>1.7465380397228975E-3</v>
      </c>
      <c r="P90">
        <f t="shared" si="91"/>
        <v>1.7465380397228975E-3</v>
      </c>
      <c r="Q90">
        <f t="shared" si="91"/>
        <v>1.7465380397228975E-3</v>
      </c>
      <c r="R90">
        <f t="shared" si="67"/>
        <v>1.7465380397228975E-3</v>
      </c>
      <c r="S90">
        <f t="shared" si="68"/>
        <v>1.7465380397228975E-3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2.9557134274639312E-4</v>
      </c>
      <c r="E92">
        <f t="shared" ref="E92:Q92" si="93">D92</f>
        <v>2.9557134274639312E-4</v>
      </c>
      <c r="F92">
        <f t="shared" si="93"/>
        <v>2.9557134274639312E-4</v>
      </c>
      <c r="G92">
        <f t="shared" si="93"/>
        <v>2.9557134274639312E-4</v>
      </c>
      <c r="H92">
        <f t="shared" si="93"/>
        <v>2.9557134274639312E-4</v>
      </c>
      <c r="I92">
        <f t="shared" si="93"/>
        <v>2.9557134274639312E-4</v>
      </c>
      <c r="J92">
        <f t="shared" si="93"/>
        <v>2.9557134274639312E-4</v>
      </c>
      <c r="K92">
        <f t="shared" si="93"/>
        <v>2.9557134274639312E-4</v>
      </c>
      <c r="L92">
        <f t="shared" si="93"/>
        <v>2.9557134274639312E-4</v>
      </c>
      <c r="M92">
        <f t="shared" si="93"/>
        <v>2.9557134274639312E-4</v>
      </c>
      <c r="N92">
        <f t="shared" si="93"/>
        <v>2.9557134274639312E-4</v>
      </c>
      <c r="O92">
        <f t="shared" si="93"/>
        <v>2.9557134274639312E-4</v>
      </c>
      <c r="P92">
        <f t="shared" si="93"/>
        <v>2.9557134274639312E-4</v>
      </c>
      <c r="Q92">
        <f t="shared" si="93"/>
        <v>2.9557134274639312E-4</v>
      </c>
      <c r="R92">
        <f t="shared" si="67"/>
        <v>2.9557134274639312E-4</v>
      </c>
      <c r="S92">
        <f t="shared" si="68"/>
        <v>2.9557134274639312E-4</v>
      </c>
    </row>
    <row r="93" spans="3:19" x14ac:dyDescent="0.3">
      <c r="C93" t="s">
        <v>121</v>
      </c>
      <c r="D93">
        <f>Mult_split!I93</f>
        <v>21783.573373485349</v>
      </c>
      <c r="E93">
        <f t="shared" ref="E93:Q93" si="94">D93</f>
        <v>21783.573373485349</v>
      </c>
      <c r="F93">
        <f t="shared" si="94"/>
        <v>21783.573373485349</v>
      </c>
      <c r="G93">
        <f t="shared" si="94"/>
        <v>21783.573373485349</v>
      </c>
      <c r="H93">
        <f t="shared" si="94"/>
        <v>21783.573373485349</v>
      </c>
      <c r="I93">
        <f t="shared" si="94"/>
        <v>21783.573373485349</v>
      </c>
      <c r="J93">
        <f t="shared" si="94"/>
        <v>21783.573373485349</v>
      </c>
      <c r="K93">
        <f t="shared" si="94"/>
        <v>21783.573373485349</v>
      </c>
      <c r="L93">
        <f t="shared" si="94"/>
        <v>21783.573373485349</v>
      </c>
      <c r="M93">
        <f t="shared" si="94"/>
        <v>21783.573373485349</v>
      </c>
      <c r="N93">
        <f t="shared" si="94"/>
        <v>21783.573373485349</v>
      </c>
      <c r="O93">
        <f t="shared" si="94"/>
        <v>21783.573373485349</v>
      </c>
      <c r="P93">
        <f t="shared" si="94"/>
        <v>21783.573373485349</v>
      </c>
      <c r="Q93">
        <f t="shared" si="94"/>
        <v>21783.573373485349</v>
      </c>
      <c r="R93">
        <f t="shared" si="67"/>
        <v>21783.573373485349</v>
      </c>
      <c r="S93">
        <f t="shared" si="68"/>
        <v>21783.573373485349</v>
      </c>
    </row>
    <row r="94" spans="3:19" x14ac:dyDescent="0.3">
      <c r="C94" t="s">
        <v>122</v>
      </c>
      <c r="D94">
        <f>Mult_split!I94</f>
        <v>8.5660758568463224E-3</v>
      </c>
      <c r="E94">
        <f t="shared" ref="E94:Q94" si="95">D94</f>
        <v>8.5660758568463224E-3</v>
      </c>
      <c r="F94">
        <f t="shared" si="95"/>
        <v>8.5660758568463224E-3</v>
      </c>
      <c r="G94">
        <f t="shared" si="95"/>
        <v>8.5660758568463224E-3</v>
      </c>
      <c r="H94">
        <f t="shared" si="95"/>
        <v>8.5660758568463224E-3</v>
      </c>
      <c r="I94">
        <f t="shared" si="95"/>
        <v>8.5660758568463224E-3</v>
      </c>
      <c r="J94">
        <f t="shared" si="95"/>
        <v>8.5660758568463224E-3</v>
      </c>
      <c r="K94">
        <f t="shared" si="95"/>
        <v>8.5660758568463224E-3</v>
      </c>
      <c r="L94">
        <f t="shared" si="95"/>
        <v>8.5660758568463224E-3</v>
      </c>
      <c r="M94">
        <f t="shared" si="95"/>
        <v>8.5660758568463224E-3</v>
      </c>
      <c r="N94">
        <f t="shared" si="95"/>
        <v>8.5660758568463224E-3</v>
      </c>
      <c r="O94">
        <f t="shared" si="95"/>
        <v>8.5660758568463224E-3</v>
      </c>
      <c r="P94">
        <f t="shared" si="95"/>
        <v>8.5660758568463224E-3</v>
      </c>
      <c r="Q94">
        <f t="shared" si="95"/>
        <v>8.5660758568463224E-3</v>
      </c>
      <c r="R94">
        <f t="shared" si="67"/>
        <v>8.5660758568463224E-3</v>
      </c>
      <c r="S94">
        <f t="shared" si="68"/>
        <v>8.5660758568463224E-3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17555.092054679189</v>
      </c>
      <c r="E96">
        <f t="shared" ref="E96:Q96" si="97">D96</f>
        <v>17555.092054679189</v>
      </c>
      <c r="F96">
        <f t="shared" si="97"/>
        <v>17555.092054679189</v>
      </c>
      <c r="G96">
        <f t="shared" si="97"/>
        <v>17555.092054679189</v>
      </c>
      <c r="H96">
        <f t="shared" si="97"/>
        <v>17555.092054679189</v>
      </c>
      <c r="I96">
        <f t="shared" si="97"/>
        <v>17555.092054679189</v>
      </c>
      <c r="J96">
        <f t="shared" si="97"/>
        <v>17555.092054679189</v>
      </c>
      <c r="K96">
        <f t="shared" si="97"/>
        <v>17555.092054679189</v>
      </c>
      <c r="L96">
        <f t="shared" si="97"/>
        <v>17555.092054679189</v>
      </c>
      <c r="M96">
        <f t="shared" si="97"/>
        <v>17555.092054679189</v>
      </c>
      <c r="N96">
        <f t="shared" si="97"/>
        <v>17555.092054679189</v>
      </c>
      <c r="O96">
        <f t="shared" si="97"/>
        <v>17555.092054679189</v>
      </c>
      <c r="P96">
        <f t="shared" si="97"/>
        <v>17555.092054679189</v>
      </c>
      <c r="Q96">
        <f t="shared" si="97"/>
        <v>17555.092054679189</v>
      </c>
      <c r="R96">
        <f t="shared" si="67"/>
        <v>17555.092054679189</v>
      </c>
      <c r="S96">
        <f t="shared" si="68"/>
        <v>17555.092054679189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20526.623153834531</v>
      </c>
      <c r="E98">
        <f t="shared" ref="E98:Q98" si="99">D98</f>
        <v>20526.623153834531</v>
      </c>
      <c r="F98">
        <f t="shared" si="99"/>
        <v>20526.623153834531</v>
      </c>
      <c r="G98">
        <f t="shared" si="99"/>
        <v>20526.623153834531</v>
      </c>
      <c r="H98">
        <f t="shared" si="99"/>
        <v>20526.623153834531</v>
      </c>
      <c r="I98">
        <f t="shared" si="99"/>
        <v>20526.623153834531</v>
      </c>
      <c r="J98">
        <f t="shared" si="99"/>
        <v>20526.623153834531</v>
      </c>
      <c r="K98">
        <f t="shared" si="99"/>
        <v>20526.623153834531</v>
      </c>
      <c r="L98">
        <f t="shared" si="99"/>
        <v>20526.623153834531</v>
      </c>
      <c r="M98">
        <f t="shared" si="99"/>
        <v>20526.623153834531</v>
      </c>
      <c r="N98">
        <f t="shared" si="99"/>
        <v>20526.623153834531</v>
      </c>
      <c r="O98">
        <f t="shared" si="99"/>
        <v>20526.623153834531</v>
      </c>
      <c r="P98">
        <f t="shared" si="99"/>
        <v>20526.623153834531</v>
      </c>
      <c r="Q98">
        <f t="shared" si="99"/>
        <v>20526.623153834531</v>
      </c>
      <c r="R98">
        <f t="shared" si="67"/>
        <v>20526.623153834531</v>
      </c>
      <c r="S98">
        <f t="shared" si="68"/>
        <v>20526.623153834531</v>
      </c>
    </row>
    <row r="99" spans="3:19" x14ac:dyDescent="0.3">
      <c r="C99" t="s">
        <v>127</v>
      </c>
      <c r="D99">
        <f>Mult_split!I99</f>
        <v>3.255665242514238E-4</v>
      </c>
      <c r="E99">
        <f t="shared" ref="E99:Q99" si="100">D99</f>
        <v>3.255665242514238E-4</v>
      </c>
      <c r="F99">
        <f t="shared" si="100"/>
        <v>3.255665242514238E-4</v>
      </c>
      <c r="G99">
        <f t="shared" si="100"/>
        <v>3.255665242514238E-4</v>
      </c>
      <c r="H99">
        <f t="shared" si="100"/>
        <v>3.255665242514238E-4</v>
      </c>
      <c r="I99">
        <f t="shared" si="100"/>
        <v>3.255665242514238E-4</v>
      </c>
      <c r="J99">
        <f t="shared" si="100"/>
        <v>3.255665242514238E-4</v>
      </c>
      <c r="K99">
        <f t="shared" si="100"/>
        <v>3.255665242514238E-4</v>
      </c>
      <c r="L99">
        <f t="shared" si="100"/>
        <v>3.255665242514238E-4</v>
      </c>
      <c r="M99">
        <f t="shared" si="100"/>
        <v>3.255665242514238E-4</v>
      </c>
      <c r="N99">
        <f t="shared" si="100"/>
        <v>3.255665242514238E-4</v>
      </c>
      <c r="O99">
        <f t="shared" si="100"/>
        <v>3.255665242514238E-4</v>
      </c>
      <c r="P99">
        <f t="shared" si="100"/>
        <v>3.255665242514238E-4</v>
      </c>
      <c r="Q99">
        <f t="shared" si="100"/>
        <v>3.255665242514238E-4</v>
      </c>
      <c r="R99">
        <f t="shared" si="67"/>
        <v>3.255665242514238E-4</v>
      </c>
      <c r="S99">
        <f t="shared" si="68"/>
        <v>3.255665242514238E-4</v>
      </c>
    </row>
    <row r="100" spans="3:19" x14ac:dyDescent="0.3">
      <c r="C100" t="s">
        <v>128</v>
      </c>
      <c r="D100">
        <f>Mult_split!I100</f>
        <v>6.2767729855948591E-5</v>
      </c>
      <c r="E100">
        <f t="shared" ref="E100:Q100" si="101">D100</f>
        <v>6.2767729855948591E-5</v>
      </c>
      <c r="F100">
        <f t="shared" si="101"/>
        <v>6.2767729855948591E-5</v>
      </c>
      <c r="G100">
        <f t="shared" si="101"/>
        <v>6.2767729855948591E-5</v>
      </c>
      <c r="H100">
        <f t="shared" si="101"/>
        <v>6.2767729855948591E-5</v>
      </c>
      <c r="I100">
        <f t="shared" si="101"/>
        <v>6.2767729855948591E-5</v>
      </c>
      <c r="J100">
        <f t="shared" si="101"/>
        <v>6.2767729855948591E-5</v>
      </c>
      <c r="K100">
        <f t="shared" si="101"/>
        <v>6.2767729855948591E-5</v>
      </c>
      <c r="L100">
        <f t="shared" si="101"/>
        <v>6.2767729855948591E-5</v>
      </c>
      <c r="M100">
        <f t="shared" si="101"/>
        <v>6.2767729855948591E-5</v>
      </c>
      <c r="N100">
        <f t="shared" si="101"/>
        <v>6.2767729855948591E-5</v>
      </c>
      <c r="O100">
        <f t="shared" si="101"/>
        <v>6.2767729855948591E-5</v>
      </c>
      <c r="P100">
        <f t="shared" si="101"/>
        <v>6.2767729855948591E-5</v>
      </c>
      <c r="Q100">
        <f t="shared" si="101"/>
        <v>6.2767729855948591E-5</v>
      </c>
      <c r="R100">
        <f t="shared" si="67"/>
        <v>6.2767729855948591E-5</v>
      </c>
      <c r="S100">
        <f t="shared" si="68"/>
        <v>6.2767729855948591E-5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14878.71653427234</v>
      </c>
      <c r="E114">
        <f t="shared" ref="E114:Q114" si="115">D114</f>
        <v>14878.71653427234</v>
      </c>
      <c r="F114">
        <f t="shared" si="115"/>
        <v>14878.71653427234</v>
      </c>
      <c r="G114">
        <f t="shared" si="115"/>
        <v>14878.71653427234</v>
      </c>
      <c r="H114">
        <f t="shared" si="115"/>
        <v>14878.71653427234</v>
      </c>
      <c r="I114">
        <f t="shared" si="115"/>
        <v>14878.71653427234</v>
      </c>
      <c r="J114">
        <f t="shared" si="115"/>
        <v>14878.71653427234</v>
      </c>
      <c r="K114">
        <f t="shared" si="115"/>
        <v>14878.71653427234</v>
      </c>
      <c r="L114">
        <f t="shared" si="115"/>
        <v>14878.71653427234</v>
      </c>
      <c r="M114">
        <f t="shared" si="115"/>
        <v>14878.71653427234</v>
      </c>
      <c r="N114">
        <f t="shared" si="115"/>
        <v>14878.71653427234</v>
      </c>
      <c r="O114">
        <f t="shared" si="115"/>
        <v>14878.71653427234</v>
      </c>
      <c r="P114">
        <f t="shared" si="115"/>
        <v>14878.71653427234</v>
      </c>
      <c r="Q114">
        <f t="shared" si="115"/>
        <v>14878.71653427234</v>
      </c>
      <c r="R114">
        <f t="shared" si="67"/>
        <v>14878.71653427234</v>
      </c>
      <c r="S114">
        <f t="shared" si="68"/>
        <v>14878.71653427234</v>
      </c>
    </row>
    <row r="115" spans="3:19" x14ac:dyDescent="0.3">
      <c r="C115" t="s">
        <v>143</v>
      </c>
      <c r="D115">
        <f>Mult_split!I115</f>
        <v>15144.795325058243</v>
      </c>
      <c r="E115">
        <f t="shared" ref="E115:Q115" si="116">D115</f>
        <v>15144.795325058243</v>
      </c>
      <c r="F115">
        <f t="shared" si="116"/>
        <v>15144.795325058243</v>
      </c>
      <c r="G115">
        <f t="shared" si="116"/>
        <v>15144.795325058243</v>
      </c>
      <c r="H115">
        <f t="shared" si="116"/>
        <v>15144.795325058243</v>
      </c>
      <c r="I115">
        <f t="shared" si="116"/>
        <v>15144.795325058243</v>
      </c>
      <c r="J115">
        <f t="shared" si="116"/>
        <v>15144.795325058243</v>
      </c>
      <c r="K115">
        <f t="shared" si="116"/>
        <v>15144.795325058243</v>
      </c>
      <c r="L115">
        <f t="shared" si="116"/>
        <v>15144.795325058243</v>
      </c>
      <c r="M115">
        <f t="shared" si="116"/>
        <v>15144.795325058243</v>
      </c>
      <c r="N115">
        <f t="shared" si="116"/>
        <v>15144.795325058243</v>
      </c>
      <c r="O115">
        <f t="shared" si="116"/>
        <v>15144.795325058243</v>
      </c>
      <c r="P115">
        <f t="shared" si="116"/>
        <v>15144.795325058243</v>
      </c>
      <c r="Q115">
        <f t="shared" si="116"/>
        <v>15144.795325058243</v>
      </c>
      <c r="R115">
        <f t="shared" si="67"/>
        <v>15144.795325058243</v>
      </c>
      <c r="S115">
        <f t="shared" si="68"/>
        <v>15144.795325058243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H1" zoomScale="69" workbookViewId="0">
      <selection activeCell="AA4" sqref="AA4:AF1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0.38660428895540694</v>
      </c>
      <c r="D4">
        <f>LCA_tech_data!E3*Mult_tech!E3</f>
        <v>23.967586000000001</v>
      </c>
      <c r="E4">
        <f>LCA_tech_data!F3*Mult_tech!F3</f>
        <v>3445.0495058579913</v>
      </c>
      <c r="F4">
        <f>LCA_tech_data!G3*Mult_tech!G3</f>
        <v>3.0070598648479406E-2</v>
      </c>
      <c r="G4">
        <f>LCA_tech_data!H3*Mult_tech!H3</f>
        <v>3.8603784820124484E-2</v>
      </c>
      <c r="H4">
        <f>LCA_tech_data!I3*Mult_tech!I3</f>
        <v>0.45155207102656097</v>
      </c>
      <c r="I4">
        <f>LCA_tech_data!J3*Mult_tech!J3</f>
        <v>1.9667708006093082E-7</v>
      </c>
      <c r="J4">
        <f>LCA_tech_data!K3*Mult_tech!K3</f>
        <v>4.2346077105466068E-6</v>
      </c>
      <c r="K4">
        <f>LCA_tech_data!L3*Mult_tech!L3</f>
        <v>4.0255822847726117</v>
      </c>
      <c r="L4">
        <f>LCA_tech_data!M3*Mult_tech!M3</f>
        <v>667.22845592833471</v>
      </c>
      <c r="M4">
        <f>LCA_tech_data!N3*Mult_tech!N3</f>
        <v>8.3981470133935691E-3</v>
      </c>
      <c r="N4">
        <f>LCA_tech_data!O3*Mult_tech!O3</f>
        <v>3.1569337039579457E-6</v>
      </c>
      <c r="O4">
        <f>LCA_tech_data!P3*Mult_tech!P3</f>
        <v>0.12974102115537889</v>
      </c>
      <c r="P4">
        <f>LCA_tech_data!Q3*Mult_tech!Q3</f>
        <v>15.555341466049194</v>
      </c>
      <c r="Q4">
        <f>LCA_tech_data!R3*Mult_tech!R3</f>
        <v>315.55230914165082</v>
      </c>
      <c r="R4">
        <f>LCA_tech_data!S3*Mult_tech!S3</f>
        <v>1.8923424110892212E-6</v>
      </c>
      <c r="T4" t="s">
        <v>144</v>
      </c>
      <c r="U4" s="12">
        <f t="shared" ref="U4:U35" si="0">L4/$L$118</f>
        <v>8.6733808271756401E-3</v>
      </c>
      <c r="V4" s="12">
        <f t="shared" ref="V4:V35" si="1">F4/$F$118</f>
        <v>6.8038494663069478E-3</v>
      </c>
      <c r="W4" s="12">
        <f t="shared" ref="W4:W35" si="2">E4/$E$118</f>
        <v>5.3201243795370449E-3</v>
      </c>
      <c r="X4" s="12">
        <f t="shared" ref="X4:X35" si="3">M4/$M$118</f>
        <v>7.628952207862175E-3</v>
      </c>
      <c r="Y4" s="12">
        <f t="shared" ref="Y4:Y35" si="4">N4/$N$118</f>
        <v>3.9069648287558779E-3</v>
      </c>
      <c r="AA4" t="s">
        <v>50</v>
      </c>
      <c r="AB4" s="12">
        <v>0.36250326953911677</v>
      </c>
      <c r="AC4" s="12">
        <v>0.53414110483763944</v>
      </c>
      <c r="AD4" s="12">
        <v>0.42860329996511076</v>
      </c>
      <c r="AE4" s="12">
        <v>0.60697704800259156</v>
      </c>
      <c r="AF4" s="12">
        <v>0.45559073273601319</v>
      </c>
    </row>
    <row r="5" spans="1:32" x14ac:dyDescent="0.3">
      <c r="B5" t="s">
        <v>145</v>
      </c>
      <c r="C5">
        <f>LCA_tech_data!D4*Mult_tech!D4</f>
        <v>2.9034535231029668E-7</v>
      </c>
      <c r="D5">
        <f>LCA_tech_data!E4*Mult_tech!E4</f>
        <v>1.8E-5</v>
      </c>
      <c r="E5">
        <f>LCA_tech_data!F4*Mult_tech!F4</f>
        <v>2.5872814686236606E-3</v>
      </c>
      <c r="F5">
        <f>LCA_tech_data!G4*Mult_tech!G4</f>
        <v>2.2583449817291981E-8</v>
      </c>
      <c r="G5">
        <f>LCA_tech_data!H4*Mult_tech!H4</f>
        <v>2.8991994719962263E-8</v>
      </c>
      <c r="H5">
        <f>LCA_tech_data!I4*Mult_tech!I4</f>
        <v>3.3912206588006428E-7</v>
      </c>
      <c r="I5">
        <f>LCA_tech_data!J4*Mult_tech!J4</f>
        <v>1.4770730106472528E-13</v>
      </c>
      <c r="J5">
        <f>LCA_tech_data!K4*Mult_tech!K4</f>
        <v>3.1802509768748485E-12</v>
      </c>
      <c r="K5">
        <f>LCA_tech_data!L4*Mult_tech!L4</f>
        <v>3.0232698915071001E-6</v>
      </c>
      <c r="L5">
        <f>LCA_tech_data!M4*Mult_tech!M4</f>
        <v>5.0109811671104573E-4</v>
      </c>
      <c r="M5">
        <f>LCA_tech_data!N4*Mult_tech!N4</f>
        <v>6.3071285627632375E-9</v>
      </c>
      <c r="N5">
        <f>LCA_tech_data!O4*Mult_tech!O4</f>
        <v>2.3709023792067773E-12</v>
      </c>
      <c r="O5">
        <f>LCA_tech_data!P4*Mult_tech!P4</f>
        <v>9.743736314524215E-8</v>
      </c>
      <c r="P5">
        <f>LCA_tech_data!Q4*Mult_tech!Q4</f>
        <v>1.1682283997599337E-5</v>
      </c>
      <c r="Q5">
        <f>LCA_tech_data!R4*Mult_tech!R4</f>
        <v>2.3698429890059498E-4</v>
      </c>
      <c r="R5">
        <f>LCA_tech_data!S4*Mult_tech!S4</f>
        <v>1.421176225240459E-12</v>
      </c>
      <c r="T5" t="s">
        <v>145</v>
      </c>
      <c r="U5" s="12">
        <f t="shared" si="0"/>
        <v>6.5138330947956767E-9</v>
      </c>
      <c r="V5" s="12">
        <f t="shared" si="1"/>
        <v>5.1097882946378152E-9</v>
      </c>
      <c r="W5" s="12">
        <f t="shared" si="2"/>
        <v>3.995489526215401E-9</v>
      </c>
      <c r="X5" s="12">
        <f t="shared" si="3"/>
        <v>5.7294522586262627E-9</v>
      </c>
      <c r="Y5" s="12">
        <f t="shared" si="4"/>
        <v>2.9341864849303486E-9</v>
      </c>
      <c r="AA5" t="s">
        <v>117</v>
      </c>
      <c r="AB5" s="12">
        <v>0.13808511465624679</v>
      </c>
      <c r="AC5" s="12">
        <v>0.11367452413578999</v>
      </c>
      <c r="AD5" s="12">
        <v>9.1902212786911783E-2</v>
      </c>
      <c r="AE5" s="12">
        <v>8.6899480952903133E-2</v>
      </c>
      <c r="AF5" s="12">
        <v>0.14094772961287885</v>
      </c>
    </row>
    <row r="6" spans="1:32" x14ac:dyDescent="0.3">
      <c r="B6" t="s">
        <v>34</v>
      </c>
      <c r="C6">
        <f>LCA_tech_data!D5*Mult_tech!D5</f>
        <v>6.3144004764717677E-5</v>
      </c>
      <c r="D6">
        <f>LCA_tech_data!E5*Mult_tech!E5</f>
        <v>8.9789999999999991E-3</v>
      </c>
      <c r="E6">
        <f>LCA_tech_data!F5*Mult_tech!F5</f>
        <v>0.21692235711484817</v>
      </c>
      <c r="F6">
        <f>LCA_tech_data!G5*Mult_tech!G5</f>
        <v>1.1489381325839477E-6</v>
      </c>
      <c r="G6">
        <f>LCA_tech_data!H5*Mult_tech!H5</f>
        <v>1.7704390088143511E-5</v>
      </c>
      <c r="H6">
        <f>LCA_tech_data!I5*Mult_tech!I5</f>
        <v>2.1602601767437216E-4</v>
      </c>
      <c r="I6">
        <f>LCA_tech_data!J5*Mult_tech!J5</f>
        <v>8.2048766417620216E-12</v>
      </c>
      <c r="J6">
        <f>LCA_tech_data!K5*Mult_tech!K5</f>
        <v>9.8772958515804782E-11</v>
      </c>
      <c r="K6">
        <f>LCA_tech_data!L5*Mult_tech!L5</f>
        <v>1.6612801297243639E-3</v>
      </c>
      <c r="L6">
        <f>LCA_tech_data!M5*Mult_tech!M5</f>
        <v>2.981465583705338E-2</v>
      </c>
      <c r="M6">
        <f>LCA_tech_data!N5*Mult_tech!N5</f>
        <v>1.2522513849641693E-7</v>
      </c>
      <c r="N6">
        <f>LCA_tech_data!O5*Mult_tech!O5</f>
        <v>4.880493354687124E-10</v>
      </c>
      <c r="O6">
        <f>LCA_tech_data!P5*Mult_tech!P5</f>
        <v>3.7863510458505617E-5</v>
      </c>
      <c r="P6">
        <f>LCA_tech_data!Q5*Mult_tech!Q5</f>
        <v>4.657336428703019E-3</v>
      </c>
      <c r="Q6">
        <f>LCA_tech_data!R5*Mult_tech!R5</f>
        <v>0.17513177620277673</v>
      </c>
      <c r="R6">
        <f>LCA_tech_data!S5*Mult_tech!S5</f>
        <v>8.9498499172638647E-10</v>
      </c>
      <c r="T6" t="s">
        <v>34</v>
      </c>
      <c r="U6" s="12">
        <f t="shared" si="0"/>
        <v>3.8756420234827931E-7</v>
      </c>
      <c r="V6" s="12">
        <f t="shared" si="1"/>
        <v>2.5996163866183255E-7</v>
      </c>
      <c r="W6" s="12">
        <f t="shared" si="2"/>
        <v>3.3498906723719989E-7</v>
      </c>
      <c r="X6" s="12">
        <f t="shared" si="3"/>
        <v>1.1375564101086734E-7</v>
      </c>
      <c r="Y6" s="12">
        <f t="shared" si="4"/>
        <v>6.0400115022476845E-7</v>
      </c>
      <c r="AA6" t="s">
        <v>112</v>
      </c>
      <c r="AB6" s="12">
        <v>6.8727818155147141E-2</v>
      </c>
      <c r="AC6" s="12">
        <v>5.1987511417898764E-2</v>
      </c>
      <c r="AD6" s="12">
        <v>4.0222110688366827E-2</v>
      </c>
      <c r="AE6" s="12">
        <v>5.8047247787269621E-2</v>
      </c>
      <c r="AF6" s="12">
        <v>3.1666061129411636E-2</v>
      </c>
    </row>
    <row r="7" spans="1:32" x14ac:dyDescent="0.3">
      <c r="B7" t="s">
        <v>35</v>
      </c>
      <c r="C7">
        <f>LCA_tech_data!D6*Mult_tech!D6</f>
        <v>3.2260594701143986E-8</v>
      </c>
      <c r="D7">
        <f>LCA_tech_data!E6*Mult_tech!E6</f>
        <v>1.9999999999999999E-6</v>
      </c>
      <c r="E7">
        <f>LCA_tech_data!F6*Mult_tech!F6</f>
        <v>2.8747571873596222E-4</v>
      </c>
      <c r="F7">
        <f>LCA_tech_data!G6*Mult_tech!G6</f>
        <v>2.5092722019213291E-9</v>
      </c>
      <c r="G7">
        <f>LCA_tech_data!H6*Mult_tech!H6</f>
        <v>3.2213327466624662E-9</v>
      </c>
      <c r="H7">
        <f>LCA_tech_data!I6*Mult_tech!I6</f>
        <v>3.7680229542229333E-8</v>
      </c>
      <c r="I7">
        <f>LCA_tech_data!J6*Mult_tech!J6</f>
        <v>1.6411922340525748E-14</v>
      </c>
      <c r="J7">
        <f>LCA_tech_data!K6*Mult_tech!K6</f>
        <v>3.5336121965284615E-13</v>
      </c>
      <c r="K7">
        <f>LCA_tech_data!L6*Mult_tech!L6</f>
        <v>3.3591887683412184E-7</v>
      </c>
      <c r="L7">
        <f>LCA_tech_data!M6*Mult_tech!M6</f>
        <v>5.5677568523449485E-5</v>
      </c>
      <c r="M7">
        <f>LCA_tech_data!N6*Mult_tech!N6</f>
        <v>7.0079206252924895E-10</v>
      </c>
      <c r="N7">
        <f>LCA_tech_data!O6*Mult_tech!O6</f>
        <v>2.6343359768964161E-13</v>
      </c>
      <c r="O7">
        <f>LCA_tech_data!P6*Mult_tech!P6</f>
        <v>1.0826373682804682E-8</v>
      </c>
      <c r="P7">
        <f>LCA_tech_data!Q6*Mult_tech!Q6</f>
        <v>1.2980315552888123E-6</v>
      </c>
      <c r="Q7">
        <f>LCA_tech_data!R6*Mult_tech!R6</f>
        <v>2.6331588766732771E-5</v>
      </c>
      <c r="R7">
        <f>LCA_tech_data!S6*Mult_tech!S6</f>
        <v>1.5790846947116198E-13</v>
      </c>
      <c r="T7" t="s">
        <v>35</v>
      </c>
      <c r="U7" s="12">
        <f t="shared" si="0"/>
        <v>7.2375923275507462E-10</v>
      </c>
      <c r="V7" s="12">
        <f t="shared" si="1"/>
        <v>5.677542549597568E-10</v>
      </c>
      <c r="W7" s="12">
        <f t="shared" si="2"/>
        <v>4.4394328069059996E-10</v>
      </c>
      <c r="X7" s="12">
        <f t="shared" si="3"/>
        <v>6.3660580651402948E-10</v>
      </c>
      <c r="Y7" s="12">
        <f t="shared" si="4"/>
        <v>3.2602072054781611E-10</v>
      </c>
      <c r="AA7" t="s">
        <v>126</v>
      </c>
      <c r="AB7" s="12">
        <v>6.7864040980874549E-2</v>
      </c>
      <c r="AC7" s="12">
        <v>6.0368778645375057E-2</v>
      </c>
      <c r="AD7" s="12">
        <v>0.20336923249415009</v>
      </c>
      <c r="AE7" s="12">
        <v>4.4800599511995574E-2</v>
      </c>
      <c r="AF7" s="12">
        <v>6.5872294126103861E-2</v>
      </c>
    </row>
    <row r="8" spans="1:32" x14ac:dyDescent="0.3">
      <c r="B8" t="s">
        <v>36</v>
      </c>
      <c r="C8">
        <f>LCA_tech_data!D7*Mult_tech!D7</f>
        <v>8.2516341466503371E-9</v>
      </c>
      <c r="D8">
        <f>LCA_tech_data!E7*Mult_tech!E7</f>
        <v>1.9999999999999999E-6</v>
      </c>
      <c r="E8">
        <f>LCA_tech_data!F7*Mult_tech!F7</f>
        <v>4.5063418495077018E-5</v>
      </c>
      <c r="F8">
        <f>LCA_tech_data!G7*Mult_tech!G7</f>
        <v>3.3285396063130011E-10</v>
      </c>
      <c r="G8">
        <f>LCA_tech_data!H7*Mult_tech!H7</f>
        <v>2.3872870407717632E-9</v>
      </c>
      <c r="H8">
        <f>LCA_tech_data!I7*Mult_tech!I7</f>
        <v>2.3425156961048469E-8</v>
      </c>
      <c r="I8">
        <f>LCA_tech_data!J7*Mult_tech!J7</f>
        <v>4.6753818509394918E-15</v>
      </c>
      <c r="J8">
        <f>LCA_tech_data!K7*Mult_tech!K7</f>
        <v>3.9325124668452694E-14</v>
      </c>
      <c r="K8">
        <f>LCA_tech_data!L7*Mult_tech!L7</f>
        <v>1.1317110400772323E-7</v>
      </c>
      <c r="L8">
        <f>LCA_tech_data!M7*Mult_tech!M7</f>
        <v>2.2119175753621251E-5</v>
      </c>
      <c r="M8">
        <f>LCA_tech_data!N7*Mult_tech!N7</f>
        <v>3.2663280081865445E-11</v>
      </c>
      <c r="N8">
        <f>LCA_tech_data!O7*Mult_tech!O7</f>
        <v>1.5398053199996289E-13</v>
      </c>
      <c r="O8">
        <f>LCA_tech_data!P7*Mult_tech!P7</f>
        <v>6.7899737341756294E-9</v>
      </c>
      <c r="P8">
        <f>LCA_tech_data!Q7*Mult_tech!Q7</f>
        <v>8.4558894760473381E-7</v>
      </c>
      <c r="Q8">
        <f>LCA_tech_data!R7*Mult_tech!R7</f>
        <v>2.3189165314082171E-5</v>
      </c>
      <c r="R8">
        <f>LCA_tech_data!S7*Mult_tech!S7</f>
        <v>3.7257471910446203E-13</v>
      </c>
      <c r="T8" t="s">
        <v>36</v>
      </c>
      <c r="U8" s="12">
        <f t="shared" si="0"/>
        <v>2.8752975564788077E-10</v>
      </c>
      <c r="V8" s="12">
        <f t="shared" si="1"/>
        <v>7.531237634718471E-11</v>
      </c>
      <c r="W8" s="12">
        <f t="shared" si="2"/>
        <v>6.9590579454164246E-11</v>
      </c>
      <c r="X8" s="12">
        <f t="shared" si="3"/>
        <v>2.9671617119724043E-11</v>
      </c>
      <c r="Y8" s="12">
        <f t="shared" si="4"/>
        <v>1.9056355921656946E-10</v>
      </c>
      <c r="AA8" t="s">
        <v>53</v>
      </c>
      <c r="AB8" s="12">
        <v>3.2121586748660287E-2</v>
      </c>
      <c r="AC8" s="12">
        <v>4.3417005571910763E-2</v>
      </c>
      <c r="AD8" s="12">
        <v>3.9327226543718771E-2</v>
      </c>
      <c r="AE8" s="12">
        <v>3.9756403403764504E-2</v>
      </c>
      <c r="AF8" s="12">
        <v>4.8118708161421157E-2</v>
      </c>
    </row>
    <row r="9" spans="1:32" x14ac:dyDescent="0.3">
      <c r="B9" t="s">
        <v>37</v>
      </c>
      <c r="C9">
        <f>LCA_tech_data!D8*Mult_tech!D8</f>
        <v>7.0805207154332276E-7</v>
      </c>
      <c r="D9">
        <f>LCA_tech_data!E8*Mult_tech!E8</f>
        <v>4.5999999999999993E-5</v>
      </c>
      <c r="E9">
        <f>LCA_tech_data!F8*Mult_tech!F8</f>
        <v>4.6622310375044052E-3</v>
      </c>
      <c r="F9">
        <f>LCA_tech_data!G8*Mult_tech!G8</f>
        <v>3.9700131883726928E-8</v>
      </c>
      <c r="G9">
        <f>LCA_tech_data!H8*Mult_tech!H8</f>
        <v>7.3972233270592689E-8</v>
      </c>
      <c r="H9">
        <f>LCA_tech_data!I8*Mult_tech!I8</f>
        <v>7.1681254251614475E-7</v>
      </c>
      <c r="I9">
        <f>LCA_tech_data!J8*Mult_tech!J8</f>
        <v>4.7947513429689617E-13</v>
      </c>
      <c r="J9">
        <f>LCA_tech_data!K8*Mult_tech!K8</f>
        <v>6.3653031439992014E-12</v>
      </c>
      <c r="K9">
        <f>LCA_tech_data!L8*Mult_tech!L8</f>
        <v>1.2023508413164921E-5</v>
      </c>
      <c r="L9">
        <f>LCA_tech_data!M8*Mult_tech!M8</f>
        <v>4.6454691042919241E-4</v>
      </c>
      <c r="M9">
        <f>LCA_tech_data!N8*Mult_tech!N8</f>
        <v>1.4041703621205208E-8</v>
      </c>
      <c r="N9">
        <f>LCA_tech_data!O8*Mult_tech!O8</f>
        <v>5.3331456320118453E-12</v>
      </c>
      <c r="O9">
        <f>LCA_tech_data!P8*Mult_tech!P8</f>
        <v>2.0553930908254485E-7</v>
      </c>
      <c r="P9">
        <f>LCA_tech_data!Q8*Mult_tech!Q8</f>
        <v>1.7266201233182634E-4</v>
      </c>
      <c r="Q9">
        <f>LCA_tech_data!R8*Mult_tech!R8</f>
        <v>7.4455492784016042E-4</v>
      </c>
      <c r="R9">
        <f>LCA_tech_data!S8*Mult_tech!S8</f>
        <v>6.1430074899700953E-12</v>
      </c>
      <c r="T9" t="s">
        <v>37</v>
      </c>
      <c r="U9" s="12">
        <f t="shared" si="0"/>
        <v>6.03869968440465E-9</v>
      </c>
      <c r="V9" s="12">
        <f t="shared" si="1"/>
        <v>8.9826519347685104E-9</v>
      </c>
      <c r="W9" s="12">
        <f t="shared" si="2"/>
        <v>7.1997946512771849E-9</v>
      </c>
      <c r="X9" s="12">
        <f t="shared" si="3"/>
        <v>1.275560974013632E-8</v>
      </c>
      <c r="Y9" s="12">
        <f t="shared" si="4"/>
        <v>6.6002058848369413E-9</v>
      </c>
      <c r="AA9" t="s">
        <v>124</v>
      </c>
      <c r="AB9" s="12">
        <v>5.1297524013079084E-2</v>
      </c>
      <c r="AC9" s="12">
        <v>3.1853799381914599E-2</v>
      </c>
      <c r="AD9" s="12">
        <v>3.8235873739944741E-2</v>
      </c>
      <c r="AE9" s="12">
        <v>3.4553844100062049E-2</v>
      </c>
      <c r="AF9" s="12">
        <v>2.6666921765575245E-2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93</v>
      </c>
      <c r="AB10" s="12">
        <v>9.5997839327103297E-3</v>
      </c>
      <c r="AC10" s="12">
        <v>2.6159036932375833E-2</v>
      </c>
      <c r="AD10" s="12">
        <v>2.0941354456497755E-2</v>
      </c>
      <c r="AE10" s="12">
        <v>3.2924690156905773E-2</v>
      </c>
      <c r="AF10" s="12">
        <v>4.9871838951962089E-3</v>
      </c>
    </row>
    <row r="11" spans="1:32" x14ac:dyDescent="0.3">
      <c r="B11" t="s">
        <v>39</v>
      </c>
      <c r="C11">
        <f>LCA_tech_data!D10*Mult_tech!D10</f>
        <v>0.10460042934088576</v>
      </c>
      <c r="D11">
        <f>LCA_tech_data!E10*Mult_tech!E10</f>
        <v>12.361929999999999</v>
      </c>
      <c r="E11">
        <f>LCA_tech_data!F10*Mult_tech!F10</f>
        <v>542.20365099961123</v>
      </c>
      <c r="F11">
        <f>LCA_tech_data!G10*Mult_tech!G10</f>
        <v>4.6606978481389949E-3</v>
      </c>
      <c r="G11">
        <f>LCA_tech_data!H10*Mult_tech!H10</f>
        <v>2.5125346632954328E-2</v>
      </c>
      <c r="H11">
        <f>LCA_tech_data!I10*Mult_tech!I10</f>
        <v>0.25912256960520336</v>
      </c>
      <c r="I11">
        <f>LCA_tech_data!J10*Mult_tech!J10</f>
        <v>3.838371956918482E-8</v>
      </c>
      <c r="J11">
        <f>LCA_tech_data!K10*Mult_tech!K10</f>
        <v>6.0969164512872703E-7</v>
      </c>
      <c r="K11">
        <f>LCA_tech_data!L10*Mult_tech!L10</f>
        <v>0.6829612956621216</v>
      </c>
      <c r="L11">
        <f>LCA_tech_data!M10*Mult_tech!M10</f>
        <v>1330.6014695563877</v>
      </c>
      <c r="M11">
        <f>LCA_tech_data!N10*Mult_tech!N10</f>
        <v>6.8785234461557628E-4</v>
      </c>
      <c r="N11">
        <f>LCA_tech_data!O10*Mult_tech!O10</f>
        <v>2.0038341708331948E-6</v>
      </c>
      <c r="O11">
        <f>LCA_tech_data!P10*Mult_tech!P10</f>
        <v>7.6808404344271705E-2</v>
      </c>
      <c r="P11">
        <f>LCA_tech_data!Q10*Mult_tech!Q10</f>
        <v>4.2233401346139887</v>
      </c>
      <c r="Q11">
        <f>LCA_tech_data!R10*Mult_tech!R10</f>
        <v>125.73801970931611</v>
      </c>
      <c r="R11">
        <f>LCA_tech_data!S10*Mult_tech!S10</f>
        <v>1.0522774426016888E-6</v>
      </c>
      <c r="T11" t="s">
        <v>39</v>
      </c>
      <c r="U11" s="12">
        <f t="shared" si="0"/>
        <v>1.7296644308440096E-2</v>
      </c>
      <c r="V11" s="12">
        <f t="shared" si="1"/>
        <v>1.0545412459981726E-3</v>
      </c>
      <c r="W11" s="12">
        <f t="shared" si="2"/>
        <v>8.373147780465982E-4</v>
      </c>
      <c r="X11" s="12">
        <f t="shared" si="3"/>
        <v>6.2485125049242243E-4</v>
      </c>
      <c r="Y11" s="12">
        <f t="shared" si="4"/>
        <v>2.4799094191585787E-3</v>
      </c>
      <c r="AA11" t="s">
        <v>71</v>
      </c>
      <c r="AB11" s="12">
        <v>7.7450699651016282E-3</v>
      </c>
      <c r="AC11" s="12">
        <v>2.2757133556138714E-2</v>
      </c>
      <c r="AD11" s="12">
        <v>1.7615288592362739E-2</v>
      </c>
      <c r="AE11" s="12">
        <v>2.6852875848292056E-2</v>
      </c>
      <c r="AF11" s="12">
        <v>6.9709338382545633E-3</v>
      </c>
    </row>
    <row r="12" spans="1:32" x14ac:dyDescent="0.3">
      <c r="B12" t="s">
        <v>40</v>
      </c>
      <c r="C12">
        <f>LCA_tech_data!D11*Mult_tech!D11</f>
        <v>1.935635682068637E-7</v>
      </c>
      <c r="D12">
        <f>LCA_tech_data!E11*Mult_tech!E11</f>
        <v>1.1999999999999999E-5</v>
      </c>
      <c r="E12">
        <f>LCA_tech_data!F11*Mult_tech!F11</f>
        <v>1.7248543124157713E-3</v>
      </c>
      <c r="F12">
        <f>LCA_tech_data!G11*Mult_tech!G11</f>
        <v>1.5055633211527954E-8</v>
      </c>
      <c r="G12">
        <f>LCA_tech_data!H11*Mult_tech!H11</f>
        <v>1.9327996479974785E-8</v>
      </c>
      <c r="H12">
        <f>LCA_tech_data!I11*Mult_tech!I11</f>
        <v>2.2608137725337595E-7</v>
      </c>
      <c r="I12">
        <f>LCA_tech_data!J11*Mult_tech!J11</f>
        <v>9.8471534043148064E-14</v>
      </c>
      <c r="J12">
        <f>LCA_tech_data!K11*Mult_tech!K11</f>
        <v>2.1201673179163265E-12</v>
      </c>
      <c r="K12">
        <f>LCA_tech_data!L11*Mult_tech!L11</f>
        <v>2.0155132610047287E-6</v>
      </c>
      <c r="L12">
        <f>LCA_tech_data!M11*Mult_tech!M11</f>
        <v>3.3406541114069661E-4</v>
      </c>
      <c r="M12">
        <f>LCA_tech_data!N11*Mult_tech!N11</f>
        <v>4.2047523751754842E-9</v>
      </c>
      <c r="N12">
        <f>LCA_tech_data!O11*Mult_tech!O11</f>
        <v>1.5806015861378491E-12</v>
      </c>
      <c r="O12">
        <f>LCA_tech_data!P11*Mult_tech!P11</f>
        <v>6.4958242096827972E-8</v>
      </c>
      <c r="P12">
        <f>LCA_tech_data!Q11*Mult_tech!Q11</f>
        <v>7.7881893317328772E-6</v>
      </c>
      <c r="Q12">
        <f>LCA_tech_data!R11*Mult_tech!R11</f>
        <v>1.5798953260039649E-4</v>
      </c>
      <c r="R12">
        <f>LCA_tech_data!S11*Mult_tech!S11</f>
        <v>9.474508168269697E-13</v>
      </c>
      <c r="T12" t="s">
        <v>40</v>
      </c>
      <c r="U12" s="12">
        <f t="shared" si="0"/>
        <v>4.342555396530444E-9</v>
      </c>
      <c r="V12" s="12">
        <f t="shared" si="1"/>
        <v>3.406525529758536E-9</v>
      </c>
      <c r="W12" s="12">
        <f t="shared" si="2"/>
        <v>2.6636596841435968E-9</v>
      </c>
      <c r="X12" s="12">
        <f t="shared" si="3"/>
        <v>3.819634839084168E-9</v>
      </c>
      <c r="Y12" s="12">
        <f t="shared" si="4"/>
        <v>1.9561243232868959E-9</v>
      </c>
      <c r="AA12" t="s">
        <v>47</v>
      </c>
      <c r="AB12" s="12">
        <v>2.0658281572589452E-2</v>
      </c>
      <c r="AC12" s="12">
        <v>1.5336551038218208E-2</v>
      </c>
      <c r="AD12" s="12">
        <v>4.3904891620909992E-2</v>
      </c>
      <c r="AE12" s="12">
        <v>1.2078083490713458E-2</v>
      </c>
      <c r="AF12" s="12">
        <v>1.5309924007641683E-2</v>
      </c>
    </row>
    <row r="13" spans="1:32" x14ac:dyDescent="0.3">
      <c r="B13" t="s">
        <v>41</v>
      </c>
      <c r="C13">
        <f>LCA_tech_data!D12*Mult_tech!D12</f>
        <v>1.250177503457928E-6</v>
      </c>
      <c r="D13">
        <f>LCA_tech_data!E12*Mult_tech!E12</f>
        <v>2.1599999999999999E-4</v>
      </c>
      <c r="E13">
        <f>LCA_tech_data!F12*Mult_tech!F12</f>
        <v>8.453168290006554E-3</v>
      </c>
      <c r="F13">
        <f>LCA_tech_data!G12*Mult_tech!G12</f>
        <v>7.3047139422724955E-8</v>
      </c>
      <c r="G13">
        <f>LCA_tech_data!H12*Mult_tech!H12</f>
        <v>3.0551396578914637E-7</v>
      </c>
      <c r="H13">
        <f>LCA_tech_data!I12*Mult_tech!I12</f>
        <v>2.9996317145156962E-6</v>
      </c>
      <c r="I13">
        <f>LCA_tech_data!J12*Mult_tech!J12</f>
        <v>1.406703652838282E-12</v>
      </c>
      <c r="J13">
        <f>LCA_tech_data!K12*Mult_tech!K12</f>
        <v>1.9605518999804959E-11</v>
      </c>
      <c r="K13">
        <f>LCA_tech_data!L12*Mult_tech!L12</f>
        <v>1.1074176908189715E-5</v>
      </c>
      <c r="L13">
        <f>LCA_tech_data!M12*Mult_tech!M12</f>
        <v>6.4159365175766366E-3</v>
      </c>
      <c r="M13">
        <f>LCA_tech_data!N12*Mult_tech!N12</f>
        <v>1.0027719023834412E-8</v>
      </c>
      <c r="N13">
        <f>LCA_tech_data!O12*Mult_tech!O12</f>
        <v>3.2237204719887014E-11</v>
      </c>
      <c r="O13">
        <f>LCA_tech_data!P12*Mult_tech!P12</f>
        <v>9.8427563585929615E-7</v>
      </c>
      <c r="P13">
        <f>LCA_tech_data!Q12*Mult_tech!Q12</f>
        <v>8.521538241153373E-5</v>
      </c>
      <c r="Q13">
        <f>LCA_tech_data!R12*Mult_tech!R12</f>
        <v>2.1829766559335177E-3</v>
      </c>
      <c r="R13">
        <f>LCA_tech_data!S12*Mult_tech!S12</f>
        <v>1.8850820585343365E-11</v>
      </c>
      <c r="T13" t="s">
        <v>41</v>
      </c>
      <c r="U13" s="12">
        <f t="shared" si="0"/>
        <v>8.3401510060749326E-8</v>
      </c>
      <c r="V13" s="12">
        <f t="shared" si="1"/>
        <v>1.6527829937356053E-8</v>
      </c>
      <c r="W13" s="12">
        <f t="shared" si="2"/>
        <v>1.3054066894401003E-8</v>
      </c>
      <c r="X13" s="12">
        <f t="shared" si="3"/>
        <v>9.1092700645389317E-9</v>
      </c>
      <c r="Y13" s="12">
        <f t="shared" si="4"/>
        <v>3.9896189413193755E-8</v>
      </c>
      <c r="AA13" t="s">
        <v>144</v>
      </c>
      <c r="AB13" s="12">
        <v>1.148960209201689E-2</v>
      </c>
      <c r="AC13" s="12">
        <v>8.6910342271807866E-3</v>
      </c>
      <c r="AD13" s="12">
        <v>6.7241483800222135E-3</v>
      </c>
      <c r="AE13" s="12">
        <v>9.7040732197678139E-3</v>
      </c>
      <c r="AF13" s="12">
        <v>5.2937871732972311E-3</v>
      </c>
    </row>
    <row r="14" spans="1:32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  <c r="T14" t="s">
        <v>42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0</v>
      </c>
      <c r="AA14" t="s">
        <v>142</v>
      </c>
      <c r="AB14" s="12">
        <v>1.1784019749307338E-2</v>
      </c>
      <c r="AC14" s="12">
        <v>1.0314516994060495E-2</v>
      </c>
      <c r="AD14" s="12">
        <v>7.8939987050350695E-3</v>
      </c>
      <c r="AE14" s="12">
        <v>8.0279713724476821E-3</v>
      </c>
      <c r="AF14" s="12">
        <v>1.47216847366163E-2</v>
      </c>
    </row>
    <row r="15" spans="1:32" x14ac:dyDescent="0.3">
      <c r="B15" t="s">
        <v>43</v>
      </c>
      <c r="C15">
        <f>LCA_tech_data!D14*Mult_tech!D14</f>
        <v>0.13776988218718619</v>
      </c>
      <c r="D15">
        <f>LCA_tech_data!E14*Mult_tech!E14</f>
        <v>18.900347</v>
      </c>
      <c r="E15">
        <f>LCA_tech_data!F14*Mult_tech!F14</f>
        <v>827.65708977673762</v>
      </c>
      <c r="F15">
        <f>LCA_tech_data!G14*Mult_tech!G14</f>
        <v>7.9424815688600055E-3</v>
      </c>
      <c r="G15">
        <f>LCA_tech_data!H14*Mult_tech!H14</f>
        <v>2.3431943148846491E-2</v>
      </c>
      <c r="H15">
        <f>LCA_tech_data!I14*Mult_tech!I14</f>
        <v>0.20434200170317623</v>
      </c>
      <c r="I15">
        <f>LCA_tech_data!J14*Mult_tech!J14</f>
        <v>8.4914280339693562E-8</v>
      </c>
      <c r="J15">
        <f>LCA_tech_data!K14*Mult_tech!K14</f>
        <v>8.6741974158075086E-7</v>
      </c>
      <c r="K15">
        <f>LCA_tech_data!L14*Mult_tech!L14</f>
        <v>0.98628335657682853</v>
      </c>
      <c r="L15">
        <f>LCA_tech_data!M14*Mult_tech!M14</f>
        <v>180.4931830346909</v>
      </c>
      <c r="M15">
        <f>LCA_tech_data!N14*Mult_tech!N14</f>
        <v>7.0260694709843054E-4</v>
      </c>
      <c r="N15">
        <f>LCA_tech_data!O14*Mult_tech!O14</f>
        <v>2.0596297706878042E-6</v>
      </c>
      <c r="O15">
        <f>LCA_tech_data!P14*Mult_tech!P14</f>
        <v>0.33871577957122501</v>
      </c>
      <c r="P15">
        <f>LCA_tech_data!Q14*Mult_tech!Q14</f>
        <v>8.6520933106371452</v>
      </c>
      <c r="Q15">
        <f>LCA_tech_data!R14*Mult_tech!R14</f>
        <v>195.89777481595942</v>
      </c>
      <c r="R15">
        <f>LCA_tech_data!S14*Mult_tech!S14</f>
        <v>1.0477397101670088E-6</v>
      </c>
      <c r="T15" t="s">
        <v>43</v>
      </c>
      <c r="U15" s="12">
        <f t="shared" si="0"/>
        <v>2.3462520209676673E-3</v>
      </c>
      <c r="V15" s="12">
        <f t="shared" si="1"/>
        <v>1.7970859049117585E-3</v>
      </c>
      <c r="W15" s="12">
        <f t="shared" si="2"/>
        <v>1.2781350902884264E-3</v>
      </c>
      <c r="X15" s="12">
        <f t="shared" si="3"/>
        <v>6.3825446396417794E-4</v>
      </c>
      <c r="Y15" s="12">
        <f t="shared" si="4"/>
        <v>2.5489610580821304E-3</v>
      </c>
      <c r="AA15" t="s">
        <v>84</v>
      </c>
      <c r="AB15" s="12">
        <v>2.3070216956559242E-3</v>
      </c>
      <c r="AC15" s="12">
        <v>6.7786606294734176E-3</v>
      </c>
      <c r="AD15" s="12">
        <v>5.2470607936319514E-3</v>
      </c>
      <c r="AE15" s="12">
        <v>7.9986581724768007E-3</v>
      </c>
      <c r="AF15" s="12">
        <v>2.0764299969269909E-3</v>
      </c>
    </row>
    <row r="16" spans="1:32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  <c r="T16" t="s">
        <v>44</v>
      </c>
      <c r="U16" s="12">
        <f t="shared" si="0"/>
        <v>0</v>
      </c>
      <c r="V16" s="12">
        <f t="shared" si="1"/>
        <v>0</v>
      </c>
      <c r="W16" s="12">
        <f t="shared" si="2"/>
        <v>0</v>
      </c>
      <c r="X16" s="12">
        <f t="shared" si="3"/>
        <v>0</v>
      </c>
      <c r="Y16" s="12">
        <f t="shared" si="4"/>
        <v>0</v>
      </c>
      <c r="AA16" t="s">
        <v>143</v>
      </c>
      <c r="AB16" s="12">
        <v>3.5377311460517716E-2</v>
      </c>
      <c r="AC16" s="12">
        <v>1.1872506358299463E-2</v>
      </c>
      <c r="AD16" s="12">
        <v>8.8844699459446307E-3</v>
      </c>
      <c r="AE16" s="12">
        <v>7.012789973514422E-3</v>
      </c>
      <c r="AF16" s="12">
        <v>2.0496115488189897E-2</v>
      </c>
    </row>
    <row r="17" spans="2:32" x14ac:dyDescent="0.3">
      <c r="B17" t="s">
        <v>45</v>
      </c>
      <c r="C17">
        <f>LCA_tech_data!D16*Mult_tech!D16</f>
        <v>2.005189162679081</v>
      </c>
      <c r="D17">
        <f>LCA_tech_data!E16*Mult_tech!E16</f>
        <v>239.87444600000003</v>
      </c>
      <c r="E17">
        <f>LCA_tech_data!F16*Mult_tech!F16</f>
        <v>20338.362027030056</v>
      </c>
      <c r="F17">
        <f>LCA_tech_data!G16*Mult_tech!G16</f>
        <v>0.14045015680454509</v>
      </c>
      <c r="G17">
        <f>LCA_tech_data!H16*Mult_tech!H16</f>
        <v>0.34110993733941214</v>
      </c>
      <c r="H17">
        <f>LCA_tech_data!I16*Mult_tech!I16</f>
        <v>3.1002540079840699</v>
      </c>
      <c r="I17">
        <f>LCA_tech_data!J16*Mult_tech!J16</f>
        <v>9.9960987432653412E-7</v>
      </c>
      <c r="J17">
        <f>LCA_tech_data!K16*Mult_tech!K16</f>
        <v>1.5160701824259018E-5</v>
      </c>
      <c r="K17">
        <f>LCA_tech_data!L16*Mult_tech!L16</f>
        <v>26.557641807667022</v>
      </c>
      <c r="L17">
        <f>LCA_tech_data!M16*Mult_tech!M16</f>
        <v>4818.9488064847774</v>
      </c>
      <c r="M17">
        <f>LCA_tech_data!N16*Mult_tech!N16</f>
        <v>3.8019540798902469E-2</v>
      </c>
      <c r="N17">
        <f>LCA_tech_data!O16*Mult_tech!O16</f>
        <v>1.9233218575803463E-5</v>
      </c>
      <c r="O17">
        <f>LCA_tech_data!P16*Mult_tech!P16</f>
        <v>1.0449914244024745</v>
      </c>
      <c r="P17">
        <f>LCA_tech_data!Q16*Mult_tech!Q16</f>
        <v>300.70350036056499</v>
      </c>
      <c r="Q17">
        <f>LCA_tech_data!R16*Mult_tech!R16</f>
        <v>2966.3247694666948</v>
      </c>
      <c r="R17">
        <f>LCA_tech_data!S16*Mult_tech!S16</f>
        <v>1.8223184306586897E-5</v>
      </c>
      <c r="T17" t="s">
        <v>45</v>
      </c>
      <c r="U17" s="12">
        <f t="shared" si="0"/>
        <v>6.2642079806313394E-2</v>
      </c>
      <c r="V17" s="12">
        <f t="shared" si="1"/>
        <v>3.1778606591380695E-2</v>
      </c>
      <c r="W17" s="12">
        <f t="shared" si="2"/>
        <v>3.1408145362168072E-2</v>
      </c>
      <c r="X17" s="12">
        <f t="shared" si="3"/>
        <v>3.4537292483343696E-2</v>
      </c>
      <c r="Y17" s="12">
        <f t="shared" si="4"/>
        <v>2.3802688167074461E-2</v>
      </c>
      <c r="AA17" t="s">
        <v>116</v>
      </c>
      <c r="AB17" s="12">
        <v>6.4850730817421445E-2</v>
      </c>
      <c r="AC17" s="12">
        <v>1.7983980579083191E-2</v>
      </c>
      <c r="AD17" s="12">
        <v>1.5943500189944285E-2</v>
      </c>
      <c r="AE17" s="12">
        <v>5.3078132120173453E-3</v>
      </c>
      <c r="AF17" s="12">
        <v>9.6819681129061669E-2</v>
      </c>
    </row>
    <row r="18" spans="2:32" x14ac:dyDescent="0.3">
      <c r="B18" t="s">
        <v>46</v>
      </c>
      <c r="C18">
        <f>LCA_tech_data!D17*Mult_tech!D17</f>
        <v>2.5223742027947153E-8</v>
      </c>
      <c r="D18">
        <f>LCA_tech_data!E17*Mult_tech!E17</f>
        <v>2.9999999999999997E-6</v>
      </c>
      <c r="E18">
        <f>LCA_tech_data!F17*Mult_tech!F17</f>
        <v>2.5771272838932878E-4</v>
      </c>
      <c r="F18">
        <f>LCA_tech_data!G17*Mult_tech!G17</f>
        <v>1.7799114787724347E-9</v>
      </c>
      <c r="G18">
        <f>LCA_tech_data!H17*Mult_tech!H17</f>
        <v>4.285266263149316E-9</v>
      </c>
      <c r="H18">
        <f>LCA_tech_data!I17*Mult_tech!I17</f>
        <v>3.8917661680838869E-8</v>
      </c>
      <c r="I18">
        <f>LCA_tech_data!J17*Mult_tech!J17</f>
        <v>1.1760459514574408E-14</v>
      </c>
      <c r="J18">
        <f>LCA_tech_data!K17*Mult_tech!K17</f>
        <v>1.9063013748391637E-13</v>
      </c>
      <c r="K18">
        <f>LCA_tech_data!L17*Mult_tech!L17</f>
        <v>3.3399474484867195E-7</v>
      </c>
      <c r="L18">
        <f>LCA_tech_data!M17*Mult_tech!M17</f>
        <v>6.0328683167332657E-5</v>
      </c>
      <c r="M18">
        <f>LCA_tech_data!N17*Mult_tech!N17</f>
        <v>4.8353680646899109E-10</v>
      </c>
      <c r="N18">
        <f>LCA_tech_data!O17*Mult_tech!O17</f>
        <v>2.4148678542919194E-13</v>
      </c>
      <c r="O18">
        <f>LCA_tech_data!P17*Mult_tech!P17</f>
        <v>1.3096058285806124E-8</v>
      </c>
      <c r="P18">
        <f>LCA_tech_data!Q17*Mult_tech!Q17</f>
        <v>3.8042734889717798E-6</v>
      </c>
      <c r="Q18">
        <f>LCA_tech_data!R17*Mult_tech!R17</f>
        <v>3.7122733777008496E-5</v>
      </c>
      <c r="R18">
        <f>LCA_tech_data!S17*Mult_tech!S17</f>
        <v>2.2884439840929102E-13</v>
      </c>
      <c r="T18" t="s">
        <v>46</v>
      </c>
      <c r="U18" s="12">
        <f t="shared" si="0"/>
        <v>7.8421961662932758E-10</v>
      </c>
      <c r="V18" s="12">
        <f t="shared" si="1"/>
        <v>4.0272725882468668E-10</v>
      </c>
      <c r="W18" s="12">
        <f t="shared" si="2"/>
        <v>3.9798086120089369E-10</v>
      </c>
      <c r="X18" s="12">
        <f t="shared" si="3"/>
        <v>4.3924917977872027E-10</v>
      </c>
      <c r="Y18" s="12">
        <f t="shared" si="4"/>
        <v>2.9885973725019932E-10</v>
      </c>
      <c r="AA18" t="s">
        <v>122</v>
      </c>
      <c r="AB18" s="12">
        <v>4.7959385123712284E-3</v>
      </c>
      <c r="AC18" s="12">
        <v>4.8535236817766588E-3</v>
      </c>
      <c r="AD18" s="12">
        <v>3.6408010005565508E-3</v>
      </c>
      <c r="AE18" s="12">
        <v>4.5422616447930919E-3</v>
      </c>
      <c r="AF18" s="12">
        <v>3.4791353963299111E-3</v>
      </c>
    </row>
    <row r="19" spans="2:32" x14ac:dyDescent="0.3">
      <c r="B19" t="s">
        <v>48</v>
      </c>
      <c r="C19">
        <f>LCA_tech_data!D18*Mult_tech!D18</f>
        <v>5.9146204795734304E-7</v>
      </c>
      <c r="D19">
        <f>LCA_tech_data!E18*Mult_tech!E18</f>
        <v>2.5000000000000001E-5</v>
      </c>
      <c r="E19">
        <f>LCA_tech_data!F18*Mult_tech!F18</f>
        <v>7.6998770332420488E-3</v>
      </c>
      <c r="F19">
        <f>LCA_tech_data!G18*Mult_tech!G18</f>
        <v>1.8163980183572762E-8</v>
      </c>
      <c r="G19">
        <f>LCA_tech_data!H18*Mult_tech!H18</f>
        <v>6.0134139769664537E-8</v>
      </c>
      <c r="H19">
        <f>LCA_tech_data!I18*Mult_tech!I18</f>
        <v>7.6103365100944494E-7</v>
      </c>
      <c r="I19">
        <f>LCA_tech_data!J18*Mult_tech!J18</f>
        <v>9.7218473919448162E-14</v>
      </c>
      <c r="J19">
        <f>LCA_tech_data!K18*Mult_tech!K18</f>
        <v>1.4414978884334312E-12</v>
      </c>
      <c r="K19">
        <f>LCA_tech_data!L18*Mult_tech!L18</f>
        <v>2.8330395177855971E-6</v>
      </c>
      <c r="L19">
        <f>LCA_tech_data!M18*Mult_tech!M18</f>
        <v>4.1065438555037178E-4</v>
      </c>
      <c r="M19">
        <f>LCA_tech_data!N18*Mult_tech!N18</f>
        <v>3.5779983572073175E-9</v>
      </c>
      <c r="N19">
        <f>LCA_tech_data!O18*Mult_tech!O18</f>
        <v>3.1252496898725471E-12</v>
      </c>
      <c r="O19">
        <f>LCA_tech_data!P18*Mult_tech!P18</f>
        <v>2.0549654942526913E-7</v>
      </c>
      <c r="P19">
        <f>LCA_tech_data!Q18*Mult_tech!Q18</f>
        <v>2.7613971461419786E-5</v>
      </c>
      <c r="Q19">
        <f>LCA_tech_data!R18*Mult_tech!R18</f>
        <v>3.2424174563422403E-4</v>
      </c>
      <c r="R19">
        <f>LCA_tech_data!S18*Mult_tech!S18</f>
        <v>3.527566915359701E-11</v>
      </c>
      <c r="T19" t="s">
        <v>48</v>
      </c>
      <c r="U19" s="12">
        <f t="shared" si="0"/>
        <v>5.3381444430043128E-9</v>
      </c>
      <c r="V19" s="12">
        <f t="shared" si="1"/>
        <v>4.1098279526357513E-9</v>
      </c>
      <c r="W19" s="12">
        <f t="shared" si="2"/>
        <v>1.189077354456949E-8</v>
      </c>
      <c r="X19" s="12">
        <f t="shared" si="3"/>
        <v>3.2502858575125051E-9</v>
      </c>
      <c r="Y19" s="12">
        <f t="shared" si="4"/>
        <v>3.8677532582023811E-9</v>
      </c>
      <c r="AA19" t="s">
        <v>104</v>
      </c>
      <c r="AB19" s="12">
        <v>6.4332376454925384E-3</v>
      </c>
      <c r="AC19" s="12">
        <v>8.0426908367107926E-3</v>
      </c>
      <c r="AD19" s="12">
        <v>5.946905442963917E-3</v>
      </c>
      <c r="AE19" s="12">
        <v>4.3847024084707588E-3</v>
      </c>
      <c r="AF19" s="12">
        <v>9.2148491931084466E-3</v>
      </c>
    </row>
    <row r="20" spans="2:32" x14ac:dyDescent="0.3">
      <c r="B20" t="s">
        <v>47</v>
      </c>
      <c r="C20">
        <f>LCA_tech_data!D19*Mult_tech!D19</f>
        <v>1.1829240959146861E-7</v>
      </c>
      <c r="D20">
        <f>LCA_tech_data!E19*Mult_tech!E19</f>
        <v>5.0000000000000004E-6</v>
      </c>
      <c r="E20">
        <f>LCA_tech_data!F19*Mult_tech!F19</f>
        <v>1.5399754066484099E-3</v>
      </c>
      <c r="F20">
        <f>LCA_tech_data!G19*Mult_tech!G19</f>
        <v>3.6327960367145526E-9</v>
      </c>
      <c r="G20">
        <f>LCA_tech_data!H19*Mult_tech!H19</f>
        <v>1.2026827953932908E-8</v>
      </c>
      <c r="H20">
        <f>LCA_tech_data!I19*Mult_tech!I19</f>
        <v>1.5220673020188899E-7</v>
      </c>
      <c r="I20">
        <f>LCA_tech_data!J19*Mult_tech!J19</f>
        <v>1.9443694783889631E-14</v>
      </c>
      <c r="J20">
        <f>LCA_tech_data!K19*Mult_tech!K19</f>
        <v>2.8829957768668621E-13</v>
      </c>
      <c r="K20">
        <f>LCA_tech_data!L19*Mult_tech!L19</f>
        <v>5.6660790355711938E-7</v>
      </c>
      <c r="L20">
        <f>LCA_tech_data!M19*Mult_tech!M19</f>
        <v>8.2130877110074365E-5</v>
      </c>
      <c r="M20">
        <f>LCA_tech_data!N19*Mult_tech!N19</f>
        <v>7.1559967144146351E-10</v>
      </c>
      <c r="N20">
        <f>LCA_tech_data!O19*Mult_tech!O19</f>
        <v>6.2504993797450946E-13</v>
      </c>
      <c r="O20">
        <f>LCA_tech_data!P19*Mult_tech!P19</f>
        <v>4.1099309885053827E-8</v>
      </c>
      <c r="P20">
        <f>LCA_tech_data!Q19*Mult_tech!Q19</f>
        <v>5.5227942922839576E-6</v>
      </c>
      <c r="Q20">
        <f>LCA_tech_data!R19*Mult_tech!R19</f>
        <v>6.4848349126844811E-5</v>
      </c>
      <c r="R20">
        <f>LCA_tech_data!S19*Mult_tech!S19</f>
        <v>7.055133830719402E-12</v>
      </c>
      <c r="T20" t="s">
        <v>47</v>
      </c>
      <c r="U20" s="12">
        <f t="shared" si="0"/>
        <v>1.0676288886008626E-9</v>
      </c>
      <c r="V20" s="12">
        <f t="shared" si="1"/>
        <v>8.2196559052715032E-10</v>
      </c>
      <c r="W20" s="12">
        <f t="shared" si="2"/>
        <v>2.378154708913898E-9</v>
      </c>
      <c r="X20" s="12">
        <f t="shared" si="3"/>
        <v>6.5005717150250103E-10</v>
      </c>
      <c r="Y20" s="12">
        <f t="shared" si="4"/>
        <v>7.7355065164047626E-10</v>
      </c>
      <c r="AA20" t="s">
        <v>140</v>
      </c>
      <c r="AB20" s="12">
        <v>5.4701335374695584E-2</v>
      </c>
      <c r="AC20" s="12">
        <v>1.9005389710979738E-2</v>
      </c>
      <c r="AD20" s="12">
        <v>1.2283253939136381E-2</v>
      </c>
      <c r="AE20" s="12">
        <v>4.0748429773748152E-3</v>
      </c>
      <c r="AF20" s="12">
        <v>3.0978812902228769E-2</v>
      </c>
    </row>
    <row r="21" spans="2:32" x14ac:dyDescent="0.3">
      <c r="B21" t="s">
        <v>49</v>
      </c>
      <c r="C21">
        <f>LCA_tech_data!D20*Mult_tech!D20</f>
        <v>8.5604961367328836E-9</v>
      </c>
      <c r="D21">
        <f>LCA_tech_data!E20*Mult_tech!E20</f>
        <v>9.9999999999999995E-7</v>
      </c>
      <c r="E21">
        <f>LCA_tech_data!F20*Mult_tech!F20</f>
        <v>8.858845706898219E-5</v>
      </c>
      <c r="F21">
        <f>LCA_tech_data!G20*Mult_tech!G20</f>
        <v>6.2319391481072449E-10</v>
      </c>
      <c r="G21">
        <f>LCA_tech_data!H20*Mult_tech!H20</f>
        <v>1.4355589000057117E-9</v>
      </c>
      <c r="H21">
        <f>LCA_tech_data!I20*Mult_tech!I20</f>
        <v>1.3100626256586295E-8</v>
      </c>
      <c r="I21">
        <f>LCA_tech_data!J20*Mult_tech!J20</f>
        <v>3.9098789097178999E-15</v>
      </c>
      <c r="J21">
        <f>LCA_tech_data!K20*Mult_tech!K20</f>
        <v>6.5175657747666045E-14</v>
      </c>
      <c r="K21">
        <f>LCA_tech_data!L20*Mult_tech!L20</f>
        <v>1.130522280343535E-7</v>
      </c>
      <c r="L21">
        <f>LCA_tech_data!M20*Mult_tech!M20</f>
        <v>1.9889221896671894E-5</v>
      </c>
      <c r="M21">
        <f>LCA_tech_data!N20*Mult_tech!N20</f>
        <v>1.6437410979553078E-10</v>
      </c>
      <c r="N21">
        <f>LCA_tech_data!O20*Mult_tech!O20</f>
        <v>8.106108995007903E-14</v>
      </c>
      <c r="O21">
        <f>LCA_tech_data!P20*Mult_tech!P20</f>
        <v>4.3853530789364406E-9</v>
      </c>
      <c r="P21">
        <f>LCA_tech_data!Q20*Mult_tech!Q20</f>
        <v>1.2696788686467621E-6</v>
      </c>
      <c r="Q21">
        <f>LCA_tech_data!R20*Mult_tech!R20</f>
        <v>1.2406685160802049E-5</v>
      </c>
      <c r="R21">
        <f>LCA_tech_data!S20*Mult_tech!S20</f>
        <v>7.7502368331472588E-14</v>
      </c>
      <c r="T21" t="s">
        <v>49</v>
      </c>
      <c r="U21" s="12">
        <f t="shared" si="0"/>
        <v>2.5854232434679681E-10</v>
      </c>
      <c r="V21" s="12">
        <f t="shared" si="1"/>
        <v>1.4100542640527367E-10</v>
      </c>
      <c r="W21" s="12">
        <f t="shared" si="2"/>
        <v>1.3680546807726791E-10</v>
      </c>
      <c r="X21" s="12">
        <f t="shared" si="3"/>
        <v>1.493189183090128E-10</v>
      </c>
      <c r="Y21" s="12">
        <f t="shared" si="4"/>
        <v>1.0031975870082895E-10</v>
      </c>
      <c r="AA21" t="s">
        <v>37</v>
      </c>
      <c r="AB21" s="12">
        <v>5.0666699568654321E-4</v>
      </c>
      <c r="AC21" s="12">
        <v>7.2674816877835657E-4</v>
      </c>
      <c r="AD21" s="12">
        <v>5.7636582642240101E-4</v>
      </c>
      <c r="AE21" s="12">
        <v>1.0276684046966089E-3</v>
      </c>
      <c r="AF21" s="12">
        <v>5.6643107244473559E-4</v>
      </c>
    </row>
    <row r="22" spans="2:32" x14ac:dyDescent="0.3">
      <c r="B22" t="s">
        <v>50</v>
      </c>
      <c r="C22">
        <f>LCA_tech_data!D21*Mult_tech!D21</f>
        <v>29.843947629025152</v>
      </c>
      <c r="D22">
        <f>LCA_tech_data!E21*Mult_tech!E21</f>
        <v>3189.019045</v>
      </c>
      <c r="E22">
        <f>LCA_tech_data!F21*Mult_tech!F21</f>
        <v>276836.38483060151</v>
      </c>
      <c r="F22">
        <f>LCA_tech_data!G21*Mult_tech!G21</f>
        <v>2.3298936308781903</v>
      </c>
      <c r="G22">
        <f>LCA_tech_data!H21*Mult_tech!H21</f>
        <v>4.3813619644058388</v>
      </c>
      <c r="H22">
        <f>LCA_tech_data!I21*Mult_tech!I21</f>
        <v>40.163321314642246</v>
      </c>
      <c r="I22">
        <f>LCA_tech_data!J21*Mult_tech!J21</f>
        <v>1.3924656917953559E-5</v>
      </c>
      <c r="J22">
        <f>LCA_tech_data!K21*Mult_tech!K21</f>
        <v>2.7389872438077928E-4</v>
      </c>
      <c r="K22">
        <f>LCA_tech_data!L21*Mult_tech!L21</f>
        <v>385.01418454390159</v>
      </c>
      <c r="L22">
        <f>LCA_tech_data!M21*Mult_tech!M21</f>
        <v>26539.392608081398</v>
      </c>
      <c r="M22">
        <f>LCA_tech_data!N21*Mult_tech!N21</f>
        <v>0.66223351649650275</v>
      </c>
      <c r="N22">
        <f>LCA_tech_data!O21*Mult_tech!O21</f>
        <v>3.4251795761588701E-4</v>
      </c>
      <c r="O22">
        <f>LCA_tech_data!P21*Mult_tech!P21</f>
        <v>14.28629926124859</v>
      </c>
      <c r="P22">
        <f>LCA_tech_data!Q21*Mult_tech!Q21</f>
        <v>3032.1180756591348</v>
      </c>
      <c r="Q22">
        <f>LCA_tech_data!R21*Mult_tech!R21</f>
        <v>39342.283312205174</v>
      </c>
      <c r="R22">
        <f>LCA_tech_data!S21*Mult_tech!S21</f>
        <v>2.7762958338456667E-4</v>
      </c>
      <c r="T22" t="s">
        <v>50</v>
      </c>
      <c r="U22" s="12">
        <f t="shared" si="0"/>
        <v>0.34498867212063844</v>
      </c>
      <c r="V22" s="12">
        <f t="shared" si="1"/>
        <v>0.52716760721370404</v>
      </c>
      <c r="W22" s="12">
        <f t="shared" si="2"/>
        <v>0.42751315984743149</v>
      </c>
      <c r="X22" s="12">
        <f t="shared" si="3"/>
        <v>0.60157887683307265</v>
      </c>
      <c r="Y22" s="12">
        <f t="shared" si="4"/>
        <v>0.42389411343824457</v>
      </c>
      <c r="AA22" t="s">
        <v>39</v>
      </c>
      <c r="AB22" s="12">
        <v>2.2433280202476282E-2</v>
      </c>
      <c r="AC22" s="12">
        <v>1.3188478274376691E-3</v>
      </c>
      <c r="AD22" s="12">
        <v>1.0361404113644814E-3</v>
      </c>
      <c r="AE22" s="12">
        <v>7.781801836481265E-4</v>
      </c>
      <c r="AF22" s="12">
        <v>3.2898579576073903E-3</v>
      </c>
    </row>
    <row r="23" spans="2:32" x14ac:dyDescent="0.3">
      <c r="B23" t="s">
        <v>51</v>
      </c>
      <c r="C23">
        <f>LCA_tech_data!D22*Mult_tech!D22</f>
        <v>6.6508247274031221E-9</v>
      </c>
      <c r="D23">
        <f>LCA_tech_data!E22*Mult_tech!E22</f>
        <v>9.9999999999999995E-7</v>
      </c>
      <c r="E23">
        <f>LCA_tech_data!F22*Mult_tech!F22</f>
        <v>6.9368224835657556E-5</v>
      </c>
      <c r="F23">
        <f>LCA_tech_data!G22*Mult_tech!G22</f>
        <v>5.1037354178567699E-10</v>
      </c>
      <c r="G23">
        <f>LCA_tech_data!H22*Mult_tech!H22</f>
        <v>1.1671319390274745E-9</v>
      </c>
      <c r="H23">
        <f>LCA_tech_data!I22*Mult_tech!I22</f>
        <v>1.0766053045672224E-8</v>
      </c>
      <c r="I23">
        <f>LCA_tech_data!J22*Mult_tech!J22</f>
        <v>3.5246937691854993E-15</v>
      </c>
      <c r="J23">
        <f>LCA_tech_data!K22*Mult_tech!K22</f>
        <v>4.8706187936645722E-14</v>
      </c>
      <c r="K23">
        <f>LCA_tech_data!L22*Mult_tech!L22</f>
        <v>8.9245288440687316E-8</v>
      </c>
      <c r="L23">
        <f>LCA_tech_data!M22*Mult_tech!M22</f>
        <v>6.3506788829420407E-6</v>
      </c>
      <c r="M23">
        <f>LCA_tech_data!N22*Mult_tech!N22</f>
        <v>1.1621103873306474E-10</v>
      </c>
      <c r="N23">
        <f>LCA_tech_data!O22*Mult_tech!O22</f>
        <v>9.7909400508044526E-14</v>
      </c>
      <c r="O23">
        <f>LCA_tech_data!P22*Mult_tech!P22</f>
        <v>4.5478633846193895E-9</v>
      </c>
      <c r="P23">
        <f>LCA_tech_data!Q22*Mult_tech!Q22</f>
        <v>5.3362042623743238E-7</v>
      </c>
      <c r="Q23">
        <f>LCA_tech_data!R22*Mult_tech!R22</f>
        <v>1.1727481279017978E-5</v>
      </c>
      <c r="R23">
        <f>LCA_tech_data!S22*Mult_tech!S22</f>
        <v>7.0505978387661053E-14</v>
      </c>
      <c r="T23" t="s">
        <v>51</v>
      </c>
      <c r="U23" s="12">
        <f t="shared" si="0"/>
        <v>8.2553218426845551E-11</v>
      </c>
      <c r="V23" s="12">
        <f t="shared" si="1"/>
        <v>1.1547840435399049E-10</v>
      </c>
      <c r="W23" s="12">
        <f t="shared" si="2"/>
        <v>1.0712402927326799E-10</v>
      </c>
      <c r="X23" s="12">
        <f t="shared" si="3"/>
        <v>1.0556715179034733E-10</v>
      </c>
      <c r="Y23" s="12">
        <f t="shared" si="4"/>
        <v>1.2117092725447951E-10</v>
      </c>
      <c r="AA23" t="s">
        <v>123</v>
      </c>
      <c r="AB23" s="12">
        <v>6.542600089108697E-4</v>
      </c>
      <c r="AC23" s="12">
        <v>9.7817682791868227E-4</v>
      </c>
      <c r="AD23" s="12">
        <v>7.2717877943131808E-4</v>
      </c>
      <c r="AE23" s="12">
        <v>7.7538957974825019E-4</v>
      </c>
      <c r="AF23" s="12">
        <v>7.4250392433764521E-4</v>
      </c>
    </row>
    <row r="24" spans="2:32" x14ac:dyDescent="0.3">
      <c r="B24" t="s">
        <v>52</v>
      </c>
      <c r="C24">
        <f>LCA_tech_data!D23*Mult_tech!D23</f>
        <v>1.0356636948028815E-7</v>
      </c>
      <c r="D24">
        <f>LCA_tech_data!E23*Mult_tech!E23</f>
        <v>3.0000000000000001E-6</v>
      </c>
      <c r="E24">
        <f>LCA_tech_data!F23*Mult_tech!F23</f>
        <v>1.4002599146841154E-3</v>
      </c>
      <c r="F24">
        <f>LCA_tech_data!G23*Mult_tech!G23</f>
        <v>2.1023961729424587E-9</v>
      </c>
      <c r="G24">
        <f>LCA_tech_data!H23*Mult_tech!H23</f>
        <v>9.622751110605939E-9</v>
      </c>
      <c r="H24">
        <f>LCA_tech_data!I23*Mult_tech!I23</f>
        <v>1.3314149513150055E-7</v>
      </c>
      <c r="I24">
        <f>LCA_tech_data!J23*Mult_tech!J23</f>
        <v>9.9720706210671697E-15</v>
      </c>
      <c r="J24">
        <f>LCA_tech_data!K23*Mult_tech!K23</f>
        <v>1.1151339708500231E-13</v>
      </c>
      <c r="K24">
        <f>LCA_tech_data!L23*Mult_tech!L23</f>
        <v>3.3621434238214939E-7</v>
      </c>
      <c r="L24">
        <f>LCA_tech_data!M23*Mult_tech!M23</f>
        <v>2.6330990285630025E-5</v>
      </c>
      <c r="M24">
        <f>LCA_tech_data!N23*Mult_tech!N23</f>
        <v>2.5979132769032682E-10</v>
      </c>
      <c r="N24">
        <f>LCA_tech_data!O23*Mult_tech!O23</f>
        <v>4.7769113176012497E-13</v>
      </c>
      <c r="O24">
        <f>LCA_tech_data!P23*Mult_tech!P23</f>
        <v>3.3960121923791109E-8</v>
      </c>
      <c r="P24">
        <f>LCA_tech_data!Q23*Mult_tech!Q23</f>
        <v>1.8764405643239868E-6</v>
      </c>
      <c r="Q24">
        <f>LCA_tech_data!R23*Mult_tech!R23</f>
        <v>4.1054430948513064E-5</v>
      </c>
      <c r="R24">
        <f>LCA_tech_data!S23*Mult_tech!S23</f>
        <v>7.154068371334364E-12</v>
      </c>
      <c r="T24" t="s">
        <v>52</v>
      </c>
      <c r="U24" s="12">
        <f t="shared" si="0"/>
        <v>3.4227962592839574E-10</v>
      </c>
      <c r="V24" s="12">
        <f t="shared" si="1"/>
        <v>4.7569345879862133E-10</v>
      </c>
      <c r="W24" s="12">
        <f t="shared" si="2"/>
        <v>2.1623947339892024E-9</v>
      </c>
      <c r="X24" s="12">
        <f t="shared" si="3"/>
        <v>2.3599677640862031E-10</v>
      </c>
      <c r="Y24" s="12">
        <f t="shared" si="4"/>
        <v>5.9118202211707254E-10</v>
      </c>
      <c r="AA24" t="s">
        <v>43</v>
      </c>
      <c r="AB24" s="12">
        <v>2.4653679017063437E-3</v>
      </c>
      <c r="AC24" s="12">
        <v>1.8208581173640771E-3</v>
      </c>
      <c r="AD24" s="12">
        <v>1.2813942343430616E-3</v>
      </c>
      <c r="AE24" s="12">
        <v>6.4398171484437246E-4</v>
      </c>
      <c r="AF24" s="12">
        <v>2.7395591453203685E-3</v>
      </c>
    </row>
    <row r="25" spans="2:32" x14ac:dyDescent="0.3">
      <c r="B25" t="s">
        <v>53</v>
      </c>
      <c r="C25">
        <f>LCA_tech_data!D24*Mult_tech!D24</f>
        <v>2.4410199542166029</v>
      </c>
      <c r="D25">
        <f>LCA_tech_data!E24*Mult_tech!E24</f>
        <v>369.51664799999998</v>
      </c>
      <c r="E25">
        <f>LCA_tech_data!F24*Mult_tech!F24</f>
        <v>25401.594041579334</v>
      </c>
      <c r="F25">
        <f>LCA_tech_data!G24*Mult_tech!G24</f>
        <v>0.18938254716083466</v>
      </c>
      <c r="G25">
        <f>LCA_tech_data!H24*Mult_tech!H24</f>
        <v>0.43118201937368672</v>
      </c>
      <c r="H25">
        <f>LCA_tech_data!I24*Mult_tech!I24</f>
        <v>3.9668681704161828</v>
      </c>
      <c r="I25">
        <f>LCA_tech_data!J24*Mult_tech!J24</f>
        <v>1.3039917611088982E-6</v>
      </c>
      <c r="J25">
        <f>LCA_tech_data!K24*Mult_tech!K24</f>
        <v>1.8008654133459606E-5</v>
      </c>
      <c r="K25">
        <f>LCA_tech_data!L24*Mult_tech!L24</f>
        <v>33.079573863330857</v>
      </c>
      <c r="L25">
        <f>LCA_tech_data!M24*Mult_tech!M24</f>
        <v>2351.6681326245284</v>
      </c>
      <c r="M25">
        <f>LCA_tech_data!N24*Mult_tech!N24</f>
        <v>4.337564732248194E-2</v>
      </c>
      <c r="N25">
        <f>LCA_tech_data!O24*Mult_tech!O24</f>
        <v>3.6176155854107608E-5</v>
      </c>
      <c r="O25">
        <f>LCA_tech_data!P24*Mult_tech!P24</f>
        <v>1.6787852405912693</v>
      </c>
      <c r="P25">
        <f>LCA_tech_data!Q24*Mult_tech!Q24</f>
        <v>197.57831627553719</v>
      </c>
      <c r="Q25">
        <f>LCA_tech_data!R24*Mult_tech!R24</f>
        <v>4336.8100418398635</v>
      </c>
      <c r="R25">
        <f>LCA_tech_data!S24*Mult_tech!S24</f>
        <v>2.6017532319336595E-5</v>
      </c>
      <c r="T25" t="s">
        <v>53</v>
      </c>
      <c r="U25" s="12">
        <f t="shared" si="0"/>
        <v>3.0569609422617768E-2</v>
      </c>
      <c r="V25" s="12">
        <f t="shared" si="1"/>
        <v>4.2850172605168699E-2</v>
      </c>
      <c r="W25" s="12">
        <f t="shared" si="2"/>
        <v>3.9227198189726024E-2</v>
      </c>
      <c r="X25" s="12">
        <f t="shared" si="3"/>
        <v>3.940282777624101E-2</v>
      </c>
      <c r="Y25" s="12">
        <f t="shared" si="4"/>
        <v>4.4770965061568579E-2</v>
      </c>
      <c r="AA25" t="s">
        <v>121</v>
      </c>
      <c r="AB25" s="12">
        <v>2.9200455156770584E-3</v>
      </c>
      <c r="AC25" s="12">
        <v>2.3466546559452704E-3</v>
      </c>
      <c r="AD25" s="12">
        <v>1.5975006714360927E-3</v>
      </c>
      <c r="AE25" s="12">
        <v>5.2764361518721286E-4</v>
      </c>
      <c r="AF25" s="12">
        <v>3.9815667744463957E-3</v>
      </c>
    </row>
    <row r="26" spans="2:32" x14ac:dyDescent="0.3">
      <c r="B26" t="s">
        <v>54</v>
      </c>
      <c r="C26">
        <f>LCA_tech_data!D25*Mult_tech!D25</f>
        <v>7.0225294222201383E-9</v>
      </c>
      <c r="D26">
        <f>LCA_tech_data!E25*Mult_tech!E25</f>
        <v>9.9999999999999995E-7</v>
      </c>
      <c r="E26">
        <f>LCA_tech_data!F25*Mult_tech!F25</f>
        <v>7.4271620474489409E-5</v>
      </c>
      <c r="F26">
        <f>LCA_tech_data!G25*Mult_tech!G25</f>
        <v>5.7523194435369728E-10</v>
      </c>
      <c r="G26">
        <f>LCA_tech_data!H25*Mult_tech!H25</f>
        <v>1.2251132597693553E-9</v>
      </c>
      <c r="H26">
        <f>LCA_tech_data!I25*Mult_tech!I25</f>
        <v>1.106217639902687E-8</v>
      </c>
      <c r="I26">
        <f>LCA_tech_data!J25*Mult_tech!J25</f>
        <v>3.5789166541823898E-15</v>
      </c>
      <c r="J26">
        <f>LCA_tech_data!K25*Mult_tech!K25</f>
        <v>5.4675822640960335E-14</v>
      </c>
      <c r="K26">
        <f>LCA_tech_data!L25*Mult_tech!L25</f>
        <v>9.3986014563277654E-8</v>
      </c>
      <c r="L26">
        <f>LCA_tech_data!M25*Mult_tech!M25</f>
        <v>6.6610055496287135E-6</v>
      </c>
      <c r="M26">
        <f>LCA_tech_data!N25*Mult_tech!N25</f>
        <v>1.4039229615490056E-10</v>
      </c>
      <c r="N26">
        <f>LCA_tech_data!O25*Mult_tech!O25</f>
        <v>9.7995837751849468E-14</v>
      </c>
      <c r="O26">
        <f>LCA_tech_data!P25*Mult_tech!P25</f>
        <v>4.5683412448376836E-9</v>
      </c>
      <c r="P26">
        <f>LCA_tech_data!Q25*Mult_tech!Q25</f>
        <v>5.6005262366710327E-7</v>
      </c>
      <c r="Q26">
        <f>LCA_tech_data!R25*Mult_tech!R25</f>
        <v>1.1736308313919282E-5</v>
      </c>
      <c r="R26">
        <f>LCA_tech_data!S25*Mult_tech!S25</f>
        <v>7.2487004722052463E-14</v>
      </c>
      <c r="T26" t="s">
        <v>54</v>
      </c>
      <c r="U26" s="12">
        <f t="shared" si="0"/>
        <v>8.6587191104549525E-11</v>
      </c>
      <c r="V26" s="12">
        <f t="shared" si="1"/>
        <v>1.3015343004458347E-10</v>
      </c>
      <c r="W26" s="12">
        <f t="shared" si="2"/>
        <v>1.1469624982809802E-10</v>
      </c>
      <c r="X26" s="12">
        <f t="shared" si="3"/>
        <v>1.2753362331114691E-10</v>
      </c>
      <c r="Y26" s="12">
        <f t="shared" si="4"/>
        <v>1.2127790044527447E-10</v>
      </c>
      <c r="AA26" t="s">
        <v>95</v>
      </c>
      <c r="AB26" s="12">
        <v>9.4798362064700006E-4</v>
      </c>
      <c r="AC26" s="12">
        <v>7.3778590642433655E-4</v>
      </c>
      <c r="AD26" s="12">
        <v>6.3893350796451101E-4</v>
      </c>
      <c r="AE26" s="12">
        <v>5.0988647864394E-4</v>
      </c>
      <c r="AF26" s="12">
        <v>9.7500843649317784E-4</v>
      </c>
    </row>
    <row r="27" spans="2:32" x14ac:dyDescent="0.3">
      <c r="B27" t="s">
        <v>55</v>
      </c>
      <c r="C27">
        <f>LCA_tech_data!D26*Mult_tech!D26</f>
        <v>6.6059809955209455E-9</v>
      </c>
      <c r="D27">
        <f>LCA_tech_data!E26*Mult_tech!E26</f>
        <v>9.9999999999999995E-7</v>
      </c>
      <c r="E27">
        <f>LCA_tech_data!F26*Mult_tech!F26</f>
        <v>6.8742759437402491E-5</v>
      </c>
      <c r="F27">
        <f>LCA_tech_data!G26*Mult_tech!G26</f>
        <v>5.1251424850778223E-10</v>
      </c>
      <c r="G27">
        <f>LCA_tech_data!H26*Mult_tech!H26</f>
        <v>1.1668811722217362E-9</v>
      </c>
      <c r="H27">
        <f>LCA_tech_data!I26*Mult_tech!I26</f>
        <v>1.0735289443349202E-8</v>
      </c>
      <c r="I27">
        <f>LCA_tech_data!J26*Mult_tech!J26</f>
        <v>3.5289120751844937E-15</v>
      </c>
      <c r="J27">
        <f>LCA_tech_data!K26*Mult_tech!K26</f>
        <v>4.8735704415297704E-14</v>
      </c>
      <c r="K27">
        <f>LCA_tech_data!L26*Mult_tech!L26</f>
        <v>8.9521200309575371E-8</v>
      </c>
      <c r="L27">
        <f>LCA_tech_data!M26*Mult_tech!M26</f>
        <v>6.3641736992172771E-6</v>
      </c>
      <c r="M27">
        <f>LCA_tech_data!N26*Mult_tech!N26</f>
        <v>1.1738482571015839E-10</v>
      </c>
      <c r="N27">
        <f>LCA_tech_data!O26*Mult_tech!O26</f>
        <v>9.7901288209638687E-14</v>
      </c>
      <c r="O27">
        <f>LCA_tech_data!P26*Mult_tech!P26</f>
        <v>4.5431924371409363E-9</v>
      </c>
      <c r="P27">
        <f>LCA_tech_data!Q26*Mult_tech!Q26</f>
        <v>5.3469395044830882E-7</v>
      </c>
      <c r="Q27">
        <f>LCA_tech_data!R26*Mult_tech!R26</f>
        <v>1.1736440199143244E-5</v>
      </c>
      <c r="R27">
        <f>LCA_tech_data!S26*Mult_tech!S26</f>
        <v>7.0409635019574526E-14</v>
      </c>
      <c r="T27" t="s">
        <v>55</v>
      </c>
      <c r="U27" s="12">
        <f t="shared" si="0"/>
        <v>8.2728639123771686E-11</v>
      </c>
      <c r="V27" s="12">
        <f t="shared" si="1"/>
        <v>1.1596276605423393E-10</v>
      </c>
      <c r="W27" s="12">
        <f t="shared" si="2"/>
        <v>1.0615813496372166E-10</v>
      </c>
      <c r="X27" s="12">
        <f t="shared" si="3"/>
        <v>1.066334304273106E-10</v>
      </c>
      <c r="Y27" s="12">
        <f t="shared" si="4"/>
        <v>1.2116088761870502E-10</v>
      </c>
      <c r="AA27" t="s">
        <v>137</v>
      </c>
      <c r="AB27" s="12">
        <v>4.301193325727086E-3</v>
      </c>
      <c r="AC27" s="12">
        <v>1.4944032868258511E-3</v>
      </c>
      <c r="AD27" s="12">
        <v>9.6583839314577885E-4</v>
      </c>
      <c r="AE27" s="12">
        <v>3.2040693883641732E-4</v>
      </c>
      <c r="AF27" s="12">
        <v>2.4358795334940399E-3</v>
      </c>
    </row>
    <row r="28" spans="2:32" x14ac:dyDescent="0.3">
      <c r="B28" t="s">
        <v>56</v>
      </c>
      <c r="C28">
        <f>LCA_tech_data!D27*Mult_tech!D27</f>
        <v>6.5812658487811881E-9</v>
      </c>
      <c r="D28">
        <f>LCA_tech_data!E27*Mult_tech!E27</f>
        <v>9.9999999999999995E-7</v>
      </c>
      <c r="E28">
        <f>LCA_tech_data!F27*Mult_tech!F27</f>
        <v>6.8084881626844114E-5</v>
      </c>
      <c r="F28">
        <f>LCA_tech_data!G27*Mult_tech!G27</f>
        <v>5.061287893359522E-10</v>
      </c>
      <c r="G28">
        <f>LCA_tech_data!H27*Mult_tech!H27</f>
        <v>1.1653151460721506E-9</v>
      </c>
      <c r="H28">
        <f>LCA_tech_data!I27*Mult_tech!I27</f>
        <v>1.0731206944475697E-8</v>
      </c>
      <c r="I28">
        <f>LCA_tech_data!J27*Mult_tech!J27</f>
        <v>4.3677555305527633E-15</v>
      </c>
      <c r="J28">
        <f>LCA_tech_data!K27*Mult_tech!K27</f>
        <v>4.840762905184037E-14</v>
      </c>
      <c r="K28">
        <f>LCA_tech_data!L27*Mult_tech!L27</f>
        <v>9.1328644840489898E-8</v>
      </c>
      <c r="L28">
        <f>LCA_tech_data!M27*Mult_tech!M27</f>
        <v>6.4657135426789172E-6</v>
      </c>
      <c r="M28">
        <f>LCA_tech_data!N27*Mult_tech!N27</f>
        <v>1.1523736877188726E-10</v>
      </c>
      <c r="N28">
        <f>LCA_tech_data!O27*Mult_tech!O27</f>
        <v>9.8124948534711336E-14</v>
      </c>
      <c r="O28">
        <f>LCA_tech_data!P27*Mult_tech!P27</f>
        <v>4.5036638507965341E-9</v>
      </c>
      <c r="P28">
        <f>LCA_tech_data!Q27*Mult_tech!Q27</f>
        <v>5.3125858997969464E-7</v>
      </c>
      <c r="Q28">
        <f>LCA_tech_data!R27*Mult_tech!R27</f>
        <v>1.155376124050762E-5</v>
      </c>
      <c r="R28">
        <f>LCA_tech_data!S27*Mult_tech!S27</f>
        <v>7.0927144908082379E-14</v>
      </c>
      <c r="T28" t="s">
        <v>56</v>
      </c>
      <c r="U28" s="12">
        <f t="shared" si="0"/>
        <v>8.4048567438653378E-11</v>
      </c>
      <c r="V28" s="12">
        <f t="shared" si="1"/>
        <v>1.1451797596254823E-10</v>
      </c>
      <c r="W28" s="12">
        <f t="shared" si="2"/>
        <v>1.0514218678278648E-10</v>
      </c>
      <c r="X28" s="12">
        <f t="shared" si="3"/>
        <v>1.0468266124877815E-10</v>
      </c>
      <c r="Y28" s="12">
        <f t="shared" si="4"/>
        <v>1.2143768564666214E-10</v>
      </c>
      <c r="AA28" t="s">
        <v>94</v>
      </c>
      <c r="AB28" s="12">
        <v>8.9884206619320322E-3</v>
      </c>
      <c r="AC28" s="12">
        <v>5.2842736127266764E-4</v>
      </c>
      <c r="AD28" s="12">
        <v>4.1515399433843036E-4</v>
      </c>
      <c r="AE28" s="12">
        <v>3.1179616972094827E-4</v>
      </c>
      <c r="AF28" s="12">
        <v>1.3181588681674672E-3</v>
      </c>
    </row>
    <row r="29" spans="2:32" x14ac:dyDescent="0.3">
      <c r="B29" t="s">
        <v>57</v>
      </c>
      <c r="C29">
        <f>LCA_tech_data!D28*Mult_tech!D28</f>
        <v>5.1159517170402348E-6</v>
      </c>
      <c r="D29">
        <f>LCA_tech_data!E28*Mult_tech!E28</f>
        <v>6.4599999999999998E-4</v>
      </c>
      <c r="E29">
        <f>LCA_tech_data!F28*Mult_tech!F28</f>
        <v>5.2259397949845895E-2</v>
      </c>
      <c r="F29">
        <f>LCA_tech_data!G28*Mult_tech!G28</f>
        <v>4.1128403985891851E-7</v>
      </c>
      <c r="G29">
        <f>LCA_tech_data!H28*Mult_tech!H28</f>
        <v>8.4378167299361335E-7</v>
      </c>
      <c r="H29">
        <f>LCA_tech_data!I28*Mult_tech!I28</f>
        <v>7.5262473313102401E-6</v>
      </c>
      <c r="I29">
        <f>LCA_tech_data!J28*Mult_tech!J28</f>
        <v>2.4588517463382616E-12</v>
      </c>
      <c r="J29">
        <f>LCA_tech_data!K28*Mult_tech!K28</f>
        <v>4.2450763544447469E-11</v>
      </c>
      <c r="K29">
        <f>LCA_tech_data!L28*Mult_tech!L28</f>
        <v>6.582891779521413E-5</v>
      </c>
      <c r="L29">
        <f>LCA_tech_data!M28*Mult_tech!M28</f>
        <v>4.7059814474785635E-3</v>
      </c>
      <c r="M29">
        <f>LCA_tech_data!N28*Mult_tech!N28</f>
        <v>1.0627035101612907E-7</v>
      </c>
      <c r="N29">
        <f>LCA_tech_data!O28*Mult_tech!O28</f>
        <v>6.4802568553230395E-11</v>
      </c>
      <c r="O29">
        <f>LCA_tech_data!P28*Mult_tech!P28</f>
        <v>2.937578339941436E-6</v>
      </c>
      <c r="P29">
        <f>LCA_tech_data!Q28*Mult_tech!Q28</f>
        <v>4.3062425403980048E-4</v>
      </c>
      <c r="Q29">
        <f>LCA_tech_data!R28*Mult_tech!R28</f>
        <v>7.7106825754909456E-3</v>
      </c>
      <c r="R29">
        <f>LCA_tech_data!S28*Mult_tech!S28</f>
        <v>4.9664556266794343E-11</v>
      </c>
      <c r="T29" t="s">
        <v>57</v>
      </c>
      <c r="U29" s="12">
        <f t="shared" si="0"/>
        <v>6.1173603878772309E-8</v>
      </c>
      <c r="V29" s="12">
        <f t="shared" si="1"/>
        <v>9.3058163816641267E-8</v>
      </c>
      <c r="W29" s="12">
        <f t="shared" si="2"/>
        <v>8.070319355937986E-8</v>
      </c>
      <c r="X29" s="12">
        <f t="shared" si="3"/>
        <v>9.653694174700824E-8</v>
      </c>
      <c r="Y29" s="12">
        <f t="shared" si="4"/>
        <v>8.0198502690471926E-8</v>
      </c>
      <c r="AA29" t="s">
        <v>91</v>
      </c>
      <c r="AB29" s="12">
        <v>1.3515343599098252E-4</v>
      </c>
      <c r="AC29" s="12">
        <v>2.6607505936872917E-4</v>
      </c>
      <c r="AD29" s="12">
        <v>1.9598273614119353E-4</v>
      </c>
      <c r="AE29" s="12">
        <v>2.5927783560282693E-4</v>
      </c>
      <c r="AF29" s="12">
        <v>1.3734137328028358E-4</v>
      </c>
    </row>
    <row r="30" spans="2:32" x14ac:dyDescent="0.3">
      <c r="B30" t="s">
        <v>58</v>
      </c>
      <c r="C30">
        <f>LCA_tech_data!D29*Mult_tech!D29</f>
        <v>2.4771017312785865E-7</v>
      </c>
      <c r="D30">
        <f>LCA_tech_data!E29*Mult_tech!E29</f>
        <v>1.6999999999999996E-5</v>
      </c>
      <c r="E30">
        <f>LCA_tech_data!F29*Mult_tech!F29</f>
        <v>1.007549418574579E-3</v>
      </c>
      <c r="F30">
        <f>LCA_tech_data!G29*Mult_tech!G29</f>
        <v>7.7838857906269356E-9</v>
      </c>
      <c r="G30">
        <f>LCA_tech_data!H29*Mult_tech!H29</f>
        <v>3.5791203525730773E-8</v>
      </c>
      <c r="H30">
        <f>LCA_tech_data!I29*Mult_tech!I29</f>
        <v>3.8371981349697547E-7</v>
      </c>
      <c r="I30">
        <f>LCA_tech_data!J29*Mult_tech!J29</f>
        <v>1.2351790990299858E-13</v>
      </c>
      <c r="J30">
        <f>LCA_tech_data!K29*Mult_tech!K29</f>
        <v>1.9008956465403426E-12</v>
      </c>
      <c r="K30">
        <f>LCA_tech_data!L29*Mult_tech!L29</f>
        <v>1.3077637956974044E-6</v>
      </c>
      <c r="L30">
        <f>LCA_tech_data!M29*Mult_tech!M29</f>
        <v>2.2259524797262233E-4</v>
      </c>
      <c r="M30">
        <f>LCA_tech_data!N29*Mult_tech!N29</f>
        <v>3.0090066329604701E-9</v>
      </c>
      <c r="N30">
        <f>LCA_tech_data!O29*Mult_tech!O29</f>
        <v>2.8569300409015315E-12</v>
      </c>
      <c r="O30">
        <f>LCA_tech_data!P29*Mult_tech!P29</f>
        <v>1.2282646181776009E-7</v>
      </c>
      <c r="P30">
        <f>LCA_tech_data!Q29*Mult_tech!Q29</f>
        <v>7.1685658340074986E-6</v>
      </c>
      <c r="Q30">
        <f>LCA_tech_data!R29*Mult_tech!R29</f>
        <v>2.2621467951213414E-4</v>
      </c>
      <c r="R30">
        <f>LCA_tech_data!S29*Mult_tech!S29</f>
        <v>2.2079247425787477E-12</v>
      </c>
      <c r="T30" t="s">
        <v>58</v>
      </c>
      <c r="U30" s="12">
        <f t="shared" si="0"/>
        <v>2.8935416930022485E-9</v>
      </c>
      <c r="V30" s="12">
        <f t="shared" si="1"/>
        <v>1.7612016242659465E-9</v>
      </c>
      <c r="W30" s="12">
        <f t="shared" si="2"/>
        <v>1.5559393896175695E-9</v>
      </c>
      <c r="X30" s="12">
        <f t="shared" si="3"/>
        <v>2.7334086625758766E-9</v>
      </c>
      <c r="Y30" s="12">
        <f t="shared" si="4"/>
        <v>3.5356856477614095E-9</v>
      </c>
      <c r="AA30" t="s">
        <v>102</v>
      </c>
      <c r="AB30" s="12">
        <v>2.0264455591354489E-3</v>
      </c>
      <c r="AC30" s="12">
        <v>6.8432214920436849E-4</v>
      </c>
      <c r="AD30" s="12">
        <v>4.8474186993889546E-4</v>
      </c>
      <c r="AE30" s="12">
        <v>2.4076502883731683E-4</v>
      </c>
      <c r="AF30" s="12">
        <v>1.1484511501262595E-3</v>
      </c>
    </row>
    <row r="31" spans="2:32" x14ac:dyDescent="0.3">
      <c r="B31" t="s">
        <v>59</v>
      </c>
      <c r="C31">
        <f>LCA_tech_data!D30*Mult_tech!D30</f>
        <v>1.4571186654579918E-8</v>
      </c>
      <c r="D31">
        <f>LCA_tech_data!E30*Mult_tech!E30</f>
        <v>9.9999999999999995E-7</v>
      </c>
      <c r="E31">
        <f>LCA_tech_data!F30*Mult_tech!F30</f>
        <v>5.9267612857328214E-5</v>
      </c>
      <c r="F31">
        <f>LCA_tech_data!G30*Mult_tech!G30</f>
        <v>4.5787563474276096E-10</v>
      </c>
      <c r="G31">
        <f>LCA_tech_data!H30*Mult_tech!H30</f>
        <v>2.1053649132782826E-9</v>
      </c>
      <c r="H31">
        <f>LCA_tech_data!I30*Mult_tech!I30</f>
        <v>2.25717537351162E-8</v>
      </c>
      <c r="I31">
        <f>LCA_tech_data!J30*Mult_tech!J30</f>
        <v>7.2657594060586459E-15</v>
      </c>
      <c r="J31">
        <f>LCA_tech_data!K30*Mult_tech!K30</f>
        <v>1.1181739097295021E-13</v>
      </c>
      <c r="K31">
        <f>LCA_tech_data!L30*Mult_tech!L30</f>
        <v>7.6927282099847306E-8</v>
      </c>
      <c r="L31">
        <f>LCA_tech_data!M30*Mult_tech!M30</f>
        <v>1.3093838116036592E-5</v>
      </c>
      <c r="M31">
        <f>LCA_tech_data!N30*Mult_tech!N30</f>
        <v>1.7700039017414534E-10</v>
      </c>
      <c r="N31">
        <f>LCA_tech_data!O30*Mult_tech!O30</f>
        <v>1.6805470828832552E-13</v>
      </c>
      <c r="O31">
        <f>LCA_tech_data!P30*Mult_tech!P30</f>
        <v>7.2250859892800076E-9</v>
      </c>
      <c r="P31">
        <f>LCA_tech_data!Q30*Mult_tech!Q30</f>
        <v>4.2168034317691064E-7</v>
      </c>
      <c r="Q31">
        <f>LCA_tech_data!R30*Mult_tech!R30</f>
        <v>1.330674585365495E-5</v>
      </c>
      <c r="R31">
        <f>LCA_tech_data!S30*Mult_tech!S30</f>
        <v>1.2987792603404411E-13</v>
      </c>
      <c r="T31" t="s">
        <v>59</v>
      </c>
      <c r="U31" s="12">
        <f t="shared" si="0"/>
        <v>1.7020833488248501E-10</v>
      </c>
      <c r="V31" s="12">
        <f t="shared" si="1"/>
        <v>1.0360009554505569E-10</v>
      </c>
      <c r="W31" s="12">
        <f t="shared" si="2"/>
        <v>9.1525846448092371E-11</v>
      </c>
      <c r="X31" s="12">
        <f t="shared" si="3"/>
        <v>1.6078874485740454E-10</v>
      </c>
      <c r="Y31" s="12">
        <f t="shared" si="4"/>
        <v>2.0798150869184777E-10</v>
      </c>
      <c r="AA31" t="s">
        <v>141</v>
      </c>
      <c r="AB31" s="12">
        <v>2.8878682653409281E-3</v>
      </c>
      <c r="AC31" s="12">
        <v>1.0033587195051328E-3</v>
      </c>
      <c r="AD31" s="12">
        <v>6.4847446598836E-4</v>
      </c>
      <c r="AE31" s="12">
        <v>2.1512472483535883E-4</v>
      </c>
      <c r="AF31" s="12">
        <v>1.6354761737620272E-3</v>
      </c>
    </row>
    <row r="32" spans="2:32" x14ac:dyDescent="0.3">
      <c r="B32" t="s">
        <v>60</v>
      </c>
      <c r="C32">
        <f>LCA_tech_data!D31*Mult_tech!D31</f>
        <v>2.5246350050711221E-6</v>
      </c>
      <c r="D32">
        <f>LCA_tech_data!E31*Mult_tech!E31</f>
        <v>3.59E-4</v>
      </c>
      <c r="E32">
        <f>LCA_tech_data!F31*Mult_tech!F31</f>
        <v>8.6730288678283207E-3</v>
      </c>
      <c r="F32">
        <f>LCA_tech_data!G31*Mult_tech!G31</f>
        <v>4.593705196543465E-8</v>
      </c>
      <c r="G32">
        <f>LCA_tech_data!H31*Mult_tech!H31</f>
        <v>7.0786012269111632E-7</v>
      </c>
      <c r="H32">
        <f>LCA_tech_data!I31*Mult_tech!I31</f>
        <v>8.6371912624011234E-6</v>
      </c>
      <c r="I32">
        <f>LCA_tech_data!J31*Mult_tech!J31</f>
        <v>3.2804886005040256E-13</v>
      </c>
      <c r="J32">
        <f>LCA_tech_data!K31*Mult_tech!K31</f>
        <v>3.9491582700938338E-12</v>
      </c>
      <c r="K32">
        <f>LCA_tech_data!L31*Mult_tech!L31</f>
        <v>6.6421602246469349E-5</v>
      </c>
      <c r="L32">
        <f>LCA_tech_data!M31*Mult_tech!M31</f>
        <v>1.1920549555075354E-3</v>
      </c>
      <c r="M32">
        <f>LCA_tech_data!N31*Mult_tech!N31</f>
        <v>5.0067741084991101E-9</v>
      </c>
      <c r="N32">
        <f>LCA_tech_data!O31*Mult_tech!O31</f>
        <v>1.9513276693759482E-11</v>
      </c>
      <c r="O32">
        <f>LCA_tech_data!P31*Mult_tech!P31</f>
        <v>1.5138657149575114E-6</v>
      </c>
      <c r="P32">
        <f>LCA_tech_data!Q31*Mult_tech!Q31</f>
        <v>1.8621046641100202E-4</v>
      </c>
      <c r="Q32">
        <f>LCA_tech_data!R31*Mult_tech!R31</f>
        <v>7.0021503125957041E-3</v>
      </c>
      <c r="R32">
        <f>LCA_tech_data!S31*Mult_tech!S31</f>
        <v>3.5783451612601677E-11</v>
      </c>
      <c r="T32" t="s">
        <v>60</v>
      </c>
      <c r="U32" s="12">
        <f t="shared" si="0"/>
        <v>1.5495661949329794E-8</v>
      </c>
      <c r="V32" s="12">
        <f t="shared" si="1"/>
        <v>1.0393833197415971E-8</v>
      </c>
      <c r="W32" s="12">
        <f t="shared" si="2"/>
        <v>1.3393593399950412E-8</v>
      </c>
      <c r="X32" s="12">
        <f t="shared" si="3"/>
        <v>4.5481985881391275E-9</v>
      </c>
      <c r="Y32" s="12">
        <f t="shared" si="4"/>
        <v>2.4149283097303728E-8</v>
      </c>
      <c r="AA32" t="s">
        <v>79</v>
      </c>
      <c r="AB32" s="12">
        <v>1.9023746889931643E-4</v>
      </c>
      <c r="AC32" s="12">
        <v>1.1165433336549378E-4</v>
      </c>
      <c r="AD32" s="12">
        <v>9.7601820791497814E-5</v>
      </c>
      <c r="AE32" s="12">
        <v>1.7256132970915411E-4</v>
      </c>
      <c r="AF32" s="12">
        <v>2.3776633474934002E-4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64</v>
      </c>
      <c r="AB33" s="12">
        <v>3.6287476116925307E-4</v>
      </c>
      <c r="AC33" s="12">
        <v>2.3116008649215751E-4</v>
      </c>
      <c r="AD33" s="12">
        <v>2.561266870338117E-4</v>
      </c>
      <c r="AE33" s="12">
        <v>1.6756756323320173E-4</v>
      </c>
      <c r="AF33" s="12">
        <v>2.3680616307535955E-4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100</v>
      </c>
      <c r="AB34" s="12">
        <v>3.4287868645812658E-4</v>
      </c>
      <c r="AC34" s="12">
        <v>3.1959300858443212E-4</v>
      </c>
      <c r="AD34" s="12">
        <v>2.1810805801765728E-4</v>
      </c>
      <c r="AE34" s="12">
        <v>3.3523815024243757E-5</v>
      </c>
      <c r="AF34" s="12">
        <v>6.2610577328825522E-4</v>
      </c>
    </row>
    <row r="35" spans="2:32" x14ac:dyDescent="0.3">
      <c r="B35" t="s">
        <v>63</v>
      </c>
      <c r="C35">
        <f>LCA_tech_data!D34*Mult_tech!D34</f>
        <v>7.6689736380053852E-8</v>
      </c>
      <c r="D35">
        <f>LCA_tech_data!E34*Mult_tech!E34</f>
        <v>6.9999999999999999E-6</v>
      </c>
      <c r="E35">
        <f>LCA_tech_data!F34*Mult_tech!F34</f>
        <v>6.7136876631023194E-4</v>
      </c>
      <c r="F35">
        <f>LCA_tech_data!G34*Mult_tech!G34</f>
        <v>4.0919619278114291E-9</v>
      </c>
      <c r="G35">
        <f>LCA_tech_data!H34*Mult_tech!H34</f>
        <v>6.013285362376918E-8</v>
      </c>
      <c r="H35">
        <f>LCA_tech_data!I34*Mult_tech!I34</f>
        <v>1.0531307637640041E-7</v>
      </c>
      <c r="I35">
        <f>LCA_tech_data!J34*Mult_tech!J34</f>
        <v>5.4682523918376594E-14</v>
      </c>
      <c r="J35">
        <f>LCA_tech_data!K34*Mult_tech!K34</f>
        <v>5.1190918675210102E-13</v>
      </c>
      <c r="K35">
        <f>LCA_tech_data!L34*Mult_tech!L34</f>
        <v>1.7157796332986404E-6</v>
      </c>
      <c r="L35">
        <f>LCA_tech_data!M34*Mult_tech!M34</f>
        <v>1.0781382558114353E-4</v>
      </c>
      <c r="M35">
        <f>LCA_tech_data!N34*Mult_tech!N34</f>
        <v>7.4193777703178848E-10</v>
      </c>
      <c r="N35">
        <f>LCA_tech_data!O34*Mult_tech!O34</f>
        <v>7.2250375345575122E-13</v>
      </c>
      <c r="O35">
        <f>LCA_tech_data!P34*Mult_tech!P34</f>
        <v>3.5371649952068525E-8</v>
      </c>
      <c r="P35">
        <f>LCA_tech_data!Q34*Mult_tech!Q34</f>
        <v>5.2315892612563384E-6</v>
      </c>
      <c r="Q35">
        <f>LCA_tech_data!R34*Mult_tech!R34</f>
        <v>8.7060525390832182E-5</v>
      </c>
      <c r="R35">
        <f>LCA_tech_data!S34*Mult_tech!S34</f>
        <v>5.9172172380679602E-13</v>
      </c>
      <c r="T35" t="s">
        <v>63</v>
      </c>
      <c r="U35" s="12">
        <f t="shared" si="0"/>
        <v>1.4014845430998624E-9</v>
      </c>
      <c r="V35" s="12">
        <f t="shared" si="1"/>
        <v>9.25857622727973E-10</v>
      </c>
      <c r="W35" s="12">
        <f t="shared" si="2"/>
        <v>1.0367820071187116E-9</v>
      </c>
      <c r="X35" s="12">
        <f t="shared" si="3"/>
        <v>6.739829432797473E-10</v>
      </c>
      <c r="Y35" s="12">
        <f t="shared" si="4"/>
        <v>8.9415775499393611E-10</v>
      </c>
      <c r="AA35" t="s">
        <v>98</v>
      </c>
      <c r="AB35" s="12">
        <v>3.8609143456201216E-4</v>
      </c>
      <c r="AC35" s="12">
        <v>1.2312253209640259E-4</v>
      </c>
      <c r="AD35" s="12">
        <v>9.9069190752425204E-5</v>
      </c>
      <c r="AE35" s="12">
        <v>3.1315348054932295E-5</v>
      </c>
      <c r="AF35" s="12">
        <v>5.8045014858636146E-4</v>
      </c>
    </row>
    <row r="36" spans="2:32" x14ac:dyDescent="0.3">
      <c r="B36" t="s">
        <v>64</v>
      </c>
      <c r="C36">
        <f>LCA_tech_data!D35*Mult_tech!D35</f>
        <v>3.2867029877165938E-8</v>
      </c>
      <c r="D36">
        <f>LCA_tech_data!E35*Mult_tech!E35</f>
        <v>3.0000000000000001E-6</v>
      </c>
      <c r="E36">
        <f>LCA_tech_data!F35*Mult_tech!F35</f>
        <v>2.877294712758137E-4</v>
      </c>
      <c r="F36">
        <f>LCA_tech_data!G35*Mult_tech!G35</f>
        <v>1.753697969062041E-9</v>
      </c>
      <c r="G36">
        <f>LCA_tech_data!H35*Mult_tech!H35</f>
        <v>2.5771222981615366E-8</v>
      </c>
      <c r="H36">
        <f>LCA_tech_data!I35*Mult_tech!I35</f>
        <v>4.5134175589885886E-8</v>
      </c>
      <c r="I36">
        <f>LCA_tech_data!J35*Mult_tech!J35</f>
        <v>2.3435367393589972E-14</v>
      </c>
      <c r="J36">
        <f>LCA_tech_data!K35*Mult_tech!K35</f>
        <v>2.1938965146518618E-13</v>
      </c>
      <c r="K36">
        <f>LCA_tech_data!L35*Mult_tech!L35</f>
        <v>7.3533412855656026E-7</v>
      </c>
      <c r="L36">
        <f>LCA_tech_data!M35*Mult_tech!M35</f>
        <v>4.6205925249061513E-5</v>
      </c>
      <c r="M36">
        <f>LCA_tech_data!N35*Mult_tech!N35</f>
        <v>3.1797333301362368E-10</v>
      </c>
      <c r="N36">
        <f>LCA_tech_data!O35*Mult_tech!O35</f>
        <v>3.0964446576675054E-13</v>
      </c>
      <c r="O36">
        <f>LCA_tech_data!P35*Mult_tech!P35</f>
        <v>1.5159278550886512E-8</v>
      </c>
      <c r="P36">
        <f>LCA_tech_data!Q35*Mult_tech!Q35</f>
        <v>2.2421096833955735E-6</v>
      </c>
      <c r="Q36">
        <f>LCA_tech_data!R35*Mult_tech!R35</f>
        <v>3.7311653738928079E-5</v>
      </c>
      <c r="R36">
        <f>LCA_tech_data!S35*Mult_tech!S35</f>
        <v>2.5359502448862684E-13</v>
      </c>
      <c r="T36" t="s">
        <v>64</v>
      </c>
      <c r="U36" s="12">
        <f t="shared" ref="U36:U67" si="5">L36/$L$118</f>
        <v>6.0063623275708393E-10</v>
      </c>
      <c r="V36" s="12">
        <f t="shared" ref="V36:V67" si="6">F36/$F$118</f>
        <v>3.9679612402627413E-10</v>
      </c>
      <c r="W36" s="12">
        <f t="shared" ref="W36:W67" si="7">E36/$E$118</f>
        <v>4.4433514590801929E-10</v>
      </c>
      <c r="X36" s="12">
        <f t="shared" ref="X36:X67" si="8">M36/$M$118</f>
        <v>2.8884983283417742E-10</v>
      </c>
      <c r="Y36" s="12">
        <f t="shared" ref="Y36:Y67" si="9">N36/$N$118</f>
        <v>3.8321046642597264E-10</v>
      </c>
      <c r="AA36" t="s">
        <v>107</v>
      </c>
      <c r="AB36" s="12">
        <v>3.8609926319812213E-5</v>
      </c>
      <c r="AC36" s="12">
        <v>2.7061326033190145E-5</v>
      </c>
      <c r="AD36" s="12">
        <v>2.390405879508673E-5</v>
      </c>
      <c r="AE36" s="12">
        <v>2.0821655276753343E-5</v>
      </c>
      <c r="AF36" s="12">
        <v>3.9275980728375849E-5</v>
      </c>
    </row>
    <row r="37" spans="2:32" x14ac:dyDescent="0.3">
      <c r="B37" t="s">
        <v>65</v>
      </c>
      <c r="C37">
        <f>LCA_tech_data!D36*Mult_tech!D36</f>
        <v>5.2709085226110115E-8</v>
      </c>
      <c r="D37">
        <f>LCA_tech_data!E36*Mult_tech!E36</f>
        <v>3.9999999999999998E-6</v>
      </c>
      <c r="E37">
        <f>LCA_tech_data!F36*Mult_tech!F36</f>
        <v>4.5251437545326038E-4</v>
      </c>
      <c r="F37">
        <f>LCA_tech_data!G36*Mult_tech!G36</f>
        <v>4.055186899005387E-9</v>
      </c>
      <c r="G37">
        <f>LCA_tech_data!H36*Mult_tech!H36</f>
        <v>5.6209702969598043E-9</v>
      </c>
      <c r="H37">
        <f>LCA_tech_data!I36*Mult_tech!I36</f>
        <v>5.8331611135326068E-8</v>
      </c>
      <c r="I37">
        <f>LCA_tech_data!J36*Mult_tech!J36</f>
        <v>3.5199889611834963E-14</v>
      </c>
      <c r="J37">
        <f>LCA_tech_data!K36*Mult_tech!K36</f>
        <v>6.0263950214791164E-13</v>
      </c>
      <c r="K37">
        <f>LCA_tech_data!L36*Mult_tech!L36</f>
        <v>3.3820100461173036E-7</v>
      </c>
      <c r="L37">
        <f>LCA_tech_data!M36*Mult_tech!M36</f>
        <v>3.7264002643458878E-5</v>
      </c>
      <c r="M37">
        <f>LCA_tech_data!N36*Mult_tech!N36</f>
        <v>9.3399222655417216E-10</v>
      </c>
      <c r="N37">
        <f>LCA_tech_data!O36*Mult_tech!O36</f>
        <v>4.3137313626544521E-13</v>
      </c>
      <c r="O37">
        <f>LCA_tech_data!P36*Mult_tech!P36</f>
        <v>2.0681419854322344E-8</v>
      </c>
      <c r="P37">
        <f>LCA_tech_data!Q36*Mult_tech!Q36</f>
        <v>2.5035465034798535E-6</v>
      </c>
      <c r="Q37">
        <f>LCA_tech_data!R36*Mult_tech!R36</f>
        <v>4.6337394505836527E-5</v>
      </c>
      <c r="R37">
        <f>LCA_tech_data!S36*Mult_tech!S36</f>
        <v>2.4588246586308945E-13</v>
      </c>
      <c r="T37" t="s">
        <v>65</v>
      </c>
      <c r="U37" s="12">
        <f t="shared" si="5"/>
        <v>4.8439913375983652E-10</v>
      </c>
      <c r="V37" s="12">
        <f t="shared" si="6"/>
        <v>9.1753681199053639E-10</v>
      </c>
      <c r="W37" s="12">
        <f t="shared" si="7"/>
        <v>6.9880933694748108E-10</v>
      </c>
      <c r="X37" s="12">
        <f t="shared" si="8"/>
        <v>8.4844693091616847E-10</v>
      </c>
      <c r="Y37" s="12">
        <f t="shared" si="9"/>
        <v>5.3385969725820446E-10</v>
      </c>
      <c r="AA37" t="s">
        <v>96</v>
      </c>
      <c r="AB37" s="12">
        <v>5.4954537385342601E-5</v>
      </c>
      <c r="AC37" s="12">
        <v>3.5544250168123058E-5</v>
      </c>
      <c r="AD37" s="12">
        <v>4.5319954295877506E-5</v>
      </c>
      <c r="AE37" s="12">
        <v>1.5488360184099453E-5</v>
      </c>
      <c r="AF37" s="12">
        <v>8.76007992297972E-5</v>
      </c>
    </row>
    <row r="38" spans="2:32" x14ac:dyDescent="0.3">
      <c r="B38" t="s">
        <v>66</v>
      </c>
      <c r="C38">
        <f>LCA_tech_data!D37*Mult_tech!D37</f>
        <v>3.9531813919582586E-8</v>
      </c>
      <c r="D38">
        <f>LCA_tech_data!E37*Mult_tech!E37</f>
        <v>3.0000000000000001E-6</v>
      </c>
      <c r="E38">
        <f>LCA_tech_data!F37*Mult_tech!F37</f>
        <v>3.3938578158994526E-4</v>
      </c>
      <c r="F38">
        <f>LCA_tech_data!G37*Mult_tech!G37</f>
        <v>3.0413901742540407E-9</v>
      </c>
      <c r="G38">
        <f>LCA_tech_data!H37*Mult_tech!H37</f>
        <v>4.2157277227198535E-9</v>
      </c>
      <c r="H38">
        <f>LCA_tech_data!I37*Mult_tech!I37</f>
        <v>4.3748708351494549E-8</v>
      </c>
      <c r="I38">
        <f>LCA_tech_data!J37*Mult_tech!J37</f>
        <v>2.6399917208876224E-14</v>
      </c>
      <c r="J38">
        <f>LCA_tech_data!K37*Mult_tech!K37</f>
        <v>4.5197962661093378E-13</v>
      </c>
      <c r="K38">
        <f>LCA_tech_data!L37*Mult_tech!L37</f>
        <v>2.5365075345879776E-7</v>
      </c>
      <c r="L38">
        <f>LCA_tech_data!M37*Mult_tech!M37</f>
        <v>2.7948001982594157E-5</v>
      </c>
      <c r="M38">
        <f>LCA_tech_data!N37*Mult_tech!N37</f>
        <v>7.0049416991562902E-10</v>
      </c>
      <c r="N38">
        <f>LCA_tech_data!O37*Mult_tech!O37</f>
        <v>3.2352985219908389E-13</v>
      </c>
      <c r="O38">
        <f>LCA_tech_data!P37*Mult_tech!P37</f>
        <v>1.5511064890741759E-8</v>
      </c>
      <c r="P38">
        <f>LCA_tech_data!Q37*Mult_tech!Q37</f>
        <v>1.8776598776098903E-6</v>
      </c>
      <c r="Q38">
        <f>LCA_tech_data!R37*Mult_tech!R37</f>
        <v>3.4753045879377396E-5</v>
      </c>
      <c r="R38">
        <f>LCA_tech_data!S37*Mult_tech!S37</f>
        <v>1.8441184939731709E-13</v>
      </c>
      <c r="T38" t="s">
        <v>66</v>
      </c>
      <c r="U38" s="12">
        <f t="shared" si="5"/>
        <v>3.6329935031987739E-10</v>
      </c>
      <c r="V38" s="12">
        <f t="shared" si="6"/>
        <v>6.8815260899290243E-10</v>
      </c>
      <c r="W38" s="12">
        <f t="shared" si="7"/>
        <v>5.2410700271061073E-10</v>
      </c>
      <c r="X38" s="12">
        <f t="shared" si="8"/>
        <v>6.3633519818712628E-10</v>
      </c>
      <c r="Y38" s="12">
        <f t="shared" si="9"/>
        <v>4.0039477294365337E-10</v>
      </c>
      <c r="AA38" t="s">
        <v>111</v>
      </c>
      <c r="AB38" s="12">
        <v>2.4358927126533962E-6</v>
      </c>
      <c r="AC38" s="12">
        <v>1.8425726817920343E-6</v>
      </c>
      <c r="AD38" s="12">
        <v>1.4255762650890057E-6</v>
      </c>
      <c r="AE38" s="12">
        <v>2.0573455068136271E-6</v>
      </c>
      <c r="AF38" s="12">
        <v>1.122327604950951E-6</v>
      </c>
    </row>
    <row r="39" spans="2:32" x14ac:dyDescent="0.3">
      <c r="B39" t="s">
        <v>67</v>
      </c>
      <c r="C39">
        <f>LCA_tech_data!D38*Mult_tech!D38</f>
        <v>4.1478729277039589E-8</v>
      </c>
      <c r="D39">
        <f>LCA_tech_data!E38*Mult_tech!E38</f>
        <v>9.0000000000000002E-6</v>
      </c>
      <c r="E39">
        <f>LCA_tech_data!F38*Mult_tech!F38</f>
        <v>2.2231861077622362E-4</v>
      </c>
      <c r="F39">
        <f>LCA_tech_data!G38*Mult_tech!G38</f>
        <v>1.4496406879129782E-9</v>
      </c>
      <c r="G39">
        <f>LCA_tech_data!H38*Mult_tech!H38</f>
        <v>1.2963847935896863E-8</v>
      </c>
      <c r="H39">
        <f>LCA_tech_data!I38*Mult_tech!I38</f>
        <v>1.2561828278967854E-7</v>
      </c>
      <c r="I39">
        <f>LCA_tech_data!J38*Mult_tech!J38</f>
        <v>1.1569792056243829E-14</v>
      </c>
      <c r="J39">
        <f>LCA_tech_data!K38*Mult_tech!K38</f>
        <v>2.1070794840105737E-13</v>
      </c>
      <c r="K39">
        <f>LCA_tech_data!L38*Mult_tech!L38</f>
        <v>4.535976363249448E-7</v>
      </c>
      <c r="L39">
        <f>LCA_tech_data!M38*Mult_tech!M38</f>
        <v>4.2786177010162638E-4</v>
      </c>
      <c r="M39">
        <f>LCA_tech_data!N38*Mult_tech!N38</f>
        <v>1.8028533174973594E-10</v>
      </c>
      <c r="N39">
        <f>LCA_tech_data!O38*Mult_tech!O38</f>
        <v>7.9199330279974912E-13</v>
      </c>
      <c r="O39">
        <f>LCA_tech_data!P38*Mult_tech!P38</f>
        <v>3.3447236078201858E-8</v>
      </c>
      <c r="P39">
        <f>LCA_tech_data!Q38*Mult_tech!Q38</f>
        <v>3.1822778311805414E-6</v>
      </c>
      <c r="Q39">
        <f>LCA_tech_data!R38*Mult_tech!R38</f>
        <v>7.5256932624759483E-5</v>
      </c>
      <c r="R39">
        <f>LCA_tech_data!S38*Mult_tech!S38</f>
        <v>7.8964258518947506E-13</v>
      </c>
      <c r="T39" t="s">
        <v>67</v>
      </c>
      <c r="U39" s="12">
        <f t="shared" si="5"/>
        <v>5.5618252496705076E-9</v>
      </c>
      <c r="V39" s="12">
        <f t="shared" si="6"/>
        <v>3.2799935698294805E-10</v>
      </c>
      <c r="W39" s="12">
        <f t="shared" si="7"/>
        <v>3.4332239905528638E-10</v>
      </c>
      <c r="X39" s="12">
        <f t="shared" si="8"/>
        <v>1.6377281530125755E-10</v>
      </c>
      <c r="Y39" s="12">
        <f t="shared" si="9"/>
        <v>9.8015678149003144E-10</v>
      </c>
      <c r="AA39" t="s">
        <v>130</v>
      </c>
      <c r="AB39" s="12">
        <v>1.079824843422436E-5</v>
      </c>
      <c r="AC39" s="12">
        <v>3.7517350953619719E-6</v>
      </c>
      <c r="AD39" s="12">
        <v>2.4247603227035069E-6</v>
      </c>
      <c r="AE39" s="12">
        <v>8.0438926214043255E-7</v>
      </c>
      <c r="AF39" s="12">
        <v>6.1153336682593338E-6</v>
      </c>
    </row>
    <row r="40" spans="2:32" x14ac:dyDescent="0.3">
      <c r="B40" t="s">
        <v>68</v>
      </c>
      <c r="C40">
        <f>LCA_tech_data!D39*Mult_tech!D39</f>
        <v>6.8100339359705081E-8</v>
      </c>
      <c r="D40">
        <f>LCA_tech_data!E39*Mult_tech!E39</f>
        <v>9.0000000000000002E-6</v>
      </c>
      <c r="E40">
        <f>LCA_tech_data!F39*Mult_tech!F39</f>
        <v>4.188164352947908E-4</v>
      </c>
      <c r="F40">
        <f>LCA_tech_data!G39*Mult_tech!G39</f>
        <v>3.8414699800076025E-9</v>
      </c>
      <c r="G40">
        <f>LCA_tech_data!H39*Mult_tech!H39</f>
        <v>9.8910738551642377E-9</v>
      </c>
      <c r="H40">
        <f>LCA_tech_data!I39*Mult_tech!I39</f>
        <v>1.0304171312629625E-7</v>
      </c>
      <c r="I40">
        <f>LCA_tech_data!J39*Mult_tech!J39</f>
        <v>2.9489786392815222E-14</v>
      </c>
      <c r="J40">
        <f>LCA_tech_data!K39*Mult_tech!K39</f>
        <v>4.102096489317931E-13</v>
      </c>
      <c r="K40">
        <f>LCA_tech_data!L39*Mult_tech!L39</f>
        <v>1.0148159424243902E-6</v>
      </c>
      <c r="L40">
        <f>LCA_tech_data!M39*Mult_tech!M39</f>
        <v>5.6278057112573465E-5</v>
      </c>
      <c r="M40">
        <f>LCA_tech_data!N39*Mult_tech!N39</f>
        <v>4.3703172715649912E-10</v>
      </c>
      <c r="N40">
        <f>LCA_tech_data!O39*Mult_tech!O39</f>
        <v>8.389150965536561E-13</v>
      </c>
      <c r="O40">
        <f>LCA_tech_data!P39*Mult_tech!P39</f>
        <v>3.5015450255529099E-8</v>
      </c>
      <c r="P40">
        <f>LCA_tech_data!Q39*Mult_tech!Q39</f>
        <v>3.1641196174115659E-6</v>
      </c>
      <c r="Q40">
        <f>LCA_tech_data!R39*Mult_tech!R39</f>
        <v>1.0938938563669743E-4</v>
      </c>
      <c r="R40">
        <f>LCA_tech_data!S39*Mult_tech!S39</f>
        <v>6.1092897328168042E-13</v>
      </c>
      <c r="T40" t="s">
        <v>68</v>
      </c>
      <c r="U40" s="12">
        <f t="shared" si="5"/>
        <v>7.3156505423881112E-10</v>
      </c>
      <c r="V40" s="12">
        <f t="shared" si="6"/>
        <v>8.691806830600147E-10</v>
      </c>
      <c r="W40" s="12">
        <f t="shared" si="7"/>
        <v>6.4677024936037671E-10</v>
      </c>
      <c r="X40" s="12">
        <f t="shared" si="8"/>
        <v>3.970035478634869E-10</v>
      </c>
      <c r="Y40" s="12">
        <f t="shared" si="9"/>
        <v>1.0382263563020764E-9</v>
      </c>
      <c r="AA40" t="s">
        <v>86</v>
      </c>
      <c r="AB40" s="12">
        <v>3.1213228292722743E-7</v>
      </c>
      <c r="AC40" s="12">
        <v>6.1449133795089298E-7</v>
      </c>
      <c r="AD40" s="12">
        <v>4.5261549140457495E-7</v>
      </c>
      <c r="AE40" s="12">
        <v>5.9879337987781826E-7</v>
      </c>
      <c r="AF40" s="12">
        <v>3.1718524999390864E-7</v>
      </c>
    </row>
    <row r="41" spans="2:32" x14ac:dyDescent="0.3">
      <c r="B41" t="s">
        <v>69</v>
      </c>
      <c r="C41">
        <f>LCA_tech_data!D40*Mult_tech!D40</f>
        <v>6.0533634986404516E-8</v>
      </c>
      <c r="D41">
        <f>LCA_tech_data!E40*Mult_tech!E40</f>
        <v>7.9999999999999996E-6</v>
      </c>
      <c r="E41">
        <f>LCA_tech_data!F40*Mult_tech!F40</f>
        <v>3.7228127581759182E-4</v>
      </c>
      <c r="F41">
        <f>LCA_tech_data!G40*Mult_tech!G40</f>
        <v>3.4146399822289805E-9</v>
      </c>
      <c r="G41">
        <f>LCA_tech_data!H40*Mult_tech!H40</f>
        <v>8.7920656490348792E-9</v>
      </c>
      <c r="H41">
        <f>LCA_tech_data!I40*Mult_tech!I40</f>
        <v>9.1592633890041108E-8</v>
      </c>
      <c r="I41">
        <f>LCA_tech_data!J40*Mult_tech!J40</f>
        <v>2.6213143460280199E-14</v>
      </c>
      <c r="J41">
        <f>LCA_tech_data!K40*Mult_tech!K40</f>
        <v>3.6463079905048278E-13</v>
      </c>
      <c r="K41">
        <f>LCA_tech_data!L40*Mult_tech!L40</f>
        <v>9.0205861548834692E-7</v>
      </c>
      <c r="L41">
        <f>LCA_tech_data!M40*Mult_tech!M40</f>
        <v>5.0024939655620858E-5</v>
      </c>
      <c r="M41">
        <f>LCA_tech_data!N40*Mult_tech!N40</f>
        <v>3.884726463613326E-10</v>
      </c>
      <c r="N41">
        <f>LCA_tech_data!O40*Mult_tech!O40</f>
        <v>7.4570230804769436E-13</v>
      </c>
      <c r="O41">
        <f>LCA_tech_data!P40*Mult_tech!P40</f>
        <v>3.1124844671581427E-8</v>
      </c>
      <c r="P41">
        <f>LCA_tech_data!Q40*Mult_tech!Q40</f>
        <v>2.812550771032503E-6</v>
      </c>
      <c r="Q41">
        <f>LCA_tech_data!R40*Mult_tech!R40</f>
        <v>9.7235009454842169E-5</v>
      </c>
      <c r="R41">
        <f>LCA_tech_data!S40*Mult_tech!S40</f>
        <v>5.4304797625038269E-13</v>
      </c>
      <c r="T41" t="s">
        <v>69</v>
      </c>
      <c r="U41" s="12">
        <f t="shared" si="5"/>
        <v>6.5028004821227655E-10</v>
      </c>
      <c r="V41" s="12">
        <f t="shared" si="6"/>
        <v>7.7260505160890213E-10</v>
      </c>
      <c r="W41" s="12">
        <f t="shared" si="7"/>
        <v>5.7490688832033484E-10</v>
      </c>
      <c r="X41" s="12">
        <f t="shared" si="8"/>
        <v>3.5289204254532175E-10</v>
      </c>
      <c r="Y41" s="12">
        <f t="shared" si="9"/>
        <v>9.2286787226851239E-10</v>
      </c>
      <c r="AA41" t="s">
        <v>109</v>
      </c>
      <c r="AB41" s="12">
        <v>2.8945465994966862E-7</v>
      </c>
      <c r="AC41" s="12">
        <v>5.6984615497161461E-7</v>
      </c>
      <c r="AD41" s="12">
        <v>4.1973121755883362E-7</v>
      </c>
      <c r="AE41" s="12">
        <v>5.552887145385619E-7</v>
      </c>
      <c r="AF41" s="12">
        <v>2.9414050932835715E-7</v>
      </c>
    </row>
    <row r="42" spans="2:32" x14ac:dyDescent="0.3">
      <c r="B42" t="s">
        <v>70</v>
      </c>
      <c r="C42">
        <f>LCA_tech_data!D41*Mult_tech!D41</f>
        <v>6.5925449143829689E-9</v>
      </c>
      <c r="D42">
        <f>LCA_tech_data!E41*Mult_tech!E41</f>
        <v>9.9999999999999995E-7</v>
      </c>
      <c r="E42">
        <f>LCA_tech_data!F41*Mult_tech!F41</f>
        <v>5.0660221508054201E-5</v>
      </c>
      <c r="F42">
        <f>LCA_tech_data!G41*Mult_tech!G41</f>
        <v>3.8730842554206701E-10</v>
      </c>
      <c r="G42">
        <f>LCA_tech_data!H41*Mult_tech!H41</f>
        <v>9.693029283468789E-10</v>
      </c>
      <c r="H42">
        <f>LCA_tech_data!I41*Mult_tech!I41</f>
        <v>1.0629694288818737E-8</v>
      </c>
      <c r="I42">
        <f>LCA_tech_data!J41*Mult_tech!J41</f>
        <v>2.3369499910150716E-14</v>
      </c>
      <c r="J42">
        <f>LCA_tech_data!K41*Mult_tech!K41</f>
        <v>7.058262537487049E-14</v>
      </c>
      <c r="K42">
        <f>LCA_tech_data!L41*Mult_tech!L41</f>
        <v>1.077328981717104E-7</v>
      </c>
      <c r="L42">
        <f>LCA_tech_data!M41*Mult_tech!M41</f>
        <v>9.274826653513804E-6</v>
      </c>
      <c r="M42">
        <f>LCA_tech_data!N41*Mult_tech!N41</f>
        <v>7.4538717723612932E-11</v>
      </c>
      <c r="N42">
        <f>LCA_tech_data!O41*Mult_tech!O41</f>
        <v>9.6886502783266521E-14</v>
      </c>
      <c r="O42">
        <f>LCA_tech_data!P41*Mult_tech!P41</f>
        <v>3.5034019172906108E-9</v>
      </c>
      <c r="P42">
        <f>LCA_tech_data!Q41*Mult_tech!Q41</f>
        <v>4.4156844515206404E-7</v>
      </c>
      <c r="Q42">
        <f>LCA_tech_data!R41*Mult_tech!R41</f>
        <v>1.055288209379159E-5</v>
      </c>
      <c r="R42">
        <f>LCA_tech_data!S41*Mult_tech!S41</f>
        <v>5.254842091037278E-14</v>
      </c>
      <c r="T42" t="s">
        <v>70</v>
      </c>
      <c r="U42" s="12">
        <f t="shared" si="5"/>
        <v>1.205645576971683E-10</v>
      </c>
      <c r="V42" s="12">
        <f t="shared" si="6"/>
        <v>8.7633380872310357E-11</v>
      </c>
      <c r="W42" s="12">
        <f t="shared" si="7"/>
        <v>7.8233615818714442E-11</v>
      </c>
      <c r="X42" s="12">
        <f t="shared" si="8"/>
        <v>6.7711640941968719E-11</v>
      </c>
      <c r="Y42" s="12">
        <f t="shared" si="9"/>
        <v>1.1990500727994485E-10</v>
      </c>
      <c r="AA42" t="s">
        <v>88</v>
      </c>
      <c r="AB42" s="12">
        <v>1.2650800647783655E-6</v>
      </c>
      <c r="AC42" s="12">
        <v>8.1824585274701683E-7</v>
      </c>
      <c r="AD42" s="12">
        <v>1.0432872960854613E-6</v>
      </c>
      <c r="AE42" s="12">
        <v>3.5654955236211729E-7</v>
      </c>
      <c r="AF42" s="12">
        <v>2.0166128228354146E-6</v>
      </c>
    </row>
    <row r="43" spans="2:32" x14ac:dyDescent="0.3">
      <c r="B43" t="s">
        <v>71</v>
      </c>
      <c r="C43">
        <f>LCA_tech_data!D42*Mult_tech!D42</f>
        <v>1.2850235875472484</v>
      </c>
      <c r="D43">
        <f>LCA_tech_data!E42*Mult_tech!E42</f>
        <v>126.37605600000001</v>
      </c>
      <c r="E43">
        <f>LCA_tech_data!F42*Mult_tech!F42</f>
        <v>11390.344525808587</v>
      </c>
      <c r="F43">
        <f>LCA_tech_data!G42*Mult_tech!G42</f>
        <v>9.9374988444694973E-2</v>
      </c>
      <c r="G43">
        <f>LCA_tech_data!H42*Mult_tech!H42</f>
        <v>7.9441974075282751E-2</v>
      </c>
      <c r="H43">
        <f>LCA_tech_data!I42*Mult_tech!I42</f>
        <v>0.97982132099589192</v>
      </c>
      <c r="I43">
        <f>LCA_tech_data!J42*Mult_tech!J42</f>
        <v>3.5450275293825398E-7</v>
      </c>
      <c r="J43">
        <f>LCA_tech_data!K42*Mult_tech!K42</f>
        <v>1.6709903830564742E-5</v>
      </c>
      <c r="K43">
        <f>LCA_tech_data!L42*Mult_tech!L42</f>
        <v>4.5443090214483028</v>
      </c>
      <c r="L43">
        <f>LCA_tech_data!M42*Mult_tech!M42</f>
        <v>567.65417404702214</v>
      </c>
      <c r="M43">
        <f>LCA_tech_data!N42*Mult_tech!N42</f>
        <v>2.9329801994909234E-2</v>
      </c>
      <c r="N43">
        <f>LCA_tech_data!O42*Mult_tech!O42</f>
        <v>5.2466109852329462E-6</v>
      </c>
      <c r="O43">
        <f>LCA_tech_data!P42*Mult_tech!P42</f>
        <v>0.32205698251137388</v>
      </c>
      <c r="P43">
        <f>LCA_tech_data!Q42*Mult_tech!Q42</f>
        <v>30.490604020331073</v>
      </c>
      <c r="Q43">
        <f>LCA_tech_data!R42*Mult_tech!R42</f>
        <v>533.92368328268844</v>
      </c>
      <c r="R43">
        <f>LCA_tech_data!S42*Mult_tech!S42</f>
        <v>2.402591230386811E-4</v>
      </c>
      <c r="T43" t="s">
        <v>71</v>
      </c>
      <c r="U43" s="12">
        <f t="shared" si="5"/>
        <v>7.3790030774324228E-3</v>
      </c>
      <c r="V43" s="12">
        <f t="shared" si="6"/>
        <v>2.2484835436686168E-2</v>
      </c>
      <c r="W43" s="12">
        <f t="shared" si="7"/>
        <v>1.7589892249745366E-2</v>
      </c>
      <c r="X43" s="12">
        <f t="shared" si="8"/>
        <v>2.6643455672825476E-2</v>
      </c>
      <c r="Y43" s="12">
        <f t="shared" si="9"/>
        <v>6.4931121498592002E-3</v>
      </c>
      <c r="AA43" t="s">
        <v>72</v>
      </c>
      <c r="AB43" s="12">
        <v>1.2588360490925126E-7</v>
      </c>
      <c r="AC43" s="12">
        <v>2.6797759855381753E-7</v>
      </c>
      <c r="AD43" s="12">
        <v>2.135881715804581E-7</v>
      </c>
      <c r="AE43" s="12">
        <v>3.0426969581535843E-7</v>
      </c>
      <c r="AF43" s="12">
        <v>1.1976263046784922E-7</v>
      </c>
    </row>
    <row r="44" spans="2:32" x14ac:dyDescent="0.3">
      <c r="B44" t="s">
        <v>72</v>
      </c>
      <c r="C44">
        <f>LCA_tech_data!D43*Mult_tech!D43</f>
        <v>2.1254971375818628E-6</v>
      </c>
      <c r="D44">
        <f>LCA_tech_data!E43*Mult_tech!E43</f>
        <v>9.7E-5</v>
      </c>
      <c r="E44">
        <f>LCA_tech_data!F43*Mult_tech!F43</f>
        <v>1.726692015746395E-2</v>
      </c>
      <c r="F44">
        <f>LCA_tech_data!G43*Mult_tech!G43</f>
        <v>1.463014427161253E-7</v>
      </c>
      <c r="G44">
        <f>LCA_tech_data!H43*Mult_tech!H43</f>
        <v>1.5940116463797672E-7</v>
      </c>
      <c r="H44">
        <f>LCA_tech_data!I43*Mult_tech!I43</f>
        <v>1.8891939168337464E-6</v>
      </c>
      <c r="I44">
        <f>LCA_tech_data!J43*Mult_tech!J43</f>
        <v>8.6132510953403802E-13</v>
      </c>
      <c r="J44">
        <f>LCA_tech_data!K43*Mult_tech!K43</f>
        <v>2.389828787186655E-11</v>
      </c>
      <c r="K44">
        <f>LCA_tech_data!L43*Mult_tech!L43</f>
        <v>7.5460003015358301E-6</v>
      </c>
      <c r="L44">
        <f>LCA_tech_data!M43*Mult_tech!M43</f>
        <v>1.1535017204165215E-3</v>
      </c>
      <c r="M44">
        <f>LCA_tech_data!N43*Mult_tech!N43</f>
        <v>4.1549673219784532E-8</v>
      </c>
      <c r="N44">
        <f>LCA_tech_data!O43*Mult_tech!O43</f>
        <v>1.1269374584756651E-11</v>
      </c>
      <c r="O44">
        <f>LCA_tech_data!P43*Mult_tech!P43</f>
        <v>5.53153603781914E-7</v>
      </c>
      <c r="P44">
        <f>LCA_tech_data!Q43*Mult_tech!Q43</f>
        <v>5.6063142572672671E-5</v>
      </c>
      <c r="Q44">
        <f>LCA_tech_data!R43*Mult_tech!R43</f>
        <v>1.0996654827967482E-3</v>
      </c>
      <c r="R44">
        <f>LCA_tech_data!S43*Mult_tech!S43</f>
        <v>7.5018498687918471E-12</v>
      </c>
      <c r="T44" t="s">
        <v>72</v>
      </c>
      <c r="U44" s="12">
        <f t="shared" si="5"/>
        <v>1.4994503932022585E-8</v>
      </c>
      <c r="V44" s="12">
        <f t="shared" si="6"/>
        <v>3.3102533294407194E-8</v>
      </c>
      <c r="W44" s="12">
        <f t="shared" si="7"/>
        <v>2.666497614418614E-8</v>
      </c>
      <c r="X44" s="12">
        <f t="shared" si="8"/>
        <v>3.7744096494202698E-8</v>
      </c>
      <c r="Y44" s="12">
        <f t="shared" si="9"/>
        <v>1.3946776927725477E-8</v>
      </c>
      <c r="AA44" t="s">
        <v>115</v>
      </c>
      <c r="AB44" s="12">
        <v>8.6764755285988003E-8</v>
      </c>
      <c r="AC44" s="12">
        <v>1.2445280145621444E-7</v>
      </c>
      <c r="AD44" s="12">
        <v>9.8700409362531642E-8</v>
      </c>
      <c r="AE44" s="12">
        <v>1.7598422318355708E-7</v>
      </c>
      <c r="AF44" s="12">
        <v>9.6999121327121659E-8</v>
      </c>
    </row>
    <row r="45" spans="2:32" x14ac:dyDescent="0.3">
      <c r="B45" t="s">
        <v>73</v>
      </c>
      <c r="C45">
        <f>LCA_tech_data!D44*Mult_tech!D44</f>
        <v>1.4152695817523142E-5</v>
      </c>
      <c r="D45">
        <f>LCA_tech_data!E44*Mult_tech!E44</f>
        <v>1.204E-3</v>
      </c>
      <c r="E45">
        <f>LCA_tech_data!F44*Mult_tech!F44</f>
        <v>7.3580198640472494E-2</v>
      </c>
      <c r="F45">
        <f>LCA_tech_data!G44*Mult_tech!G44</f>
        <v>6.3540793090932762E-7</v>
      </c>
      <c r="G45">
        <f>LCA_tech_data!H44*Mult_tech!H44</f>
        <v>2.057096088749046E-6</v>
      </c>
      <c r="H45">
        <f>LCA_tech_data!I44*Mult_tech!I44</f>
        <v>4.0101960203182557E-5</v>
      </c>
      <c r="I45">
        <f>LCA_tech_data!J44*Mult_tech!J44</f>
        <v>7.0773933942628707E-12</v>
      </c>
      <c r="J45">
        <f>LCA_tech_data!K44*Mult_tech!K44</f>
        <v>7.4630552214125408E-11</v>
      </c>
      <c r="K45">
        <f>LCA_tech_data!L44*Mult_tech!L44</f>
        <v>9.7955412833405719E-5</v>
      </c>
      <c r="L45">
        <f>LCA_tech_data!M44*Mult_tech!M44</f>
        <v>9.1203642899513274E-3</v>
      </c>
      <c r="M45">
        <f>LCA_tech_data!N44*Mult_tech!N44</f>
        <v>1.3593308054840275E-7</v>
      </c>
      <c r="N45">
        <f>LCA_tech_data!O44*Mult_tech!O44</f>
        <v>1.7759290851733398E-10</v>
      </c>
      <c r="O45">
        <f>LCA_tech_data!P44*Mult_tech!P44</f>
        <v>6.5732448062624745E-6</v>
      </c>
      <c r="P45">
        <f>LCA_tech_data!Q44*Mult_tech!Q44</f>
        <v>6.1246634374221361E-4</v>
      </c>
      <c r="Q45">
        <f>LCA_tech_data!R44*Mult_tech!R44</f>
        <v>1.5413790046114567E-2</v>
      </c>
      <c r="R45">
        <f>LCA_tech_data!S44*Mult_tech!S44</f>
        <v>1.051578402994436E-10</v>
      </c>
      <c r="T45" t="s">
        <v>73</v>
      </c>
      <c r="U45" s="12">
        <f t="shared" si="5"/>
        <v>1.185566833465772E-7</v>
      </c>
      <c r="V45" s="12">
        <f t="shared" si="6"/>
        <v>1.4376900048257751E-7</v>
      </c>
      <c r="W45" s="12">
        <f t="shared" si="7"/>
        <v>1.1362850025020582E-7</v>
      </c>
      <c r="X45" s="12">
        <f t="shared" si="8"/>
        <v>1.2348283178627002E-7</v>
      </c>
      <c r="Y45" s="12">
        <f t="shared" si="9"/>
        <v>2.1978581512300488E-7</v>
      </c>
      <c r="AA45" t="s">
        <v>57</v>
      </c>
      <c r="AB45" s="12">
        <v>7.3334128799202666E-8</v>
      </c>
      <c r="AC45" s="12">
        <v>1.075713800954058E-7</v>
      </c>
      <c r="AD45" s="12">
        <v>9.2306380312258863E-8</v>
      </c>
      <c r="AE45" s="12">
        <v>1.1112408667175592E-7</v>
      </c>
      <c r="AF45" s="12">
        <v>9.8337402675849724E-8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97</v>
      </c>
      <c r="AB46" s="12">
        <v>1.1787804260420755E-7</v>
      </c>
      <c r="AC46" s="12">
        <v>8.9166021129492811E-8</v>
      </c>
      <c r="AD46" s="12">
        <v>6.8986675332124947E-8</v>
      </c>
      <c r="AE46" s="12">
        <v>9.955933610868326E-8</v>
      </c>
      <c r="AF46" s="12">
        <v>5.4311826027910524E-8</v>
      </c>
    </row>
    <row r="47" spans="2:32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  <c r="T47" t="s">
        <v>75</v>
      </c>
      <c r="U47" s="12">
        <f t="shared" si="5"/>
        <v>0</v>
      </c>
      <c r="V47" s="12">
        <f t="shared" si="6"/>
        <v>0</v>
      </c>
      <c r="W47" s="12">
        <f t="shared" si="7"/>
        <v>0</v>
      </c>
      <c r="X47" s="12">
        <f t="shared" si="8"/>
        <v>0</v>
      </c>
      <c r="Y47" s="12">
        <f t="shared" si="9"/>
        <v>0</v>
      </c>
      <c r="AA47" t="s">
        <v>34</v>
      </c>
      <c r="AB47" s="12">
        <v>2.4024411512318531E-7</v>
      </c>
      <c r="AC47" s="12">
        <v>1.5538838712225114E-7</v>
      </c>
      <c r="AD47" s="12">
        <v>1.9812471972769828E-7</v>
      </c>
      <c r="AE47" s="12">
        <v>6.7710284976952661E-8</v>
      </c>
      <c r="AF47" s="12">
        <v>3.8296340022798721E-7</v>
      </c>
    </row>
    <row r="48" spans="2:32" x14ac:dyDescent="0.3">
      <c r="B48" t="s">
        <v>76</v>
      </c>
      <c r="C48">
        <f>LCA_tech_data!D47*Mult_tech!D47</f>
        <v>4.4147281026181304E-9</v>
      </c>
      <c r="D48">
        <f>LCA_tech_data!E47*Mult_tech!E47</f>
        <v>9.9999999999999995E-7</v>
      </c>
      <c r="E48">
        <f>LCA_tech_data!F47*Mult_tech!F47</f>
        <v>3.1385561893477146E-5</v>
      </c>
      <c r="F48">
        <f>LCA_tech_data!G47*Mult_tech!G47</f>
        <v>3.1057600730995983E-10</v>
      </c>
      <c r="G48">
        <f>LCA_tech_data!H47*Mult_tech!H47</f>
        <v>9.6280173735052449E-10</v>
      </c>
      <c r="H48">
        <f>LCA_tech_data!I47*Mult_tech!I47</f>
        <v>9.6084375354621026E-9</v>
      </c>
      <c r="I48">
        <f>LCA_tech_data!J47*Mult_tech!J47</f>
        <v>1.3648403613328931E-14</v>
      </c>
      <c r="J48">
        <f>LCA_tech_data!K47*Mult_tech!K47</f>
        <v>1.4732312919582111E-13</v>
      </c>
      <c r="K48">
        <f>LCA_tech_data!L47*Mult_tech!L47</f>
        <v>7.3445524946884462E-8</v>
      </c>
      <c r="L48">
        <f>LCA_tech_data!M47*Mult_tech!M47</f>
        <v>5.5925526290981597E-6</v>
      </c>
      <c r="M48">
        <f>LCA_tech_data!N47*Mult_tech!N47</f>
        <v>8.1485974234663243E-12</v>
      </c>
      <c r="N48">
        <f>LCA_tech_data!O47*Mult_tech!O47</f>
        <v>1.0486889968477361E-13</v>
      </c>
      <c r="O48">
        <f>LCA_tech_data!P47*Mult_tech!P47</f>
        <v>4.1690533655805792E-9</v>
      </c>
      <c r="P48">
        <f>LCA_tech_data!Q47*Mult_tech!Q47</f>
        <v>2.9840721080517324E-7</v>
      </c>
      <c r="Q48">
        <f>LCA_tech_data!R47*Mult_tech!R47</f>
        <v>1.155599170281462E-5</v>
      </c>
      <c r="R48">
        <f>LCA_tech_data!S47*Mult_tech!S47</f>
        <v>5.5582417155274088E-14</v>
      </c>
      <c r="T48" t="s">
        <v>76</v>
      </c>
      <c r="U48" s="12">
        <f t="shared" si="5"/>
        <v>7.2698246480963392E-11</v>
      </c>
      <c r="V48" s="12">
        <f t="shared" si="6"/>
        <v>7.0271710459960111E-11</v>
      </c>
      <c r="W48" s="12">
        <f t="shared" si="7"/>
        <v>4.846812584580592E-11</v>
      </c>
      <c r="X48" s="12">
        <f t="shared" si="8"/>
        <v>7.4022591180638752E-12</v>
      </c>
      <c r="Y48" s="12">
        <f t="shared" si="9"/>
        <v>1.2978387927027461E-10</v>
      </c>
      <c r="AA48" t="s">
        <v>114</v>
      </c>
      <c r="AB48" s="12">
        <v>1.7111328765126911E-8</v>
      </c>
      <c r="AC48" s="12">
        <v>1.2943454680087688E-8</v>
      </c>
      <c r="AD48" s="12">
        <v>1.0014194806276204E-8</v>
      </c>
      <c r="AE48" s="12">
        <v>1.4452161693195969E-8</v>
      </c>
      <c r="AF48" s="12">
        <v>7.8839747459870233E-9</v>
      </c>
    </row>
    <row r="49" spans="2:32" x14ac:dyDescent="0.3">
      <c r="B49" t="s">
        <v>77</v>
      </c>
      <c r="C49">
        <f>LCA_tech_data!D48*Mult_tech!D48</f>
        <v>7.7103888733672103E-9</v>
      </c>
      <c r="D49">
        <f>LCA_tech_data!E48*Mult_tech!E48</f>
        <v>9.9999999999999995E-7</v>
      </c>
      <c r="E49">
        <f>LCA_tech_data!F48*Mult_tech!F48</f>
        <v>3.5903763668464293E-5</v>
      </c>
      <c r="F49">
        <f>LCA_tech_data!G48*Mult_tech!G48</f>
        <v>3.4752571329243005E-10</v>
      </c>
      <c r="G49">
        <f>LCA_tech_data!H48*Mult_tech!H48</f>
        <v>1.3698871634623006E-9</v>
      </c>
      <c r="H49">
        <f>LCA_tech_data!I48*Mult_tech!I48</f>
        <v>1.2651553859620735E-8</v>
      </c>
      <c r="I49">
        <f>LCA_tech_data!J48*Mult_tech!J48</f>
        <v>7.1205904624834461E-15</v>
      </c>
      <c r="J49">
        <f>LCA_tech_data!K48*Mult_tech!K48</f>
        <v>4.1073760100650952E-14</v>
      </c>
      <c r="K49">
        <f>LCA_tech_data!L48*Mult_tech!L48</f>
        <v>7.3729148999937501E-8</v>
      </c>
      <c r="L49">
        <f>LCA_tech_data!M48*Mult_tech!M48</f>
        <v>1.9015834010076583E-5</v>
      </c>
      <c r="M49">
        <f>LCA_tech_data!N48*Mult_tech!N48</f>
        <v>2.4257432683017278E-11</v>
      </c>
      <c r="N49">
        <f>LCA_tech_data!O48*Mult_tech!O48</f>
        <v>1.0536534935181585E-13</v>
      </c>
      <c r="O49">
        <f>LCA_tech_data!P48*Mult_tech!P48</f>
        <v>4.8838370425479549E-9</v>
      </c>
      <c r="P49">
        <f>LCA_tech_data!Q48*Mult_tech!Q48</f>
        <v>6.6121036292600831E-7</v>
      </c>
      <c r="Q49">
        <f>LCA_tech_data!R48*Mult_tech!R48</f>
        <v>1.1710524283463023E-5</v>
      </c>
      <c r="R49">
        <f>LCA_tech_data!S48*Mult_tech!S48</f>
        <v>7.9969100199827931E-14</v>
      </c>
      <c r="T49" t="s">
        <v>77</v>
      </c>
      <c r="U49" s="12">
        <f t="shared" si="5"/>
        <v>2.4718905294031343E-10</v>
      </c>
      <c r="V49" s="12">
        <f t="shared" si="6"/>
        <v>7.863204409574363E-11</v>
      </c>
      <c r="W49" s="12">
        <f t="shared" si="7"/>
        <v>5.5445498848400883E-11</v>
      </c>
      <c r="X49" s="12">
        <f t="shared" si="8"/>
        <v>2.2035669812523699E-11</v>
      </c>
      <c r="Y49" s="12">
        <f t="shared" si="9"/>
        <v>1.3039827652098337E-10</v>
      </c>
      <c r="AA49" t="s">
        <v>89</v>
      </c>
      <c r="AB49" s="12">
        <v>1.2928559511429224E-8</v>
      </c>
      <c r="AC49" s="12">
        <v>9.7794990916218099E-9</v>
      </c>
      <c r="AD49" s="12">
        <v>7.566280520297576E-9</v>
      </c>
      <c r="AE49" s="12">
        <v>1.09194110570814E-8</v>
      </c>
      <c r="AF49" s="12">
        <v>5.9567809191901953E-9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5"/>
        <v>0</v>
      </c>
      <c r="V50" s="12">
        <f t="shared" si="6"/>
        <v>0</v>
      </c>
      <c r="W50" s="12">
        <f t="shared" si="7"/>
        <v>0</v>
      </c>
      <c r="X50" s="12">
        <f t="shared" si="8"/>
        <v>0</v>
      </c>
      <c r="Y50" s="12">
        <f t="shared" si="9"/>
        <v>0</v>
      </c>
      <c r="AA50" t="s">
        <v>73</v>
      </c>
      <c r="AB50" s="12">
        <v>7.9670470169445463E-9</v>
      </c>
      <c r="AC50" s="12">
        <v>9.3161566668927271E-9</v>
      </c>
      <c r="AD50" s="12">
        <v>7.2854694783518474E-9</v>
      </c>
      <c r="AE50" s="12">
        <v>7.968021860851106E-9</v>
      </c>
      <c r="AF50" s="12">
        <v>1.51071103491497E-8</v>
      </c>
    </row>
    <row r="51" spans="2:32" x14ac:dyDescent="0.3">
      <c r="B51" t="s">
        <v>79</v>
      </c>
      <c r="C51">
        <f>LCA_tech_data!D50*Mult_tech!D50</f>
        <v>0.1888763841963946</v>
      </c>
      <c r="D51">
        <f>LCA_tech_data!E50*Mult_tech!E50</f>
        <v>12.962320000000002</v>
      </c>
      <c r="E51">
        <f>LCA_tech_data!F50*Mult_tech!F50</f>
        <v>768.24576349280267</v>
      </c>
      <c r="F51">
        <f>LCA_tech_data!G50*Mult_tech!G50</f>
        <v>5.9351304977387888E-3</v>
      </c>
      <c r="G51">
        <f>LCA_tech_data!H50*Mult_tech!H50</f>
        <v>2.7290413722685355E-2</v>
      </c>
      <c r="H51">
        <f>LCA_tech_data!I50*Mult_tech!I50</f>
        <v>0.29258229487577131</v>
      </c>
      <c r="I51">
        <f>LCA_tech_data!J50*Mult_tech!J50</f>
        <v>9.4181098464338233E-8</v>
      </c>
      <c r="J51">
        <f>LCA_tech_data!K50*Mult_tech!K50</f>
        <v>1.449412803356026E-6</v>
      </c>
      <c r="K51">
        <f>LCA_tech_data!L50*Mult_tech!L50</f>
        <v>0.99715604730849283</v>
      </c>
      <c r="L51">
        <f>LCA_tech_data!M50*Mult_tech!M50</f>
        <v>169.72651968826361</v>
      </c>
      <c r="M51">
        <f>LCA_tech_data!N50*Mult_tech!N50</f>
        <v>2.2943356975621246E-3</v>
      </c>
      <c r="N51">
        <f>LCA_tech_data!O50*Mult_tech!O50</f>
        <v>2.178378906339928E-6</v>
      </c>
      <c r="O51">
        <f>LCA_tech_data!P50*Mult_tech!P50</f>
        <v>9.3653876620564069E-2</v>
      </c>
      <c r="P51">
        <f>LCA_tech_data!Q50*Mult_tech!Q50</f>
        <v>5.4659555459689448</v>
      </c>
      <c r="Q51">
        <f>LCA_tech_data!R50*Mult_tech!R50</f>
        <v>172.48629791374861</v>
      </c>
      <c r="R51">
        <f>LCA_tech_data!S50*Mult_tech!S50</f>
        <v>1.6835192381896102E-6</v>
      </c>
      <c r="T51" t="s">
        <v>79</v>
      </c>
      <c r="U51" s="12">
        <f t="shared" si="5"/>
        <v>2.2062949034139354E-3</v>
      </c>
      <c r="V51" s="12">
        <f t="shared" si="6"/>
        <v>1.3428975904855871E-3</v>
      </c>
      <c r="W51" s="12">
        <f t="shared" si="7"/>
        <v>1.1863873099310369E-3</v>
      </c>
      <c r="X51" s="12">
        <f t="shared" si="8"/>
        <v>2.0841951632400292E-3</v>
      </c>
      <c r="Y51" s="12">
        <f t="shared" si="9"/>
        <v>2.695922869746513E-3</v>
      </c>
      <c r="AA51" t="s">
        <v>85</v>
      </c>
      <c r="AB51" s="12">
        <v>3.0861787010009992E-9</v>
      </c>
      <c r="AC51" s="12">
        <v>6.5697733839000444E-9</v>
      </c>
      <c r="AD51" s="12">
        <v>5.2363551742305856E-9</v>
      </c>
      <c r="AE51" s="12">
        <v>7.4595151232152404E-9</v>
      </c>
      <c r="AF51" s="12">
        <v>2.9361161017924321E-9</v>
      </c>
    </row>
    <row r="52" spans="2:32" x14ac:dyDescent="0.3">
      <c r="B52" t="s">
        <v>80</v>
      </c>
      <c r="C52">
        <f>LCA_tech_data!D51*Mult_tech!D51</f>
        <v>7.872363306109054E-9</v>
      </c>
      <c r="D52">
        <f>LCA_tech_data!E51*Mult_tech!E51</f>
        <v>1.9999999999999999E-6</v>
      </c>
      <c r="E52">
        <f>LCA_tech_data!F51*Mult_tech!F51</f>
        <v>4.819247992329757E-5</v>
      </c>
      <c r="F52">
        <f>LCA_tech_data!G51*Mult_tech!G51</f>
        <v>4.8387213452156515E-10</v>
      </c>
      <c r="G52">
        <f>LCA_tech_data!H51*Mult_tech!H51</f>
        <v>2.2702579753308943E-9</v>
      </c>
      <c r="H52">
        <f>LCA_tech_data!I51*Mult_tech!I51</f>
        <v>2.188947062446069E-8</v>
      </c>
      <c r="I52">
        <f>LCA_tech_data!J51*Mult_tech!J51</f>
        <v>8.528352703091307E-15</v>
      </c>
      <c r="J52">
        <f>LCA_tech_data!K51*Mult_tech!K51</f>
        <v>4.1298920869283359E-14</v>
      </c>
      <c r="K52">
        <f>LCA_tech_data!L51*Mult_tech!L51</f>
        <v>1.0544425689902659E-7</v>
      </c>
      <c r="L52">
        <f>LCA_tech_data!M51*Mult_tech!M51</f>
        <v>1.9377350185168499E-5</v>
      </c>
      <c r="M52">
        <f>LCA_tech_data!N51*Mult_tech!N51</f>
        <v>1.6859175231282283E-11</v>
      </c>
      <c r="N52">
        <f>LCA_tech_data!O51*Mult_tech!O51</f>
        <v>2.140553459143588E-13</v>
      </c>
      <c r="O52">
        <f>LCA_tech_data!P51*Mult_tech!P51</f>
        <v>7.9008168134193116E-9</v>
      </c>
      <c r="P52">
        <f>LCA_tech_data!Q51*Mult_tech!Q51</f>
        <v>8.0577344673578523E-7</v>
      </c>
      <c r="Q52">
        <f>LCA_tech_data!R51*Mult_tech!R51</f>
        <v>2.0941755344190957E-5</v>
      </c>
      <c r="R52">
        <f>LCA_tech_data!S51*Mult_tech!S51</f>
        <v>2.0543128746532867E-13</v>
      </c>
      <c r="T52" t="s">
        <v>80</v>
      </c>
      <c r="U52" s="12">
        <f t="shared" si="5"/>
        <v>2.518884440317702E-10</v>
      </c>
      <c r="V52" s="12">
        <f t="shared" si="6"/>
        <v>1.0948212912920616E-10</v>
      </c>
      <c r="W52" s="12">
        <f t="shared" si="7"/>
        <v>7.442272945985747E-11</v>
      </c>
      <c r="X52" s="12">
        <f t="shared" si="8"/>
        <v>1.5315026266901903E-11</v>
      </c>
      <c r="Y52" s="12">
        <f t="shared" si="9"/>
        <v>2.6491107711450174E-10</v>
      </c>
      <c r="AA52" t="s">
        <v>145</v>
      </c>
      <c r="AB52" s="12">
        <v>8.3655385073953789E-9</v>
      </c>
      <c r="AC52" s="12">
        <v>6.3279111769317586E-9</v>
      </c>
      <c r="AD52" s="12">
        <v>4.8958285719572542E-9</v>
      </c>
      <c r="AE52" s="12">
        <v>7.0655012722291406E-9</v>
      </c>
      <c r="AF52" s="12">
        <v>3.854387653593656E-9</v>
      </c>
    </row>
    <row r="53" spans="2:32" x14ac:dyDescent="0.3">
      <c r="B53" t="s">
        <v>81</v>
      </c>
      <c r="C53">
        <f>LCA_tech_data!D52*Mult_tech!D52</f>
        <v>1.7076960072749486E-7</v>
      </c>
      <c r="D53">
        <f>LCA_tech_data!E52*Mult_tech!E52</f>
        <v>2.8E-5</v>
      </c>
      <c r="E53">
        <f>LCA_tech_data!F52*Mult_tech!F52</f>
        <v>1.1440084199398539E-3</v>
      </c>
      <c r="F53">
        <f>LCA_tech_data!G52*Mult_tech!G52</f>
        <v>9.9798054717239656E-9</v>
      </c>
      <c r="G53">
        <f>LCA_tech_data!H52*Mult_tech!H52</f>
        <v>3.8533786669572561E-8</v>
      </c>
      <c r="H53">
        <f>LCA_tech_data!I52*Mult_tech!I52</f>
        <v>3.8120434891569206E-7</v>
      </c>
      <c r="I53">
        <f>LCA_tech_data!J52*Mult_tech!J52</f>
        <v>1.717322774826948E-13</v>
      </c>
      <c r="J53">
        <f>LCA_tech_data!K52*Mult_tech!K52</f>
        <v>2.418407168629878E-12</v>
      </c>
      <c r="K53">
        <f>LCA_tech_data!L52*Mult_tech!L52</f>
        <v>1.6563483171401221E-6</v>
      </c>
      <c r="L53">
        <f>LCA_tech_data!M52*Mult_tech!M52</f>
        <v>7.4669179774626972E-4</v>
      </c>
      <c r="M53">
        <f>LCA_tech_data!N52*Mult_tech!N52</f>
        <v>1.368406132683249E-9</v>
      </c>
      <c r="N53">
        <f>LCA_tech_data!O52*Mult_tech!O52</f>
        <v>3.9787140859882895E-12</v>
      </c>
      <c r="O53">
        <f>LCA_tech_data!P52*Mult_tech!P52</f>
        <v>1.2555726817369632E-7</v>
      </c>
      <c r="P53">
        <f>LCA_tech_data!Q52*Mult_tech!Q52</f>
        <v>1.0903516946036564E-5</v>
      </c>
      <c r="Q53">
        <f>LCA_tech_data!R52*Mult_tech!R52</f>
        <v>2.9041584620122642E-4</v>
      </c>
      <c r="R53">
        <f>LCA_tech_data!S52*Mult_tech!S52</f>
        <v>2.3724504345554001E-12</v>
      </c>
      <c r="T53" t="s">
        <v>81</v>
      </c>
      <c r="U53" s="12">
        <f t="shared" si="5"/>
        <v>9.7063341121611481E-9</v>
      </c>
      <c r="V53" s="12">
        <f t="shared" si="6"/>
        <v>2.2580559478176481E-9</v>
      </c>
      <c r="W53" s="12">
        <f t="shared" si="7"/>
        <v>1.7666704280935674E-9</v>
      </c>
      <c r="X53" s="12">
        <f t="shared" si="8"/>
        <v>1.2430724266361182E-9</v>
      </c>
      <c r="Y53" s="12">
        <f t="shared" si="9"/>
        <v>4.9239855680665604E-9</v>
      </c>
      <c r="AA53" t="s">
        <v>60</v>
      </c>
      <c r="AB53" s="12">
        <v>1.8776866841796994E-8</v>
      </c>
      <c r="AC53" s="12">
        <v>1.2144759725998118E-8</v>
      </c>
      <c r="AD53" s="12">
        <v>1.5484922402731183E-8</v>
      </c>
      <c r="AE53" s="12">
        <v>5.2920630508699812E-9</v>
      </c>
      <c r="AF53" s="12">
        <v>2.9931441890576823E-8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2">
        <f t="shared" si="5"/>
        <v>0</v>
      </c>
      <c r="V54" s="12">
        <f t="shared" si="6"/>
        <v>0</v>
      </c>
      <c r="W54" s="12">
        <f t="shared" si="7"/>
        <v>0</v>
      </c>
      <c r="X54" s="12">
        <f t="shared" si="8"/>
        <v>0</v>
      </c>
      <c r="Y54" s="12">
        <f t="shared" si="9"/>
        <v>0</v>
      </c>
      <c r="AA54" t="s">
        <v>40</v>
      </c>
      <c r="AB54" s="12">
        <v>6.0840280053784474E-9</v>
      </c>
      <c r="AC54" s="12">
        <v>4.6021172195867226E-9</v>
      </c>
      <c r="AD54" s="12">
        <v>3.5606025977870891E-9</v>
      </c>
      <c r="AE54" s="12">
        <v>5.1385463798030014E-9</v>
      </c>
      <c r="AF54" s="12">
        <v>2.8031910207953814E-9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120</v>
      </c>
      <c r="AB55" s="12">
        <v>4.9432727543699886E-9</v>
      </c>
      <c r="AC55" s="12">
        <v>3.7392202409142121E-9</v>
      </c>
      <c r="AD55" s="12">
        <v>2.8929896107020097E-9</v>
      </c>
      <c r="AE55" s="12">
        <v>4.1750689335899392E-9</v>
      </c>
      <c r="AF55" s="12">
        <v>2.2775927043962476E-9</v>
      </c>
    </row>
    <row r="56" spans="2:32" x14ac:dyDescent="0.3">
      <c r="B56" t="s">
        <v>84</v>
      </c>
      <c r="C56">
        <f>LCA_tech_data!D55*Mult_tech!D55</f>
        <v>0.27727836956340479</v>
      </c>
      <c r="D56">
        <f>LCA_tech_data!E55*Mult_tech!E55</f>
        <v>27.269030000000001</v>
      </c>
      <c r="E56">
        <f>LCA_tech_data!F55*Mult_tech!F55</f>
        <v>2457.7729074296331</v>
      </c>
      <c r="F56">
        <f>LCA_tech_data!G55*Mult_tech!G55</f>
        <v>2.144282411494184E-2</v>
      </c>
      <c r="G56">
        <f>LCA_tech_data!H55*Mult_tech!H55</f>
        <v>1.7141740634144396E-2</v>
      </c>
      <c r="H56">
        <f>LCA_tech_data!I55*Mult_tech!I55</f>
        <v>0.21142277930303985</v>
      </c>
      <c r="I56">
        <f>LCA_tech_data!J55*Mult_tech!J55</f>
        <v>7.6493494977844812E-8</v>
      </c>
      <c r="J56">
        <f>LCA_tech_data!K55*Mult_tech!K55</f>
        <v>3.605610772129056E-6</v>
      </c>
      <c r="K56">
        <f>LCA_tech_data!L55*Mult_tech!L55</f>
        <v>0.9805567839143865</v>
      </c>
      <c r="L56">
        <f>LCA_tech_data!M55*Mult_tech!M55</f>
        <v>122.48664178690198</v>
      </c>
      <c r="M56">
        <f>LCA_tech_data!N55*Mult_tech!N55</f>
        <v>6.3286929170604887E-3</v>
      </c>
      <c r="N56">
        <f>LCA_tech_data!O55*Mult_tech!O55</f>
        <v>1.1320973045293228E-6</v>
      </c>
      <c r="O56">
        <f>LCA_tech_data!P55*Mult_tech!P55</f>
        <v>6.9492448140746926E-2</v>
      </c>
      <c r="P56">
        <f>LCA_tech_data!Q55*Mult_tech!Q55</f>
        <v>6.5791671465718835</v>
      </c>
      <c r="Q56">
        <f>LCA_tech_data!R55*Mult_tech!R55</f>
        <v>115.20838201459721</v>
      </c>
      <c r="R56">
        <f>LCA_tech_data!S55*Mult_tech!S55</f>
        <v>5.1842361925865813E-5</v>
      </c>
      <c r="T56" t="s">
        <v>84</v>
      </c>
      <c r="U56" s="12">
        <f t="shared" si="5"/>
        <v>1.5922181990597731E-3</v>
      </c>
      <c r="V56" s="12">
        <f t="shared" si="6"/>
        <v>4.8517074473985655E-3</v>
      </c>
      <c r="W56" s="12">
        <f t="shared" si="7"/>
        <v>3.7954919202026201E-3</v>
      </c>
      <c r="X56" s="12">
        <f t="shared" si="8"/>
        <v>5.7490415118347108E-3</v>
      </c>
      <c r="Y56" s="12">
        <f t="shared" si="9"/>
        <v>1.4010634261910739E-3</v>
      </c>
      <c r="AA56" t="s">
        <v>41</v>
      </c>
      <c r="AB56" s="12">
        <v>3.7732033555062402E-8</v>
      </c>
      <c r="AC56" s="12">
        <v>7.2102832272203466E-9</v>
      </c>
      <c r="AD56" s="12">
        <v>5.6348331581093258E-9</v>
      </c>
      <c r="AE56" s="12">
        <v>3.9572407584632158E-9</v>
      </c>
      <c r="AF56" s="12">
        <v>1.8461973273636219E-8</v>
      </c>
    </row>
    <row r="57" spans="2:32" x14ac:dyDescent="0.3">
      <c r="B57" t="s">
        <v>85</v>
      </c>
      <c r="C57">
        <f>LCA_tech_data!D56*Mult_tech!D56</f>
        <v>4.1633449086655044E-7</v>
      </c>
      <c r="D57">
        <f>LCA_tech_data!E56*Mult_tech!E56</f>
        <v>1.9000000000000001E-5</v>
      </c>
      <c r="E57">
        <f>LCA_tech_data!F56*Mult_tech!F56</f>
        <v>3.3821802370290212E-3</v>
      </c>
      <c r="F57">
        <f>LCA_tech_data!G56*Mult_tech!G56</f>
        <v>2.8656983624808048E-8</v>
      </c>
      <c r="G57">
        <f>LCA_tech_data!H56*Mult_tech!H56</f>
        <v>3.1222908537335644E-8</v>
      </c>
      <c r="H57">
        <f>LCA_tech_data!I56*Mult_tech!I56</f>
        <v>3.700482929880534E-7</v>
      </c>
      <c r="I57">
        <f>LCA_tech_data!J56*Mult_tech!J56</f>
        <v>1.6871316578501778E-13</v>
      </c>
      <c r="J57">
        <f>LCA_tech_data!K56*Mult_tech!K56</f>
        <v>4.6811079336645821E-12</v>
      </c>
      <c r="K57">
        <f>LCA_tech_data!L56*Mult_tech!L56</f>
        <v>1.4780825332905236E-6</v>
      </c>
      <c r="L57">
        <f>LCA_tech_data!M56*Mult_tech!M56</f>
        <v>2.2594363595787532E-4</v>
      </c>
      <c r="M57">
        <f>LCA_tech_data!N56*Mult_tech!N56</f>
        <v>8.1385957853186206E-9</v>
      </c>
      <c r="N57">
        <f>LCA_tech_data!O56*Mult_tech!O56</f>
        <v>2.2074032691791376E-12</v>
      </c>
      <c r="O57">
        <f>LCA_tech_data!P56*Mult_tech!P56</f>
        <v>1.0834967496759139E-7</v>
      </c>
      <c r="P57">
        <f>LCA_tech_data!Q56*Mult_tech!Q56</f>
        <v>1.0981440297740008E-5</v>
      </c>
      <c r="Q57">
        <f>LCA_tech_data!R56*Mult_tech!R56</f>
        <v>2.1539839353750738E-4</v>
      </c>
      <c r="R57">
        <f>LCA_tech_data!S56*Mult_tech!S56</f>
        <v>1.4694345103819082E-12</v>
      </c>
      <c r="T57" t="s">
        <v>85</v>
      </c>
      <c r="U57" s="12">
        <f t="shared" si="5"/>
        <v>2.937067780499269E-9</v>
      </c>
      <c r="V57" s="12">
        <f t="shared" si="6"/>
        <v>6.4840013669457394E-9</v>
      </c>
      <c r="W57" s="12">
        <f t="shared" si="7"/>
        <v>5.2230365643251204E-9</v>
      </c>
      <c r="X57" s="12">
        <f t="shared" si="8"/>
        <v>7.3931735401015609E-9</v>
      </c>
      <c r="Y57" s="12">
        <f t="shared" si="9"/>
        <v>2.7318429033689077E-9</v>
      </c>
      <c r="AA57" t="s">
        <v>139</v>
      </c>
      <c r="AB57" s="12">
        <v>3.672122326136129E-8</v>
      </c>
      <c r="AC57" s="12">
        <v>1.2758393446257792E-8</v>
      </c>
      <c r="AD57" s="12">
        <v>8.2457970575189581E-9</v>
      </c>
      <c r="AE57" s="12">
        <v>2.735458242512849E-9</v>
      </c>
      <c r="AF57" s="12">
        <v>2.0796199894617528E-8</v>
      </c>
    </row>
    <row r="58" spans="2:32" x14ac:dyDescent="0.3">
      <c r="B58" t="s">
        <v>86</v>
      </c>
      <c r="C58">
        <f>LCA_tech_data!D57*Mult_tech!D57</f>
        <v>2.980533135905181E-5</v>
      </c>
      <c r="D58">
        <f>LCA_tech_data!E57*Mult_tech!E57</f>
        <v>1.787E-3</v>
      </c>
      <c r="E58">
        <f>LCA_tech_data!F57*Mult_tech!F57</f>
        <v>0.26358334655643151</v>
      </c>
      <c r="F58">
        <f>LCA_tech_data!G57*Mult_tech!G57</f>
        <v>2.4166666776694531E-6</v>
      </c>
      <c r="G58">
        <f>LCA_tech_data!H57*Mult_tech!H57</f>
        <v>2.9962092400942069E-6</v>
      </c>
      <c r="H58">
        <f>LCA_tech_data!I57*Mult_tech!I57</f>
        <v>3.1145164814507969E-5</v>
      </c>
      <c r="I58">
        <f>LCA_tech_data!J57*Mult_tech!J57</f>
        <v>1.8449701707455144E-11</v>
      </c>
      <c r="J58">
        <f>LCA_tech_data!K57*Mult_tech!K57</f>
        <v>3.8122046175622364E-10</v>
      </c>
      <c r="K58">
        <f>LCA_tech_data!L57*Mult_tech!L57</f>
        <v>1.3083694713624813E-4</v>
      </c>
      <c r="L58">
        <f>LCA_tech_data!M57*Mult_tech!M57</f>
        <v>2.0603387694597915E-2</v>
      </c>
      <c r="M58">
        <f>LCA_tech_data!N57*Mult_tech!N57</f>
        <v>5.8902912996615753E-7</v>
      </c>
      <c r="N58">
        <f>LCA_tech_data!O57*Mult_tech!O57</f>
        <v>2.1500192197065899E-10</v>
      </c>
      <c r="O58">
        <f>LCA_tech_data!P57*Mult_tech!P57</f>
        <v>1.1327988880174957E-5</v>
      </c>
      <c r="P58">
        <f>LCA_tech_data!Q57*Mult_tech!Q57</f>
        <v>1.3540028407441882E-3</v>
      </c>
      <c r="Q58">
        <f>LCA_tech_data!R57*Mult_tech!R57</f>
        <v>1.976151418741779E-2</v>
      </c>
      <c r="R58">
        <f>LCA_tech_data!S57*Mult_tech!S57</f>
        <v>1.1748930370228543E-10</v>
      </c>
      <c r="T58" t="s">
        <v>86</v>
      </c>
      <c r="U58" s="12">
        <f t="shared" si="5"/>
        <v>2.6782584917868955E-7</v>
      </c>
      <c r="V58" s="12">
        <f t="shared" si="6"/>
        <v>5.4680109555898568E-7</v>
      </c>
      <c r="W58" s="12">
        <f t="shared" si="7"/>
        <v>4.0704674509621901E-7</v>
      </c>
      <c r="X58" s="12">
        <f t="shared" si="8"/>
        <v>5.3507935433659727E-7</v>
      </c>
      <c r="Y58" s="12">
        <f t="shared" si="9"/>
        <v>2.6608254275379301E-7</v>
      </c>
      <c r="AA58" t="s">
        <v>48</v>
      </c>
      <c r="AB58" s="12">
        <v>2.0192957088732418E-9</v>
      </c>
      <c r="AC58" s="12">
        <v>1.4991097682336222E-9</v>
      </c>
      <c r="AD58" s="12">
        <v>4.2915940968818642E-9</v>
      </c>
      <c r="AE58" s="12">
        <v>1.1806026594473082E-9</v>
      </c>
      <c r="AF58" s="12">
        <v>1.4965070421358933E-9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99</v>
      </c>
      <c r="AB59" s="12">
        <v>9.1612031861525949E-9</v>
      </c>
      <c r="AC59" s="12">
        <v>1.87199540492043E-9</v>
      </c>
      <c r="AD59" s="12">
        <v>1.4377496551800211E-9</v>
      </c>
      <c r="AE59" s="12">
        <v>1.1560138181923894E-9</v>
      </c>
      <c r="AF59" s="12">
        <v>3.7492810846265493E-9</v>
      </c>
    </row>
    <row r="60" spans="2:32" x14ac:dyDescent="0.3">
      <c r="B60" t="s">
        <v>88</v>
      </c>
      <c r="C60">
        <f>LCA_tech_data!D59*Mult_tech!D59</f>
        <v>8.0596857117798564</v>
      </c>
      <c r="D60">
        <f>LCA_tech_data!E59*Mult_tech!E59</f>
        <v>1146.077419</v>
      </c>
      <c r="E60">
        <f>LCA_tech_data!F59*Mult_tech!F59</f>
        <v>27687.917938031129</v>
      </c>
      <c r="F60">
        <f>LCA_tech_data!G59*Mult_tech!G59</f>
        <v>0.14665018928416193</v>
      </c>
      <c r="G60">
        <f>LCA_tech_data!H59*Mult_tech!H59</f>
        <v>2.2597841293227221</v>
      </c>
      <c r="H60">
        <f>LCA_tech_data!I59*Mult_tech!I59</f>
        <v>27.57350938557666</v>
      </c>
      <c r="I60">
        <f>LCA_tech_data!J59*Mult_tech!J59</f>
        <v>1.0472684981405575E-6</v>
      </c>
      <c r="J60">
        <f>LCA_tech_data!K59*Mult_tech!K59</f>
        <v>1.260735687301385E-5</v>
      </c>
      <c r="K60">
        <f>LCA_tech_data!L59*Mult_tech!L59</f>
        <v>212.04539963364391</v>
      </c>
      <c r="L60">
        <f>LCA_tech_data!M59*Mult_tech!M59</f>
        <v>3805.5355618780932</v>
      </c>
      <c r="M60">
        <f>LCA_tech_data!N59*Mult_tech!N59</f>
        <v>1.5983706818341763E-2</v>
      </c>
      <c r="N60">
        <f>LCA_tech_data!O59*Mult_tech!O59</f>
        <v>6.2294500806174874E-5</v>
      </c>
      <c r="O60">
        <f>LCA_tech_data!P59*Mult_tech!P59</f>
        <v>4.8328894465490144</v>
      </c>
      <c r="P60">
        <f>LCA_tech_data!Q59*Mult_tech!Q59</f>
        <v>594.46131123985231</v>
      </c>
      <c r="Q60">
        <f>LCA_tech_data!R59*Mult_tech!R59</f>
        <v>22353.778155180262</v>
      </c>
      <c r="R60">
        <f>LCA_tech_data!S59*Mult_tech!S59</f>
        <v>1.1423567093897456E-4</v>
      </c>
      <c r="T60" t="s">
        <v>88</v>
      </c>
      <c r="U60" s="12">
        <f t="shared" si="5"/>
        <v>4.9468602374886886E-2</v>
      </c>
      <c r="V60" s="12">
        <f t="shared" si="6"/>
        <v>3.3181441572175466E-2</v>
      </c>
      <c r="W60" s="12">
        <f t="shared" si="7"/>
        <v>4.275792466560057E-2</v>
      </c>
      <c r="X60" s="12">
        <f t="shared" si="8"/>
        <v>1.451974289413354E-2</v>
      </c>
      <c r="Y60" s="12">
        <f t="shared" si="9"/>
        <v>7.7094562793477039E-2</v>
      </c>
      <c r="AA60" t="s">
        <v>65</v>
      </c>
      <c r="AB60" s="12">
        <v>6.3623927038671285E-10</v>
      </c>
      <c r="AC60" s="12">
        <v>1.1620927774810514E-9</v>
      </c>
      <c r="AD60" s="12">
        <v>8.7573910364688468E-10</v>
      </c>
      <c r="AE60" s="12">
        <v>1.0700754348057299E-9</v>
      </c>
      <c r="AF60" s="12">
        <v>7.1722373351192661E-10</v>
      </c>
    </row>
    <row r="61" spans="2:32" x14ac:dyDescent="0.3">
      <c r="B61" t="s">
        <v>89</v>
      </c>
      <c r="C61">
        <f>LCA_tech_data!D60*Mult_tech!D60</f>
        <v>2.7421505495972468E-7</v>
      </c>
      <c r="D61">
        <f>LCA_tech_data!E60*Mult_tech!E60</f>
        <v>1.7E-5</v>
      </c>
      <c r="E61">
        <f>LCA_tech_data!F60*Mult_tech!F60</f>
        <v>2.44354360925568E-3</v>
      </c>
      <c r="F61">
        <f>LCA_tech_data!G60*Mult_tech!G60</f>
        <v>2.1328813716331318E-8</v>
      </c>
      <c r="G61">
        <f>LCA_tech_data!H60*Mult_tech!H60</f>
        <v>2.7381328346631029E-8</v>
      </c>
      <c r="H61">
        <f>LCA_tech_data!I60*Mult_tech!I60</f>
        <v>3.2028195110894966E-7</v>
      </c>
      <c r="I61">
        <f>LCA_tech_data!J60*Mult_tech!J60</f>
        <v>1.3950133989446278E-13</v>
      </c>
      <c r="J61">
        <f>LCA_tech_data!K60*Mult_tech!K60</f>
        <v>3.0035703670484684E-12</v>
      </c>
      <c r="K61">
        <f>LCA_tech_data!L60*Mult_tech!L60</f>
        <v>2.8553104530900393E-6</v>
      </c>
      <c r="L61">
        <f>LCA_tech_data!M60*Mult_tech!M60</f>
        <v>4.7325933244932102E-4</v>
      </c>
      <c r="M61">
        <f>LCA_tech_data!N60*Mult_tech!N60</f>
        <v>5.9567325314986141E-9</v>
      </c>
      <c r="N61">
        <f>LCA_tech_data!O60*Mult_tech!O60</f>
        <v>2.2391855803619565E-12</v>
      </c>
      <c r="O61">
        <f>LCA_tech_data!P60*Mult_tech!P60</f>
        <v>9.2024176303839818E-8</v>
      </c>
      <c r="P61">
        <f>LCA_tech_data!Q60*Mult_tech!Q60</f>
        <v>1.103326821995493E-5</v>
      </c>
      <c r="Q61">
        <f>LCA_tech_data!R60*Mult_tech!R60</f>
        <v>2.2381850451722862E-4</v>
      </c>
      <c r="R61">
        <f>LCA_tech_data!S60*Mult_tech!S60</f>
        <v>1.342221990504878E-12</v>
      </c>
      <c r="T61" t="s">
        <v>89</v>
      </c>
      <c r="U61" s="12">
        <f t="shared" si="5"/>
        <v>6.1519534784181402E-9</v>
      </c>
      <c r="V61" s="12">
        <f t="shared" si="6"/>
        <v>4.8259111671579373E-9</v>
      </c>
      <c r="W61" s="12">
        <f t="shared" si="7"/>
        <v>3.7735178858701014E-9</v>
      </c>
      <c r="X61" s="12">
        <f t="shared" si="8"/>
        <v>5.4111493553692493E-9</v>
      </c>
      <c r="Y61" s="12">
        <f t="shared" si="9"/>
        <v>2.7711761246564404E-9</v>
      </c>
      <c r="AA61" t="s">
        <v>35</v>
      </c>
      <c r="AB61" s="12">
        <v>1.1407552510084598E-9</v>
      </c>
      <c r="AC61" s="12">
        <v>8.6289697867251168E-10</v>
      </c>
      <c r="AD61" s="12">
        <v>6.6761298708507995E-10</v>
      </c>
      <c r="AE61" s="12">
        <v>9.6347744621306508E-10</v>
      </c>
      <c r="AF61" s="12">
        <v>5.255983163991342E-10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81</v>
      </c>
      <c r="AB62" s="12">
        <v>7.2850796003904947E-9</v>
      </c>
      <c r="AC62" s="12">
        <v>1.6342329181566448E-9</v>
      </c>
      <c r="AD62" s="12">
        <v>1.2651252804183441E-9</v>
      </c>
      <c r="AE62" s="12">
        <v>8.9587639920679449E-10</v>
      </c>
      <c r="AF62" s="12">
        <v>3.7801256783117083E-9</v>
      </c>
    </row>
    <row r="63" spans="2:32" x14ac:dyDescent="0.3">
      <c r="B63" t="s">
        <v>91</v>
      </c>
      <c r="C63">
        <f>LCA_tech_data!D62*Mult_tech!D62</f>
        <v>2.1311896055207346E-3</v>
      </c>
      <c r="D63">
        <f>LCA_tech_data!E62*Mult_tech!E62</f>
        <v>0.127777</v>
      </c>
      <c r="E63">
        <f>LCA_tech_data!F62*Mult_tech!F62</f>
        <v>18.847168031864076</v>
      </c>
      <c r="F63">
        <f>LCA_tech_data!G62*Mult_tech!G62</f>
        <v>1.7280045779102926E-4</v>
      </c>
      <c r="G63">
        <f>LCA_tech_data!H62*Mult_tech!H62</f>
        <v>2.1423985902155405E-4</v>
      </c>
      <c r="H63">
        <f>LCA_tech_data!I62*Mult_tech!I62</f>
        <v>2.2269925710707256E-3</v>
      </c>
      <c r="I63">
        <f>LCA_tech_data!J62*Mult_tech!J62</f>
        <v>1.3192207806791431E-9</v>
      </c>
      <c r="J63">
        <f>LCA_tech_data!K62*Mult_tech!K62</f>
        <v>2.7258649659675824E-8</v>
      </c>
      <c r="K63">
        <f>LCA_tech_data!L62*Mult_tech!L62</f>
        <v>9.3553176240785563E-3</v>
      </c>
      <c r="L63">
        <f>LCA_tech_data!M62*Mult_tech!M62</f>
        <v>1.4732171625364525</v>
      </c>
      <c r="M63">
        <f>LCA_tech_data!N62*Mult_tech!N62</f>
        <v>4.2117725315996503E-5</v>
      </c>
      <c r="N63">
        <f>LCA_tech_data!O62*Mult_tech!O62</f>
        <v>1.5373419464826452E-8</v>
      </c>
      <c r="O63">
        <f>LCA_tech_data!P62*Mult_tech!P62</f>
        <v>8.0999240914499994E-4</v>
      </c>
      <c r="P63">
        <f>LCA_tech_data!Q62*Mult_tech!Q62</f>
        <v>9.681612813753207E-2</v>
      </c>
      <c r="Q63">
        <f>LCA_tech_data!R62*Mult_tech!R62</f>
        <v>1.4130201445582999</v>
      </c>
      <c r="R63">
        <f>LCA_tech_data!S62*Mult_tech!S62</f>
        <v>8.400912568084436E-9</v>
      </c>
      <c r="T63" t="s">
        <v>91</v>
      </c>
      <c r="U63" s="12">
        <f t="shared" si="5"/>
        <v>1.9150522400954365E-5</v>
      </c>
      <c r="V63" s="12">
        <f t="shared" si="6"/>
        <v>3.9098267256430003E-5</v>
      </c>
      <c r="W63" s="12">
        <f t="shared" si="7"/>
        <v>2.9105322858511193E-5</v>
      </c>
      <c r="X63" s="12">
        <f t="shared" si="8"/>
        <v>3.8260120122589491E-5</v>
      </c>
      <c r="Y63" s="12">
        <f t="shared" si="9"/>
        <v>1.9025869650504412E-5</v>
      </c>
      <c r="AA63" t="s">
        <v>58</v>
      </c>
      <c r="AB63" s="12">
        <v>8.9424789808200695E-10</v>
      </c>
      <c r="AC63" s="12">
        <v>5.2485271961163686E-10</v>
      </c>
      <c r="AD63" s="12">
        <v>4.5879617510032582E-10</v>
      </c>
      <c r="AE63" s="12">
        <v>8.1115779806930486E-10</v>
      </c>
      <c r="AF63" s="12">
        <v>1.1176664950099319E-9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2">
        <f t="shared" si="5"/>
        <v>0</v>
      </c>
      <c r="V64" s="12">
        <f t="shared" si="6"/>
        <v>0</v>
      </c>
      <c r="W64" s="12">
        <f t="shared" si="7"/>
        <v>0</v>
      </c>
      <c r="X64" s="12">
        <f t="shared" si="8"/>
        <v>0</v>
      </c>
      <c r="Y64" s="12">
        <f t="shared" si="9"/>
        <v>0</v>
      </c>
      <c r="AA64" t="s">
        <v>45</v>
      </c>
      <c r="AB64" s="12">
        <v>1.3720163559473085E-9</v>
      </c>
      <c r="AC64" s="12">
        <v>6.7116323993144073E-10</v>
      </c>
      <c r="AD64" s="12">
        <v>6.563482658560293E-10</v>
      </c>
      <c r="AE64" s="12">
        <v>7.2636348949157312E-10</v>
      </c>
      <c r="AF64" s="12">
        <v>5.3324836202973788E-10</v>
      </c>
    </row>
    <row r="65" spans="2:32" x14ac:dyDescent="0.3">
      <c r="B65" t="s">
        <v>93</v>
      </c>
      <c r="C65">
        <f>LCA_tech_data!D64*Mult_tech!D64</f>
        <v>1.4001332408462661</v>
      </c>
      <c r="D65">
        <f>LCA_tech_data!E64*Mult_tech!E64</f>
        <v>20.808972000000001</v>
      </c>
      <c r="E65">
        <f>LCA_tech_data!F64*Mult_tech!F64</f>
        <v>12989.335099948265</v>
      </c>
      <c r="F65">
        <f>LCA_tech_data!G64*Mult_tech!G64</f>
        <v>0.10957622618204808</v>
      </c>
      <c r="G65">
        <f>LCA_tech_data!H64*Mult_tech!H64</f>
        <v>6.8227736639780268E-2</v>
      </c>
      <c r="H65">
        <f>LCA_tech_data!I64*Mult_tech!I64</f>
        <v>0.94260212970508761</v>
      </c>
      <c r="I65">
        <f>LCA_tech_data!J64*Mult_tech!J64</f>
        <v>5.7406919628598903E-7</v>
      </c>
      <c r="J65">
        <f>LCA_tech_data!K64*Mult_tech!K64</f>
        <v>1.9239678872857401E-5</v>
      </c>
      <c r="K65">
        <f>LCA_tech_data!L64*Mult_tech!L64</f>
        <v>2.3026196686987133</v>
      </c>
      <c r="L65">
        <f>LCA_tech_data!M64*Mult_tech!M64</f>
        <v>674.92420537557291</v>
      </c>
      <c r="M65">
        <f>LCA_tech_data!N64*Mult_tech!N64</f>
        <v>3.4496503584404245E-2</v>
      </c>
      <c r="N65">
        <f>LCA_tech_data!O64*Mult_tech!O64</f>
        <v>3.6006287195116324E-6</v>
      </c>
      <c r="O65">
        <f>LCA_tech_data!P64*Mult_tech!P64</f>
        <v>0.27414087657711295</v>
      </c>
      <c r="P65">
        <f>LCA_tech_data!Q64*Mult_tech!Q64</f>
        <v>22.450019421705541</v>
      </c>
      <c r="Q65">
        <f>LCA_tech_data!R64*Mult_tech!R64</f>
        <v>252.22004039290175</v>
      </c>
      <c r="R65">
        <f>LCA_tech_data!S64*Mult_tech!S64</f>
        <v>2.3977831710838205E-6</v>
      </c>
      <c r="T65" t="s">
        <v>93</v>
      </c>
      <c r="U65" s="12">
        <f t="shared" si="5"/>
        <v>8.7734187753676952E-3</v>
      </c>
      <c r="V65" s="12">
        <f t="shared" si="6"/>
        <v>2.4792993207215622E-2</v>
      </c>
      <c r="W65" s="12">
        <f t="shared" si="7"/>
        <v>2.0059182958533543E-2</v>
      </c>
      <c r="X65" s="12">
        <f t="shared" si="8"/>
        <v>3.1336933821717199E-2</v>
      </c>
      <c r="Y65" s="12">
        <f t="shared" si="9"/>
        <v>4.4560738639849683E-3</v>
      </c>
      <c r="AA65" t="s">
        <v>69</v>
      </c>
      <c r="AB65" s="12">
        <v>1.2811760217558825E-9</v>
      </c>
      <c r="AC65" s="12">
        <v>1.4677973764980783E-9</v>
      </c>
      <c r="AD65" s="12">
        <v>1.0806991616425149E-9</v>
      </c>
      <c r="AE65" s="12">
        <v>6.676100038308909E-10</v>
      </c>
      <c r="AF65" s="12">
        <v>1.8597659955022702E-9</v>
      </c>
    </row>
    <row r="66" spans="2:32" x14ac:dyDescent="0.3">
      <c r="B66" t="s">
        <v>94</v>
      </c>
      <c r="C66">
        <f>LCA_tech_data!D65*Mult_tech!D65</f>
        <v>7.6153469892482155E-8</v>
      </c>
      <c r="D66">
        <f>LCA_tech_data!E65*Mult_tech!E65</f>
        <v>9.0000000000000002E-6</v>
      </c>
      <c r="E66">
        <f>LCA_tech_data!F65*Mult_tech!F65</f>
        <v>3.9474684446494206E-4</v>
      </c>
      <c r="F66">
        <f>LCA_tech_data!G65*Mult_tech!G65</f>
        <v>3.3931821837893403E-9</v>
      </c>
      <c r="G66">
        <f>LCA_tech_data!H65*Mult_tech!H65</f>
        <v>1.8292298993489607E-8</v>
      </c>
      <c r="H66">
        <f>LCA_tech_data!I65*Mult_tech!I65</f>
        <v>1.8865202492222739E-7</v>
      </c>
      <c r="I66">
        <f>LCA_tech_data!J65*Mult_tech!J65</f>
        <v>2.794494679412223E-14</v>
      </c>
      <c r="J66">
        <f>LCA_tech_data!K65*Mult_tech!K65</f>
        <v>4.4388091553329806E-13</v>
      </c>
      <c r="K66">
        <f>LCA_tech_data!L65*Mult_tech!L65</f>
        <v>4.9722427331000055E-7</v>
      </c>
      <c r="L66">
        <f>LCA_tech_data!M65*Mult_tech!M65</f>
        <v>9.6873329860365574E-4</v>
      </c>
      <c r="M66">
        <f>LCA_tech_data!N65*Mult_tech!N65</f>
        <v>5.0078516069417859E-10</v>
      </c>
      <c r="N66">
        <f>LCA_tech_data!O65*Mult_tech!O65</f>
        <v>1.4588747499378134E-12</v>
      </c>
      <c r="O66">
        <f>LCA_tech_data!P65*Mult_tech!P65</f>
        <v>5.5919717964625704E-8</v>
      </c>
      <c r="P66">
        <f>LCA_tech_data!Q65*Mult_tech!Q65</f>
        <v>3.0747675493653419E-6</v>
      </c>
      <c r="Q66">
        <f>LCA_tech_data!R65*Mult_tech!R65</f>
        <v>9.1542516207731724E-5</v>
      </c>
      <c r="R66">
        <f>LCA_tech_data!S65*Mult_tech!S65</f>
        <v>7.6610181285731261E-13</v>
      </c>
      <c r="T66" t="s">
        <v>94</v>
      </c>
      <c r="U66" s="12">
        <f t="shared" si="5"/>
        <v>1.2592677581571881E-8</v>
      </c>
      <c r="V66" s="12">
        <f t="shared" si="6"/>
        <v>7.6774995603304298E-10</v>
      </c>
      <c r="W66" s="12">
        <f t="shared" si="7"/>
        <v>6.0960003837745278E-10</v>
      </c>
      <c r="X66" s="12">
        <f t="shared" si="8"/>
        <v>4.5491773974062323E-10</v>
      </c>
      <c r="Y66" s="12">
        <f t="shared" si="9"/>
        <v>1.8054773625499584E-9</v>
      </c>
      <c r="AA66" t="s">
        <v>66</v>
      </c>
      <c r="AB66" s="12">
        <v>3.8174356223202767E-10</v>
      </c>
      <c r="AC66" s="12">
        <v>6.9725566648863078E-10</v>
      </c>
      <c r="AD66" s="12">
        <v>5.2544346218813064E-10</v>
      </c>
      <c r="AE66" s="12">
        <v>6.4204526088343773E-10</v>
      </c>
      <c r="AF66" s="12">
        <v>4.3033424010715594E-10</v>
      </c>
    </row>
    <row r="67" spans="2:32" x14ac:dyDescent="0.3">
      <c r="B67" t="s">
        <v>95</v>
      </c>
      <c r="C67">
        <f>LCA_tech_data!D66*Mult_tech!D66</f>
        <v>8.3602963005463994E-8</v>
      </c>
      <c r="D67">
        <f>LCA_tech_data!E66*Mult_tech!E66</f>
        <v>1.0000000000000001E-5</v>
      </c>
      <c r="E67">
        <f>LCA_tech_data!F66*Mult_tech!F66</f>
        <v>5.580982811010896E-4</v>
      </c>
      <c r="F67">
        <f>LCA_tech_data!G66*Mult_tech!G66</f>
        <v>4.3520894215613273E-9</v>
      </c>
      <c r="G67">
        <f>LCA_tech_data!H66*Mult_tech!H66</f>
        <v>1.6491592127705909E-8</v>
      </c>
      <c r="H67">
        <f>LCA_tech_data!I66*Mult_tech!I66</f>
        <v>1.175323329831628E-7</v>
      </c>
      <c r="I67">
        <f>LCA_tech_data!J66*Mult_tech!J66</f>
        <v>2.0342908097756225E-13</v>
      </c>
      <c r="J67">
        <f>LCA_tech_data!K66*Mult_tech!K66</f>
        <v>5.7915566359612382E-13</v>
      </c>
      <c r="K67">
        <f>LCA_tech_data!L66*Mult_tech!L66</f>
        <v>2.7051648048291794E-6</v>
      </c>
      <c r="L67">
        <f>LCA_tech_data!M66*Mult_tech!M66</f>
        <v>9.3857124881006665E-5</v>
      </c>
      <c r="M67">
        <f>LCA_tech_data!N66*Mult_tech!N66</f>
        <v>7.5231504129327422E-10</v>
      </c>
      <c r="N67">
        <f>LCA_tech_data!O66*Mult_tech!O66</f>
        <v>9.912979301804335E-13</v>
      </c>
      <c r="O67">
        <f>LCA_tech_data!P66*Mult_tech!P66</f>
        <v>4.3169357606045746E-8</v>
      </c>
      <c r="P67">
        <f>LCA_tech_data!Q66*Mult_tech!Q66</f>
        <v>6.9650529460109054E-6</v>
      </c>
      <c r="Q67">
        <f>LCA_tech_data!R66*Mult_tech!R66</f>
        <v>1.5239579825437275E-4</v>
      </c>
      <c r="R67">
        <f>LCA_tech_data!S66*Mult_tech!S66</f>
        <v>6.9013025456628432E-13</v>
      </c>
      <c r="T67" t="s">
        <v>95</v>
      </c>
      <c r="U67" s="12">
        <f t="shared" si="5"/>
        <v>1.2200597564504786E-9</v>
      </c>
      <c r="V67" s="12">
        <f t="shared" si="6"/>
        <v>9.847147253155035E-10</v>
      </c>
      <c r="W67" s="12">
        <f t="shared" si="7"/>
        <v>8.6186055277721086E-10</v>
      </c>
      <c r="X67" s="12">
        <f t="shared" si="8"/>
        <v>6.8340974337898017E-10</v>
      </c>
      <c r="Y67" s="12">
        <f t="shared" si="9"/>
        <v>1.2268126325167348E-9</v>
      </c>
      <c r="AA67" t="s">
        <v>63</v>
      </c>
      <c r="AB67" s="12">
        <v>1.2622594281901709E-9</v>
      </c>
      <c r="AC67" s="12">
        <v>8.0409008787438514E-10</v>
      </c>
      <c r="AD67" s="12">
        <v>8.9093637837421366E-10</v>
      </c>
      <c r="AE67" s="12">
        <v>5.8288357081771998E-10</v>
      </c>
      <c r="AF67" s="12">
        <v>8.2372995860131734E-10</v>
      </c>
    </row>
    <row r="68" spans="2:32" x14ac:dyDescent="0.3">
      <c r="B68" t="s">
        <v>96</v>
      </c>
      <c r="C68">
        <f>LCA_tech_data!D67*Mult_tech!D67</f>
        <v>7.9536551273967572E-6</v>
      </c>
      <c r="D68">
        <f>LCA_tech_data!E67*Mult_tech!E67</f>
        <v>1.1310000000000001E-3</v>
      </c>
      <c r="E68">
        <f>LCA_tech_data!F67*Mult_tech!F67</f>
        <v>2.7323664761876996E-2</v>
      </c>
      <c r="F68">
        <f>LCA_tech_data!G67*Mult_tech!G67</f>
        <v>1.4472090744542291E-7</v>
      </c>
      <c r="G68">
        <f>LCA_tech_data!H67*Mult_tech!H67</f>
        <v>2.2300551497594725E-6</v>
      </c>
      <c r="H68">
        <f>LCA_tech_data!I67*Mult_tech!I67</f>
        <v>2.7210761330851415E-5</v>
      </c>
      <c r="I68">
        <f>LCA_tech_data!J67*Mult_tech!J67</f>
        <v>1.0334909769275532E-12</v>
      </c>
      <c r="J68">
        <f>LCA_tech_data!K67*Mult_tech!K67</f>
        <v>1.2441498616920249E-11</v>
      </c>
      <c r="K68">
        <f>LCA_tech_data!L67*Mult_tech!L67</f>
        <v>2.0925579983497753E-4</v>
      </c>
      <c r="L68">
        <f>LCA_tech_data!M67*Mult_tech!M67</f>
        <v>3.7554711829499389E-3</v>
      </c>
      <c r="M68">
        <f>LCA_tech_data!N67*Mult_tech!N67</f>
        <v>1.5773430408670027E-8</v>
      </c>
      <c r="N68">
        <f>LCA_tech_data!O67*Mult_tech!O67</f>
        <v>6.1474974765018956E-11</v>
      </c>
      <c r="O68">
        <f>LCA_tech_data!P67*Mult_tech!P67</f>
        <v>4.7693095365374476E-6</v>
      </c>
      <c r="P68">
        <f>LCA_tech_data!Q67*Mult_tech!Q67</f>
        <v>5.8664077301070659E-4</v>
      </c>
      <c r="Q68">
        <f>LCA_tech_data!R67*Mult_tech!R67</f>
        <v>2.2059699174222149E-2</v>
      </c>
      <c r="R68">
        <f>LCA_tech_data!S67*Mult_tech!S67</f>
        <v>1.1273282388254054E-10</v>
      </c>
      <c r="T68" t="s">
        <v>96</v>
      </c>
      <c r="U68" s="12">
        <f t="shared" ref="U68:U99" si="10">L68/$L$118</f>
        <v>4.8817809650952843E-8</v>
      </c>
      <c r="V68" s="12">
        <f t="shared" ref="V68:V99" si="11">F68/$F$118</f>
        <v>3.2744917399101712E-8</v>
      </c>
      <c r="W68" s="12">
        <f t="shared" ref="W68:W99" si="12">E68/$E$118</f>
        <v>4.219541541878533E-8</v>
      </c>
      <c r="X68" s="12">
        <f t="shared" ref="X68:X99" si="13">M68/$M$118</f>
        <v>1.4328725914165446E-8</v>
      </c>
      <c r="Y68" s="12">
        <f t="shared" ref="Y68:Y99" si="14">N68/$N$118</f>
        <v>7.6080331986212557E-8</v>
      </c>
      <c r="AA68" t="s">
        <v>146</v>
      </c>
      <c r="AB68" s="12">
        <v>1.0770286094714677E-9</v>
      </c>
      <c r="AC68" s="12">
        <v>5.1684114496512915E-10</v>
      </c>
      <c r="AD68" s="12">
        <v>4.001738704871704E-10</v>
      </c>
      <c r="AE68" s="12">
        <v>5.6387045182213049E-10</v>
      </c>
      <c r="AF68" s="12">
        <v>3.6213413128152788E-10</v>
      </c>
    </row>
    <row r="69" spans="2:32" x14ac:dyDescent="0.3">
      <c r="B69" t="s">
        <v>97</v>
      </c>
      <c r="C69">
        <f>LCA_tech_data!D68*Mult_tech!D68</f>
        <v>1.4033358694997644E-6</v>
      </c>
      <c r="D69">
        <f>LCA_tech_data!E68*Mult_tech!E68</f>
        <v>8.7000000000000001E-5</v>
      </c>
      <c r="E69">
        <f>LCA_tech_data!F68*Mult_tech!F68</f>
        <v>1.250519376501436E-2</v>
      </c>
      <c r="F69">
        <f>LCA_tech_data!G68*Mult_tech!G68</f>
        <v>1.0915334078357774E-7</v>
      </c>
      <c r="G69">
        <f>LCA_tech_data!H68*Mult_tech!H68</f>
        <v>1.4012797447981736E-7</v>
      </c>
      <c r="H69">
        <f>LCA_tech_data!I68*Mult_tech!I68</f>
        <v>1.6390899850869781E-6</v>
      </c>
      <c r="I69">
        <f>LCA_tech_data!J68*Mult_tech!J68</f>
        <v>7.1391862181283641E-13</v>
      </c>
      <c r="J69">
        <f>LCA_tech_data!K68*Mult_tech!K68</f>
        <v>1.537121305489484E-11</v>
      </c>
      <c r="K69">
        <f>LCA_tech_data!L68*Mult_tech!L68</f>
        <v>1.4612471142284302E-5</v>
      </c>
      <c r="L69">
        <f>LCA_tech_data!M68*Mult_tech!M68</f>
        <v>2.4219742307700532E-3</v>
      </c>
      <c r="M69">
        <f>LCA_tech_data!N68*Mult_tech!N68</f>
        <v>3.0484454720022292E-8</v>
      </c>
      <c r="N69">
        <f>LCA_tech_data!O68*Mult_tech!O68</f>
        <v>1.1459361499499407E-11</v>
      </c>
      <c r="O69">
        <f>LCA_tech_data!P68*Mult_tech!P68</f>
        <v>4.709472552020034E-7</v>
      </c>
      <c r="P69">
        <f>LCA_tech_data!Q68*Mult_tech!Q68</f>
        <v>5.6464372655063465E-5</v>
      </c>
      <c r="Q69">
        <f>LCA_tech_data!R68*Mult_tech!R68</f>
        <v>1.1454241113528761E-3</v>
      </c>
      <c r="R69">
        <f>LCA_tech_data!S68*Mult_tech!S68</f>
        <v>6.8690184219955549E-12</v>
      </c>
      <c r="T69" t="s">
        <v>97</v>
      </c>
      <c r="U69" s="12">
        <f t="shared" si="10"/>
        <v>3.1483526624845757E-8</v>
      </c>
      <c r="V69" s="12">
        <f t="shared" si="11"/>
        <v>2.4697310090749402E-8</v>
      </c>
      <c r="W69" s="12">
        <f t="shared" si="12"/>
        <v>1.9311532710041105E-8</v>
      </c>
      <c r="X69" s="12">
        <f t="shared" si="13"/>
        <v>2.769235258336025E-8</v>
      </c>
      <c r="Y69" s="12">
        <f t="shared" si="14"/>
        <v>1.4181901343829997E-8</v>
      </c>
      <c r="AA69" t="s">
        <v>68</v>
      </c>
      <c r="AB69" s="12">
        <v>7.6870561305352939E-10</v>
      </c>
      <c r="AC69" s="12">
        <v>8.8067842589884683E-10</v>
      </c>
      <c r="AD69" s="12">
        <v>6.4841949698550886E-10</v>
      </c>
      <c r="AE69" s="12">
        <v>4.005660022985345E-10</v>
      </c>
      <c r="AF69" s="12">
        <v>1.1158595973013621E-9</v>
      </c>
    </row>
    <row r="70" spans="2:32" x14ac:dyDescent="0.3">
      <c r="B70" t="s">
        <v>98</v>
      </c>
      <c r="C70">
        <f>LCA_tech_data!D69*Mult_tech!D69</f>
        <v>1.4561095634620833E-2</v>
      </c>
      <c r="D70">
        <f>LCA_tech_data!E69*Mult_tech!E69</f>
        <v>2.8002899999999999</v>
      </c>
      <c r="E70">
        <f>LCA_tech_data!F69*Mult_tech!F69</f>
        <v>63.98916184404959</v>
      </c>
      <c r="F70">
        <f>LCA_tech_data!G69*Mult_tech!G69</f>
        <v>5.3705378251895709E-4</v>
      </c>
      <c r="G70">
        <f>LCA_tech_data!H69*Mult_tech!H69</f>
        <v>5.0733359359562006E-3</v>
      </c>
      <c r="H70">
        <f>LCA_tech_data!I69*Mult_tech!I69</f>
        <v>5.0739242214716145E-2</v>
      </c>
      <c r="I70">
        <f>LCA_tech_data!J69*Mult_tech!J69</f>
        <v>1.0271276024022822E-8</v>
      </c>
      <c r="J70">
        <f>LCA_tech_data!K69*Mult_tech!K69</f>
        <v>5.9740419774602169E-8</v>
      </c>
      <c r="K70">
        <f>LCA_tech_data!L69*Mult_tech!L69</f>
        <v>0.16437399053573087</v>
      </c>
      <c r="L70">
        <f>LCA_tech_data!M69*Mult_tech!M69</f>
        <v>28.266326140137494</v>
      </c>
      <c r="M70">
        <f>LCA_tech_data!N69*Mult_tech!N69</f>
        <v>3.4166168510815617E-5</v>
      </c>
      <c r="N70">
        <f>LCA_tech_data!O69*Mult_tech!O69</f>
        <v>4.3638874237920135E-7</v>
      </c>
      <c r="O70">
        <f>LCA_tech_data!P69*Mult_tech!P69</f>
        <v>1.4775384721913325E-2</v>
      </c>
      <c r="P70">
        <f>LCA_tech_data!Q69*Mult_tech!Q69</f>
        <v>1.0542062532620176</v>
      </c>
      <c r="Q70">
        <f>LCA_tech_data!R69*Mult_tech!R69</f>
        <v>25.910229667288394</v>
      </c>
      <c r="R70">
        <f>LCA_tech_data!S69*Mult_tech!S69</f>
        <v>2.4961244986848518E-7</v>
      </c>
      <c r="T70" t="s">
        <v>98</v>
      </c>
      <c r="U70" s="12">
        <f t="shared" si="10"/>
        <v>3.6743728331768672E-4</v>
      </c>
      <c r="V70" s="12">
        <f t="shared" si="11"/>
        <v>1.2151514289039632E-4</v>
      </c>
      <c r="W70" s="12">
        <f t="shared" si="12"/>
        <v>9.8817244679299756E-5</v>
      </c>
      <c r="X70" s="12">
        <f t="shared" si="13"/>
        <v>3.1036854472669228E-5</v>
      </c>
      <c r="Y70" s="12">
        <f t="shared" si="14"/>
        <v>5.4006692190051173E-4</v>
      </c>
      <c r="AA70" t="s">
        <v>129</v>
      </c>
      <c r="AB70" s="12">
        <v>5.2458890373373269E-9</v>
      </c>
      <c r="AC70" s="12">
        <v>1.8226276351796848E-9</v>
      </c>
      <c r="AD70" s="12">
        <v>1.1779710082169942E-9</v>
      </c>
      <c r="AE70" s="12">
        <v>3.9077974893040702E-10</v>
      </c>
      <c r="AF70" s="12">
        <v>2.9708856992310754E-9</v>
      </c>
    </row>
    <row r="71" spans="2:32" x14ac:dyDescent="0.3">
      <c r="B71" t="s">
        <v>99</v>
      </c>
      <c r="C71">
        <f>LCA_tech_data!D70*Mult_tech!D70</f>
        <v>8.9349009683751701E-2</v>
      </c>
      <c r="D71">
        <f>LCA_tech_data!E70*Mult_tech!E70</f>
        <v>10.046048000000001</v>
      </c>
      <c r="E71">
        <f>LCA_tech_data!F70*Mult_tech!F70</f>
        <v>466.4618994565742</v>
      </c>
      <c r="F71">
        <f>LCA_tech_data!G70*Mult_tech!G70</f>
        <v>4.1015699040554158E-3</v>
      </c>
      <c r="G71">
        <f>LCA_tech_data!H70*Mult_tech!H70</f>
        <v>2.195797307970079E-2</v>
      </c>
      <c r="H71">
        <f>LCA_tech_data!I70*Mult_tech!I70</f>
        <v>0.22077056216383553</v>
      </c>
      <c r="I71">
        <f>LCA_tech_data!J70*Mult_tech!J70</f>
        <v>2.9332313126666761E-8</v>
      </c>
      <c r="J71">
        <f>LCA_tech_data!K70*Mult_tech!K70</f>
        <v>4.9202524560630354E-7</v>
      </c>
      <c r="K71">
        <f>LCA_tech_data!L70*Mult_tech!L70</f>
        <v>0.57065883921883287</v>
      </c>
      <c r="L71">
        <f>LCA_tech_data!M70*Mult_tech!M70</f>
        <v>336.89674290628233</v>
      </c>
      <c r="M71">
        <f>LCA_tech_data!N70*Mult_tech!N70</f>
        <v>6.3352996184315121E-4</v>
      </c>
      <c r="N71">
        <f>LCA_tech_data!O70*Mult_tech!O70</f>
        <v>1.4158645583410492E-6</v>
      </c>
      <c r="O71">
        <f>LCA_tech_data!P70*Mult_tech!P70</f>
        <v>6.3651122207855362E-2</v>
      </c>
      <c r="P71">
        <f>LCA_tech_data!Q70*Mult_tech!Q70</f>
        <v>4.2689720259110651</v>
      </c>
      <c r="Q71">
        <f>LCA_tech_data!R70*Mult_tech!R70</f>
        <v>101.6943141705547</v>
      </c>
      <c r="R71">
        <f>LCA_tech_data!S70*Mult_tech!S70</f>
        <v>8.6169654413350743E-7</v>
      </c>
      <c r="T71" t="s">
        <v>99</v>
      </c>
      <c r="U71" s="12">
        <f t="shared" si="10"/>
        <v>4.3793602096837397E-3</v>
      </c>
      <c r="V71" s="12">
        <f t="shared" si="11"/>
        <v>9.280315476572408E-4</v>
      </c>
      <c r="W71" s="12">
        <f t="shared" si="12"/>
        <v>7.2034823279151273E-4</v>
      </c>
      <c r="X71" s="12">
        <f t="shared" si="13"/>
        <v>5.7550430987241485E-4</v>
      </c>
      <c r="Y71" s="12">
        <f t="shared" si="14"/>
        <v>1.7522487167801934E-3</v>
      </c>
      <c r="AA71" t="s">
        <v>103</v>
      </c>
      <c r="AB71" s="12">
        <v>3.2522855027416897E-9</v>
      </c>
      <c r="AC71" s="12">
        <v>1.0982831465810117E-9</v>
      </c>
      <c r="AD71" s="12">
        <v>7.7797251895913786E-10</v>
      </c>
      <c r="AE71" s="12">
        <v>3.8640890663199446E-10</v>
      </c>
      <c r="AF71" s="12">
        <v>1.843173634408494E-9</v>
      </c>
    </row>
    <row r="72" spans="2:32" x14ac:dyDescent="0.3">
      <c r="B72" t="s">
        <v>100</v>
      </c>
      <c r="C72">
        <f>LCA_tech_data!D71*Mult_tech!D71</f>
        <v>1.1893577709964223E-2</v>
      </c>
      <c r="D72">
        <f>LCA_tech_data!E71*Mult_tech!E71</f>
        <v>2.6940680000000001</v>
      </c>
      <c r="E72">
        <f>LCA_tech_data!F71*Mult_tech!F71</f>
        <v>84.55483795923621</v>
      </c>
      <c r="F72">
        <f>LCA_tech_data!G71*Mult_tech!G71</f>
        <v>8.3671288286152898E-4</v>
      </c>
      <c r="G72">
        <f>LCA_tech_data!H71*Mult_tech!H71</f>
        <v>2.5938533509404535E-3</v>
      </c>
      <c r="H72">
        <f>LCA_tech_data!I71*Mult_tech!I71</f>
        <v>2.5885784094287319E-2</v>
      </c>
      <c r="I72">
        <f>LCA_tech_data!J71*Mult_tech!J71</f>
        <v>3.6769727425753852E-8</v>
      </c>
      <c r="J72">
        <f>LCA_tech_data!K71*Mult_tech!K71</f>
        <v>3.9689852802632745E-7</v>
      </c>
      <c r="K72">
        <f>LCA_tech_data!L71*Mult_tech!L71</f>
        <v>0.19786723850260318</v>
      </c>
      <c r="L72">
        <f>LCA_tech_data!M71*Mult_tech!M71</f>
        <v>15.066717076369223</v>
      </c>
      <c r="M72">
        <f>LCA_tech_data!N71*Mult_tech!N71</f>
        <v>2.1952875563443077E-5</v>
      </c>
      <c r="N72">
        <f>LCA_tech_data!O71*Mult_tech!O71</f>
        <v>2.8252394683595872E-7</v>
      </c>
      <c r="O72">
        <f>LCA_tech_data!P71*Mult_tech!P71</f>
        <v>1.123171326250294E-2</v>
      </c>
      <c r="P72">
        <f>LCA_tech_data!Q71*Mult_tech!Q71</f>
        <v>0.80392931759947162</v>
      </c>
      <c r="Q72">
        <f>LCA_tech_data!R71*Mult_tech!R71</f>
        <v>31.132627454818383</v>
      </c>
      <c r="R72">
        <f>LCA_tech_data!S71*Mult_tech!S71</f>
        <v>1.4974281142067496E-7</v>
      </c>
      <c r="T72" t="s">
        <v>100</v>
      </c>
      <c r="U72" s="12">
        <f t="shared" si="10"/>
        <v>1.958540195004761E-4</v>
      </c>
      <c r="V72" s="12">
        <f t="shared" si="11"/>
        <v>1.8931676645544385E-4</v>
      </c>
      <c r="W72" s="12">
        <f t="shared" si="12"/>
        <v>1.305764268611587E-4</v>
      </c>
      <c r="X72" s="12">
        <f t="shared" si="13"/>
        <v>1.994218941768411E-5</v>
      </c>
      <c r="Y72" s="12">
        <f t="shared" si="14"/>
        <v>3.4964659605791023E-4</v>
      </c>
      <c r="AA72" t="s">
        <v>131</v>
      </c>
      <c r="AB72" s="12">
        <v>4.9697896143195725E-9</v>
      </c>
      <c r="AC72" s="12">
        <v>1.7266998649070695E-9</v>
      </c>
      <c r="AD72" s="12">
        <v>1.11597253410031E-9</v>
      </c>
      <c r="AE72" s="12">
        <v>3.7021239372354345E-10</v>
      </c>
      <c r="AF72" s="12">
        <v>2.8145232940083869E-9</v>
      </c>
    </row>
    <row r="73" spans="2:32" x14ac:dyDescent="0.3">
      <c r="B73" t="s">
        <v>101</v>
      </c>
      <c r="C73">
        <f>LCA_tech_data!D72*Mult_tech!D72</f>
        <v>8.8294562052362608E-9</v>
      </c>
      <c r="D73">
        <f>LCA_tech_data!E72*Mult_tech!E72</f>
        <v>1.9999999999999999E-6</v>
      </c>
      <c r="E73">
        <f>LCA_tech_data!F72*Mult_tech!F72</f>
        <v>6.2771123786954292E-5</v>
      </c>
      <c r="F73">
        <f>LCA_tech_data!G72*Mult_tech!G72</f>
        <v>6.2115201461991966E-10</v>
      </c>
      <c r="G73">
        <f>LCA_tech_data!H72*Mult_tech!H72</f>
        <v>1.925603474701049E-9</v>
      </c>
      <c r="H73">
        <f>LCA_tech_data!I72*Mult_tech!I72</f>
        <v>1.9216875070924205E-8</v>
      </c>
      <c r="I73">
        <f>LCA_tech_data!J72*Mult_tech!J72</f>
        <v>2.7296807226657861E-14</v>
      </c>
      <c r="J73">
        <f>LCA_tech_data!K72*Mult_tech!K72</f>
        <v>2.9464625839164222E-13</v>
      </c>
      <c r="K73">
        <f>LCA_tech_data!L72*Mult_tech!L72</f>
        <v>1.4689104989376892E-7</v>
      </c>
      <c r="L73">
        <f>LCA_tech_data!M72*Mult_tech!M72</f>
        <v>1.1185105258196319E-5</v>
      </c>
      <c r="M73">
        <f>LCA_tech_data!N72*Mult_tech!N72</f>
        <v>1.6297194846932649E-11</v>
      </c>
      <c r="N73">
        <f>LCA_tech_data!O72*Mult_tech!O72</f>
        <v>2.0973779936954723E-13</v>
      </c>
      <c r="O73">
        <f>LCA_tech_data!P72*Mult_tech!P72</f>
        <v>8.3381067311611585E-9</v>
      </c>
      <c r="P73">
        <f>LCA_tech_data!Q72*Mult_tech!Q72</f>
        <v>5.9681442161034648E-7</v>
      </c>
      <c r="Q73">
        <f>LCA_tech_data!R72*Mult_tech!R72</f>
        <v>2.311198340562924E-5</v>
      </c>
      <c r="R73">
        <f>LCA_tech_data!S72*Mult_tech!S72</f>
        <v>1.1116483431054818E-13</v>
      </c>
      <c r="T73" t="s">
        <v>101</v>
      </c>
      <c r="U73" s="12">
        <f t="shared" si="10"/>
        <v>1.4539649296192678E-10</v>
      </c>
      <c r="V73" s="12">
        <f t="shared" si="11"/>
        <v>1.4054342091992022E-10</v>
      </c>
      <c r="W73" s="12">
        <f t="shared" si="12"/>
        <v>9.6936251691611841E-11</v>
      </c>
      <c r="X73" s="12">
        <f t="shared" si="13"/>
        <v>1.480451823612775E-11</v>
      </c>
      <c r="Y73" s="12">
        <f t="shared" si="14"/>
        <v>2.5956775854054922E-10</v>
      </c>
      <c r="AA73" t="s">
        <v>132</v>
      </c>
      <c r="AB73" s="12">
        <v>4.9697896143195725E-9</v>
      </c>
      <c r="AC73" s="12">
        <v>1.7266998649070695E-9</v>
      </c>
      <c r="AD73" s="12">
        <v>1.11597253410031E-9</v>
      </c>
      <c r="AE73" s="12">
        <v>3.7021239372354345E-10</v>
      </c>
      <c r="AF73" s="12">
        <v>2.8145232940083869E-9</v>
      </c>
    </row>
    <row r="74" spans="2:32" x14ac:dyDescent="0.3">
      <c r="B74" t="s">
        <v>102</v>
      </c>
      <c r="C74">
        <f>LCA_tech_data!D73*Mult_tech!D73</f>
        <v>5.6110691360663968E-2</v>
      </c>
      <c r="D74">
        <f>LCA_tech_data!E73*Mult_tech!E73</f>
        <v>7.167535</v>
      </c>
      <c r="E74">
        <f>LCA_tech_data!F73*Mult_tech!F73</f>
        <v>277.05014219279155</v>
      </c>
      <c r="F74">
        <f>LCA_tech_data!G73*Mult_tech!G73</f>
        <v>2.6413191220116183E-3</v>
      </c>
      <c r="G74">
        <f>LCA_tech_data!H73*Mult_tech!H73</f>
        <v>9.73972467849114E-3</v>
      </c>
      <c r="H74">
        <f>LCA_tech_data!I73*Mult_tech!I73</f>
        <v>9.0796090809339702E-2</v>
      </c>
      <c r="I74">
        <f>LCA_tech_data!J73*Mult_tech!J73</f>
        <v>5.8480092076118796E-8</v>
      </c>
      <c r="J74">
        <f>LCA_tech_data!K73*Mult_tech!K73</f>
        <v>3.189044322583134E-7</v>
      </c>
      <c r="K74">
        <f>LCA_tech_data!L73*Mult_tech!L73</f>
        <v>0.54131971805714285</v>
      </c>
      <c r="L74">
        <f>LCA_tech_data!M73*Mult_tech!M73</f>
        <v>131.27867262976619</v>
      </c>
      <c r="M74">
        <f>LCA_tech_data!N73*Mult_tech!N73</f>
        <v>2.3244086272185521E-4</v>
      </c>
      <c r="N74">
        <f>LCA_tech_data!O73*Mult_tech!O73</f>
        <v>7.6401375260186903E-7</v>
      </c>
      <c r="O74">
        <f>LCA_tech_data!P73*Mult_tech!P73</f>
        <v>3.4800831280574138E-2</v>
      </c>
      <c r="P74">
        <f>LCA_tech_data!Q73*Mult_tech!Q73</f>
        <v>4.7292478639345124</v>
      </c>
      <c r="Q74">
        <f>LCA_tech_data!R73*Mult_tech!R73</f>
        <v>84.071217638153314</v>
      </c>
      <c r="R74">
        <f>LCA_tech_data!S73*Mult_tech!S73</f>
        <v>5.6498420608425551E-7</v>
      </c>
      <c r="T74" t="s">
        <v>102</v>
      </c>
      <c r="U74" s="12">
        <f t="shared" si="10"/>
        <v>1.7065068374817317E-3</v>
      </c>
      <c r="V74" s="12">
        <f t="shared" si="11"/>
        <v>5.9763152402534021E-4</v>
      </c>
      <c r="W74" s="12">
        <f t="shared" si="12"/>
        <v>4.2784326127324817E-4</v>
      </c>
      <c r="X74" s="12">
        <f t="shared" si="13"/>
        <v>2.1115136827578937E-4</v>
      </c>
      <c r="Y74" s="12">
        <f t="shared" si="14"/>
        <v>9.4552978935190856E-4</v>
      </c>
      <c r="AA74" t="s">
        <v>133</v>
      </c>
      <c r="AB74" s="12">
        <v>4.9697896143195725E-9</v>
      </c>
      <c r="AC74" s="12">
        <v>1.7266998649070695E-9</v>
      </c>
      <c r="AD74" s="12">
        <v>1.11597253410031E-9</v>
      </c>
      <c r="AE74" s="12">
        <v>3.7021239372354345E-10</v>
      </c>
      <c r="AF74" s="12">
        <v>2.8145232940083869E-9</v>
      </c>
    </row>
    <row r="75" spans="2:32" x14ac:dyDescent="0.3">
      <c r="B75" t="s">
        <v>103</v>
      </c>
      <c r="C75">
        <f>LCA_tech_data!D74*Mult_tech!D74</f>
        <v>5.4799151943401439E-8</v>
      </c>
      <c r="D75">
        <f>LCA_tech_data!E74*Mult_tech!E74</f>
        <v>6.9999999999999999E-6</v>
      </c>
      <c r="E75">
        <f>LCA_tech_data!F74*Mult_tech!F74</f>
        <v>2.7057433208900163E-4</v>
      </c>
      <c r="F75">
        <f>LCA_tech_data!G74*Mult_tech!G74</f>
        <v>2.5795805467404552E-9</v>
      </c>
      <c r="G75">
        <f>LCA_tech_data!H74*Mult_tech!H74</f>
        <v>9.5120669448336086E-9</v>
      </c>
      <c r="H75">
        <f>LCA_tech_data!I74*Mult_tech!I74</f>
        <v>8.8673809847510699E-8</v>
      </c>
      <c r="I75">
        <f>LCA_tech_data!J74*Mult_tech!J74</f>
        <v>5.7113169943756672E-14</v>
      </c>
      <c r="J75">
        <f>LCA_tech_data!K74*Mult_tech!K74</f>
        <v>3.1145031392345781E-13</v>
      </c>
      <c r="K75">
        <f>LCA_tech_data!L74*Mult_tech!L74</f>
        <v>5.2866683265585664E-7</v>
      </c>
      <c r="L75">
        <f>LCA_tech_data!M74*Mult_tech!M74</f>
        <v>1.2821014594394955E-4</v>
      </c>
      <c r="M75">
        <f>LCA_tech_data!N74*Mult_tech!N74</f>
        <v>2.2700775636993605E-10</v>
      </c>
      <c r="N75">
        <f>LCA_tech_data!O74*Mult_tech!O74</f>
        <v>7.4615558462052542E-13</v>
      </c>
      <c r="O75">
        <f>LCA_tech_data!P74*Mult_tech!P74</f>
        <v>3.3987391615669664E-8</v>
      </c>
      <c r="P75">
        <f>LCA_tech_data!Q74*Mult_tech!Q74</f>
        <v>4.6187057401940176E-6</v>
      </c>
      <c r="Q75">
        <f>LCA_tech_data!R74*Mult_tech!R74</f>
        <v>8.2106124834698774E-5</v>
      </c>
      <c r="R75">
        <f>LCA_tech_data!S74*Mult_tech!S74</f>
        <v>5.5177818351633903E-13</v>
      </c>
      <c r="T75" t="s">
        <v>103</v>
      </c>
      <c r="U75" s="12">
        <f t="shared" si="10"/>
        <v>1.6666186997862114E-9</v>
      </c>
      <c r="V75" s="12">
        <f t="shared" si="11"/>
        <v>5.8366239832486152E-10</v>
      </c>
      <c r="W75" s="12">
        <f t="shared" si="12"/>
        <v>4.1784279098919494E-10</v>
      </c>
      <c r="X75" s="12">
        <f t="shared" si="13"/>
        <v>2.0621588564695231E-10</v>
      </c>
      <c r="Y75" s="12">
        <f t="shared" si="14"/>
        <v>9.2342883926808215E-10</v>
      </c>
      <c r="AA75" t="s">
        <v>134</v>
      </c>
      <c r="AB75" s="12">
        <v>4.9697896143195725E-9</v>
      </c>
      <c r="AC75" s="12">
        <v>1.7266998649070695E-9</v>
      </c>
      <c r="AD75" s="12">
        <v>1.11597253410031E-9</v>
      </c>
      <c r="AE75" s="12">
        <v>3.7021239372354345E-10</v>
      </c>
      <c r="AF75" s="12">
        <v>2.8145232940083869E-9</v>
      </c>
    </row>
    <row r="76" spans="2:32" x14ac:dyDescent="0.3">
      <c r="B76" t="s">
        <v>104</v>
      </c>
      <c r="C76">
        <f>LCA_tech_data!D75*Mult_tech!D75</f>
        <v>0.26077923706367312</v>
      </c>
      <c r="D76">
        <f>LCA_tech_data!E75*Mult_tech!E75</f>
        <v>31.904855999999999</v>
      </c>
      <c r="E76">
        <f>LCA_tech_data!F75*Mult_tech!F75</f>
        <v>1670.0877808351427</v>
      </c>
      <c r="F76">
        <f>LCA_tech_data!G75*Mult_tech!G75</f>
        <v>1.5253238994648357E-2</v>
      </c>
      <c r="G76">
        <f>LCA_tech_data!H75*Mult_tech!H75</f>
        <v>3.577641931739535E-2</v>
      </c>
      <c r="H76">
        <f>LCA_tech_data!I75*Mult_tech!I75</f>
        <v>0.37632566483510793</v>
      </c>
      <c r="I76">
        <f>LCA_tech_data!J75*Mult_tech!J75</f>
        <v>1.1498161967054337E-7</v>
      </c>
      <c r="J76">
        <f>LCA_tech_data!K75*Mult_tech!K75</f>
        <v>1.8204805491457242E-6</v>
      </c>
      <c r="K76">
        <f>LCA_tech_data!L75*Mult_tech!L75</f>
        <v>3.5655150930601494</v>
      </c>
      <c r="L76">
        <f>LCA_tech_data!M75*Mult_tech!M75</f>
        <v>204.78080812013943</v>
      </c>
      <c r="M76">
        <f>LCA_tech_data!N75*Mult_tech!N75</f>
        <v>2.0799821964052759E-3</v>
      </c>
      <c r="N76">
        <f>LCA_tech_data!O75*Mult_tech!O75</f>
        <v>3.0121549094219452E-6</v>
      </c>
      <c r="O76">
        <f>LCA_tech_data!P75*Mult_tech!P75</f>
        <v>0.12760845678599617</v>
      </c>
      <c r="P76">
        <f>LCA_tech_data!Q75*Mult_tech!Q75</f>
        <v>11.33788158526729</v>
      </c>
      <c r="Q76">
        <f>LCA_tech_data!R75*Mult_tech!R75</f>
        <v>387.44256508544112</v>
      </c>
      <c r="R76">
        <f>LCA_tech_data!S75*Mult_tech!S75</f>
        <v>2.1623710378574079E-6</v>
      </c>
      <c r="T76" t="s">
        <v>104</v>
      </c>
      <c r="U76" s="12">
        <f t="shared" si="10"/>
        <v>2.6619697033927487E-3</v>
      </c>
      <c r="V76" s="12">
        <f t="shared" si="11"/>
        <v>3.4512363124649158E-3</v>
      </c>
      <c r="W76" s="12">
        <f t="shared" si="12"/>
        <v>2.5790847718384618E-3</v>
      </c>
      <c r="X76" s="12">
        <f t="shared" si="13"/>
        <v>1.8894745167324695E-3</v>
      </c>
      <c r="Y76" s="12">
        <f t="shared" si="14"/>
        <v>3.7277891756553202E-3</v>
      </c>
      <c r="AA76" t="s">
        <v>136</v>
      </c>
      <c r="AB76" s="12">
        <v>4.9697896143195725E-9</v>
      </c>
      <c r="AC76" s="12">
        <v>1.7266998649070695E-9</v>
      </c>
      <c r="AD76" s="12">
        <v>1.11597253410031E-9</v>
      </c>
      <c r="AE76" s="12">
        <v>3.7021239372354345E-10</v>
      </c>
      <c r="AF76" s="12">
        <v>2.8145232940083869E-9</v>
      </c>
    </row>
    <row r="77" spans="2:32" x14ac:dyDescent="0.3">
      <c r="B77" t="s">
        <v>105</v>
      </c>
      <c r="C77">
        <f>LCA_tech_data!D76*Mult_tech!D76</f>
        <v>7.872363306109054E-9</v>
      </c>
      <c r="D77">
        <f>LCA_tech_data!E76*Mult_tech!E76</f>
        <v>1.9999999999999999E-6</v>
      </c>
      <c r="E77">
        <f>LCA_tech_data!F76*Mult_tech!F76</f>
        <v>4.819247992329757E-5</v>
      </c>
      <c r="F77">
        <f>LCA_tech_data!G76*Mult_tech!G76</f>
        <v>4.8387213452156515E-10</v>
      </c>
      <c r="G77">
        <f>LCA_tech_data!H76*Mult_tech!H76</f>
        <v>2.2702579753308943E-9</v>
      </c>
      <c r="H77">
        <f>LCA_tech_data!I76*Mult_tech!I76</f>
        <v>2.188947062446069E-8</v>
      </c>
      <c r="I77">
        <f>LCA_tech_data!J76*Mult_tech!J76</f>
        <v>8.528352703091307E-15</v>
      </c>
      <c r="J77">
        <f>LCA_tech_data!K76*Mult_tech!K76</f>
        <v>4.1298920869283359E-14</v>
      </c>
      <c r="K77">
        <f>LCA_tech_data!L76*Mult_tech!L76</f>
        <v>1.0544425689902659E-7</v>
      </c>
      <c r="L77">
        <f>LCA_tech_data!M76*Mult_tech!M76</f>
        <v>1.9377350185168499E-5</v>
      </c>
      <c r="M77">
        <f>LCA_tech_data!N76*Mult_tech!N76</f>
        <v>1.6859175231282283E-11</v>
      </c>
      <c r="N77">
        <f>LCA_tech_data!O76*Mult_tech!O76</f>
        <v>2.140553459143588E-13</v>
      </c>
      <c r="O77">
        <f>LCA_tech_data!P76*Mult_tech!P76</f>
        <v>7.9008168134193116E-9</v>
      </c>
      <c r="P77">
        <f>LCA_tech_data!Q76*Mult_tech!Q76</f>
        <v>8.0577344673578523E-7</v>
      </c>
      <c r="Q77">
        <f>LCA_tech_data!R76*Mult_tech!R76</f>
        <v>2.0941755344190957E-5</v>
      </c>
      <c r="R77">
        <f>LCA_tech_data!S76*Mult_tech!S76</f>
        <v>2.0543128746532867E-13</v>
      </c>
      <c r="T77" t="s">
        <v>105</v>
      </c>
      <c r="U77" s="12">
        <f t="shared" si="10"/>
        <v>2.518884440317702E-10</v>
      </c>
      <c r="V77" s="12">
        <f t="shared" si="11"/>
        <v>1.0948212912920616E-10</v>
      </c>
      <c r="W77" s="12">
        <f t="shared" si="12"/>
        <v>7.442272945985747E-11</v>
      </c>
      <c r="X77" s="12">
        <f t="shared" si="13"/>
        <v>1.5315026266901903E-11</v>
      </c>
      <c r="Y77" s="12">
        <f t="shared" si="14"/>
        <v>2.6491107711450174E-10</v>
      </c>
      <c r="AA77" t="s">
        <v>138</v>
      </c>
      <c r="AB77" s="12">
        <v>4.9697896143195725E-9</v>
      </c>
      <c r="AC77" s="12">
        <v>1.7266998649070695E-9</v>
      </c>
      <c r="AD77" s="12">
        <v>1.11597253410031E-9</v>
      </c>
      <c r="AE77" s="12">
        <v>3.7021239372354345E-10</v>
      </c>
      <c r="AF77" s="12">
        <v>2.8145232940083869E-9</v>
      </c>
    </row>
    <row r="78" spans="2:32" x14ac:dyDescent="0.3">
      <c r="B78" t="s">
        <v>106</v>
      </c>
      <c r="C78">
        <f>LCA_tech_data!D77*Mult_tech!D77</f>
        <v>5.3422855264998119E-2</v>
      </c>
      <c r="D78">
        <f>LCA_tech_data!E77*Mult_tech!E77</f>
        <v>8.2369310000000002</v>
      </c>
      <c r="E78">
        <f>LCA_tech_data!F77*Mult_tech!F77</f>
        <v>300.9270247751686</v>
      </c>
      <c r="F78">
        <f>LCA_tech_data!G77*Mult_tech!G77</f>
        <v>2.9969482705447417E-3</v>
      </c>
      <c r="G78">
        <f>LCA_tech_data!H77*Mult_tech!H77</f>
        <v>1.0128269074507864E-2</v>
      </c>
      <c r="H78">
        <f>LCA_tech_data!I77*Mult_tech!I77</f>
        <v>9.2751357312157709E-2</v>
      </c>
      <c r="I78">
        <f>LCA_tech_data!J77*Mult_tech!J77</f>
        <v>6.7387030417794021E-8</v>
      </c>
      <c r="J78">
        <f>LCA_tech_data!K77*Mult_tech!K77</f>
        <v>3.4283961696976093E-7</v>
      </c>
      <c r="K78">
        <f>LCA_tech_data!L77*Mult_tech!L77</f>
        <v>0.5907885261290724</v>
      </c>
      <c r="L78">
        <f>LCA_tech_data!M77*Mult_tech!M77</f>
        <v>112.63115941929868</v>
      </c>
      <c r="M78">
        <f>LCA_tech_data!N77*Mult_tech!N77</f>
        <v>2.2680010997562402E-4</v>
      </c>
      <c r="N78">
        <f>LCA_tech_data!O77*Mult_tech!O77</f>
        <v>8.1890009431956195E-7</v>
      </c>
      <c r="O78">
        <f>LCA_tech_data!P77*Mult_tech!P77</f>
        <v>3.7562900130390431E-2</v>
      </c>
      <c r="P78">
        <f>LCA_tech_data!Q77*Mult_tech!Q77</f>
        <v>5.2564056732603435</v>
      </c>
      <c r="Q78">
        <f>LCA_tech_data!R77*Mult_tech!R77</f>
        <v>91.363297668428274</v>
      </c>
      <c r="R78">
        <f>LCA_tech_data!S77*Mult_tech!S77</f>
        <v>3.4835392477957843E-5</v>
      </c>
      <c r="T78" t="s">
        <v>106</v>
      </c>
      <c r="U78" s="12">
        <f t="shared" si="10"/>
        <v>1.4641056297437557E-3</v>
      </c>
      <c r="V78" s="12">
        <f t="shared" si="11"/>
        <v>6.7809707180959235E-4</v>
      </c>
      <c r="W78" s="12">
        <f t="shared" si="12"/>
        <v>4.6471587657757055E-4</v>
      </c>
      <c r="X78" s="12">
        <f t="shared" si="13"/>
        <v>2.0602725779656877E-4</v>
      </c>
      <c r="Y78" s="12">
        <f t="shared" si="14"/>
        <v>1.0134561466274047E-3</v>
      </c>
      <c r="AA78" t="s">
        <v>135</v>
      </c>
      <c r="AB78" s="12">
        <v>4.6936901913018181E-9</v>
      </c>
      <c r="AC78" s="12">
        <v>1.6307720946344545E-9</v>
      </c>
      <c r="AD78" s="12">
        <v>1.0539740599836263E-9</v>
      </c>
      <c r="AE78" s="12">
        <v>3.4964503851667999E-10</v>
      </c>
      <c r="AF78" s="12">
        <v>2.6581608887856987E-9</v>
      </c>
    </row>
    <row r="79" spans="2:32" x14ac:dyDescent="0.3">
      <c r="B79" t="s">
        <v>107</v>
      </c>
      <c r="C79">
        <f>LCA_tech_data!D78*Mult_tech!D78</f>
        <v>1.1432263986929795E-3</v>
      </c>
      <c r="D79">
        <f>LCA_tech_data!E78*Mult_tech!E78</f>
        <v>0.17341200000000001</v>
      </c>
      <c r="E79">
        <f>LCA_tech_data!F78*Mult_tech!F78</f>
        <v>8.7850903321546951</v>
      </c>
      <c r="F79">
        <f>LCA_tech_data!G78*Mult_tech!G78</f>
        <v>6.716392869010093E-5</v>
      </c>
      <c r="G79">
        <f>LCA_tech_data!H78*Mult_tech!H78</f>
        <v>1.6808875941048897E-4</v>
      </c>
      <c r="H79">
        <f>LCA_tech_data!I78*Mult_tech!I78</f>
        <v>1.8433165460126351E-3</v>
      </c>
      <c r="I79">
        <f>LCA_tech_data!J78*Mult_tech!J78</f>
        <v>4.0525517184190559E-9</v>
      </c>
      <c r="J79">
        <f>LCA_tech_data!K78*Mult_tech!K78</f>
        <v>1.2239874231507042E-8</v>
      </c>
      <c r="K79">
        <f>LCA_tech_data!L78*Mult_tech!L78</f>
        <v>1.8682177337752646E-2</v>
      </c>
      <c r="L79">
        <f>LCA_tech_data!M78*Mult_tech!M78</f>
        <v>1.6083662396391361</v>
      </c>
      <c r="M79">
        <f>LCA_tech_data!N78*Mult_tech!N78</f>
        <v>1.2925908117887167E-5</v>
      </c>
      <c r="N79">
        <f>LCA_tech_data!O78*Mult_tech!O78</f>
        <v>1.6801282220651815E-8</v>
      </c>
      <c r="O79">
        <f>LCA_tech_data!P78*Mult_tech!P78</f>
        <v>6.0753193328119941E-4</v>
      </c>
      <c r="P79">
        <f>LCA_tech_data!Q78*Mult_tech!Q78</f>
        <v>7.6573267210709742E-2</v>
      </c>
      <c r="Q79">
        <f>LCA_tech_data!R78*Mult_tech!R78</f>
        <v>1.8299963896485874</v>
      </c>
      <c r="R79">
        <f>LCA_tech_data!S78*Mult_tech!S78</f>
        <v>9.112526766909566E-9</v>
      </c>
      <c r="T79" t="s">
        <v>107</v>
      </c>
      <c r="U79" s="12">
        <f t="shared" si="10"/>
        <v>2.0907341079381354E-5</v>
      </c>
      <c r="V79" s="12">
        <f t="shared" si="11"/>
        <v>1.5196679843829083E-5</v>
      </c>
      <c r="W79" s="12">
        <f t="shared" si="12"/>
        <v>1.3566647786354909E-5</v>
      </c>
      <c r="X79" s="12">
        <f t="shared" si="13"/>
        <v>1.1742011079028681E-5</v>
      </c>
      <c r="Y79" s="12">
        <f t="shared" si="14"/>
        <v>2.0792967122429799E-5</v>
      </c>
      <c r="AA79" t="s">
        <v>52</v>
      </c>
      <c r="AB79" s="12">
        <v>3.596566951366845E-10</v>
      </c>
      <c r="AC79" s="12">
        <v>4.8198605269305263E-10</v>
      </c>
      <c r="AD79" s="12">
        <v>2.1679087853593091E-9</v>
      </c>
      <c r="AE79" s="12">
        <v>2.3811445965678843E-10</v>
      </c>
      <c r="AF79" s="12">
        <v>6.3538758106755867E-10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59</v>
      </c>
      <c r="AB80" s="12">
        <v>1.7884957961640114E-10</v>
      </c>
      <c r="AC80" s="12">
        <v>1.0497054392232737E-10</v>
      </c>
      <c r="AD80" s="12">
        <v>9.1759235020065197E-11</v>
      </c>
      <c r="AE80" s="12">
        <v>1.6223155961386096E-10</v>
      </c>
      <c r="AF80" s="12">
        <v>2.235332990019865E-10</v>
      </c>
    </row>
    <row r="81" spans="2:32" x14ac:dyDescent="0.3">
      <c r="B81" t="s">
        <v>109</v>
      </c>
      <c r="C81">
        <f>LCA_tech_data!D80*Mult_tech!D80</f>
        <v>2.2166360031438054E-5</v>
      </c>
      <c r="D81">
        <f>LCA_tech_data!E80*Mult_tech!E80</f>
        <v>1.3290000000000001E-3</v>
      </c>
      <c r="E81">
        <f>LCA_tech_data!F80*Mult_tech!F80</f>
        <v>0.19602812958785523</v>
      </c>
      <c r="F81">
        <f>LCA_tech_data!G80*Mult_tech!G80</f>
        <v>1.7972859622958593E-6</v>
      </c>
      <c r="G81">
        <f>LCA_tech_data!H80*Mult_tech!H80</f>
        <v>2.2282943928848342E-6</v>
      </c>
      <c r="H81">
        <f>LCA_tech_data!I80*Mult_tech!I80</f>
        <v>2.3162800245372768E-5</v>
      </c>
      <c r="I81">
        <f>LCA_tech_data!J80*Mult_tech!J80</f>
        <v>1.3721126787469689E-11</v>
      </c>
      <c r="J81">
        <f>LCA_tech_data!K80*Mult_tech!K80</f>
        <v>2.8351538538000743E-10</v>
      </c>
      <c r="K81">
        <f>LCA_tech_data!L80*Mult_tech!L80</f>
        <v>9.7304030634624383E-5</v>
      </c>
      <c r="L81">
        <f>LCA_tech_data!M80*Mult_tech!M80</f>
        <v>1.5322832818198431E-2</v>
      </c>
      <c r="M81">
        <f>LCA_tech_data!N80*Mult_tech!N80</f>
        <v>4.3806363386962701E-7</v>
      </c>
      <c r="N81">
        <f>LCA_tech_data!O80*Mult_tech!O80</f>
        <v>1.5989790391662326E-10</v>
      </c>
      <c r="O81">
        <f>LCA_tech_data!P80*Mult_tech!P80</f>
        <v>8.4246766769739935E-6</v>
      </c>
      <c r="P81">
        <f>LCA_tech_data!Q80*Mult_tech!Q80</f>
        <v>1.0069780499994561E-3</v>
      </c>
      <c r="Q81">
        <f>LCA_tech_data!R80*Mult_tech!R80</f>
        <v>1.4696727674917871E-2</v>
      </c>
      <c r="R81">
        <f>LCA_tech_data!S80*Mult_tech!S80</f>
        <v>8.7377327711436798E-11</v>
      </c>
      <c r="T81" t="s">
        <v>109</v>
      </c>
      <c r="U81" s="12">
        <f t="shared" si="10"/>
        <v>1.9918329801817456E-7</v>
      </c>
      <c r="V81" s="12">
        <f t="shared" si="11"/>
        <v>4.0665845327246299E-7</v>
      </c>
      <c r="W81" s="12">
        <f t="shared" si="12"/>
        <v>3.0272250936366803E-7</v>
      </c>
      <c r="X81" s="12">
        <f t="shared" si="13"/>
        <v>3.9794094119380966E-7</v>
      </c>
      <c r="Y81" s="12">
        <f t="shared" si="14"/>
        <v>1.9788679312803072E-7</v>
      </c>
      <c r="AA81" t="s">
        <v>49</v>
      </c>
      <c r="AB81" s="12">
        <v>2.7166816510129731E-10</v>
      </c>
      <c r="AC81" s="12">
        <v>1.4287068199974914E-10</v>
      </c>
      <c r="AD81" s="12">
        <v>1.3715431852849793E-10</v>
      </c>
      <c r="AE81" s="12">
        <v>1.5065881022088398E-10</v>
      </c>
      <c r="AF81" s="12">
        <v>1.0782115563314269E-10</v>
      </c>
    </row>
    <row r="82" spans="2:32" x14ac:dyDescent="0.3">
      <c r="B82" t="s">
        <v>110</v>
      </c>
      <c r="C82">
        <f>LCA_tech_data!D81*Mult_tech!D81</f>
        <v>7.032409484877783E-9</v>
      </c>
      <c r="D82">
        <f>LCA_tech_data!E81*Mult_tech!E81</f>
        <v>9.9999999999999995E-7</v>
      </c>
      <c r="E82">
        <f>LCA_tech_data!F81*Mult_tech!F81</f>
        <v>2.4158854785037038E-5</v>
      </c>
      <c r="F82">
        <f>LCA_tech_data!G81*Mult_tech!G81</f>
        <v>1.2795836202070845E-10</v>
      </c>
      <c r="G82">
        <f>LCA_tech_data!H81*Mult_tech!H81</f>
        <v>1.9717552164097897E-9</v>
      </c>
      <c r="H82">
        <f>LCA_tech_data!I81*Mult_tech!I81</f>
        <v>2.4059028586075493E-8</v>
      </c>
      <c r="I82">
        <f>LCA_tech_data!J81*Mult_tech!J81</f>
        <v>9.1378512548858563E-16</v>
      </c>
      <c r="J82">
        <f>LCA_tech_data!K81*Mult_tech!K81</f>
        <v>1.1000440863771662E-14</v>
      </c>
      <c r="K82">
        <f>LCA_tech_data!L81*Mult_tech!L81</f>
        <v>1.8501839065868819E-7</v>
      </c>
      <c r="L82">
        <f>LCA_tech_data!M81*Mult_tech!M81</f>
        <v>3.3204873412465933E-6</v>
      </c>
      <c r="M82">
        <f>LCA_tech_data!N81*Mult_tech!N81</f>
        <v>1.3946445984677115E-11</v>
      </c>
      <c r="N82">
        <f>LCA_tech_data!O81*Mult_tech!O81</f>
        <v>5.4354531180388913E-14</v>
      </c>
      <c r="O82">
        <f>LCA_tech_data!P81*Mult_tech!P81</f>
        <v>4.2168961419429331E-9</v>
      </c>
      <c r="P82">
        <f>LCA_tech_data!Q81*Mult_tech!Q81</f>
        <v>5.1869210699443263E-7</v>
      </c>
      <c r="Q82">
        <f>LCA_tech_data!R81*Mult_tech!R81</f>
        <v>1.950459697101863E-5</v>
      </c>
      <c r="R82">
        <f>LCA_tech_data!S81*Mult_tech!S81</f>
        <v>9.9675352681416474E-14</v>
      </c>
      <c r="T82" t="s">
        <v>110</v>
      </c>
      <c r="U82" s="12">
        <f t="shared" si="10"/>
        <v>4.3163403758578514E-11</v>
      </c>
      <c r="V82" s="12">
        <f t="shared" si="11"/>
        <v>2.8952181608400833E-11</v>
      </c>
      <c r="W82" s="12">
        <f t="shared" si="12"/>
        <v>3.7308059609889625E-11</v>
      </c>
      <c r="X82" s="12">
        <f t="shared" si="13"/>
        <v>1.2669076847184134E-11</v>
      </c>
      <c r="Y82" s="12">
        <f t="shared" si="14"/>
        <v>6.7268198042629255E-11</v>
      </c>
      <c r="AA82" t="s">
        <v>46</v>
      </c>
      <c r="AB82" s="12">
        <v>2.7467779189138373E-10</v>
      </c>
      <c r="AC82" s="12">
        <v>1.3601821243105611E-10</v>
      </c>
      <c r="AD82" s="12">
        <v>1.3299856741243643E-10</v>
      </c>
      <c r="AE82" s="12">
        <v>1.4773023977892644E-10</v>
      </c>
      <c r="AF82" s="12">
        <v>1.0706897843401479E-10</v>
      </c>
    </row>
    <row r="83" spans="2:32" x14ac:dyDescent="0.3">
      <c r="B83" t="s">
        <v>111</v>
      </c>
      <c r="C83">
        <f>LCA_tech_data!D82*Mult_tech!D82</f>
        <v>1.4184983490092996E-4</v>
      </c>
      <c r="D83">
        <f>LCA_tech_data!E82*Mult_tech!E82</f>
        <v>8.7939999999999997E-3</v>
      </c>
      <c r="E83">
        <f>LCA_tech_data!F82*Mult_tech!F82</f>
        <v>1.2640307352820246</v>
      </c>
      <c r="F83">
        <f>LCA_tech_data!G82*Mult_tech!G82</f>
        <v>1.103326987184807E-5</v>
      </c>
      <c r="G83">
        <f>LCA_tech_data!H82*Mult_tech!H82</f>
        <v>1.4164200087074857E-5</v>
      </c>
      <c r="H83">
        <f>LCA_tech_data!I82*Mult_tech!I82</f>
        <v>1.6567996929718235E-4</v>
      </c>
      <c r="I83">
        <f>LCA_tech_data!J82*Mult_tech!J82</f>
        <v>7.2163222531287016E-11</v>
      </c>
      <c r="J83">
        <f>LCA_tech_data!K82*Mult_tech!K82</f>
        <v>1.5537292828130147E-9</v>
      </c>
      <c r="K83">
        <f>LCA_tech_data!L82*Mult_tech!L82</f>
        <v>1.4770353014396322E-3</v>
      </c>
      <c r="L83">
        <f>LCA_tech_data!M82*Mult_tech!M82</f>
        <v>0.24481426879760718</v>
      </c>
      <c r="M83">
        <f>LCA_tech_data!N82*Mult_tech!N82</f>
        <v>3.0813826989411006E-6</v>
      </c>
      <c r="N83">
        <f>LCA_tech_data!O82*Mult_tech!O82</f>
        <v>1.1583175290413539E-9</v>
      </c>
      <c r="O83">
        <f>LCA_tech_data!P82*Mult_tech!P82</f>
        <v>4.7603565083292108E-5</v>
      </c>
      <c r="P83">
        <f>LCA_tech_data!Q82*Mult_tech!Q82</f>
        <v>5.7074447486049106E-3</v>
      </c>
      <c r="Q83">
        <f>LCA_tech_data!R82*Mult_tech!R82</f>
        <v>0.1157799958073239</v>
      </c>
      <c r="R83">
        <f>LCA_tech_data!S82*Mult_tech!S82</f>
        <v>6.9432354026469768E-10</v>
      </c>
      <c r="T83" t="s">
        <v>111</v>
      </c>
      <c r="U83" s="12">
        <f t="shared" si="10"/>
        <v>3.1823693464240605E-6</v>
      </c>
      <c r="V83" s="12">
        <f t="shared" si="11"/>
        <v>2.4964154590580474E-6</v>
      </c>
      <c r="W83" s="12">
        <f t="shared" si="12"/>
        <v>1.952018605196566E-6</v>
      </c>
      <c r="X83" s="12">
        <f t="shared" si="13"/>
        <v>2.7991557312421814E-6</v>
      </c>
      <c r="Y83" s="12">
        <f t="shared" si="14"/>
        <v>1.4335131082487471E-6</v>
      </c>
      <c r="AA83" t="s">
        <v>67</v>
      </c>
      <c r="AB83" s="12">
        <v>5.1948369090162923E-9</v>
      </c>
      <c r="AC83" s="12">
        <v>2.9541174736508239E-10</v>
      </c>
      <c r="AD83" s="12">
        <v>3.0595365547426727E-10</v>
      </c>
      <c r="AE83" s="12">
        <v>1.4688213972101437E-10</v>
      </c>
      <c r="AF83" s="12">
        <v>9.363981133972755E-10</v>
      </c>
    </row>
    <row r="84" spans="2:32" x14ac:dyDescent="0.3">
      <c r="B84" t="s">
        <v>112</v>
      </c>
      <c r="C84">
        <f>LCA_tech_data!D83*Mult_tech!D83</f>
        <v>2.9154373500863038</v>
      </c>
      <c r="D84">
        <f>LCA_tech_data!E83*Mult_tech!E83</f>
        <v>180.74293900000001</v>
      </c>
      <c r="E84">
        <f>LCA_tech_data!F83*Mult_tech!F83</f>
        <v>25979.603147737598</v>
      </c>
      <c r="F84">
        <f>LCA_tech_data!G83*Mult_tech!G83</f>
        <v>0.22676661626313144</v>
      </c>
      <c r="G84">
        <f>LCA_tech_data!H83*Mult_tech!H83</f>
        <v>0.29111657406435898</v>
      </c>
      <c r="H84">
        <f>LCA_tech_data!I83*Mult_tech!I83</f>
        <v>3.4052177148285803</v>
      </c>
      <c r="I84">
        <f>LCA_tech_data!J83*Mult_tech!J83</f>
        <v>1.4831695392331265E-6</v>
      </c>
      <c r="J84">
        <f>LCA_tech_data!K83*Mult_tech!K83</f>
        <v>3.193377268433229E-5</v>
      </c>
      <c r="K84">
        <f>LCA_tech_data!L83*Mult_tech!L83</f>
        <v>30.357482532289136</v>
      </c>
      <c r="L84">
        <f>LCA_tech_data!M83*Mult_tech!M83</f>
        <v>5031.6636856510795</v>
      </c>
      <c r="M84">
        <f>LCA_tech_data!N83*Mult_tech!N83</f>
        <v>6.3331608504704096E-2</v>
      </c>
      <c r="N84">
        <f>LCA_tech_data!O83*Mult_tech!O83</f>
        <v>2.3806881338884749E-5</v>
      </c>
      <c r="O84">
        <f>LCA_tech_data!P83*Mult_tech!P83</f>
        <v>0.97839529907118616</v>
      </c>
      <c r="P84">
        <f>LCA_tech_data!Q83*Mult_tech!Q83</f>
        <v>117.30501910882073</v>
      </c>
      <c r="Q84">
        <f>LCA_tech_data!R83*Mult_tech!R83</f>
        <v>2379.6243711193338</v>
      </c>
      <c r="R84">
        <f>LCA_tech_data!S83*Mult_tech!S83</f>
        <v>1.4270420432604808E-5</v>
      </c>
      <c r="T84" t="s">
        <v>112</v>
      </c>
      <c r="U84" s="12">
        <f t="shared" si="10"/>
        <v>6.5407185428268691E-2</v>
      </c>
      <c r="V84" s="12">
        <f t="shared" si="11"/>
        <v>5.1308786335590925E-2</v>
      </c>
      <c r="W84" s="12">
        <f t="shared" si="12"/>
        <v>4.0119806650660512E-2</v>
      </c>
      <c r="X84" s="12">
        <f t="shared" si="13"/>
        <v>5.7531002226905499E-2</v>
      </c>
      <c r="Y84" s="12">
        <f t="shared" si="14"/>
        <v>2.9462971603355023E-2</v>
      </c>
      <c r="AA84" t="s">
        <v>54</v>
      </c>
      <c r="AB84" s="12">
        <v>9.0983104557750065E-11</v>
      </c>
      <c r="AC84" s="12">
        <v>1.3187513267489979E-10</v>
      </c>
      <c r="AD84" s="12">
        <v>1.1498872233719632E-10</v>
      </c>
      <c r="AE84" s="12">
        <v>1.2867802800079646E-10</v>
      </c>
      <c r="AF84" s="12">
        <v>1.3034643970552803E-10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10"/>
        <v>0</v>
      </c>
      <c r="V85" s="12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AA85" t="s">
        <v>55</v>
      </c>
      <c r="AB85" s="12">
        <v>8.69286591619555E-11</v>
      </c>
      <c r="AC85" s="12">
        <v>1.174967509769973E-10</v>
      </c>
      <c r="AD85" s="12">
        <v>1.0642883549787659E-10</v>
      </c>
      <c r="AE85" s="12">
        <v>1.0759029023169889E-10</v>
      </c>
      <c r="AF85" s="12">
        <v>1.3022067726004365E-10</v>
      </c>
    </row>
    <row r="86" spans="2:32" x14ac:dyDescent="0.3">
      <c r="B86" t="s">
        <v>114</v>
      </c>
      <c r="C86">
        <f>LCA_tech_data!D85*Mult_tech!D85</f>
        <v>4.516483258160171E-7</v>
      </c>
      <c r="D86">
        <f>LCA_tech_data!E85*Mult_tech!E85</f>
        <v>2.8E-5</v>
      </c>
      <c r="E86">
        <f>LCA_tech_data!F85*Mult_tech!F85</f>
        <v>4.0246600623034725E-3</v>
      </c>
      <c r="F86">
        <f>LCA_tech_data!G85*Mult_tech!G85</f>
        <v>3.512981082689864E-8</v>
      </c>
      <c r="G86">
        <f>LCA_tech_data!H85*Mult_tech!H85</f>
        <v>4.509865845327463E-8</v>
      </c>
      <c r="H86">
        <f>LCA_tech_data!I85*Mult_tech!I85</f>
        <v>5.2752321359121117E-7</v>
      </c>
      <c r="I86">
        <f>LCA_tech_data!J85*Mult_tech!J85</f>
        <v>2.2976691276735046E-13</v>
      </c>
      <c r="J86">
        <f>LCA_tech_data!K85*Mult_tech!K85</f>
        <v>4.9470570751386534E-12</v>
      </c>
      <c r="K86">
        <f>LCA_tech_data!L85*Mult_tech!L85</f>
        <v>4.7028642756777115E-6</v>
      </c>
      <c r="L86">
        <f>LCA_tech_data!M85*Mult_tech!M85</f>
        <v>7.7948595932829335E-4</v>
      </c>
      <c r="M86">
        <f>LCA_tech_data!N85*Mult_tech!N85</f>
        <v>9.8110888754094816E-9</v>
      </c>
      <c r="N86">
        <f>LCA_tech_data!O85*Mult_tech!O85</f>
        <v>3.6880703676549874E-12</v>
      </c>
      <c r="O86">
        <f>LCA_tech_data!P85*Mult_tech!P85</f>
        <v>1.5156923155926556E-7</v>
      </c>
      <c r="P86">
        <f>LCA_tech_data!Q85*Mult_tech!Q85</f>
        <v>1.8172441774043411E-5</v>
      </c>
      <c r="Q86">
        <f>LCA_tech_data!R85*Mult_tech!R85</f>
        <v>3.6864224273425888E-4</v>
      </c>
      <c r="R86">
        <f>LCA_tech_data!S85*Mult_tech!S85</f>
        <v>2.2107185725962694E-12</v>
      </c>
      <c r="T86" t="s">
        <v>114</v>
      </c>
      <c r="U86" s="12">
        <f t="shared" si="10"/>
        <v>1.0132629258571053E-8</v>
      </c>
      <c r="V86" s="12">
        <f t="shared" si="11"/>
        <v>7.948559569436602E-9</v>
      </c>
      <c r="W86" s="12">
        <f t="shared" si="12"/>
        <v>6.2152059296684019E-9</v>
      </c>
      <c r="X86" s="12">
        <f t="shared" si="13"/>
        <v>8.9124812911964096E-9</v>
      </c>
      <c r="Y86" s="12">
        <f t="shared" si="14"/>
        <v>4.5642900876694314E-9</v>
      </c>
      <c r="AA86" t="s">
        <v>51</v>
      </c>
      <c r="AB86" s="12">
        <v>8.6744332595792251E-11</v>
      </c>
      <c r="AC86" s="12">
        <v>1.1700598201715995E-10</v>
      </c>
      <c r="AD86" s="12">
        <v>1.0739719281325493E-10</v>
      </c>
      <c r="AE86" s="12">
        <v>1.0651444349621434E-10</v>
      </c>
      <c r="AF86" s="12">
        <v>1.3023146760827975E-10</v>
      </c>
    </row>
    <row r="87" spans="2:32" x14ac:dyDescent="0.3">
      <c r="B87" t="s">
        <v>115</v>
      </c>
      <c r="C87">
        <f>LCA_tech_data!D86*Mult_tech!D86</f>
        <v>8.4812324221819752E-6</v>
      </c>
      <c r="D87">
        <f>LCA_tech_data!E86*Mult_tech!E86</f>
        <v>5.5099999999999995E-4</v>
      </c>
      <c r="E87">
        <f>LCA_tech_data!F86*Mult_tech!F86</f>
        <v>5.5845419601411456E-2</v>
      </c>
      <c r="F87">
        <f>LCA_tech_data!G86*Mult_tech!G86</f>
        <v>4.7553853625942466E-7</v>
      </c>
      <c r="G87">
        <f>LCA_tech_data!H86*Mult_tech!H86</f>
        <v>8.8605870721949059E-7</v>
      </c>
      <c r="H87">
        <f>LCA_tech_data!I86*Mult_tech!I86</f>
        <v>8.5861676288346891E-6</v>
      </c>
      <c r="I87">
        <f>LCA_tech_data!J86*Mult_tech!J86</f>
        <v>5.743278239078038E-12</v>
      </c>
      <c r="J87">
        <f>LCA_tech_data!K86*Mult_tech!K86</f>
        <v>7.6245261572686082E-11</v>
      </c>
      <c r="K87">
        <f>LCA_tech_data!L86*Mult_tech!L86</f>
        <v>1.4402072034030156E-4</v>
      </c>
      <c r="L87">
        <f>LCA_tech_data!M86*Mult_tech!M86</f>
        <v>5.5644640792714131E-3</v>
      </c>
      <c r="M87">
        <f>LCA_tech_data!N86*Mult_tech!N86</f>
        <v>1.6819518902791453E-7</v>
      </c>
      <c r="N87">
        <f>LCA_tech_data!O86*Mult_tech!O86</f>
        <v>6.3881809635620143E-11</v>
      </c>
      <c r="O87">
        <f>LCA_tech_data!P86*Mult_tech!P86</f>
        <v>2.4620034631409178E-6</v>
      </c>
      <c r="P87">
        <f>LCA_tech_data!Q86*Mult_tech!Q86</f>
        <v>2.0681906259747023E-3</v>
      </c>
      <c r="Q87">
        <f>LCA_tech_data!R86*Mult_tech!R86</f>
        <v>8.9184731573897467E-3</v>
      </c>
      <c r="R87">
        <f>LCA_tech_data!S86*Mult_tech!S86</f>
        <v>7.3582546238554833E-11</v>
      </c>
      <c r="T87" t="s">
        <v>115</v>
      </c>
      <c r="U87" s="12">
        <f t="shared" si="10"/>
        <v>7.2333120132760042E-8</v>
      </c>
      <c r="V87" s="12">
        <f t="shared" si="11"/>
        <v>1.0759654817516192E-7</v>
      </c>
      <c r="W87" s="12">
        <f t="shared" si="12"/>
        <v>8.6241018540298451E-8</v>
      </c>
      <c r="X87" s="12">
        <f t="shared" si="13"/>
        <v>1.5279002101771983E-7</v>
      </c>
      <c r="Y87" s="12">
        <f t="shared" si="14"/>
        <v>7.9058987881416409E-8</v>
      </c>
      <c r="AA87" t="s">
        <v>56</v>
      </c>
      <c r="AB87" s="12">
        <v>8.8315598434955054E-11</v>
      </c>
      <c r="AC87" s="12">
        <v>1.1603284883501635E-10</v>
      </c>
      <c r="AD87" s="12">
        <v>1.0541029667501513E-10</v>
      </c>
      <c r="AE87" s="12">
        <v>1.0562201610554263E-10</v>
      </c>
      <c r="AF87" s="12">
        <v>1.3051817282460452E-10</v>
      </c>
    </row>
    <row r="88" spans="2:32" x14ac:dyDescent="0.3">
      <c r="B88" t="s">
        <v>116</v>
      </c>
      <c r="C88">
        <f>LCA_tech_data!D87*Mult_tech!D87</f>
        <v>2.9878618023108858</v>
      </c>
      <c r="D88">
        <f>LCA_tech_data!E87*Mult_tech!E87</f>
        <v>665.26223900000002</v>
      </c>
      <c r="E88">
        <f>LCA_tech_data!F87*Mult_tech!F87</f>
        <v>13386.476688041204</v>
      </c>
      <c r="F88">
        <f>LCA_tech_data!G87*Mult_tech!G87</f>
        <v>0.10197198530171421</v>
      </c>
      <c r="G88">
        <f>LCA_tech_data!H87*Mult_tech!H87</f>
        <v>1.0125746272802585</v>
      </c>
      <c r="H88">
        <f>LCA_tech_data!I87*Mult_tech!I87</f>
        <v>10.034179047696137</v>
      </c>
      <c r="I88">
        <f>LCA_tech_data!J87*Mult_tech!J87</f>
        <v>2.1668443778594764E-6</v>
      </c>
      <c r="J88">
        <f>LCA_tech_data!K87*Mult_tech!K87</f>
        <v>1.1837178134852599E-5</v>
      </c>
      <c r="K88">
        <f>LCA_tech_data!L87*Mult_tech!L87</f>
        <v>46.020270224597049</v>
      </c>
      <c r="L88">
        <f>LCA_tech_data!M87*Mult_tech!M87</f>
        <v>6171.7579034060218</v>
      </c>
      <c r="M88">
        <f>LCA_tech_data!N87*Mult_tech!N87</f>
        <v>7.5278243198709715E-3</v>
      </c>
      <c r="N88">
        <f>LCA_tech_data!O87*Mult_tech!O87</f>
        <v>9.462089863342173E-5</v>
      </c>
      <c r="O88">
        <f>LCA_tech_data!P87*Mult_tech!P87</f>
        <v>2.7179786505695636</v>
      </c>
      <c r="P88">
        <f>LCA_tech_data!Q87*Mult_tech!Q87</f>
        <v>233.09480927678206</v>
      </c>
      <c r="Q88">
        <f>LCA_tech_data!R87*Mult_tech!R87</f>
        <v>5623.4747800606701</v>
      </c>
      <c r="R88">
        <f>LCA_tech_data!S87*Mult_tech!S87</f>
        <v>5.2966963584639503E-5</v>
      </c>
      <c r="T88" t="s">
        <v>116</v>
      </c>
      <c r="U88" s="12">
        <f t="shared" si="10"/>
        <v>8.0227403663252983E-2</v>
      </c>
      <c r="V88" s="12">
        <f t="shared" si="11"/>
        <v>2.307243849328593E-2</v>
      </c>
      <c r="W88" s="12">
        <f t="shared" si="12"/>
        <v>2.0672481153914655E-2</v>
      </c>
      <c r="X88" s="12">
        <f t="shared" si="13"/>
        <v>6.8383432528495158E-3</v>
      </c>
      <c r="Y88" s="12">
        <f t="shared" si="14"/>
        <v>0.11710113600503358</v>
      </c>
      <c r="AA88" t="s">
        <v>106</v>
      </c>
      <c r="AB88" s="12">
        <v>7.4709198037752159E-10</v>
      </c>
      <c r="AC88" s="12">
        <v>3.3365199349391299E-10</v>
      </c>
      <c r="AD88" s="12">
        <v>2.2624974772744195E-10</v>
      </c>
      <c r="AE88" s="12">
        <v>1.0094828467784487E-10</v>
      </c>
      <c r="AF88" s="12">
        <v>5.2895293084970096E-10</v>
      </c>
    </row>
    <row r="89" spans="2:32" x14ac:dyDescent="0.3">
      <c r="B89" t="s">
        <v>117</v>
      </c>
      <c r="C89">
        <f>LCA_tech_data!D88*Mult_tech!D88</f>
        <v>6.9583971403106126</v>
      </c>
      <c r="D89">
        <f>LCA_tech_data!E88*Mult_tech!E88</f>
        <v>932.74024899999984</v>
      </c>
      <c r="E89">
        <f>LCA_tech_data!F88*Mult_tech!F88</f>
        <v>48258.902417727717</v>
      </c>
      <c r="F89">
        <f>LCA_tech_data!G88*Mult_tech!G88</f>
        <v>0.40311323011550426</v>
      </c>
      <c r="G89">
        <f>LCA_tech_data!H88*Mult_tech!H88</f>
        <v>1.4068042943055474</v>
      </c>
      <c r="H89">
        <f>LCA_tech_data!I88*Mult_tech!I88</f>
        <v>11.791589739738336</v>
      </c>
      <c r="I89">
        <f>LCA_tech_data!J88*Mult_tech!J88</f>
        <v>1.6570061805745475E-6</v>
      </c>
      <c r="J89">
        <f>LCA_tech_data!K88*Mult_tech!K88</f>
        <v>5.0304785029098189E-5</v>
      </c>
      <c r="K89">
        <f>LCA_tech_data!L88*Mult_tech!L88</f>
        <v>111.25800122280383</v>
      </c>
      <c r="L89">
        <f>LCA_tech_data!M88*Mult_tech!M88</f>
        <v>8218.8249255014543</v>
      </c>
      <c r="M89">
        <f>LCA_tech_data!N88*Mult_tech!N88</f>
        <v>7.7079676580364576E-2</v>
      </c>
      <c r="N89">
        <f>LCA_tech_data!O88*Mult_tech!O88</f>
        <v>8.61490241186034E-5</v>
      </c>
      <c r="O89">
        <f>LCA_tech_data!P88*Mult_tech!P88</f>
        <v>3.8521856774641106</v>
      </c>
      <c r="P89">
        <f>LCA_tech_data!Q88*Mult_tech!Q88</f>
        <v>1017.8330877400811</v>
      </c>
      <c r="Q89">
        <f>LCA_tech_data!R88*Mult_tech!R88</f>
        <v>11782.56751553411</v>
      </c>
      <c r="R89">
        <f>LCA_tech_data!S88*Mult_tech!S88</f>
        <v>1.297267666060445E-4</v>
      </c>
      <c r="T89" t="s">
        <v>117</v>
      </c>
      <c r="U89" s="12">
        <f t="shared" si="10"/>
        <v>0.10683746758308837</v>
      </c>
      <c r="V89" s="12">
        <f t="shared" si="11"/>
        <v>9.1209415803277863E-2</v>
      </c>
      <c r="W89" s="12">
        <f t="shared" si="12"/>
        <v>7.452530445373394E-2</v>
      </c>
      <c r="X89" s="12">
        <f t="shared" si="13"/>
        <v>7.0019870799029688E-2</v>
      </c>
      <c r="Y89" s="12">
        <f t="shared" si="14"/>
        <v>0.10661649525330323</v>
      </c>
      <c r="AA89" t="s">
        <v>78</v>
      </c>
      <c r="AB89" s="12">
        <v>6.3063629682695054E-10</v>
      </c>
      <c r="AC89" s="12">
        <v>1.1028581507214998E-10</v>
      </c>
      <c r="AD89" s="12">
        <v>8.5786120132151736E-11</v>
      </c>
      <c r="AE89" s="12">
        <v>7.9084549118494174E-11</v>
      </c>
      <c r="AF89" s="12">
        <v>2.0658735234616609E-10</v>
      </c>
    </row>
    <row r="90" spans="2:32" x14ac:dyDescent="0.3">
      <c r="B90" t="s">
        <v>146</v>
      </c>
      <c r="C90">
        <f>LCA_tech_data!D89*Mult_tech!D89</f>
        <v>3.0033798403892134E-8</v>
      </c>
      <c r="D90">
        <f>LCA_tech_data!E89*Mult_tech!E89</f>
        <v>1.9999999999999999E-6</v>
      </c>
      <c r="E90">
        <f>LCA_tech_data!F89*Mult_tech!F89</f>
        <v>2.5847371140862158E-4</v>
      </c>
      <c r="F90">
        <f>LCA_tech_data!G89*Mult_tech!G89</f>
        <v>2.2544321337154499E-9</v>
      </c>
      <c r="G90">
        <f>LCA_tech_data!H89*Mult_tech!H89</f>
        <v>3.3438339764451967E-9</v>
      </c>
      <c r="H90">
        <f>LCA_tech_data!I89*Mult_tech!I89</f>
        <v>3.829635880943004E-8</v>
      </c>
      <c r="I90">
        <f>LCA_tech_data!J89*Mult_tech!J89</f>
        <v>1.4930550196436937E-14</v>
      </c>
      <c r="J90">
        <f>LCA_tech_data!K89*Mult_tech!K89</f>
        <v>3.1637694316167906E-13</v>
      </c>
      <c r="K90">
        <f>LCA_tech_data!L89*Mult_tech!L89</f>
        <v>3.0318933630282177E-7</v>
      </c>
      <c r="L90">
        <f>LCA_tech_data!M89*Mult_tech!M89</f>
        <v>7.8850832576774754E-5</v>
      </c>
      <c r="M90">
        <f>LCA_tech_data!N89*Mult_tech!N89</f>
        <v>6.1520267830588877E-10</v>
      </c>
      <c r="N90">
        <f>LCA_tech_data!O89*Mult_tech!O89</f>
        <v>2.7225628604542942E-13</v>
      </c>
      <c r="O90">
        <f>LCA_tech_data!P89*Mult_tech!P89</f>
        <v>1.1058741068775442E-8</v>
      </c>
      <c r="P90">
        <f>LCA_tech_data!Q89*Mult_tech!Q89</f>
        <v>1.2087770312214252E-6</v>
      </c>
      <c r="Q90">
        <f>LCA_tech_data!R89*Mult_tech!R89</f>
        <v>2.5462056391796087E-5</v>
      </c>
      <c r="R90">
        <f>LCA_tech_data!S89*Mult_tech!S89</f>
        <v>1.5970002719220985E-13</v>
      </c>
      <c r="T90" t="s">
        <v>146</v>
      </c>
      <c r="U90" s="12">
        <f t="shared" si="10"/>
        <v>1.024991205638404E-9</v>
      </c>
      <c r="V90" s="12">
        <f t="shared" si="11"/>
        <v>5.1009349860684403E-10</v>
      </c>
      <c r="W90" s="12">
        <f t="shared" si="12"/>
        <v>3.9915603279319422E-10</v>
      </c>
      <c r="X90" s="12">
        <f t="shared" si="13"/>
        <v>5.5885564082878781E-10</v>
      </c>
      <c r="Y90" s="12">
        <f t="shared" si="14"/>
        <v>3.3693952225021515E-10</v>
      </c>
      <c r="AA90" t="s">
        <v>70</v>
      </c>
      <c r="AB90" s="12">
        <v>1.2668545565446799E-10</v>
      </c>
      <c r="AC90" s="12">
        <v>8.8792617492503029E-11</v>
      </c>
      <c r="AD90" s="12">
        <v>7.8433109541906116E-11</v>
      </c>
      <c r="AE90" s="12">
        <v>6.8319241646990662E-11</v>
      </c>
      <c r="AF90" s="12">
        <v>1.2887088863200397E-10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119</v>
      </c>
      <c r="AB91" s="12">
        <v>1.5283773329660024E-9</v>
      </c>
      <c r="AC91" s="12">
        <v>8.7069562728929646E-11</v>
      </c>
      <c r="AD91" s="12">
        <v>6.8711925912010176E-11</v>
      </c>
      <c r="AE91" s="12">
        <v>5.2816283556380658E-11</v>
      </c>
      <c r="AF91" s="12">
        <v>2.1878512906118895E-10</v>
      </c>
    </row>
    <row r="92" spans="2:32" x14ac:dyDescent="0.3">
      <c r="B92" t="s">
        <v>119</v>
      </c>
      <c r="C92">
        <f>LCA_tech_data!D91*Mult_tech!D91</f>
        <v>8.6303437351413958E-9</v>
      </c>
      <c r="D92">
        <f>LCA_tech_data!E91*Mult_tech!E91</f>
        <v>9.9999999999999995E-7</v>
      </c>
      <c r="E92">
        <f>LCA_tech_data!F91*Mult_tech!F91</f>
        <v>4.4381274786607789E-5</v>
      </c>
      <c r="F92">
        <f>LCA_tech_data!G91*Mult_tech!G91</f>
        <v>3.7979255714615323E-10</v>
      </c>
      <c r="G92">
        <f>LCA_tech_data!H91*Mult_tech!H91</f>
        <v>2.0771087475616966E-9</v>
      </c>
      <c r="H92">
        <f>LCA_tech_data!I91*Mult_tech!I91</f>
        <v>2.143502362689236E-8</v>
      </c>
      <c r="I92">
        <f>LCA_tech_data!J91*Mult_tech!J91</f>
        <v>2.6650816264588862E-15</v>
      </c>
      <c r="J92">
        <f>LCA_tech_data!K91*Mult_tech!K91</f>
        <v>4.5231030446532151E-14</v>
      </c>
      <c r="K92">
        <f>LCA_tech_data!L91*Mult_tech!L91</f>
        <v>5.4487833434113459E-8</v>
      </c>
      <c r="L92">
        <f>LCA_tech_data!M91*Mult_tech!M91</f>
        <v>1.1189472975558167E-4</v>
      </c>
      <c r="M92">
        <f>LCA_tech_data!N91*Mult_tech!N91</f>
        <v>5.7624440147642784E-11</v>
      </c>
      <c r="N92">
        <f>LCA_tech_data!O91*Mult_tech!O91</f>
        <v>1.6448498369755197E-13</v>
      </c>
      <c r="O92">
        <f>LCA_tech_data!P91*Mult_tech!P91</f>
        <v>6.2985960791061516E-9</v>
      </c>
      <c r="P92">
        <f>LCA_tech_data!Q91*Mult_tech!Q91</f>
        <v>3.4344471560847016E-7</v>
      </c>
      <c r="Q92">
        <f>LCA_tech_data!R91*Mult_tech!R91</f>
        <v>1.0113619696523503E-5</v>
      </c>
      <c r="R92">
        <f>LCA_tech_data!S91*Mult_tech!S91</f>
        <v>8.6354948760212E-14</v>
      </c>
      <c r="T92" t="s">
        <v>119</v>
      </c>
      <c r="U92" s="12">
        <f t="shared" si="10"/>
        <v>1.454532694313477E-9</v>
      </c>
      <c r="V92" s="12">
        <f t="shared" si="11"/>
        <v>8.5932821539516458E-11</v>
      </c>
      <c r="W92" s="12">
        <f t="shared" si="12"/>
        <v>6.8537157908957404E-11</v>
      </c>
      <c r="X92" s="12">
        <f t="shared" si="13"/>
        <v>5.2346559210034537E-11</v>
      </c>
      <c r="Y92" s="12">
        <f t="shared" si="14"/>
        <v>2.0356368122622451E-10</v>
      </c>
      <c r="AA92" t="s">
        <v>101</v>
      </c>
      <c r="AB92" s="12">
        <v>5.3472326027175296E-10</v>
      </c>
      <c r="AC92" s="12">
        <v>4.9840897745971722E-10</v>
      </c>
      <c r="AD92" s="12">
        <v>3.401420283059363E-10</v>
      </c>
      <c r="AE92" s="12">
        <v>5.2280775605164277E-11</v>
      </c>
      <c r="AF92" s="12">
        <v>9.7641916394983872E-10</v>
      </c>
    </row>
    <row r="93" spans="2:32" x14ac:dyDescent="0.3">
      <c r="B93" t="s">
        <v>120</v>
      </c>
      <c r="C93">
        <f>LCA_tech_data!D92*Mult_tech!D92</f>
        <v>2.4195446025857962E-7</v>
      </c>
      <c r="D93">
        <f>LCA_tech_data!E92*Mult_tech!E92</f>
        <v>1.5E-5</v>
      </c>
      <c r="E93">
        <f>LCA_tech_data!F92*Mult_tech!F92</f>
        <v>2.1560678905197142E-3</v>
      </c>
      <c r="F93">
        <f>LCA_tech_data!G92*Mult_tech!G92</f>
        <v>1.8819541514409943E-8</v>
      </c>
      <c r="G93">
        <f>LCA_tech_data!H92*Mult_tech!H92</f>
        <v>2.4159995599968482E-8</v>
      </c>
      <c r="H93">
        <f>LCA_tech_data!I92*Mult_tech!I92</f>
        <v>2.8260172156671994E-7</v>
      </c>
      <c r="I93">
        <f>LCA_tech_data!J92*Mult_tech!J92</f>
        <v>1.2308941755393508E-13</v>
      </c>
      <c r="J93">
        <f>LCA_tech_data!K92*Mult_tech!K92</f>
        <v>2.6502091473954084E-12</v>
      </c>
      <c r="K93">
        <f>LCA_tech_data!L92*Mult_tech!L92</f>
        <v>2.519391576255911E-6</v>
      </c>
      <c r="L93">
        <f>LCA_tech_data!M92*Mult_tech!M92</f>
        <v>4.1758176392587079E-4</v>
      </c>
      <c r="M93">
        <f>LCA_tech_data!N92*Mult_tech!N92</f>
        <v>5.2559404689693551E-9</v>
      </c>
      <c r="N93">
        <f>LCA_tech_data!O92*Mult_tech!O92</f>
        <v>1.9757519826723113E-12</v>
      </c>
      <c r="O93">
        <f>LCA_tech_data!P92*Mult_tech!P92</f>
        <v>8.1197802621034968E-8</v>
      </c>
      <c r="P93">
        <f>LCA_tech_data!Q92*Mult_tech!Q92</f>
        <v>9.7352366646660978E-6</v>
      </c>
      <c r="Q93">
        <f>LCA_tech_data!R92*Mult_tech!R92</f>
        <v>1.9748691575049562E-4</v>
      </c>
      <c r="R93">
        <f>LCA_tech_data!S92*Mult_tech!S92</f>
        <v>1.1843135210337122E-12</v>
      </c>
      <c r="T93" t="s">
        <v>120</v>
      </c>
      <c r="U93" s="12">
        <f t="shared" si="10"/>
        <v>5.4281942456630554E-9</v>
      </c>
      <c r="V93" s="12">
        <f t="shared" si="11"/>
        <v>4.2581569121981698E-9</v>
      </c>
      <c r="W93" s="12">
        <f t="shared" si="12"/>
        <v>3.329574605179496E-9</v>
      </c>
      <c r="X93" s="12">
        <f t="shared" si="13"/>
        <v>4.77454354885521E-9</v>
      </c>
      <c r="Y93" s="12">
        <f t="shared" si="14"/>
        <v>2.4451554041086198E-9</v>
      </c>
      <c r="AA93" t="s">
        <v>36</v>
      </c>
      <c r="AB93" s="12">
        <v>4.5319087305860636E-10</v>
      </c>
      <c r="AC93" s="12">
        <v>1.1446294138515823E-10</v>
      </c>
      <c r="AD93" s="12">
        <v>1.0465205048289834E-10</v>
      </c>
      <c r="AE93" s="12">
        <v>4.4906806684763667E-11</v>
      </c>
      <c r="AF93" s="12">
        <v>3.0721938692410679E-10</v>
      </c>
    </row>
    <row r="94" spans="2:32" x14ac:dyDescent="0.3">
      <c r="B94" t="s">
        <v>121</v>
      </c>
      <c r="C94">
        <f>LCA_tech_data!D93*Mult_tech!D93</f>
        <v>0.17566159689262142</v>
      </c>
      <c r="D94">
        <f>LCA_tech_data!E93*Mult_tech!E93</f>
        <v>27.913923000000004</v>
      </c>
      <c r="E94">
        <f>LCA_tech_data!F93*Mult_tech!F93</f>
        <v>1031.8313062798782</v>
      </c>
      <c r="F94">
        <f>LCA_tech_data!G93*Mult_tech!G93</f>
        <v>1.0235976207840281E-2</v>
      </c>
      <c r="G94">
        <f>LCA_tech_data!H93*Mult_tech!H93</f>
        <v>2.853049863472026E-2</v>
      </c>
      <c r="H94">
        <f>LCA_tech_data!I93*Mult_tech!I93</f>
        <v>0.27458436692597954</v>
      </c>
      <c r="I94">
        <f>LCA_tech_data!J93*Mult_tech!J93</f>
        <v>1.2462594015275124E-7</v>
      </c>
      <c r="J94">
        <f>LCA_tech_data!K93*Mult_tech!K93</f>
        <v>1.147578339816197E-6</v>
      </c>
      <c r="K94">
        <f>LCA_tech_data!L93*Mult_tech!L93</f>
        <v>1.5929170555467695</v>
      </c>
      <c r="L94">
        <f>LCA_tech_data!M93*Mult_tech!M93</f>
        <v>213.78078358215916</v>
      </c>
      <c r="M94">
        <f>LCA_tech_data!N93*Mult_tech!N93</f>
        <v>5.7567791361511284E-4</v>
      </c>
      <c r="N94">
        <f>LCA_tech_data!O93*Mult_tech!O93</f>
        <v>2.9933841883849788E-6</v>
      </c>
      <c r="O94">
        <f>LCA_tech_data!P93*Mult_tech!P93</f>
        <v>0.10091579961161337</v>
      </c>
      <c r="P94">
        <f>LCA_tech_data!Q93*Mult_tech!Q93</f>
        <v>9.7498032657635569</v>
      </c>
      <c r="Q94">
        <f>LCA_tech_data!R93*Mult_tech!R93</f>
        <v>283.10464300624477</v>
      </c>
      <c r="R94">
        <f>LCA_tech_data!S93*Mult_tech!S93</f>
        <v>1.2937516289820643E-6</v>
      </c>
      <c r="T94" t="s">
        <v>121</v>
      </c>
      <c r="U94" s="12">
        <f t="shared" si="10"/>
        <v>2.7789614382682133E-3</v>
      </c>
      <c r="V94" s="12">
        <f t="shared" si="11"/>
        <v>2.3160177844469493E-3</v>
      </c>
      <c r="W94" s="12">
        <f t="shared" si="12"/>
        <v>1.5934374466244367E-3</v>
      </c>
      <c r="X94" s="12">
        <f t="shared" si="13"/>
        <v>5.2295098943699425E-4</v>
      </c>
      <c r="Y94" s="12">
        <f t="shared" si="14"/>
        <v>3.7045588661908319E-3</v>
      </c>
      <c r="AA94" t="s">
        <v>110</v>
      </c>
      <c r="AB94" s="12">
        <v>1.3606425247678886E-10</v>
      </c>
      <c r="AC94" s="12">
        <v>8.8005505260855346E-11</v>
      </c>
      <c r="AD94" s="12">
        <v>1.1220958262848654E-10</v>
      </c>
      <c r="AE94" s="12">
        <v>3.8348282977318513E-11</v>
      </c>
      <c r="AF94" s="12">
        <v>2.1689450645345684E-10</v>
      </c>
    </row>
    <row r="95" spans="2:32" x14ac:dyDescent="0.3">
      <c r="B95" t="s">
        <v>122</v>
      </c>
      <c r="C95">
        <f>LCA_tech_data!D94*Mult_tech!D94</f>
        <v>1.4723263471592252E-8</v>
      </c>
      <c r="D95">
        <f>LCA_tech_data!E94*Mult_tech!E94</f>
        <v>9.9999999999999995E-7</v>
      </c>
      <c r="E95">
        <f>LCA_tech_data!F94*Mult_tech!F94</f>
        <v>1.2235429208761665E-4</v>
      </c>
      <c r="F95">
        <f>LCA_tech_data!G94*Mult_tech!G94</f>
        <v>1.1015186505458206E-9</v>
      </c>
      <c r="G95">
        <f>LCA_tech_data!H94*Mult_tech!H94</f>
        <v>1.5806588301726466E-9</v>
      </c>
      <c r="H95">
        <f>LCA_tech_data!I94*Mult_tech!I94</f>
        <v>1.6337729334522173E-8</v>
      </c>
      <c r="I95">
        <f>LCA_tech_data!J94*Mult_tech!J94</f>
        <v>6.3822748641852307E-15</v>
      </c>
      <c r="J95">
        <f>LCA_tech_data!K94*Mult_tech!K94</f>
        <v>1.6651436926890868E-13</v>
      </c>
      <c r="K95">
        <f>LCA_tech_data!L94*Mult_tech!L94</f>
        <v>6.8901034902389972E-8</v>
      </c>
      <c r="L95">
        <f>LCA_tech_data!M94*Mult_tech!M94</f>
        <v>1.8268684086973898E-5</v>
      </c>
      <c r="M95">
        <f>LCA_tech_data!N94*Mult_tech!N94</f>
        <v>2.5784911378596886E-10</v>
      </c>
      <c r="N95">
        <f>LCA_tech_data!O94*Mult_tech!O94</f>
        <v>1.3609256601825203E-13</v>
      </c>
      <c r="O95">
        <f>LCA_tech_data!P94*Mult_tech!P94</f>
        <v>6.0468046868597538E-9</v>
      </c>
      <c r="P95">
        <f>LCA_tech_data!Q94*Mult_tech!Q94</f>
        <v>9.4382430856760541E-7</v>
      </c>
      <c r="Q95">
        <f>LCA_tech_data!R94*Mult_tech!R94</f>
        <v>1.3431798033391552E-5</v>
      </c>
      <c r="R95">
        <f>LCA_tech_data!S94*Mult_tech!S94</f>
        <v>6.7455639526695119E-14</v>
      </c>
      <c r="T95" t="s">
        <v>122</v>
      </c>
      <c r="U95" s="12">
        <f t="shared" si="10"/>
        <v>2.3747676360300041E-10</v>
      </c>
      <c r="V95" s="12">
        <f t="shared" si="11"/>
        <v>2.4923238709856254E-10</v>
      </c>
      <c r="W95" s="12">
        <f t="shared" si="12"/>
        <v>1.8894940440462811E-10</v>
      </c>
      <c r="X95" s="12">
        <f t="shared" si="13"/>
        <v>2.3423245184628986E-10</v>
      </c>
      <c r="Y95" s="12">
        <f t="shared" si="14"/>
        <v>1.6842573165911851E-10</v>
      </c>
      <c r="AA95" t="s">
        <v>42</v>
      </c>
      <c r="AB95" s="12">
        <v>1.3044035816626553E-10</v>
      </c>
      <c r="AC95" s="12">
        <v>9.633993564795466E-11</v>
      </c>
      <c r="AD95" s="12">
        <v>6.7797395579057735E-11</v>
      </c>
      <c r="AE95" s="12">
        <v>3.4072482844725304E-11</v>
      </c>
      <c r="AF95" s="12">
        <v>1.4494756579167222E-10</v>
      </c>
    </row>
    <row r="96" spans="2:32" x14ac:dyDescent="0.3">
      <c r="B96" t="s">
        <v>123</v>
      </c>
      <c r="C96">
        <f>LCA_tech_data!D95*Mult_tech!D95</f>
        <v>6.0229444970394189E-2</v>
      </c>
      <c r="D96">
        <f>LCA_tech_data!E95*Mult_tech!E95</f>
        <v>5.7013290000000012</v>
      </c>
      <c r="E96">
        <f>LCA_tech_data!F95*Mult_tech!F95</f>
        <v>469.68733302948152</v>
      </c>
      <c r="F96">
        <f>LCA_tech_data!G95*Mult_tech!G95</f>
        <v>4.2667525501757621E-3</v>
      </c>
      <c r="G96">
        <f>LCA_tech_data!H95*Mult_tech!H95</f>
        <v>7.2548665231493984E-3</v>
      </c>
      <c r="H96">
        <f>LCA_tech_data!I95*Mult_tech!I95</f>
        <v>6.7524116120510971E-2</v>
      </c>
      <c r="I96">
        <f>LCA_tech_data!J95*Mult_tech!J95</f>
        <v>1.6636430727224791E-8</v>
      </c>
      <c r="J96">
        <f>LCA_tech_data!K95*Mult_tech!K95</f>
        <v>5.4128115921139598E-7</v>
      </c>
      <c r="K96">
        <f>LCA_tech_data!L95*Mult_tech!L95</f>
        <v>0.93782416696863258</v>
      </c>
      <c r="L96">
        <f>LCA_tech_data!M95*Mult_tech!M95</f>
        <v>47.899327808595991</v>
      </c>
      <c r="M96">
        <f>LCA_tech_data!N95*Mult_tech!N95</f>
        <v>8.4597755503967181E-4</v>
      </c>
      <c r="N96">
        <f>LCA_tech_data!O95*Mult_tech!O95</f>
        <v>5.5822233628999934E-7</v>
      </c>
      <c r="O96">
        <f>LCA_tech_data!P95*Mult_tech!P95</f>
        <v>3.461246268430903E-2</v>
      </c>
      <c r="P96">
        <f>LCA_tech_data!Q95*Mult_tech!Q95</f>
        <v>2.9838622267350825</v>
      </c>
      <c r="Q96">
        <f>LCA_tech_data!R95*Mult_tech!R95</f>
        <v>73.473000087779297</v>
      </c>
      <c r="R96">
        <f>LCA_tech_data!S95*Mult_tech!S95</f>
        <v>2.6637429729433314E-7</v>
      </c>
      <c r="T96" t="s">
        <v>123</v>
      </c>
      <c r="U96" s="12">
        <f t="shared" si="10"/>
        <v>6.2264897091604218E-4</v>
      </c>
      <c r="V96" s="12">
        <f t="shared" si="11"/>
        <v>9.6540618963850112E-4</v>
      </c>
      <c r="W96" s="12">
        <f t="shared" si="12"/>
        <v>7.2532920846591828E-4</v>
      </c>
      <c r="X96" s="12">
        <f t="shared" si="13"/>
        <v>7.6849361246342511E-4</v>
      </c>
      <c r="Y96" s="12">
        <f t="shared" si="14"/>
        <v>6.9084600407561057E-4</v>
      </c>
      <c r="AA96" t="s">
        <v>77</v>
      </c>
      <c r="AB96" s="12">
        <v>2.597385036089716E-10</v>
      </c>
      <c r="AC96" s="12">
        <v>7.9672208746805181E-11</v>
      </c>
      <c r="AD96" s="12">
        <v>5.5586883455052821E-11</v>
      </c>
      <c r="AE96" s="12">
        <v>2.2233403737258959E-11</v>
      </c>
      <c r="AF96" s="12">
        <v>1.4014879071819723E-10</v>
      </c>
    </row>
    <row r="97" spans="2:32" x14ac:dyDescent="0.3">
      <c r="B97" t="s">
        <v>124</v>
      </c>
      <c r="C97">
        <f>LCA_tech_data!D96*Mult_tech!D96</f>
        <v>2.3425744702831657</v>
      </c>
      <c r="D97">
        <f>LCA_tech_data!E96*Mult_tech!E96</f>
        <v>218.372927</v>
      </c>
      <c r="E97">
        <f>LCA_tech_data!F96*Mult_tech!F96</f>
        <v>24696.685424471805</v>
      </c>
      <c r="F97">
        <f>LCA_tech_data!G96*Mult_tech!G96</f>
        <v>0.13894448924409594</v>
      </c>
      <c r="G97">
        <f>LCA_tech_data!H96*Mult_tech!H96</f>
        <v>0.32323873158616606</v>
      </c>
      <c r="H97">
        <f>LCA_tech_data!I96*Mult_tech!I96</f>
        <v>3.4315515240353105</v>
      </c>
      <c r="I97">
        <f>LCA_tech_data!J96*Mult_tech!J96</f>
        <v>8.4507283820133932E-7</v>
      </c>
      <c r="J97">
        <f>LCA_tech_data!K96*Mult_tech!K96</f>
        <v>1.4617707496130751E-5</v>
      </c>
      <c r="K97">
        <f>LCA_tech_data!L96*Mult_tech!L96</f>
        <v>23.027574186250554</v>
      </c>
      <c r="L97">
        <f>LCA_tech_data!M96*Mult_tech!M96</f>
        <v>3755.566418559039</v>
      </c>
      <c r="M97">
        <f>LCA_tech_data!N96*Mult_tech!N96</f>
        <v>3.7699470450045659E-2</v>
      </c>
      <c r="N97">
        <f>LCA_tech_data!O96*Mult_tech!O96</f>
        <v>2.0048475006945251E-5</v>
      </c>
      <c r="O97">
        <f>LCA_tech_data!P96*Mult_tech!P96</f>
        <v>1.111974951520986</v>
      </c>
      <c r="P97">
        <f>LCA_tech_data!Q96*Mult_tech!Q96</f>
        <v>140.84367912231056</v>
      </c>
      <c r="Q97">
        <f>LCA_tech_data!R96*Mult_tech!R96</f>
        <v>3083.9480171404257</v>
      </c>
      <c r="R97">
        <f>LCA_tech_data!S96*Mult_tech!S96</f>
        <v>1.9813344490411113E-5</v>
      </c>
      <c r="T97" t="s">
        <v>124</v>
      </c>
      <c r="U97" s="12">
        <f t="shared" si="10"/>
        <v>4.8819047629787067E-2</v>
      </c>
      <c r="V97" s="12">
        <f t="shared" si="11"/>
        <v>3.143793045295884E-2</v>
      </c>
      <c r="W97" s="12">
        <f t="shared" si="12"/>
        <v>3.8138621229411633E-2</v>
      </c>
      <c r="X97" s="12">
        <f t="shared" si="13"/>
        <v>3.4246537702474995E-2</v>
      </c>
      <c r="Y97" s="12">
        <f t="shared" si="14"/>
        <v>2.4811634981160118E-2</v>
      </c>
      <c r="AA97" t="s">
        <v>80</v>
      </c>
      <c r="AB97" s="12">
        <v>2.6467647636888607E-10</v>
      </c>
      <c r="AC97" s="12">
        <v>1.1093038654070744E-10</v>
      </c>
      <c r="AD97" s="12">
        <v>7.4612505520118302E-11</v>
      </c>
      <c r="AE97" s="12">
        <v>1.5452453460036598E-11</v>
      </c>
      <c r="AF97" s="12">
        <v>2.8471976851226354E-10</v>
      </c>
    </row>
    <row r="98" spans="2:32" x14ac:dyDescent="0.3">
      <c r="B98" t="s">
        <v>125</v>
      </c>
      <c r="C98">
        <f>LCA_tech_data!D97*Mult_tech!D97</f>
        <v>2.1931640852412899E-8</v>
      </c>
      <c r="D98">
        <f>LCA_tech_data!E97*Mult_tech!E97</f>
        <v>1.9999999999999999E-6</v>
      </c>
      <c r="E98">
        <f>LCA_tech_data!F97*Mult_tech!F97</f>
        <v>1.908064139297645E-4</v>
      </c>
      <c r="F98">
        <f>LCA_tech_data!G97*Mult_tech!G97</f>
        <v>1.5943690851683123E-9</v>
      </c>
      <c r="G98">
        <f>LCA_tech_data!H97*Mult_tech!H97</f>
        <v>2.8536785566037116E-9</v>
      </c>
      <c r="H98">
        <f>LCA_tech_data!I97*Mult_tech!I97</f>
        <v>2.8493470094091037E-8</v>
      </c>
      <c r="I98">
        <f>LCA_tech_data!J97*Mult_tech!J97</f>
        <v>9.6981119398843133E-15</v>
      </c>
      <c r="J98">
        <f>LCA_tech_data!K97*Mult_tech!K97</f>
        <v>2.0488463081919251E-13</v>
      </c>
      <c r="K98">
        <f>LCA_tech_data!L97*Mult_tech!L97</f>
        <v>2.5844925999648916E-7</v>
      </c>
      <c r="L98">
        <f>LCA_tech_data!M97*Mult_tech!M97</f>
        <v>2.8870558547086359E-5</v>
      </c>
      <c r="M98">
        <f>LCA_tech_data!N97*Mult_tech!N97</f>
        <v>4.8714313154653443E-10</v>
      </c>
      <c r="N98">
        <f>LCA_tech_data!O97*Mult_tech!O97</f>
        <v>2.1082559608722866E-13</v>
      </c>
      <c r="O98">
        <f>LCA_tech_data!P97*Mult_tech!P97</f>
        <v>8.9719577506954155E-9</v>
      </c>
      <c r="P98">
        <f>LCA_tech_data!Q97*Mult_tech!Q97</f>
        <v>2.2560832236856157E-6</v>
      </c>
      <c r="Q98">
        <f>LCA_tech_data!R97*Mult_tech!R97</f>
        <v>2.799289406862183E-5</v>
      </c>
      <c r="R98">
        <f>LCA_tech_data!S97*Mult_tech!S97</f>
        <v>2.1025945503303288E-13</v>
      </c>
      <c r="T98" t="s">
        <v>125</v>
      </c>
      <c r="U98" s="12">
        <f t="shared" si="10"/>
        <v>3.7529177112770808E-10</v>
      </c>
      <c r="V98" s="12">
        <f t="shared" si="11"/>
        <v>3.6074596904532413E-10</v>
      </c>
      <c r="W98" s="12">
        <f t="shared" si="12"/>
        <v>2.946587132619339E-10</v>
      </c>
      <c r="X98" s="12">
        <f t="shared" si="13"/>
        <v>4.4252519788351359E-10</v>
      </c>
      <c r="Y98" s="12">
        <f t="shared" si="14"/>
        <v>2.6091399635082983E-10</v>
      </c>
      <c r="AA98" t="s">
        <v>105</v>
      </c>
      <c r="AB98" s="12">
        <v>2.6467647636888607E-10</v>
      </c>
      <c r="AC98" s="12">
        <v>1.1093038654070744E-10</v>
      </c>
      <c r="AD98" s="12">
        <v>7.4612505520118302E-11</v>
      </c>
      <c r="AE98" s="12">
        <v>1.5452453460036598E-11</v>
      </c>
      <c r="AF98" s="12">
        <v>2.8471976851226354E-10</v>
      </c>
    </row>
    <row r="99" spans="2:32" x14ac:dyDescent="0.3">
      <c r="B99" t="s">
        <v>126</v>
      </c>
      <c r="C99">
        <f>LCA_tech_data!D98*Mult_tech!D98</f>
        <v>9.9859274730610927</v>
      </c>
      <c r="D99">
        <f>LCA_tech_data!E98*Mult_tech!E98</f>
        <v>352.09209800000008</v>
      </c>
      <c r="E99">
        <f>LCA_tech_data!F98*Mult_tech!F98</f>
        <v>131355.82822944276</v>
      </c>
      <c r="F99">
        <f>LCA_tech_data!G98*Mult_tech!G98</f>
        <v>0.26332307744351613</v>
      </c>
      <c r="G99">
        <f>LCA_tech_data!H98*Mult_tech!H98</f>
        <v>0.94185939787707118</v>
      </c>
      <c r="H99">
        <f>LCA_tech_data!I98*Mult_tech!I98</f>
        <v>12.671569183177489</v>
      </c>
      <c r="I99">
        <f>LCA_tech_data!J98*Mult_tech!J98</f>
        <v>1.3491925947553725E-6</v>
      </c>
      <c r="J99">
        <f>LCA_tech_data!K98*Mult_tech!K98</f>
        <v>1.9451718159334817E-5</v>
      </c>
      <c r="K99">
        <f>LCA_tech_data!L98*Mult_tech!L98</f>
        <v>38.140236533197196</v>
      </c>
      <c r="L99">
        <f>LCA_tech_data!M98*Mult_tech!M98</f>
        <v>4968.3845915492857</v>
      </c>
      <c r="M99">
        <f>LCA_tech_data!N98*Mult_tech!N98</f>
        <v>4.8878644376939284E-2</v>
      </c>
      <c r="N99">
        <f>LCA_tech_data!O98*Mult_tech!O98</f>
        <v>4.9523085115792412E-5</v>
      </c>
      <c r="O99">
        <f>LCA_tech_data!P98*Mult_tech!P98</f>
        <v>3.3538047070254451</v>
      </c>
      <c r="P99">
        <f>LCA_tech_data!Q98*Mult_tech!Q98</f>
        <v>243.97489172175068</v>
      </c>
      <c r="Q99">
        <f>LCA_tech_data!R98*Mult_tech!R98</f>
        <v>4962.4894934801241</v>
      </c>
      <c r="R99">
        <f>LCA_tech_data!S98*Mult_tech!S98</f>
        <v>6.318764287804279E-4</v>
      </c>
      <c r="T99" t="s">
        <v>126</v>
      </c>
      <c r="U99" s="12">
        <f t="shared" si="10"/>
        <v>6.4584613074426381E-2</v>
      </c>
      <c r="V99" s="12">
        <f t="shared" si="11"/>
        <v>5.9580143410978198E-2</v>
      </c>
      <c r="W99" s="12">
        <f t="shared" si="12"/>
        <v>0.20285030533507384</v>
      </c>
      <c r="X99" s="12">
        <f t="shared" si="13"/>
        <v>4.4401799747261203E-2</v>
      </c>
      <c r="Y99" s="12">
        <f t="shared" si="14"/>
        <v>6.1288886591538673E-2</v>
      </c>
      <c r="AA99" t="s">
        <v>75</v>
      </c>
      <c r="AB99" s="12">
        <v>7.638903718167899E-11</v>
      </c>
      <c r="AC99" s="12">
        <v>7.1201282494245302E-11</v>
      </c>
      <c r="AD99" s="12">
        <v>4.8591718329419464E-11</v>
      </c>
      <c r="AE99" s="12">
        <v>7.4686822293091818E-12</v>
      </c>
      <c r="AF99" s="12">
        <v>1.3948845199283407E-10</v>
      </c>
    </row>
    <row r="100" spans="2:32" x14ac:dyDescent="0.3">
      <c r="B100" t="s">
        <v>127</v>
      </c>
      <c r="C100">
        <f>LCA_tech_data!D99*Mult_tech!D99</f>
        <v>4.3275675456236637E-8</v>
      </c>
      <c r="D100">
        <f>LCA_tech_data!E99*Mult_tech!E99</f>
        <v>3.9999999999999998E-6</v>
      </c>
      <c r="E100">
        <f>LCA_tech_data!F99*Mult_tech!F99</f>
        <v>4.586350381948829E-4</v>
      </c>
      <c r="F100">
        <f>LCA_tech_data!G99*Mult_tech!G99</f>
        <v>2.5535878308460041E-9</v>
      </c>
      <c r="G100">
        <f>LCA_tech_data!H99*Mult_tech!H99</f>
        <v>6.001550793315056E-9</v>
      </c>
      <c r="H100">
        <f>LCA_tech_data!I99*Mult_tech!I99</f>
        <v>6.324928556638175E-8</v>
      </c>
      <c r="I100">
        <f>LCA_tech_data!J99*Mult_tech!J99</f>
        <v>1.5534062081298246E-14</v>
      </c>
      <c r="J100">
        <f>LCA_tech_data!K99*Mult_tech!K99</f>
        <v>2.7205439893417925E-13</v>
      </c>
      <c r="K100">
        <f>LCA_tech_data!L99*Mult_tech!L99</f>
        <v>4.2397510796460377E-7</v>
      </c>
      <c r="L100">
        <f>LCA_tech_data!M99*Mult_tech!M99</f>
        <v>6.9143251769964142E-5</v>
      </c>
      <c r="M100">
        <f>LCA_tech_data!N99*Mult_tech!N99</f>
        <v>7.5398164314046552E-10</v>
      </c>
      <c r="N100">
        <f>LCA_tech_data!O99*Mult_tech!O99</f>
        <v>3.6906718220423372E-13</v>
      </c>
      <c r="O100">
        <f>LCA_tech_data!P99*Mult_tech!P99</f>
        <v>2.0493774139322728E-8</v>
      </c>
      <c r="P100">
        <f>LCA_tech_data!Q99*Mult_tech!Q99</f>
        <v>2.5687967494869138E-6</v>
      </c>
      <c r="Q100">
        <f>LCA_tech_data!R99*Mult_tech!R99</f>
        <v>5.679106220716709E-5</v>
      </c>
      <c r="R100">
        <f>LCA_tech_data!S99*Mult_tech!S99</f>
        <v>3.657514120303527E-13</v>
      </c>
      <c r="T100" t="s">
        <v>127</v>
      </c>
      <c r="U100" s="12">
        <f t="shared" ref="U100:U116" si="15">L100/$L$118</f>
        <v>8.9880122602954147E-10</v>
      </c>
      <c r="V100" s="12">
        <f t="shared" ref="V100:V116" si="16">F100/$F$118</f>
        <v>5.7778122089192497E-10</v>
      </c>
      <c r="W100" s="12">
        <f t="shared" ref="W100:W116" si="17">E100/$E$118</f>
        <v>7.0826135991994055E-10</v>
      </c>
      <c r="X100" s="12">
        <f t="shared" ref="X100:X116" si="18">M100/$M$118</f>
        <v>6.849236994720897E-10</v>
      </c>
      <c r="Y100" s="12">
        <f t="shared" ref="Y100:Y116" si="19">N100/$N$118</f>
        <v>4.5675096012063316E-10</v>
      </c>
      <c r="AA100" t="s">
        <v>76</v>
      </c>
      <c r="AB100" s="12">
        <v>7.638903718167899E-11</v>
      </c>
      <c r="AC100" s="12">
        <v>7.1201282494245302E-11</v>
      </c>
      <c r="AD100" s="12">
        <v>4.8591718329419464E-11</v>
      </c>
      <c r="AE100" s="12">
        <v>7.4686822293091818E-12</v>
      </c>
      <c r="AF100" s="12">
        <v>1.3948845199283407E-10</v>
      </c>
    </row>
    <row r="101" spans="2:32" x14ac:dyDescent="0.3">
      <c r="B101" t="s">
        <v>128</v>
      </c>
      <c r="C101">
        <f>LCA_tech_data!D100*Mult_tech!D100</f>
        <v>1.0733958363095767E-8</v>
      </c>
      <c r="D101">
        <f>LCA_tech_data!E100*Mult_tech!E100</f>
        <v>9.9999999999999995E-7</v>
      </c>
      <c r="E101">
        <f>LCA_tech_data!F100*Mult_tech!F100</f>
        <v>1.1314182357915307E-4</v>
      </c>
      <c r="F101">
        <f>LCA_tech_data!G100*Mult_tech!G100</f>
        <v>6.3033070339505441E-10</v>
      </c>
      <c r="G101">
        <f>LCA_tech_data!H100*Mult_tech!H100</f>
        <v>1.4933220525848366E-9</v>
      </c>
      <c r="H101">
        <f>LCA_tech_data!I100*Mult_tech!I100</f>
        <v>1.5720276193921543E-8</v>
      </c>
      <c r="I101">
        <f>LCA_tech_data!J100*Mult_tech!J100</f>
        <v>4.129404000293676E-15</v>
      </c>
      <c r="J101">
        <f>LCA_tech_data!K100*Mult_tech!K100</f>
        <v>6.7622481262321691E-14</v>
      </c>
      <c r="K101">
        <f>LCA_tech_data!L100*Mult_tech!L100</f>
        <v>1.0555426350117311E-7</v>
      </c>
      <c r="L101">
        <f>LCA_tech_data!M100*Mult_tech!M100</f>
        <v>1.7294418564746194E-5</v>
      </c>
      <c r="M101">
        <f>LCA_tech_data!N100*Mult_tech!N100</f>
        <v>1.8572958659853569E-10</v>
      </c>
      <c r="N101">
        <f>LCA_tech_data!O100*Mult_tech!O100</f>
        <v>9.1806518104839448E-14</v>
      </c>
      <c r="O101">
        <f>LCA_tech_data!P100*Mult_tech!P100</f>
        <v>5.1019760334655221E-9</v>
      </c>
      <c r="P101">
        <f>LCA_tech_data!Q100*Mult_tech!Q100</f>
        <v>6.3779492292226595E-7</v>
      </c>
      <c r="Q101">
        <f>LCA_tech_data!R100*Mult_tech!R100</f>
        <v>1.4161392473633156E-5</v>
      </c>
      <c r="R101">
        <f>LCA_tech_data!S100*Mult_tech!S100</f>
        <v>9.0901619260860728E-14</v>
      </c>
      <c r="T101" t="s">
        <v>128</v>
      </c>
      <c r="U101" s="12">
        <f t="shared" si="15"/>
        <v>2.2481217199874838E-10</v>
      </c>
      <c r="V101" s="12">
        <f t="shared" si="16"/>
        <v>1.4262021418413602E-10</v>
      </c>
      <c r="W101" s="12">
        <f t="shared" si="17"/>
        <v>1.7472276463522718E-10</v>
      </c>
      <c r="X101" s="12">
        <f t="shared" si="18"/>
        <v>1.6871842532483486E-10</v>
      </c>
      <c r="Y101" s="12">
        <f t="shared" si="19"/>
        <v>1.1361810887458712E-10</v>
      </c>
      <c r="AA101" t="s">
        <v>38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1.1040491052497444E-7</v>
      </c>
      <c r="D102">
        <f>LCA_tech_data!E101*Mult_tech!E101</f>
        <v>2.0000000000000002E-5</v>
      </c>
      <c r="E102">
        <f>LCA_tech_data!F101*Mult_tech!F101</f>
        <v>8.0090065286381109E-4</v>
      </c>
      <c r="F102">
        <f>LCA_tech_data!G101*Mult_tech!G101</f>
        <v>8.368631248692399E-9</v>
      </c>
      <c r="G102">
        <f>LCA_tech_data!H101*Mult_tech!H101</f>
        <v>2.6368258361715737E-8</v>
      </c>
      <c r="H102">
        <f>LCA_tech_data!I101*Mult_tech!I101</f>
        <v>2.5159720532356439E-7</v>
      </c>
      <c r="I102">
        <f>LCA_tech_data!J101*Mult_tech!J101</f>
        <v>2.7589474686432709E-13</v>
      </c>
      <c r="J102">
        <f>LCA_tech_data!K101*Mult_tech!K101</f>
        <v>8.4318715152287539E-13</v>
      </c>
      <c r="K102">
        <f>LCA_tech_data!L101*Mult_tech!L101</f>
        <v>1.8803733848906814E-6</v>
      </c>
      <c r="L102">
        <f>LCA_tech_data!M101*Mult_tech!M101</f>
        <v>4.0427281480666697E-4</v>
      </c>
      <c r="M102">
        <f>LCA_tech_data!N101*Mult_tech!N101</f>
        <v>4.4879429195280302E-10</v>
      </c>
      <c r="N102">
        <f>LCA_tech_data!O101*Mult_tech!O101</f>
        <v>2.3510983387514255E-12</v>
      </c>
      <c r="O102">
        <f>LCA_tech_data!P101*Mult_tech!P101</f>
        <v>9.5132861779381373E-8</v>
      </c>
      <c r="P102">
        <f>LCA_tech_data!Q101*Mult_tech!Q101</f>
        <v>1.4241713711866325E-5</v>
      </c>
      <c r="Q102">
        <f>LCA_tech_data!R101*Mult_tech!R101</f>
        <v>2.551925092976834E-4</v>
      </c>
      <c r="R102">
        <f>LCA_tech_data!S101*Mult_tech!S101</f>
        <v>1.3667139416531632E-12</v>
      </c>
      <c r="T102" t="s">
        <v>129</v>
      </c>
      <c r="U102" s="12">
        <f t="shared" si="15"/>
        <v>5.2551896576621548E-9</v>
      </c>
      <c r="V102" s="12">
        <f t="shared" si="16"/>
        <v>1.8935076059090922E-9</v>
      </c>
      <c r="W102" s="12">
        <f t="shared" si="17"/>
        <v>1.2368156340402777E-9</v>
      </c>
      <c r="X102" s="12">
        <f t="shared" si="18"/>
        <v>4.076887674160586E-10</v>
      </c>
      <c r="Y102" s="12">
        <f t="shared" si="19"/>
        <v>2.9096773577892519E-9</v>
      </c>
      <c r="AA102" t="s">
        <v>44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8.8323928419979563E-8</v>
      </c>
      <c r="D103">
        <f>LCA_tech_data!E102*Mult_tech!E102</f>
        <v>1.5999999999999999E-5</v>
      </c>
      <c r="E103">
        <f>LCA_tech_data!F102*Mult_tech!F102</f>
        <v>6.4072052229104885E-4</v>
      </c>
      <c r="F103">
        <f>LCA_tech_data!G102*Mult_tech!G102</f>
        <v>6.6949049989539185E-9</v>
      </c>
      <c r="G103">
        <f>LCA_tech_data!H102*Mult_tech!H102</f>
        <v>2.1094606689372589E-8</v>
      </c>
      <c r="H103">
        <f>LCA_tech_data!I102*Mult_tech!I102</f>
        <v>2.0127776425885152E-7</v>
      </c>
      <c r="I103">
        <f>LCA_tech_data!J102*Mult_tech!J102</f>
        <v>2.2071579749146169E-13</v>
      </c>
      <c r="J103">
        <f>LCA_tech_data!K102*Mult_tech!K102</f>
        <v>6.7454972121830031E-13</v>
      </c>
      <c r="K103">
        <f>LCA_tech_data!L102*Mult_tech!L102</f>
        <v>1.504298707912545E-6</v>
      </c>
      <c r="L103">
        <f>LCA_tech_data!M102*Mult_tech!M102</f>
        <v>3.2341825184533355E-4</v>
      </c>
      <c r="M103">
        <f>LCA_tech_data!N102*Mult_tech!N102</f>
        <v>3.5903543356224239E-10</v>
      </c>
      <c r="N103">
        <f>LCA_tech_data!O102*Mult_tech!O102</f>
        <v>1.8808786710011403E-12</v>
      </c>
      <c r="O103">
        <f>LCA_tech_data!P102*Mult_tech!P102</f>
        <v>7.6106289423505101E-8</v>
      </c>
      <c r="P103">
        <f>LCA_tech_data!Q102*Mult_tech!Q102</f>
        <v>1.1393370969493059E-5</v>
      </c>
      <c r="Q103">
        <f>LCA_tech_data!R102*Mult_tech!R102</f>
        <v>2.0415400743814671E-4</v>
      </c>
      <c r="R103">
        <f>LCA_tech_data!S102*Mult_tech!S102</f>
        <v>1.0933711533225305E-12</v>
      </c>
      <c r="T103" t="s">
        <v>130</v>
      </c>
      <c r="U103" s="12">
        <f t="shared" si="15"/>
        <v>4.2041517261297235E-9</v>
      </c>
      <c r="V103" s="12">
        <f t="shared" si="16"/>
        <v>1.5148060847272735E-9</v>
      </c>
      <c r="W103" s="12">
        <f t="shared" si="17"/>
        <v>9.8945250723222218E-10</v>
      </c>
      <c r="X103" s="12">
        <f t="shared" si="18"/>
        <v>3.2615101393284688E-10</v>
      </c>
      <c r="Y103" s="12">
        <f t="shared" si="19"/>
        <v>2.3277418862314015E-9</v>
      </c>
      <c r="AA103" t="s">
        <v>61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9.384417394622827E-8</v>
      </c>
      <c r="D104">
        <f>LCA_tech_data!E103*Mult_tech!E103</f>
        <v>1.7E-5</v>
      </c>
      <c r="E104">
        <f>LCA_tech_data!F103*Mult_tech!F103</f>
        <v>6.8076555493423946E-4</v>
      </c>
      <c r="F104">
        <f>LCA_tech_data!G103*Mult_tech!G103</f>
        <v>7.1133365613885386E-9</v>
      </c>
      <c r="G104">
        <f>LCA_tech_data!H103*Mult_tech!H103</f>
        <v>2.2413019607458376E-8</v>
      </c>
      <c r="H104">
        <f>LCA_tech_data!I103*Mult_tech!I103</f>
        <v>2.1385762452502974E-7</v>
      </c>
      <c r="I104">
        <f>LCA_tech_data!J103*Mult_tech!J103</f>
        <v>2.3451053483467804E-13</v>
      </c>
      <c r="J104">
        <f>LCA_tech_data!K103*Mult_tech!K103</f>
        <v>7.1670907879444403E-13</v>
      </c>
      <c r="K104">
        <f>LCA_tech_data!L103*Mult_tech!L103</f>
        <v>1.5983173771570791E-6</v>
      </c>
      <c r="L104">
        <f>LCA_tech_data!M103*Mult_tech!M103</f>
        <v>3.4363189258566689E-4</v>
      </c>
      <c r="M104">
        <f>LCA_tech_data!N103*Mult_tech!N103</f>
        <v>3.8147514815988256E-10</v>
      </c>
      <c r="N104">
        <f>LCA_tech_data!O103*Mult_tech!O103</f>
        <v>1.9984335879387115E-12</v>
      </c>
      <c r="O104">
        <f>LCA_tech_data!P103*Mult_tech!P103</f>
        <v>8.0862932512474169E-8</v>
      </c>
      <c r="P104">
        <f>LCA_tech_data!Q103*Mult_tech!Q103</f>
        <v>1.2105456655086375E-5</v>
      </c>
      <c r="Q104">
        <f>LCA_tech_data!R103*Mult_tech!R103</f>
        <v>2.1691363290303088E-4</v>
      </c>
      <c r="R104">
        <f>LCA_tech_data!S103*Mult_tech!S103</f>
        <v>1.1617068504051888E-12</v>
      </c>
      <c r="T104" t="s">
        <v>131</v>
      </c>
      <c r="U104" s="12">
        <f t="shared" si="15"/>
        <v>4.4669112090128311E-9</v>
      </c>
      <c r="V104" s="12">
        <f t="shared" si="16"/>
        <v>1.6094814650227282E-9</v>
      </c>
      <c r="W104" s="12">
        <f t="shared" si="17"/>
        <v>1.0512932889342361E-9</v>
      </c>
      <c r="X104" s="12">
        <f t="shared" si="18"/>
        <v>3.4653545230364985E-10</v>
      </c>
      <c r="Y104" s="12">
        <f t="shared" si="19"/>
        <v>2.4732257541208637E-9</v>
      </c>
      <c r="AA104" t="s">
        <v>62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9.384417394622827E-8</v>
      </c>
      <c r="D105">
        <f>LCA_tech_data!E104*Mult_tech!E104</f>
        <v>1.7E-5</v>
      </c>
      <c r="E105">
        <f>LCA_tech_data!F104*Mult_tech!F104</f>
        <v>6.8076555493423946E-4</v>
      </c>
      <c r="F105">
        <f>LCA_tech_data!G104*Mult_tech!G104</f>
        <v>7.1133365613885386E-9</v>
      </c>
      <c r="G105">
        <f>LCA_tech_data!H104*Mult_tech!H104</f>
        <v>2.2413019607458376E-8</v>
      </c>
      <c r="H105">
        <f>LCA_tech_data!I104*Mult_tech!I104</f>
        <v>2.1385762452502974E-7</v>
      </c>
      <c r="I105">
        <f>LCA_tech_data!J104*Mult_tech!J104</f>
        <v>2.3451053483467804E-13</v>
      </c>
      <c r="J105">
        <f>LCA_tech_data!K104*Mult_tech!K104</f>
        <v>7.1670907879444403E-13</v>
      </c>
      <c r="K105">
        <f>LCA_tech_data!L104*Mult_tech!L104</f>
        <v>1.5983173771570791E-6</v>
      </c>
      <c r="L105">
        <f>LCA_tech_data!M104*Mult_tech!M104</f>
        <v>3.4363189258566689E-4</v>
      </c>
      <c r="M105">
        <f>LCA_tech_data!N104*Mult_tech!N104</f>
        <v>3.8147514815988256E-10</v>
      </c>
      <c r="N105">
        <f>LCA_tech_data!O104*Mult_tech!O104</f>
        <v>1.9984335879387115E-12</v>
      </c>
      <c r="O105">
        <f>LCA_tech_data!P104*Mult_tech!P104</f>
        <v>8.0862932512474169E-8</v>
      </c>
      <c r="P105">
        <f>LCA_tech_data!Q104*Mult_tech!Q104</f>
        <v>1.2105456655086375E-5</v>
      </c>
      <c r="Q105">
        <f>LCA_tech_data!R104*Mult_tech!R104</f>
        <v>2.1691363290303088E-4</v>
      </c>
      <c r="R105">
        <f>LCA_tech_data!S104*Mult_tech!S104</f>
        <v>1.1617068504051888E-12</v>
      </c>
      <c r="T105" t="s">
        <v>132</v>
      </c>
      <c r="U105" s="12">
        <f t="shared" si="15"/>
        <v>4.4669112090128311E-9</v>
      </c>
      <c r="V105" s="12">
        <f t="shared" si="16"/>
        <v>1.6094814650227282E-9</v>
      </c>
      <c r="W105" s="12">
        <f t="shared" si="17"/>
        <v>1.0512932889342361E-9</v>
      </c>
      <c r="X105" s="12">
        <f t="shared" si="18"/>
        <v>3.4653545230364985E-10</v>
      </c>
      <c r="Y105" s="12">
        <f t="shared" si="19"/>
        <v>2.4732257541208637E-9</v>
      </c>
      <c r="AA105" t="s">
        <v>74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8.2803682893730842E-8</v>
      </c>
      <c r="D106">
        <f>LCA_tech_data!E105*Mult_tech!E105</f>
        <v>1.5000000000000002E-5</v>
      </c>
      <c r="E106">
        <f>LCA_tech_data!F105*Mult_tech!F105</f>
        <v>6.0067548964785834E-4</v>
      </c>
      <c r="F106">
        <f>LCA_tech_data!G105*Mult_tech!G105</f>
        <v>6.2764734365192992E-9</v>
      </c>
      <c r="G106">
        <f>LCA_tech_data!H105*Mult_tech!H105</f>
        <v>1.9776193771286804E-8</v>
      </c>
      <c r="H106">
        <f>LCA_tech_data!I105*Mult_tech!I105</f>
        <v>1.8869790399267333E-7</v>
      </c>
      <c r="I106">
        <f>LCA_tech_data!J105*Mult_tech!J105</f>
        <v>2.0692106014824534E-13</v>
      </c>
      <c r="J106">
        <f>LCA_tech_data!K105*Mult_tech!K105</f>
        <v>6.3239036364215659E-13</v>
      </c>
      <c r="K106">
        <f>LCA_tech_data!L105*Mult_tech!L105</f>
        <v>1.4102800386680111E-6</v>
      </c>
      <c r="L106">
        <f>LCA_tech_data!M105*Mult_tech!M105</f>
        <v>3.0320461110500021E-4</v>
      </c>
      <c r="M106">
        <f>LCA_tech_data!N105*Mult_tech!N105</f>
        <v>3.3659571896460228E-10</v>
      </c>
      <c r="N106">
        <f>LCA_tech_data!O105*Mult_tech!O105</f>
        <v>1.7633237540635691E-12</v>
      </c>
      <c r="O106">
        <f>LCA_tech_data!P105*Mult_tech!P105</f>
        <v>7.1349646334536033E-8</v>
      </c>
      <c r="P106">
        <f>LCA_tech_data!Q105*Mult_tech!Q105</f>
        <v>1.0681285283899744E-5</v>
      </c>
      <c r="Q106">
        <f>LCA_tech_data!R105*Mult_tech!R105</f>
        <v>1.9139438197326254E-4</v>
      </c>
      <c r="R106">
        <f>LCA_tech_data!S105*Mult_tech!S105</f>
        <v>1.0250354562398725E-12</v>
      </c>
      <c r="T106" t="s">
        <v>133</v>
      </c>
      <c r="U106" s="12">
        <f t="shared" si="15"/>
        <v>3.9413922432466159E-9</v>
      </c>
      <c r="V106" s="12">
        <f t="shared" si="16"/>
        <v>1.420130704431819E-9</v>
      </c>
      <c r="W106" s="12">
        <f t="shared" si="17"/>
        <v>9.2761172553020829E-10</v>
      </c>
      <c r="X106" s="12">
        <f t="shared" si="18"/>
        <v>3.0576657556204396E-10</v>
      </c>
      <c r="Y106" s="12">
        <f t="shared" si="19"/>
        <v>2.1822580183419389E-9</v>
      </c>
      <c r="AA106" t="s">
        <v>82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9.384417394622827E-8</v>
      </c>
      <c r="D107">
        <f>LCA_tech_data!E106*Mult_tech!E106</f>
        <v>1.7E-5</v>
      </c>
      <c r="E107">
        <f>LCA_tech_data!F106*Mult_tech!F106</f>
        <v>6.8076555493423946E-4</v>
      </c>
      <c r="F107">
        <f>LCA_tech_data!G106*Mult_tech!G106</f>
        <v>7.1133365613885386E-9</v>
      </c>
      <c r="G107">
        <f>LCA_tech_data!H106*Mult_tech!H106</f>
        <v>2.2413019607458376E-8</v>
      </c>
      <c r="H107">
        <f>LCA_tech_data!I106*Mult_tech!I106</f>
        <v>2.1385762452502974E-7</v>
      </c>
      <c r="I107">
        <f>LCA_tech_data!J106*Mult_tech!J106</f>
        <v>2.3451053483467804E-13</v>
      </c>
      <c r="J107">
        <f>LCA_tech_data!K106*Mult_tech!K106</f>
        <v>7.1670907879444403E-13</v>
      </c>
      <c r="K107">
        <f>LCA_tech_data!L106*Mult_tech!L106</f>
        <v>1.5983173771570791E-6</v>
      </c>
      <c r="L107">
        <f>LCA_tech_data!M106*Mult_tech!M106</f>
        <v>3.4363189258566689E-4</v>
      </c>
      <c r="M107">
        <f>LCA_tech_data!N106*Mult_tech!N106</f>
        <v>3.8147514815988256E-10</v>
      </c>
      <c r="N107">
        <f>LCA_tech_data!O106*Mult_tech!O106</f>
        <v>1.9984335879387115E-12</v>
      </c>
      <c r="O107">
        <f>LCA_tech_data!P106*Mult_tech!P106</f>
        <v>8.0862932512474169E-8</v>
      </c>
      <c r="P107">
        <f>LCA_tech_data!Q106*Mult_tech!Q106</f>
        <v>1.2105456655086375E-5</v>
      </c>
      <c r="Q107">
        <f>LCA_tech_data!R106*Mult_tech!R106</f>
        <v>2.1691363290303088E-4</v>
      </c>
      <c r="R107">
        <f>LCA_tech_data!S106*Mult_tech!S106</f>
        <v>1.1617068504051888E-12</v>
      </c>
      <c r="T107" t="s">
        <v>134</v>
      </c>
      <c r="U107" s="12">
        <f t="shared" si="15"/>
        <v>4.4669112090128311E-9</v>
      </c>
      <c r="V107" s="12">
        <f t="shared" si="16"/>
        <v>1.6094814650227282E-9</v>
      </c>
      <c r="W107" s="12">
        <f t="shared" si="17"/>
        <v>1.0512932889342361E-9</v>
      </c>
      <c r="X107" s="12">
        <f t="shared" si="18"/>
        <v>3.4653545230364985E-10</v>
      </c>
      <c r="Y107" s="12">
        <f t="shared" si="19"/>
        <v>2.4732257541208637E-9</v>
      </c>
      <c r="AA107" t="s">
        <v>83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8.8323928419979563E-8</v>
      </c>
      <c r="D108">
        <f>LCA_tech_data!E107*Mult_tech!E107</f>
        <v>1.5999999999999999E-5</v>
      </c>
      <c r="E108">
        <f>LCA_tech_data!F107*Mult_tech!F107</f>
        <v>6.4072052229104885E-4</v>
      </c>
      <c r="F108">
        <f>LCA_tech_data!G107*Mult_tech!G107</f>
        <v>6.6949049989539185E-9</v>
      </c>
      <c r="G108">
        <f>LCA_tech_data!H107*Mult_tech!H107</f>
        <v>2.1094606689372589E-8</v>
      </c>
      <c r="H108">
        <f>LCA_tech_data!I107*Mult_tech!I107</f>
        <v>2.0127776425885152E-7</v>
      </c>
      <c r="I108">
        <f>LCA_tech_data!J107*Mult_tech!J107</f>
        <v>2.2071579749146169E-13</v>
      </c>
      <c r="J108">
        <f>LCA_tech_data!K107*Mult_tech!K107</f>
        <v>6.7454972121830031E-13</v>
      </c>
      <c r="K108">
        <f>LCA_tech_data!L107*Mult_tech!L107</f>
        <v>1.504298707912545E-6</v>
      </c>
      <c r="L108">
        <f>LCA_tech_data!M107*Mult_tech!M107</f>
        <v>3.2341825184533355E-4</v>
      </c>
      <c r="M108">
        <f>LCA_tech_data!N107*Mult_tech!N107</f>
        <v>3.5903543356224239E-10</v>
      </c>
      <c r="N108">
        <f>LCA_tech_data!O107*Mult_tech!O107</f>
        <v>1.8808786710011403E-12</v>
      </c>
      <c r="O108">
        <f>LCA_tech_data!P107*Mult_tech!P107</f>
        <v>7.6106289423505101E-8</v>
      </c>
      <c r="P108">
        <f>LCA_tech_data!Q107*Mult_tech!Q107</f>
        <v>1.1393370969493059E-5</v>
      </c>
      <c r="Q108">
        <f>LCA_tech_data!R107*Mult_tech!R107</f>
        <v>2.0415400743814671E-4</v>
      </c>
      <c r="R108">
        <f>LCA_tech_data!S107*Mult_tech!S107</f>
        <v>1.0933711533225305E-12</v>
      </c>
      <c r="T108" t="s">
        <v>135</v>
      </c>
      <c r="U108" s="12">
        <f t="shared" si="15"/>
        <v>4.2041517261297235E-9</v>
      </c>
      <c r="V108" s="12">
        <f t="shared" si="16"/>
        <v>1.5148060847272735E-9</v>
      </c>
      <c r="W108" s="12">
        <f t="shared" si="17"/>
        <v>9.8945250723222218E-10</v>
      </c>
      <c r="X108" s="12">
        <f t="shared" si="18"/>
        <v>3.2615101393284688E-10</v>
      </c>
      <c r="Y108" s="12">
        <f t="shared" si="19"/>
        <v>2.3277418862314015E-9</v>
      </c>
      <c r="AA108" t="s">
        <v>87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9.384417394622827E-8</v>
      </c>
      <c r="D109">
        <f>LCA_tech_data!E108*Mult_tech!E108</f>
        <v>1.7E-5</v>
      </c>
      <c r="E109">
        <f>LCA_tech_data!F108*Mult_tech!F108</f>
        <v>6.8076555493423946E-4</v>
      </c>
      <c r="F109">
        <f>LCA_tech_data!G108*Mult_tech!G108</f>
        <v>7.1133365613885386E-9</v>
      </c>
      <c r="G109">
        <f>LCA_tech_data!H108*Mult_tech!H108</f>
        <v>2.2413019607458376E-8</v>
      </c>
      <c r="H109">
        <f>LCA_tech_data!I108*Mult_tech!I108</f>
        <v>2.1385762452502974E-7</v>
      </c>
      <c r="I109">
        <f>LCA_tech_data!J108*Mult_tech!J108</f>
        <v>2.3451053483467804E-13</v>
      </c>
      <c r="J109">
        <f>LCA_tech_data!K108*Mult_tech!K108</f>
        <v>7.1670907879444403E-13</v>
      </c>
      <c r="K109">
        <f>LCA_tech_data!L108*Mult_tech!L108</f>
        <v>1.5983173771570791E-6</v>
      </c>
      <c r="L109">
        <f>LCA_tech_data!M108*Mult_tech!M108</f>
        <v>3.4363189258566689E-4</v>
      </c>
      <c r="M109">
        <f>LCA_tech_data!N108*Mult_tech!N108</f>
        <v>3.8147514815988256E-10</v>
      </c>
      <c r="N109">
        <f>LCA_tech_data!O108*Mult_tech!O108</f>
        <v>1.9984335879387115E-12</v>
      </c>
      <c r="O109">
        <f>LCA_tech_data!P108*Mult_tech!P108</f>
        <v>8.0862932512474169E-8</v>
      </c>
      <c r="P109">
        <f>LCA_tech_data!Q108*Mult_tech!Q108</f>
        <v>1.2105456655086375E-5</v>
      </c>
      <c r="Q109">
        <f>LCA_tech_data!R108*Mult_tech!R108</f>
        <v>2.1691363290303088E-4</v>
      </c>
      <c r="R109">
        <f>LCA_tech_data!S108*Mult_tech!S108</f>
        <v>1.1617068504051888E-12</v>
      </c>
      <c r="T109" t="s">
        <v>136</v>
      </c>
      <c r="U109" s="12">
        <f t="shared" si="15"/>
        <v>4.4669112090128311E-9</v>
      </c>
      <c r="V109" s="12">
        <f t="shared" si="16"/>
        <v>1.6094814650227282E-9</v>
      </c>
      <c r="W109" s="12">
        <f t="shared" si="17"/>
        <v>1.0512932889342361E-9</v>
      </c>
      <c r="X109" s="12">
        <f t="shared" si="18"/>
        <v>3.4653545230364985E-10</v>
      </c>
      <c r="Y109" s="12">
        <f t="shared" si="19"/>
        <v>2.4732257541208637E-9</v>
      </c>
      <c r="AA109" t="s">
        <v>90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8.4476924515192078E-2</v>
      </c>
      <c r="D110">
        <f>LCA_tech_data!E109*Mult_tech!E109</f>
        <v>15.30311</v>
      </c>
      <c r="E110">
        <f>LCA_tech_data!F109*Mult_tech!F109</f>
        <v>612.81353949233585</v>
      </c>
      <c r="F110">
        <f>LCA_tech_data!G109*Mult_tech!G109</f>
        <v>6.4033042274088568E-3</v>
      </c>
      <c r="G110">
        <f>LCA_tech_data!H109*Mult_tech!H109</f>
        <v>2.0175817910887784E-2</v>
      </c>
      <c r="H110">
        <f>LCA_tech_data!I109*Mult_tech!I109</f>
        <v>0.19251098543795458</v>
      </c>
      <c r="I110">
        <f>LCA_tech_data!J109*Mult_tech!J109</f>
        <v>2.1110238298434764E-7</v>
      </c>
      <c r="J110">
        <f>LCA_tech_data!K109*Mult_tech!K109</f>
        <v>6.4516928651706147E-7</v>
      </c>
      <c r="K110">
        <f>LCA_tech_data!L109*Mult_tech!L109</f>
        <v>1.4387780375027217</v>
      </c>
      <c r="L110">
        <f>LCA_tech_data!M109*Mult_tech!M109</f>
        <v>309.33156774980267</v>
      </c>
      <c r="M110">
        <f>LCA_tech_data!N109*Mult_tech!N109</f>
        <v>3.4339742085629296E-4</v>
      </c>
      <c r="N110">
        <f>LCA_tech_data!O109*Mult_tech!O109</f>
        <v>1.7989558249365164E-6</v>
      </c>
      <c r="O110">
        <f>LCA_tech_data!P109*Mult_tech!P109</f>
        <v>7.279143242123344E-2</v>
      </c>
      <c r="P110">
        <f>LCA_tech_data!Q109*Mult_tech!Q109</f>
        <v>10.897125576059933</v>
      </c>
      <c r="Q110">
        <f>LCA_tech_data!R109*Mult_tech!R109</f>
        <v>195.26195204792359</v>
      </c>
      <c r="R110">
        <f>LCA_tech_data!S109*Mult_tech!S109</f>
        <v>1.0457486893825969E-6</v>
      </c>
      <c r="T110" t="s">
        <v>137</v>
      </c>
      <c r="U110" s="12">
        <f t="shared" si="15"/>
        <v>4.0210372701033155E-3</v>
      </c>
      <c r="V110" s="12">
        <f t="shared" si="16"/>
        <v>1.4488277589531744E-3</v>
      </c>
      <c r="W110" s="12">
        <f t="shared" si="17"/>
        <v>9.4635628487190577E-4</v>
      </c>
      <c r="X110" s="12">
        <f t="shared" si="18"/>
        <v>3.1194530267661803E-4</v>
      </c>
      <c r="Y110" s="12">
        <f t="shared" si="19"/>
        <v>2.2263556335379141E-3</v>
      </c>
      <c r="AA110" t="s">
        <v>92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3.5329571367991825E-7</v>
      </c>
      <c r="D111">
        <f>LCA_tech_data!E110*Mult_tech!E110</f>
        <v>6.3999999999999997E-5</v>
      </c>
      <c r="E111">
        <f>LCA_tech_data!F110*Mult_tech!F110</f>
        <v>2.5628820891641954E-3</v>
      </c>
      <c r="F111">
        <f>LCA_tech_data!G110*Mult_tech!G110</f>
        <v>2.6779619995815674E-8</v>
      </c>
      <c r="G111">
        <f>LCA_tech_data!H110*Mult_tech!H110</f>
        <v>8.4378426757490355E-8</v>
      </c>
      <c r="H111">
        <f>LCA_tech_data!I110*Mult_tech!I110</f>
        <v>8.0511105703540609E-7</v>
      </c>
      <c r="I111">
        <f>LCA_tech_data!J110*Mult_tech!J110</f>
        <v>8.8286318996584677E-13</v>
      </c>
      <c r="J111">
        <f>LCA_tech_data!K110*Mult_tech!K110</f>
        <v>2.6981988848732012E-12</v>
      </c>
      <c r="K111">
        <f>LCA_tech_data!L110*Mult_tech!L110</f>
        <v>6.0171948316501801E-6</v>
      </c>
      <c r="L111">
        <f>LCA_tech_data!M110*Mult_tech!M110</f>
        <v>1.2936730073813342E-3</v>
      </c>
      <c r="M111">
        <f>LCA_tech_data!N110*Mult_tech!N110</f>
        <v>1.4361417342489696E-9</v>
      </c>
      <c r="N111">
        <f>LCA_tech_data!O110*Mult_tech!O110</f>
        <v>7.5235146840045613E-12</v>
      </c>
      <c r="O111">
        <f>LCA_tech_data!P110*Mult_tech!P110</f>
        <v>3.044251576940204E-7</v>
      </c>
      <c r="P111">
        <f>LCA_tech_data!Q110*Mult_tech!Q110</f>
        <v>4.5573483877972235E-5</v>
      </c>
      <c r="Q111">
        <f>LCA_tech_data!R110*Mult_tech!R110</f>
        <v>8.1661602975258683E-4</v>
      </c>
      <c r="R111">
        <f>LCA_tech_data!S110*Mult_tech!S110</f>
        <v>4.3734846132901222E-12</v>
      </c>
      <c r="T111" t="s">
        <v>138</v>
      </c>
      <c r="U111" s="12">
        <f t="shared" si="15"/>
        <v>1.6816606904518894E-8</v>
      </c>
      <c r="V111" s="12">
        <f t="shared" si="16"/>
        <v>6.0592243389090939E-9</v>
      </c>
      <c r="W111" s="12">
        <f t="shared" si="17"/>
        <v>3.9578100289288887E-9</v>
      </c>
      <c r="X111" s="12">
        <f t="shared" si="18"/>
        <v>1.3046040557313875E-9</v>
      </c>
      <c r="Y111" s="12">
        <f t="shared" si="19"/>
        <v>9.3109675449256061E-9</v>
      </c>
      <c r="AA111" t="s">
        <v>108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9.218810028835366E-7</v>
      </c>
      <c r="D112">
        <f>LCA_tech_data!E111*Mult_tech!E111</f>
        <v>1.6699999999999999E-4</v>
      </c>
      <c r="E112">
        <f>LCA_tech_data!F111*Mult_tech!F111</f>
        <v>6.6875204514128227E-3</v>
      </c>
      <c r="F112">
        <f>LCA_tech_data!G111*Mult_tech!G111</f>
        <v>6.9878070926581532E-8</v>
      </c>
      <c r="G112">
        <f>LCA_tech_data!H111*Mult_tech!H111</f>
        <v>2.2017495732032639E-7</v>
      </c>
      <c r="H112">
        <f>LCA_tech_data!I111*Mult_tech!I111</f>
        <v>2.1008366644517628E-6</v>
      </c>
      <c r="I112">
        <f>LCA_tech_data!J111*Mult_tech!J111</f>
        <v>2.3037211363171314E-12</v>
      </c>
      <c r="J112">
        <f>LCA_tech_data!K111*Mult_tech!K111</f>
        <v>7.0406127152160098E-12</v>
      </c>
      <c r="K112">
        <f>LCA_tech_data!L111*Mult_tech!L111</f>
        <v>1.5701117763837189E-5</v>
      </c>
      <c r="L112">
        <f>LCA_tech_data!M111*Mult_tech!M111</f>
        <v>3.375678003635669E-3</v>
      </c>
      <c r="M112">
        <f>LCA_tech_data!N111*Mult_tech!N111</f>
        <v>3.7474323378059053E-9</v>
      </c>
      <c r="N112">
        <f>LCA_tech_data!O111*Mult_tech!O111</f>
        <v>1.9631671128574401E-11</v>
      </c>
      <c r="O112">
        <f>LCA_tech_data!P111*Mult_tech!P111</f>
        <v>7.9435939585783447E-7</v>
      </c>
      <c r="P112">
        <f>LCA_tech_data!Q111*Mult_tech!Q111</f>
        <v>1.1891830949408381E-4</v>
      </c>
      <c r="Q112">
        <f>LCA_tech_data!R111*Mult_tech!R111</f>
        <v>2.1308574526356563E-3</v>
      </c>
      <c r="R112">
        <f>LCA_tech_data!S111*Mult_tech!S111</f>
        <v>1.1412061412803913E-11</v>
      </c>
      <c r="T112" t="s">
        <v>139</v>
      </c>
      <c r="U112" s="12">
        <f t="shared" si="15"/>
        <v>4.3880833641478993E-8</v>
      </c>
      <c r="V112" s="12">
        <f t="shared" si="16"/>
        <v>1.5810788509340919E-8</v>
      </c>
      <c r="W112" s="12">
        <f t="shared" si="17"/>
        <v>1.0327410544236319E-8</v>
      </c>
      <c r="X112" s="12">
        <f t="shared" si="18"/>
        <v>3.4042012079240894E-9</v>
      </c>
      <c r="Y112" s="12">
        <f t="shared" si="19"/>
        <v>2.4295805937540253E-8</v>
      </c>
      <c r="AA112" t="s">
        <v>113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0.73398810229310485</v>
      </c>
      <c r="D113">
        <f>LCA_tech_data!E112*Mult_tech!E112</f>
        <v>132.96294499999999</v>
      </c>
      <c r="E113">
        <f>LCA_tech_data!F112*Mult_tech!F112</f>
        <v>5324.5054728597506</v>
      </c>
      <c r="F113">
        <f>LCA_tech_data!G112*Mult_tech!G112</f>
        <v>5.5635892822258434E-2</v>
      </c>
      <c r="G113">
        <f>LCA_tech_data!H112*Mult_tech!H112</f>
        <v>0.17530006431472997</v>
      </c>
      <c r="H113">
        <f>LCA_tech_data!I112*Mult_tech!I112</f>
        <v>1.6726552686795402</v>
      </c>
      <c r="I113">
        <f>LCA_tech_data!J112*Mult_tech!J112</f>
        <v>1.8341889026555223E-6</v>
      </c>
      <c r="J113">
        <f>LCA_tech_data!K112*Mult_tech!K112</f>
        <v>5.6056323426321373E-6</v>
      </c>
      <c r="K113">
        <f>LCA_tech_data!L112*Mult_tech!L112</f>
        <v>12.500999147734175</v>
      </c>
      <c r="L113">
        <f>LCA_tech_data!M112*Mult_tech!M112</f>
        <v>2687.6652020067022</v>
      </c>
      <c r="M113">
        <f>LCA_tech_data!N112*Mult_tech!N112</f>
        <v>2.9836505378617244E-3</v>
      </c>
      <c r="N113">
        <f>LCA_tech_data!O112*Mult_tech!O112</f>
        <v>1.5630447955249857E-5</v>
      </c>
      <c r="O113">
        <f>LCA_tech_data!P112*Mult_tech!P112</f>
        <v>0.63245727342322433</v>
      </c>
      <c r="P113">
        <f>LCA_tech_data!Q112*Mult_tech!Q112</f>
        <v>94.681009848831394</v>
      </c>
      <c r="Q113">
        <f>LCA_tech_data!R112*Mult_tech!R112</f>
        <v>1696.5573789079931</v>
      </c>
      <c r="R113">
        <f>LCA_tech_data!S112*Mult_tech!S112</f>
        <v>9.0861155327381368E-6</v>
      </c>
      <c r="T113" t="s">
        <v>140</v>
      </c>
      <c r="U113" s="12">
        <f t="shared" si="15"/>
        <v>3.4937274670815095E-2</v>
      </c>
      <c r="V113" s="12">
        <f t="shared" si="16"/>
        <v>1.2588317383078614E-2</v>
      </c>
      <c r="W113" s="12">
        <f t="shared" si="17"/>
        <v>8.2225324562018795E-3</v>
      </c>
      <c r="X113" s="12">
        <f t="shared" si="18"/>
        <v>2.7103749579529593E-3</v>
      </c>
      <c r="Y113" s="12">
        <f t="shared" si="19"/>
        <v>1.934396352457388E-2</v>
      </c>
      <c r="AA113" t="s">
        <v>118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2.6370488891166461E-3</v>
      </c>
      <c r="D114">
        <f>LCA_tech_data!E113*Mult_tech!E113</f>
        <v>0.47770500000000005</v>
      </c>
      <c r="E114">
        <f>LCA_tech_data!F113*Mult_tech!F113</f>
        <v>19.129712318815344</v>
      </c>
      <c r="F114">
        <f>LCA_tech_data!G113*Mult_tech!G113</f>
        <v>1.9988684953283013E-4</v>
      </c>
      <c r="G114">
        <f>LCA_tech_data!H113*Mult_tech!H113</f>
        <v>6.2981244303417087E-4</v>
      </c>
      <c r="H114">
        <f>LCA_tech_data!I113*Mult_tech!I113</f>
        <v>6.0094621484546671E-3</v>
      </c>
      <c r="I114">
        <f>LCA_tech_data!J113*Mult_tech!J113</f>
        <v>6.5898150025411695E-9</v>
      </c>
      <c r="J114">
        <f>LCA_tech_data!K113*Mult_tech!K113</f>
        <v>2.013973591091176E-8</v>
      </c>
      <c r="K114">
        <f>LCA_tech_data!L113*Mult_tech!L113</f>
        <v>4.4913188391460149E-2</v>
      </c>
      <c r="L114">
        <f>LCA_tech_data!M113*Mult_tech!M113</f>
        <v>9.6561572498609429</v>
      </c>
      <c r="M114">
        <f>LCA_tech_data!N113*Mult_tech!N113</f>
        <v>1.0719563861865689E-5</v>
      </c>
      <c r="N114">
        <f>LCA_tech_data!O113*Mult_tech!O113</f>
        <v>5.6156571595662484E-8</v>
      </c>
      <c r="O114">
        <f>LCA_tech_data!P113*Mult_tech!P113</f>
        <v>2.272272186815969E-3</v>
      </c>
      <c r="P114">
        <f>LCA_tech_data!Q113*Mult_tech!Q113</f>
        <v>0.34016689243635512</v>
      </c>
      <c r="Q114">
        <f>LCA_tech_data!R113*Mult_tech!R113</f>
        <v>6.0953368827024921</v>
      </c>
      <c r="R114">
        <f>LCA_tech_data!S113*Mult_tech!S113</f>
        <v>3.2644304174871218E-8</v>
      </c>
      <c r="T114" t="s">
        <v>141</v>
      </c>
      <c r="U114" s="12">
        <f t="shared" si="15"/>
        <v>1.2552151877067498E-4</v>
      </c>
      <c r="V114" s="12">
        <f t="shared" si="16"/>
        <v>4.5226902544040146E-5</v>
      </c>
      <c r="W114" s="12">
        <f t="shared" si="17"/>
        <v>2.9541650622960544E-5</v>
      </c>
      <c r="X114" s="12">
        <f t="shared" si="18"/>
        <v>9.7377481319244138E-6</v>
      </c>
      <c r="Y114" s="12">
        <f t="shared" si="19"/>
        <v>6.9498371110135722E-5</v>
      </c>
      <c r="AA114" t="s">
        <v>125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0.771883223892326</v>
      </c>
      <c r="D115">
        <f>LCA_tech_data!E114*Mult_tech!E114</f>
        <v>109.473046</v>
      </c>
      <c r="E115">
        <f>LCA_tech_data!F114*Mult_tech!F114</f>
        <v>5098.7615474776039</v>
      </c>
      <c r="F115">
        <f>LCA_tech_data!G114*Mult_tech!G114</f>
        <v>4.49913455646666E-2</v>
      </c>
      <c r="G115">
        <f>LCA_tech_data!H114*Mult_tech!H114</f>
        <v>0.15521507969180171</v>
      </c>
      <c r="H115">
        <f>LCA_tech_data!I114*Mult_tech!I114</f>
        <v>1.3379517896209598</v>
      </c>
      <c r="I115">
        <f>LCA_tech_data!J114*Mult_tech!J114</f>
        <v>9.3830309005970319E-7</v>
      </c>
      <c r="J115">
        <f>LCA_tech_data!K114*Mult_tech!K114</f>
        <v>7.2531117825254626E-6</v>
      </c>
      <c r="K115">
        <f>LCA_tech_data!L114*Mult_tech!L114</f>
        <v>7.0338789180896315</v>
      </c>
      <c r="L115">
        <f>LCA_tech_data!M114*Mult_tech!M114</f>
        <v>862.72524254487382</v>
      </c>
      <c r="M115">
        <f>LCA_tech_data!N114*Mult_tech!N114</f>
        <v>8.7588017313784319E-3</v>
      </c>
      <c r="N115">
        <f>LCA_tech_data!O114*Mult_tech!O114</f>
        <v>1.1067918940805146E-5</v>
      </c>
      <c r="O115">
        <f>LCA_tech_data!P114*Mult_tech!P114</f>
        <v>0.46174919408635878</v>
      </c>
      <c r="P115">
        <f>LCA_tech_data!Q114*Mult_tech!Q114</f>
        <v>78.723189762432952</v>
      </c>
      <c r="Q115">
        <f>LCA_tech_data!R114*Mult_tech!R114</f>
        <v>1288.1962616812793</v>
      </c>
      <c r="R115">
        <f>LCA_tech_data!S114*Mult_tech!S114</f>
        <v>6.5014098663727912E-6</v>
      </c>
      <c r="T115" t="s">
        <v>142</v>
      </c>
      <c r="U115" s="12">
        <f t="shared" si="15"/>
        <v>1.1214666447938284E-2</v>
      </c>
      <c r="V115" s="12">
        <f t="shared" si="16"/>
        <v>1.0179855282796897E-2</v>
      </c>
      <c r="W115" s="12">
        <f t="shared" si="17"/>
        <v>7.8739204089973945E-3</v>
      </c>
      <c r="X115" s="12">
        <f t="shared" si="18"/>
        <v>7.9565741943144839E-3</v>
      </c>
      <c r="Y115" s="12">
        <f t="shared" si="19"/>
        <v>1.3697459016967293E-2</v>
      </c>
      <c r="AA115" t="s">
        <v>127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0.79298502605356724</v>
      </c>
      <c r="D116">
        <f>LCA_tech_data!E115*Mult_tech!E115</f>
        <v>120.75003400000001</v>
      </c>
      <c r="E116">
        <f>LCA_tech_data!F115*Mult_tech!F115</f>
        <v>5738.510408065953</v>
      </c>
      <c r="F116">
        <f>LCA_tech_data!G115*Mult_tech!G115</f>
        <v>5.1787207931553454E-2</v>
      </c>
      <c r="G116">
        <f>LCA_tech_data!H115*Mult_tech!H115</f>
        <v>0.17672864102341521</v>
      </c>
      <c r="H116">
        <f>LCA_tech_data!I115*Mult_tech!I115</f>
        <v>1.5772684971447049</v>
      </c>
      <c r="I116">
        <f>LCA_tech_data!J115*Mult_tech!J115</f>
        <v>8.6757930303404771E-7</v>
      </c>
      <c r="J116">
        <f>LCA_tech_data!K115*Mult_tech!K115</f>
        <v>7.186667333603578E-6</v>
      </c>
      <c r="K116">
        <f>LCA_tech_data!L115*Mult_tech!L115</f>
        <v>9.6359231773734528</v>
      </c>
      <c r="L116">
        <f>LCA_tech_data!M115*Mult_tech!M115</f>
        <v>2590.0244788841856</v>
      </c>
      <c r="M116">
        <f>LCA_tech_data!N115*Mult_tech!N115</f>
        <v>7.6512027898629287E-3</v>
      </c>
      <c r="N116">
        <f>LCA_tech_data!O115*Mult_tech!O115</f>
        <v>1.5409197308813366E-5</v>
      </c>
      <c r="O116">
        <f>LCA_tech_data!P115*Mult_tech!P115</f>
        <v>0.59932502679118249</v>
      </c>
      <c r="P116">
        <f>LCA_tech_data!Q115*Mult_tech!Q115</f>
        <v>77.822988411077219</v>
      </c>
      <c r="Q116">
        <f>LCA_tech_data!R115*Mult_tech!R115</f>
        <v>1596.1694412067191</v>
      </c>
      <c r="R116">
        <f>LCA_tech_data!S115*Mult_tech!S115</f>
        <v>1.1064390989713688E-5</v>
      </c>
      <c r="T116" t="s">
        <v>143</v>
      </c>
      <c r="U116" s="12">
        <f t="shared" si="15"/>
        <v>3.366803147778593E-2</v>
      </c>
      <c r="V116" s="12">
        <f t="shared" si="16"/>
        <v>1.1717504236133472E-2</v>
      </c>
      <c r="W116" s="12">
        <f t="shared" si="17"/>
        <v>8.8618723975565465E-3</v>
      </c>
      <c r="X116" s="12">
        <f t="shared" si="18"/>
        <v>6.9504213635978359E-3</v>
      </c>
      <c r="Y116" s="12">
        <f t="shared" si="19"/>
        <v>1.9070147671905475E-2</v>
      </c>
      <c r="AA116" t="s">
        <v>128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74.431885809500386</v>
      </c>
      <c r="D118">
        <f>SUM(D4:D116)</f>
        <v>8012.1031420000018</v>
      </c>
      <c r="E118">
        <f t="shared" ref="E118:P118" si="20">SUM(E4:E116)</f>
        <v>647550.55710892577</v>
      </c>
      <c r="F118">
        <f t="shared" si="20"/>
        <v>4.4196449079878581</v>
      </c>
      <c r="G118">
        <f t="shared" si="20"/>
        <v>12.317826830550635</v>
      </c>
      <c r="H118">
        <f t="shared" si="20"/>
        <v>125.46989400424106</v>
      </c>
      <c r="I118">
        <f t="shared" si="20"/>
        <v>3.0517793617313711E-5</v>
      </c>
      <c r="J118">
        <f t="shared" si="20"/>
        <v>5.204095325429558E-4</v>
      </c>
      <c r="K118">
        <f t="shared" si="20"/>
        <v>958.86769299229354</v>
      </c>
      <c r="L118">
        <f t="shared" si="20"/>
        <v>76928.301572756827</v>
      </c>
      <c r="M118">
        <f t="shared" si="20"/>
        <v>1.1008257470454048</v>
      </c>
      <c r="N118">
        <f t="shared" si="20"/>
        <v>8.0802716234413359E-4</v>
      </c>
      <c r="O118">
        <f t="shared" si="20"/>
        <v>37.357214475124131</v>
      </c>
      <c r="P118">
        <f t="shared" si="20"/>
        <v>6274.1688106077991</v>
      </c>
      <c r="Q118">
        <f t="shared" ref="Q118:R118" si="21">SUM(Q4:Q116)</f>
        <v>104406.44214865685</v>
      </c>
      <c r="R118">
        <f t="shared" si="21"/>
        <v>1.6530690964375958E-3</v>
      </c>
    </row>
    <row r="119" spans="2:32" x14ac:dyDescent="0.3">
      <c r="C119">
        <f>C118</f>
        <v>74.431885809500386</v>
      </c>
      <c r="D119">
        <f>D118/1000</f>
        <v>8.0121031420000026</v>
      </c>
      <c r="E119">
        <f t="shared" ref="E119:P119" si="22">E118</f>
        <v>647550.55710892577</v>
      </c>
      <c r="F119">
        <f t="shared" si="22"/>
        <v>4.4196449079878581</v>
      </c>
      <c r="G119">
        <f t="shared" si="22"/>
        <v>12.317826830550635</v>
      </c>
      <c r="H119">
        <f t="shared" si="22"/>
        <v>125.46989400424106</v>
      </c>
      <c r="I119">
        <f t="shared" si="22"/>
        <v>3.0517793617313711E-5</v>
      </c>
      <c r="J119">
        <f t="shared" si="22"/>
        <v>5.204095325429558E-4</v>
      </c>
      <c r="K119">
        <f t="shared" si="22"/>
        <v>958.86769299229354</v>
      </c>
      <c r="L119">
        <f t="shared" si="22"/>
        <v>76928.301572756827</v>
      </c>
      <c r="M119">
        <f t="shared" si="22"/>
        <v>1.1008257470454048</v>
      </c>
      <c r="N119">
        <f t="shared" si="22"/>
        <v>8.0802716234413359E-4</v>
      </c>
      <c r="O119">
        <f t="shared" si="22"/>
        <v>37.357214475124131</v>
      </c>
      <c r="P119">
        <f t="shared" si="22"/>
        <v>6274.1688106077991</v>
      </c>
      <c r="Q119">
        <f t="shared" ref="Q119:R119" si="23">Q118</f>
        <v>104406.44214865685</v>
      </c>
      <c r="R119">
        <f t="shared" si="23"/>
        <v>1.6530690964375958E-3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O1" zoomScale="70" zoomScaleNormal="70" workbookViewId="0">
      <selection activeCell="AD4" sqref="AD4:AI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0.58751923475513113</v>
      </c>
      <c r="F4">
        <f>Mult_op!E3*LCA_op_data!F4</f>
        <v>163.427392</v>
      </c>
      <c r="G4">
        <f>Mult_op!F3*LCA_op_data!G4</f>
        <v>8667.2136360556106</v>
      </c>
      <c r="H4">
        <f>Mult_op!G3*LCA_op_data!H4</f>
        <v>2.4919972785753461E-2</v>
      </c>
      <c r="I4">
        <f>Mult_op!H3*LCA_op_data!I4</f>
        <v>0.13537912803518892</v>
      </c>
      <c r="J4">
        <f>Mult_op!I3*LCA_op_data!J4</f>
        <v>1.5614961638876403</v>
      </c>
      <c r="K4">
        <f>Mult_op!J3*LCA_op_data!K4</f>
        <v>6.8748408793885057E-8</v>
      </c>
      <c r="L4">
        <f>Mult_op!K3*LCA_op_data!L4</f>
        <v>1.7675754780941899E-6</v>
      </c>
      <c r="M4">
        <f>Mult_op!L3*LCA_op_data!M4</f>
        <v>11.380949587075095</v>
      </c>
      <c r="N4">
        <f>Mult_op!M3*LCA_op_data!N4</f>
        <v>467.4920650926162</v>
      </c>
      <c r="O4">
        <f>Mult_op!N3*LCA_op_data!O4</f>
        <v>1.4149724002681442E-3</v>
      </c>
      <c r="P4">
        <f>Mult_op!O3*LCA_op_data!P4</f>
        <v>5.6330998131610214E-6</v>
      </c>
      <c r="Q4">
        <f>Mult_op!P3*LCA_op_data!Q4</f>
        <v>0.59460830404794307</v>
      </c>
      <c r="R4">
        <f>Mult_op!Q3*LCA_op_data!R4</f>
        <v>60.274174542292805</v>
      </c>
      <c r="S4">
        <f>Mult_op!R3*LCA_op_data!S4</f>
        <v>3212.9667494078985</v>
      </c>
      <c r="T4">
        <f>Mult_op!S3*LCA_op_data!T4</f>
        <v>1.9266436309527842E-5</v>
      </c>
      <c r="V4" t="s">
        <v>144</v>
      </c>
      <c r="W4" s="14">
        <f t="shared" ref="W4:W35" si="0">N4/$N$118</f>
        <v>2.6679093241399242E-2</v>
      </c>
      <c r="X4" s="14">
        <f t="shared" ref="X4:X35" si="1">H4/$H$118</f>
        <v>0.10993990771303622</v>
      </c>
      <c r="Y4" s="14">
        <f t="shared" ref="Y4:Y35" si="2">G4/$G$118</f>
        <v>1.6196812944534029E-2</v>
      </c>
      <c r="Z4" s="14">
        <f t="shared" ref="Z4:Z35" si="3">O4/$O$118</f>
        <v>4.0151861778923652E-2</v>
      </c>
      <c r="AA4" s="14">
        <f t="shared" ref="AA4:AA35" si="4">P4/$P$118</f>
        <v>2.4447891016291723E-3</v>
      </c>
      <c r="AD4" t="s">
        <v>124</v>
      </c>
      <c r="AE4">
        <v>1.3772872768218205E-5</v>
      </c>
      <c r="AF4">
        <v>5.0742953722152166E-5</v>
      </c>
      <c r="AG4">
        <v>2.6442370623731132E-2</v>
      </c>
      <c r="AH4">
        <v>7.0677948181931951E-5</v>
      </c>
      <c r="AI4">
        <v>0.35529096908631441</v>
      </c>
    </row>
    <row r="5" spans="1:35" x14ac:dyDescent="0.3">
      <c r="D5" t="s">
        <v>35</v>
      </c>
      <c r="E5">
        <f>Mult_op!D4*LCA_op_data!E5</f>
        <v>2.7910143655065948E-7</v>
      </c>
      <c r="F5">
        <f>Mult_op!E4*LCA_op_data!F5</f>
        <v>4.4900000000000002E-4</v>
      </c>
      <c r="G5">
        <f>Mult_op!F4*LCA_op_data!G5</f>
        <v>4.117366093933583E-3</v>
      </c>
      <c r="H5">
        <f>Mult_op!G4*LCA_op_data!H5</f>
        <v>1.1838251059483948E-8</v>
      </c>
      <c r="I5">
        <f>Mult_op!H4*LCA_op_data!I5</f>
        <v>6.4311952491810542E-8</v>
      </c>
      <c r="J5">
        <f>Mult_op!I4*LCA_op_data!J5</f>
        <v>7.4178987976627742E-7</v>
      </c>
      <c r="K5">
        <f>Mult_op!J4*LCA_op_data!K5</f>
        <v>3.2658981221172506E-14</v>
      </c>
      <c r="L5">
        <f>Mult_op!K4*LCA_op_data!L5</f>
        <v>8.3968800673125391E-13</v>
      </c>
      <c r="M5">
        <f>Mult_op!L4*LCA_op_data!M5</f>
        <v>5.4065283162808469E-6</v>
      </c>
      <c r="N5">
        <f>Mult_op!M4*LCA_op_data!N5</f>
        <v>2.2208244296506339E-4</v>
      </c>
      <c r="O5">
        <f>Mult_op!N4*LCA_op_data!O5</f>
        <v>6.721836600957773E-10</v>
      </c>
      <c r="P5">
        <f>Mult_op!O4*LCA_op_data!P5</f>
        <v>2.6760081322984477E-12</v>
      </c>
      <c r="Q5">
        <f>Mult_op!P4*LCA_op_data!Q5</f>
        <v>2.8246910403520681E-7</v>
      </c>
      <c r="R5">
        <f>Mult_op!Q4*LCA_op_data!R5</f>
        <v>2.8633290123123308E-5</v>
      </c>
      <c r="S5">
        <f>Mult_op!R4*LCA_op_data!S5</f>
        <v>1.5263221734740217E-3</v>
      </c>
      <c r="T5">
        <f>Mult_op!S4*LCA_op_data!T5</f>
        <v>9.1525344756451562E-12</v>
      </c>
      <c r="V5" t="s">
        <v>145</v>
      </c>
      <c r="W5" s="14">
        <f t="shared" si="0"/>
        <v>1.2673922501698172E-8</v>
      </c>
      <c r="X5" s="14">
        <f t="shared" si="1"/>
        <v>5.2227032515359447E-8</v>
      </c>
      <c r="Y5" s="14">
        <f t="shared" si="2"/>
        <v>7.6943076804044616E-9</v>
      </c>
      <c r="Z5" s="14">
        <f t="shared" si="3"/>
        <v>1.9074170920296411E-8</v>
      </c>
      <c r="AA5" s="14">
        <f t="shared" si="4"/>
        <v>1.1613988274145412E-9</v>
      </c>
      <c r="AD5" t="s">
        <v>126</v>
      </c>
      <c r="AE5">
        <v>1.6104322557639697E-5</v>
      </c>
      <c r="AF5">
        <v>5.9332639458822266E-5</v>
      </c>
      <c r="AG5">
        <v>2.552594034669892E-2</v>
      </c>
      <c r="AH5">
        <v>8.2642197774489981E-5</v>
      </c>
      <c r="AI5">
        <v>0.31823800286048631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4">
        <f t="shared" si="0"/>
        <v>0</v>
      </c>
      <c r="X6" s="14">
        <f t="shared" si="1"/>
        <v>0</v>
      </c>
      <c r="Y6" s="14">
        <f t="shared" si="2"/>
        <v>0</v>
      </c>
      <c r="Z6" s="14">
        <f t="shared" si="3"/>
        <v>0</v>
      </c>
      <c r="AA6" s="14">
        <f t="shared" si="4"/>
        <v>0</v>
      </c>
      <c r="AD6" t="s">
        <v>50</v>
      </c>
      <c r="AE6">
        <v>0.18433461411550081</v>
      </c>
      <c r="AF6">
        <v>0.25930359704379263</v>
      </c>
      <c r="AG6">
        <v>3.689825982406305E-2</v>
      </c>
      <c r="AH6">
        <v>0.58054533376242601</v>
      </c>
      <c r="AI6">
        <v>8.5142335945330341E-2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4">
        <f t="shared" si="0"/>
        <v>0</v>
      </c>
      <c r="X7" s="14">
        <f t="shared" si="1"/>
        <v>0</v>
      </c>
      <c r="Y7" s="14">
        <f t="shared" si="2"/>
        <v>0</v>
      </c>
      <c r="Z7" s="14">
        <f t="shared" si="3"/>
        <v>0</v>
      </c>
      <c r="AA7" s="14">
        <f t="shared" si="4"/>
        <v>0</v>
      </c>
      <c r="AD7" t="s">
        <v>39</v>
      </c>
      <c r="AE7">
        <v>0.69633508950830125</v>
      </c>
      <c r="AF7">
        <v>0.47876496675952623</v>
      </c>
      <c r="AG7">
        <v>0.8080587553491142</v>
      </c>
      <c r="AH7">
        <v>0.25660651966067799</v>
      </c>
      <c r="AI7">
        <v>6.3934838181439455E-2</v>
      </c>
    </row>
    <row r="8" spans="1:35" x14ac:dyDescent="0.3">
      <c r="D8" t="s">
        <v>38</v>
      </c>
      <c r="E8">
        <f>Mult_op!D7*LCA_op_data!E8</f>
        <v>1.2329208757405289E-10</v>
      </c>
      <c r="F8">
        <f>Mult_op!E7*LCA_op_data!F8</f>
        <v>-3.0000000000000001E-6</v>
      </c>
      <c r="G8">
        <f>Mult_op!F7*LCA_op_data!G8</f>
        <v>2.7230579824567244E-5</v>
      </c>
      <c r="H8">
        <f>Mult_op!G7*LCA_op_data!H8</f>
        <v>5.726133945405453E-12</v>
      </c>
      <c r="I8">
        <f>Mult_op!H7*LCA_op_data!I8</f>
        <v>2.6853298528976125E-11</v>
      </c>
      <c r="J8">
        <f>Mult_op!I7*LCA_op_data!J8</f>
        <v>2.6017470211472838E-10</v>
      </c>
      <c r="K8">
        <f>Mult_op!J7*LCA_op_data!K8</f>
        <v>3.4586925961317052E-17</v>
      </c>
      <c r="L8">
        <f>Mult_op!K7*LCA_op_data!L8</f>
        <v>1.3553783009817169E-15</v>
      </c>
      <c r="M8">
        <f>Mult_op!L7*LCA_op_data!M8</f>
        <v>3.9364726642878748E-9</v>
      </c>
      <c r="N8">
        <f>Mult_op!M7*LCA_op_data!N8</f>
        <v>3.0984640523523753E-7</v>
      </c>
      <c r="O8">
        <f>Mult_op!N7*LCA_op_data!O8</f>
        <v>9.1392693957540784E-13</v>
      </c>
      <c r="P8">
        <f>Mult_op!O7*LCA_op_data!P8</f>
        <v>2.3488220160297544E-15</v>
      </c>
      <c r="Q8">
        <f>Mult_op!P7*LCA_op_data!Q8</f>
        <v>7.4222753235575193E-11</v>
      </c>
      <c r="R8">
        <f>Mult_op!Q7*LCA_op_data!R8</f>
        <v>1.4774285030357218E-8</v>
      </c>
      <c r="S8">
        <f>Mult_op!R7*LCA_op_data!S8</f>
        <v>3.1996460041148095E-7</v>
      </c>
      <c r="T8">
        <f>Mult_op!S7*LCA_op_data!T8</f>
        <v>2.1212055256512966E-15</v>
      </c>
      <c r="V8" t="s">
        <v>36</v>
      </c>
      <c r="W8" s="14">
        <f t="shared" si="0"/>
        <v>1.7682484373602347E-11</v>
      </c>
      <c r="X8" s="14">
        <f t="shared" si="1"/>
        <v>2.5262091693384866E-11</v>
      </c>
      <c r="Y8" s="14">
        <f t="shared" si="2"/>
        <v>5.0887012402112205E-11</v>
      </c>
      <c r="Z8" s="14">
        <f t="shared" si="3"/>
        <v>2.593398157229953E-11</v>
      </c>
      <c r="AA8" s="14">
        <f t="shared" si="4"/>
        <v>1.0193986715875115E-12</v>
      </c>
      <c r="AD8" t="s">
        <v>104</v>
      </c>
      <c r="AE8">
        <v>4.0227953509499335E-2</v>
      </c>
      <c r="AF8">
        <v>1.5074326123696536E-2</v>
      </c>
      <c r="AG8">
        <v>2.0162153521609918E-3</v>
      </c>
      <c r="AH8">
        <v>5.8298910792013471E-3</v>
      </c>
      <c r="AI8">
        <v>4.5150607327814535E-2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4">
        <f t="shared" si="0"/>
        <v>0</v>
      </c>
      <c r="X9" s="14">
        <f t="shared" si="1"/>
        <v>0</v>
      </c>
      <c r="Y9" s="14">
        <f t="shared" si="2"/>
        <v>0</v>
      </c>
      <c r="Z9" s="14">
        <f t="shared" si="3"/>
        <v>0</v>
      </c>
      <c r="AA9" s="14">
        <f t="shared" si="4"/>
        <v>0</v>
      </c>
      <c r="AD9" t="s">
        <v>122</v>
      </c>
      <c r="AE9">
        <v>0</v>
      </c>
      <c r="AF9">
        <v>0</v>
      </c>
      <c r="AG9">
        <v>2.6221663230890994E-4</v>
      </c>
      <c r="AH9">
        <v>0</v>
      </c>
      <c r="AI9">
        <v>3.8895953673766304E-2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4">
        <f t="shared" si="0"/>
        <v>0</v>
      </c>
      <c r="X10" s="14">
        <f t="shared" si="1"/>
        <v>0</v>
      </c>
      <c r="Y10" s="14">
        <f t="shared" si="2"/>
        <v>0</v>
      </c>
      <c r="Z10" s="14">
        <f t="shared" si="3"/>
        <v>0</v>
      </c>
      <c r="AA10" s="14">
        <f t="shared" si="4"/>
        <v>0</v>
      </c>
      <c r="AD10" t="s">
        <v>121</v>
      </c>
      <c r="AE10">
        <v>0</v>
      </c>
      <c r="AF10">
        <v>0</v>
      </c>
      <c r="AG10">
        <v>9.9152731101204223E-5</v>
      </c>
      <c r="AH10">
        <v>0</v>
      </c>
      <c r="AI10">
        <v>3.7608801674782796E-2</v>
      </c>
    </row>
    <row r="11" spans="1:35" x14ac:dyDescent="0.3">
      <c r="D11" t="s">
        <v>41</v>
      </c>
      <c r="E11">
        <f>Mult_op!D10*LCA_op_data!E11</f>
        <v>5.5379882358953489</v>
      </c>
      <c r="F11">
        <f>Mult_op!E10*LCA_op_data!F11</f>
        <v>10118.655484999999</v>
      </c>
      <c r="G11">
        <f>Mult_op!F10*LCA_op_data!G11</f>
        <v>244481.11968000783</v>
      </c>
      <c r="H11">
        <f>Mult_op!G10*LCA_op_data!H11</f>
        <v>8.8962068104295369E-2</v>
      </c>
      <c r="I11">
        <f>Mult_op!H10*LCA_op_data!I11</f>
        <v>3.2340125441315601</v>
      </c>
      <c r="J11">
        <f>Mult_op!I10*LCA_op_data!J11</f>
        <v>25.515293014561312</v>
      </c>
      <c r="K11">
        <f>Mult_op!J10*LCA_op_data!K11</f>
        <v>8.8804744815640217E-7</v>
      </c>
      <c r="L11">
        <f>Mult_op!K10*LCA_op_data!L11</f>
        <v>6.7169193933838085E-5</v>
      </c>
      <c r="M11">
        <f>Mult_op!L10*LCA_op_data!M11</f>
        <v>14.859254671934076</v>
      </c>
      <c r="N11">
        <f>Mult_op!M10*LCA_op_data!N11</f>
        <v>12150.897713646304</v>
      </c>
      <c r="O11">
        <f>Mult_op!N10*LCA_op_data!O11</f>
        <v>9.0512537900090985E-3</v>
      </c>
      <c r="P11">
        <f>Mult_op!O10*LCA_op_data!P11</f>
        <v>5.8309313158181001E-5</v>
      </c>
      <c r="Q11">
        <f>Mult_op!P10*LCA_op_data!Q11</f>
        <v>5.2983328916627155</v>
      </c>
      <c r="R11">
        <f>Mult_op!Q10*LCA_op_data!R11</f>
        <v>691.59405436038855</v>
      </c>
      <c r="S11">
        <f>Mult_op!R10*LCA_op_data!S11</f>
        <v>2052.6819019270292</v>
      </c>
      <c r="T11">
        <f>Mult_op!S10*LCA_op_data!T11</f>
        <v>3.7485884211226411E-5</v>
      </c>
      <c r="V11" t="s">
        <v>39</v>
      </c>
      <c r="W11" s="14">
        <f t="shared" si="0"/>
        <v>0.69343408642636828</v>
      </c>
      <c r="X11" s="14">
        <f t="shared" si="1"/>
        <v>0.39247561148776594</v>
      </c>
      <c r="Y11" s="14">
        <f t="shared" si="2"/>
        <v>0.45687289251236324</v>
      </c>
      <c r="Z11" s="14">
        <f t="shared" si="3"/>
        <v>0.25684224726470523</v>
      </c>
      <c r="AA11" s="14">
        <f t="shared" si="4"/>
        <v>2.5306488090188668E-2</v>
      </c>
      <c r="AD11" t="s">
        <v>53</v>
      </c>
      <c r="AE11">
        <v>2.9770134883733083E-2</v>
      </c>
      <c r="AF11">
        <v>4.189563245696281E-2</v>
      </c>
      <c r="AG11">
        <v>6.3588100389958381E-3</v>
      </c>
      <c r="AH11">
        <v>9.3774008283294852E-2</v>
      </c>
      <c r="AI11">
        <v>2.4600081145169365E-2</v>
      </c>
    </row>
    <row r="12" spans="1:35" x14ac:dyDescent="0.3">
      <c r="D12" t="s">
        <v>42</v>
      </c>
      <c r="E12">
        <f>Mult_op!D11*LCA_op_data!E12</f>
        <v>8.0864950172443064E-8</v>
      </c>
      <c r="F12">
        <f>Mult_op!E11*LCA_op_data!F12</f>
        <v>1.37E-4</v>
      </c>
      <c r="G12">
        <f>Mult_op!F11*LCA_op_data!G12</f>
        <v>3.3553316311240606E-3</v>
      </c>
      <c r="H12">
        <f>Mult_op!G11*LCA_op_data!H12</f>
        <v>1.6379323290735329E-9</v>
      </c>
      <c r="I12">
        <f>Mult_op!H11*LCA_op_data!I12</f>
        <v>4.5336418537532625E-8</v>
      </c>
      <c r="J12">
        <f>Mult_op!I11*LCA_op_data!J12</f>
        <v>3.6354511634516695E-7</v>
      </c>
      <c r="K12">
        <f>Mult_op!J11*LCA_op_data!K12</f>
        <v>1.2528293692122187E-14</v>
      </c>
      <c r="L12">
        <f>Mult_op!K11*LCA_op_data!L12</f>
        <v>9.2309126878407756E-13</v>
      </c>
      <c r="M12">
        <f>Mult_op!L11*LCA_op_data!M12</f>
        <v>2.0629890482193828E-7</v>
      </c>
      <c r="N12">
        <f>Mult_op!M11*LCA_op_data!N12</f>
        <v>1.6430455123666413E-4</v>
      </c>
      <c r="O12">
        <f>Mult_op!N11*LCA_op_data!O12</f>
        <v>1.7661058742716437E-10</v>
      </c>
      <c r="P12">
        <f>Mult_op!O11*LCA_op_data!P12</f>
        <v>7.9289744318311786E-13</v>
      </c>
      <c r="Q12">
        <f>Mult_op!P11*LCA_op_data!Q12</f>
        <v>8.0165246687253704E-8</v>
      </c>
      <c r="R12">
        <f>Mult_op!Q11*LCA_op_data!R12</f>
        <v>1.3628045699615994E-5</v>
      </c>
      <c r="S12">
        <f>Mult_op!R11*LCA_op_data!S12</f>
        <v>2.8115519205048757E-5</v>
      </c>
      <c r="T12">
        <f>Mult_op!S11*LCA_op_data!T12</f>
        <v>5.1290809462181241E-13</v>
      </c>
      <c r="V12" t="s">
        <v>40</v>
      </c>
      <c r="W12" s="14">
        <f t="shared" si="0"/>
        <v>9.3766221284649927E-9</v>
      </c>
      <c r="X12" s="14">
        <f t="shared" si="1"/>
        <v>7.2260965389773434E-9</v>
      </c>
      <c r="Y12" s="14">
        <f t="shared" si="2"/>
        <v>6.2702595180204887E-9</v>
      </c>
      <c r="Z12" s="14">
        <f t="shared" si="3"/>
        <v>5.0115775358771589E-9</v>
      </c>
      <c r="AA12" s="14">
        <f t="shared" si="4"/>
        <v>3.4412083792208701E-10</v>
      </c>
      <c r="AD12" t="s">
        <v>47</v>
      </c>
      <c r="AE12">
        <v>7.2631332673195946E-5</v>
      </c>
      <c r="AF12">
        <v>2.6759329114829411E-4</v>
      </c>
      <c r="AG12">
        <v>8.8223444185687549E-4</v>
      </c>
      <c r="AH12">
        <v>3.7272061199218517E-4</v>
      </c>
      <c r="AI12">
        <v>1.0497419524873788E-2</v>
      </c>
    </row>
    <row r="13" spans="1:35" x14ac:dyDescent="0.3">
      <c r="D13" t="s">
        <v>43</v>
      </c>
      <c r="E13">
        <f>Mult_op!D12*LCA_op_data!E13</f>
        <v>1.0512285713282449E-6</v>
      </c>
      <c r="F13">
        <f>Mult_op!E12*LCA_op_data!F13</f>
        <v>9.6209999999999993E-3</v>
      </c>
      <c r="G13">
        <f>Mult_op!F12*LCA_op_data!G13</f>
        <v>4.9540264298213871E-2</v>
      </c>
      <c r="H13">
        <f>Mult_op!G12*LCA_op_data!H13</f>
        <v>1.5651594753746479E-8</v>
      </c>
      <c r="I13">
        <f>Mult_op!H12*LCA_op_data!I13</f>
        <v>5.895062443347358E-7</v>
      </c>
      <c r="J13">
        <f>Mult_op!I12*LCA_op_data!J13</f>
        <v>4.0072041721363645E-6</v>
      </c>
      <c r="K13">
        <f>Mult_op!J12*LCA_op_data!K13</f>
        <v>2.4800525093061732E-13</v>
      </c>
      <c r="L13">
        <f>Mult_op!K12*LCA_op_data!L13</f>
        <v>6.0461611045787355E-12</v>
      </c>
      <c r="M13">
        <f>Mult_op!L12*LCA_op_data!M13</f>
        <v>1.6741504781343902E-5</v>
      </c>
      <c r="N13">
        <f>Mult_op!M12*LCA_op_data!N13</f>
        <v>1.9088226597998735E-3</v>
      </c>
      <c r="O13">
        <f>Mult_op!N12*LCA_op_data!O13</f>
        <v>3.2109710910111152E-10</v>
      </c>
      <c r="P13">
        <f>Mult_op!O12*LCA_op_data!P13</f>
        <v>2.0375195209178707E-11</v>
      </c>
      <c r="Q13">
        <f>Mult_op!P12*LCA_op_data!Q13</f>
        <v>1.8782323786551362E-6</v>
      </c>
      <c r="R13">
        <f>Mult_op!Q12*LCA_op_data!R13</f>
        <v>9.9202067514207051E-5</v>
      </c>
      <c r="S13">
        <f>Mult_op!R12*LCA_op_data!S13</f>
        <v>3.4731603854533683E-3</v>
      </c>
      <c r="T13">
        <f>Mult_op!S12*LCA_op_data!T13</f>
        <v>5.378916831221836E-11</v>
      </c>
      <c r="V13" t="s">
        <v>41</v>
      </c>
      <c r="W13" s="14">
        <f t="shared" si="0"/>
        <v>1.0893373711489093E-7</v>
      </c>
      <c r="X13" s="14">
        <f t="shared" si="1"/>
        <v>6.9050431859719345E-8</v>
      </c>
      <c r="Y13" s="14">
        <f t="shared" si="2"/>
        <v>9.2578125768469186E-8</v>
      </c>
      <c r="Z13" s="14">
        <f t="shared" si="3"/>
        <v>9.1115888478083234E-9</v>
      </c>
      <c r="AA13" s="14">
        <f t="shared" si="4"/>
        <v>8.8429207440253693E-9</v>
      </c>
      <c r="AD13" t="s">
        <v>144</v>
      </c>
      <c r="AE13">
        <v>2.6790687011302959E-2</v>
      </c>
      <c r="AF13">
        <v>0.1341111072885762</v>
      </c>
      <c r="AG13">
        <v>2.8646845584659235E-2</v>
      </c>
      <c r="AH13">
        <v>4.0114982225776384E-2</v>
      </c>
      <c r="AI13">
        <v>6.1765616752489034E-3</v>
      </c>
    </row>
    <row r="14" spans="1:35" x14ac:dyDescent="0.3">
      <c r="D14" t="s">
        <v>44</v>
      </c>
      <c r="E14">
        <f>Mult_op!D13*LCA_op_data!E14</f>
        <v>1.2815193887375912E-7</v>
      </c>
      <c r="F14">
        <f>Mult_op!E13*LCA_op_data!F14</f>
        <v>1.1E-5</v>
      </c>
      <c r="G14">
        <f>Mult_op!F13*LCA_op_data!G14</f>
        <v>5.133022907691783E-7</v>
      </c>
      <c r="H14">
        <f>Mult_op!G13*LCA_op_data!H14</f>
        <v>3.5869189798005796E-13</v>
      </c>
      <c r="I14">
        <f>Mult_op!H13*LCA_op_data!I14</f>
        <v>6.5677889984090881E-8</v>
      </c>
      <c r="J14">
        <f>Mult_op!I13*LCA_op_data!J14</f>
        <v>7.2142402821116522E-7</v>
      </c>
      <c r="K14">
        <f>Mult_op!J13*LCA_op_data!K14</f>
        <v>3.0021268686238239E-17</v>
      </c>
      <c r="L14">
        <f>Mult_op!K13*LCA_op_data!L14</f>
        <v>1.0598640564145668E-14</v>
      </c>
      <c r="M14">
        <f>Mult_op!L13*LCA_op_data!M14</f>
        <v>2.0324067631806998E-9</v>
      </c>
      <c r="N14">
        <f>Mult_op!M13*LCA_op_data!N14</f>
        <v>6.4931019543055418E-8</v>
      </c>
      <c r="O14">
        <f>Mult_op!N13*LCA_op_data!O14</f>
        <v>4.7921492630248167E-14</v>
      </c>
      <c r="P14">
        <f>Mult_op!O13*LCA_op_data!P14</f>
        <v>5.1379282004086837E-14</v>
      </c>
      <c r="Q14">
        <f>Mult_op!P13*LCA_op_data!Q14</f>
        <v>1.7281407975794969E-7</v>
      </c>
      <c r="R14">
        <f>Mult_op!Q13*LCA_op_data!R14</f>
        <v>2.4637780426140275E-9</v>
      </c>
      <c r="S14">
        <f>Mult_op!R13*LCA_op_data!S14</f>
        <v>4.1809218472753607E-7</v>
      </c>
      <c r="T14">
        <f>Mult_op!S13*LCA_op_data!T14</f>
        <v>7.0896284521689378E-15</v>
      </c>
      <c r="V14" t="s">
        <v>42</v>
      </c>
      <c r="W14" s="14">
        <f t="shared" si="0"/>
        <v>3.705518989515043E-12</v>
      </c>
      <c r="X14" s="14">
        <f t="shared" si="1"/>
        <v>1.5824477217682107E-12</v>
      </c>
      <c r="Y14" s="14">
        <f t="shared" si="2"/>
        <v>9.5923113663698485E-13</v>
      </c>
      <c r="Z14" s="14">
        <f t="shared" si="3"/>
        <v>1.3598407629468953E-12</v>
      </c>
      <c r="AA14" s="14">
        <f t="shared" si="4"/>
        <v>2.2298825311003373E-11</v>
      </c>
      <c r="AD14" t="s">
        <v>43</v>
      </c>
      <c r="AE14">
        <v>2.5222274374673968E-4</v>
      </c>
      <c r="AF14">
        <v>1.3084621623884736E-4</v>
      </c>
      <c r="AG14">
        <v>1.2382460690591338E-4</v>
      </c>
      <c r="AH14">
        <v>9.2089770102989047E-5</v>
      </c>
      <c r="AI14">
        <v>4.3820232440718752E-3</v>
      </c>
    </row>
    <row r="15" spans="1:35" x14ac:dyDescent="0.3">
      <c r="D15" t="s">
        <v>45</v>
      </c>
      <c r="E15">
        <f>Mult_op!D14*LCA_op_data!E15</f>
        <v>9.984612982467997</v>
      </c>
      <c r="F15">
        <f>Mult_op!E14*LCA_op_data!F15</f>
        <v>856.74179600000002</v>
      </c>
      <c r="G15">
        <f>Mult_op!F14*LCA_op_data!G15</f>
        <v>37.46361407673038</v>
      </c>
      <c r="H15">
        <f>Mult_op!G14*LCA_op_data!H15</f>
        <v>2.43133052407888E-5</v>
      </c>
      <c r="I15">
        <f>Mult_op!H14*LCA_op_data!I15</f>
        <v>5.1174322043342437</v>
      </c>
      <c r="J15">
        <f>Mult_op!I14*LCA_op_data!J15</f>
        <v>56.211331029950244</v>
      </c>
      <c r="K15">
        <f>Mult_op!J14*LCA_op_data!K15</f>
        <v>2.2831061641317455E-9</v>
      </c>
      <c r="L15">
        <f>Mult_op!K14*LCA_op_data!L15</f>
        <v>8.2470056798593E-7</v>
      </c>
      <c r="M15">
        <f>Mult_op!L14*LCA_op_data!M15</f>
        <v>0.13776315072888318</v>
      </c>
      <c r="N15">
        <f>Mult_op!M14*LCA_op_data!N15</f>
        <v>4.4012360096120684</v>
      </c>
      <c r="O15">
        <f>Mult_op!N14*LCA_op_data!O15</f>
        <v>3.248274868974631E-6</v>
      </c>
      <c r="P15">
        <f>Mult_op!O14*LCA_op_data!P15</f>
        <v>3.9964589806370802E-6</v>
      </c>
      <c r="Q15">
        <f>Mult_op!P14*LCA_op_data!Q15</f>
        <v>13.465058381108706</v>
      </c>
      <c r="R15">
        <f>Mult_op!Q14*LCA_op_data!R15</f>
        <v>0.16700290118891503</v>
      </c>
      <c r="S15">
        <f>Mult_op!R14*LCA_op_data!S15</f>
        <v>28.339650165820004</v>
      </c>
      <c r="T15">
        <f>Mult_op!S14*LCA_op_data!T15</f>
        <v>4.8055811009968157E-7</v>
      </c>
      <c r="V15" t="s">
        <v>43</v>
      </c>
      <c r="W15" s="14">
        <f t="shared" si="0"/>
        <v>2.5117214739159624E-4</v>
      </c>
      <c r="X15" s="14">
        <f t="shared" si="1"/>
        <v>1.0726346121450556E-4</v>
      </c>
      <c r="Y15" s="14">
        <f t="shared" si="2"/>
        <v>7.0009944938101277E-5</v>
      </c>
      <c r="Z15" s="14">
        <f t="shared" si="3"/>
        <v>9.2174436430212121E-5</v>
      </c>
      <c r="AA15" s="14">
        <f t="shared" si="4"/>
        <v>1.7344800704830465E-3</v>
      </c>
      <c r="AD15" t="s">
        <v>100</v>
      </c>
      <c r="AE15">
        <v>0</v>
      </c>
      <c r="AF15">
        <v>0</v>
      </c>
      <c r="AG15">
        <v>8.2824417831489577E-6</v>
      </c>
      <c r="AH15">
        <v>0</v>
      </c>
      <c r="AI15">
        <v>3.6313728651164658E-3</v>
      </c>
    </row>
    <row r="16" spans="1:35" x14ac:dyDescent="0.3">
      <c r="D16" t="s">
        <v>46</v>
      </c>
      <c r="E16">
        <f>Mult_op!D15*LCA_op_data!E16</f>
        <v>1.4809260561440806E-8</v>
      </c>
      <c r="F16">
        <f>Mult_op!E15*LCA_op_data!F16</f>
        <v>1.9000000000000001E-5</v>
      </c>
      <c r="G16">
        <f>Mult_op!F15*LCA_op_data!G16</f>
        <v>5.1179730610214284E-7</v>
      </c>
      <c r="H16">
        <f>Mult_op!G15*LCA_op_data!H16</f>
        <v>5.4316611680314205E-13</v>
      </c>
      <c r="I16">
        <f>Mult_op!H15*LCA_op_data!I16</f>
        <v>3.9278175416716969E-9</v>
      </c>
      <c r="J16">
        <f>Mult_op!I15*LCA_op_data!J16</f>
        <v>7.4740899590789279E-8</v>
      </c>
      <c r="K16">
        <f>Mult_op!J15*LCA_op_data!K16</f>
        <v>3.4182327863812488E-17</v>
      </c>
      <c r="L16">
        <f>Mult_op!K15*LCA_op_data!L16</f>
        <v>6.2519545214517543E-15</v>
      </c>
      <c r="M16">
        <f>Mult_op!L15*LCA_op_data!M16</f>
        <v>3.0776677573780092E-9</v>
      </c>
      <c r="N16">
        <f>Mult_op!M15*LCA_op_data!N16</f>
        <v>9.8324857477992788E-8</v>
      </c>
      <c r="O16">
        <f>Mult_op!N15*LCA_op_data!O16</f>
        <v>7.2567379444048351E-14</v>
      </c>
      <c r="P16">
        <f>Mult_op!O15*LCA_op_data!P16</f>
        <v>8.6766516925848155E-14</v>
      </c>
      <c r="Q16">
        <f>Mult_op!P15*LCA_op_data!Q16</f>
        <v>1.0727914309649159E-8</v>
      </c>
      <c r="R16">
        <f>Mult_op!Q15*LCA_op_data!R16</f>
        <v>3.7308920552403786E-9</v>
      </c>
      <c r="S16">
        <f>Mult_op!R15*LCA_op_data!S16</f>
        <v>6.3311580138232924E-7</v>
      </c>
      <c r="T16">
        <f>Mult_op!S15*LCA_op_data!T16</f>
        <v>1.0735804119259698E-14</v>
      </c>
      <c r="V16" t="s">
        <v>44</v>
      </c>
      <c r="W16" s="14">
        <f t="shared" si="0"/>
        <v>5.6112568243975821E-12</v>
      </c>
      <c r="X16" s="14">
        <f t="shared" si="1"/>
        <v>2.3962960661146714E-12</v>
      </c>
      <c r="Y16" s="14">
        <f t="shared" si="2"/>
        <v>9.564187039267812E-13</v>
      </c>
      <c r="Z16" s="14">
        <f t="shared" si="3"/>
        <v>2.0592029841316847E-12</v>
      </c>
      <c r="AA16" s="14">
        <f t="shared" si="4"/>
        <v>3.7657034670507993E-11</v>
      </c>
      <c r="AD16" t="s">
        <v>102</v>
      </c>
      <c r="AE16">
        <v>7.2744676810296491E-3</v>
      </c>
      <c r="AF16">
        <v>3.2967583976422674E-2</v>
      </c>
      <c r="AG16">
        <v>2.6223978221548754E-2</v>
      </c>
      <c r="AH16">
        <v>6.7827265769841933E-3</v>
      </c>
      <c r="AI16">
        <v>3.1935907922412852E-3</v>
      </c>
    </row>
    <row r="17" spans="4:35" x14ac:dyDescent="0.3">
      <c r="D17" t="s">
        <v>47</v>
      </c>
      <c r="E17">
        <f>Mult_op!D16*LCA_op_data!E17</f>
        <v>4.3736568861624168</v>
      </c>
      <c r="F17">
        <f>Mult_op!E16*LCA_op_data!F17</f>
        <v>3842.3531400000002</v>
      </c>
      <c r="G17">
        <f>Mult_op!F16*LCA_op_data!G17</f>
        <v>1482.5123205690875</v>
      </c>
      <c r="H17">
        <f>Mult_op!G16*LCA_op_data!H17</f>
        <v>1.6269632021494531E-4</v>
      </c>
      <c r="I17">
        <f>Mult_op!H16*LCA_op_data!I17</f>
        <v>2.190206180521447</v>
      </c>
      <c r="J17">
        <f>Mult_op!I16*LCA_op_data!J17</f>
        <v>24.790581811148719</v>
      </c>
      <c r="K17">
        <f>Mult_op!J16*LCA_op_data!K17</f>
        <v>2.163285400834945E-7</v>
      </c>
      <c r="L17">
        <f>Mult_op!K16*LCA_op_data!L17</f>
        <v>1.6566256186352985E-5</v>
      </c>
      <c r="M17">
        <f>Mult_op!L16*LCA_op_data!M17</f>
        <v>8.2348986346898509E-2</v>
      </c>
      <c r="N17">
        <f>Mult_op!M16*LCA_op_data!N17</f>
        <v>4.1470006173300371</v>
      </c>
      <c r="O17">
        <f>Mult_op!N16*LCA_op_data!O17</f>
        <v>4.3017430844303707E-5</v>
      </c>
      <c r="P17">
        <f>Mult_op!O16*LCA_op_data!P17</f>
        <v>7.0059139679702484E-5</v>
      </c>
      <c r="Q17">
        <f>Mult_op!P16*LCA_op_data!Q17</f>
        <v>5.9382762375363498</v>
      </c>
      <c r="R17">
        <f>Mult_op!Q16*LCA_op_data!R17</f>
        <v>0.879798699876296</v>
      </c>
      <c r="S17">
        <f>Mult_op!R16*LCA_op_data!S17</f>
        <v>12.752100765299824</v>
      </c>
      <c r="T17">
        <f>Mult_op!S16*LCA_op_data!T17</f>
        <v>1.3260362346270731E-4</v>
      </c>
      <c r="V17" t="s">
        <v>45</v>
      </c>
      <c r="W17" s="14">
        <f t="shared" si="0"/>
        <v>2.3666330276636763E-4</v>
      </c>
      <c r="X17" s="14">
        <f t="shared" si="1"/>
        <v>7.177703837585016E-4</v>
      </c>
      <c r="Y17" s="14">
        <f t="shared" si="2"/>
        <v>2.7704376230366307E-3</v>
      </c>
      <c r="Z17" s="14">
        <f t="shared" si="3"/>
        <v>1.2206810090554211E-3</v>
      </c>
      <c r="AA17" s="14">
        <f t="shared" si="4"/>
        <v>3.0405962407816567E-2</v>
      </c>
      <c r="AD17" t="s">
        <v>79</v>
      </c>
      <c r="AE17">
        <v>1.1436244130617215E-3</v>
      </c>
      <c r="AF17">
        <v>4.2854199285684676E-4</v>
      </c>
      <c r="AG17">
        <v>5.7318180458189647E-5</v>
      </c>
      <c r="AH17">
        <v>1.6573564355171653E-4</v>
      </c>
      <c r="AI17">
        <v>1.2835685711046453E-3</v>
      </c>
    </row>
    <row r="18" spans="4:35" x14ac:dyDescent="0.3">
      <c r="D18" t="s">
        <v>48</v>
      </c>
      <c r="E18">
        <f>Mult_op!D17*LCA_op_data!E18</f>
        <v>2.5257352143011506E-8</v>
      </c>
      <c r="F18">
        <f>Mult_op!E17*LCA_op_data!F18</f>
        <v>5.3999999999999991E-5</v>
      </c>
      <c r="G18">
        <f>Mult_op!F17*LCA_op_data!G18</f>
        <v>2.045120012194991E-5</v>
      </c>
      <c r="H18">
        <f>Mult_op!G17*LCA_op_data!H18</f>
        <v>2.2883091215764673E-12</v>
      </c>
      <c r="I18">
        <f>Mult_op!H17*LCA_op_data!I18</f>
        <v>1.177316369927808E-8</v>
      </c>
      <c r="J18">
        <f>Mult_op!I17*LCA_op_data!J18</f>
        <v>1.3817438919701995E-7</v>
      </c>
      <c r="K18">
        <f>Mult_op!J17*LCA_op_data!K18</f>
        <v>4.1014115565557594E-15</v>
      </c>
      <c r="L18">
        <f>Mult_op!K17*LCA_op_data!L18</f>
        <v>2.0321818172554696E-13</v>
      </c>
      <c r="M18">
        <f>Mult_op!L17*LCA_op_data!M18</f>
        <v>1.1582310918970231E-9</v>
      </c>
      <c r="N18">
        <f>Mult_op!M17*LCA_op_data!N18</f>
        <v>5.8327190973234118E-8</v>
      </c>
      <c r="O18">
        <f>Mult_op!N17*LCA_op_data!O18</f>
        <v>6.0503629865601952E-13</v>
      </c>
      <c r="P18">
        <f>Mult_op!O17*LCA_op_data!P18</f>
        <v>1.2329374221130758E-12</v>
      </c>
      <c r="Q18">
        <f>Mult_op!P17*LCA_op_data!Q18</f>
        <v>3.2067401974027794E-8</v>
      </c>
      <c r="R18">
        <f>Mult_op!Q17*LCA_op_data!R18</f>
        <v>1.2374289642311819E-8</v>
      </c>
      <c r="S18">
        <f>Mult_op!R17*LCA_op_data!S18</f>
        <v>1.7935715117555123E-7</v>
      </c>
      <c r="T18">
        <f>Mult_op!S17*LCA_op_data!T18</f>
        <v>1.865058046321631E-12</v>
      </c>
      <c r="V18" t="s">
        <v>46</v>
      </c>
      <c r="W18" s="14">
        <f t="shared" si="0"/>
        <v>3.3286480834183282E-12</v>
      </c>
      <c r="X18" s="14">
        <f t="shared" si="1"/>
        <v>1.0095375938325261E-11</v>
      </c>
      <c r="Y18" s="14">
        <f t="shared" si="2"/>
        <v>3.8218079855384894E-11</v>
      </c>
      <c r="Z18" s="14">
        <f t="shared" si="3"/>
        <v>1.7168768684296852E-11</v>
      </c>
      <c r="AA18" s="14">
        <f t="shared" si="4"/>
        <v>5.351000466085034E-10</v>
      </c>
      <c r="AD18" t="s">
        <v>71</v>
      </c>
      <c r="AE18">
        <v>1.4216052296690978E-3</v>
      </c>
      <c r="AF18">
        <v>5.2375745855089738E-3</v>
      </c>
      <c r="AG18">
        <v>7.8678234983786655E-4</v>
      </c>
      <c r="AH18">
        <v>7.2952202818260597E-3</v>
      </c>
      <c r="AI18">
        <v>6.7463442845121094E-4</v>
      </c>
    </row>
    <row r="19" spans="4:35" x14ac:dyDescent="0.3">
      <c r="D19" t="s">
        <v>49</v>
      </c>
      <c r="E19">
        <f>Mult_op!D18*LCA_op_data!E19</f>
        <v>1.6135254155334962E-9</v>
      </c>
      <c r="F19">
        <f>Mult_op!E18*LCA_op_data!F19</f>
        <v>1.4E-5</v>
      </c>
      <c r="G19">
        <f>Mult_op!F18*LCA_op_data!G19</f>
        <v>8.3551897956853554E-5</v>
      </c>
      <c r="H19">
        <f>Mult_op!G18*LCA_op_data!H19</f>
        <v>1.4984061981063437E-11</v>
      </c>
      <c r="I19">
        <f>Mult_op!H18*LCA_op_data!I19</f>
        <v>9.9560459449451458E-11</v>
      </c>
      <c r="J19">
        <f>Mult_op!I18*LCA_op_data!J19</f>
        <v>1.0984492063572821E-9</v>
      </c>
      <c r="K19">
        <f>Mult_op!J18*LCA_op_data!K19</f>
        <v>1.6410051658751987E-15</v>
      </c>
      <c r="L19">
        <f>Mult_op!K18*LCA_op_data!L19</f>
        <v>5.0701840881482907E-13</v>
      </c>
      <c r="M19">
        <f>Mult_op!L18*LCA_op_data!M19</f>
        <v>7.5842054317484538E-9</v>
      </c>
      <c r="N19">
        <f>Mult_op!M18*LCA_op_data!N19</f>
        <v>3.8193189743619982E-7</v>
      </c>
      <c r="O19">
        <f>Mult_op!N18*LCA_op_data!O19</f>
        <v>3.9618342270161921E-12</v>
      </c>
      <c r="P19">
        <f>Mult_op!O18*LCA_op_data!P19</f>
        <v>3.0018805881477532E-12</v>
      </c>
      <c r="Q19">
        <f>Mult_op!P18*LCA_op_data!Q19</f>
        <v>5.4664416995859553E-10</v>
      </c>
      <c r="R19">
        <f>Mult_op!Q18*LCA_op_data!R19</f>
        <v>8.1028005011968663E-8</v>
      </c>
      <c r="S19">
        <f>Mult_op!R18*LCA_op_data!S19</f>
        <v>1.1744473876457506E-6</v>
      </c>
      <c r="T19">
        <f>Mult_op!S18*LCA_op_data!T19</f>
        <v>1.2212574385540917E-11</v>
      </c>
      <c r="V19" t="s">
        <v>48</v>
      </c>
      <c r="W19" s="14">
        <f t="shared" si="0"/>
        <v>2.1796298727650526E-11</v>
      </c>
      <c r="X19" s="14">
        <f t="shared" si="1"/>
        <v>6.6105465103328808E-11</v>
      </c>
      <c r="Y19" s="14">
        <f t="shared" si="2"/>
        <v>1.5613719924224895E-10</v>
      </c>
      <c r="Z19" s="14">
        <f t="shared" si="3"/>
        <v>1.124227018449388E-10</v>
      </c>
      <c r="AA19" s="14">
        <f t="shared" si="4"/>
        <v>1.3028288490733358E-9</v>
      </c>
      <c r="AD19" t="s">
        <v>94</v>
      </c>
      <c r="AE19">
        <v>2.9005376204985743E-3</v>
      </c>
      <c r="AF19">
        <v>2.5235135929926329E-2</v>
      </c>
      <c r="AG19">
        <v>3.4965313053561022E-2</v>
      </c>
      <c r="AH19">
        <v>2.7204747574370984E-3</v>
      </c>
      <c r="AI19">
        <v>6.453066759616971E-4</v>
      </c>
    </row>
    <row r="20" spans="4:35" x14ac:dyDescent="0.3">
      <c r="D20" t="s">
        <v>50</v>
      </c>
      <c r="E20">
        <f>Mult_op!D19*LCA_op_data!E20</f>
        <v>4.5049523789010983E-10</v>
      </c>
      <c r="F20">
        <f>Mult_op!E19*LCA_op_data!F20</f>
        <v>3.9999999999999998E-6</v>
      </c>
      <c r="G20">
        <f>Mult_op!F19*LCA_op_data!G20</f>
        <v>2.2982125018978315E-5</v>
      </c>
      <c r="H20">
        <f>Mult_op!G19*LCA_op_data!H20</f>
        <v>4.2811605660181246E-12</v>
      </c>
      <c r="I20">
        <f>Mult_op!H19*LCA_op_data!I20</f>
        <v>2.8324901950750834E-11</v>
      </c>
      <c r="J20">
        <f>Mult_op!I19*LCA_op_data!J20</f>
        <v>3.1183427343588616E-10</v>
      </c>
      <c r="K20">
        <f>Mult_op!J19*LCA_op_data!K20</f>
        <v>4.5487570982013616E-16</v>
      </c>
      <c r="L20">
        <f>Mult_op!K19*LCA_op_data!L20</f>
        <v>1.3923756054764232E-13</v>
      </c>
      <c r="M20">
        <f>Mult_op!L19*LCA_op_data!M20</f>
        <v>2.1669158376424152E-9</v>
      </c>
      <c r="N20">
        <f>Mult_op!M19*LCA_op_data!N20</f>
        <v>1.0912339926748565E-7</v>
      </c>
      <c r="O20">
        <f>Mult_op!N19*LCA_op_data!O20</f>
        <v>1.1319526362903408E-12</v>
      </c>
      <c r="P20">
        <f>Mult_op!O19*LCA_op_data!P20</f>
        <v>8.2430265410400758E-13</v>
      </c>
      <c r="Q20">
        <f>Mult_op!P19*LCA_op_data!Q20</f>
        <v>1.5553326598030872E-10</v>
      </c>
      <c r="R20">
        <f>Mult_op!Q19*LCA_op_data!R20</f>
        <v>2.3150858574848188E-8</v>
      </c>
      <c r="S20">
        <f>Mult_op!R19*LCA_op_data!S20</f>
        <v>3.3555639647021448E-7</v>
      </c>
      <c r="T20">
        <f>Mult_op!S19*LCA_op_data!T20</f>
        <v>3.4893069672974049E-12</v>
      </c>
      <c r="V20" t="s">
        <v>47</v>
      </c>
      <c r="W20" s="14">
        <f t="shared" si="0"/>
        <v>6.2275139221858639E-12</v>
      </c>
      <c r="X20" s="14">
        <f t="shared" si="1"/>
        <v>1.8887275743808228E-11</v>
      </c>
      <c r="Y20" s="14">
        <f t="shared" si="2"/>
        <v>4.2947733335172512E-11</v>
      </c>
      <c r="Z20" s="14">
        <f t="shared" si="3"/>
        <v>3.2120771955696808E-11</v>
      </c>
      <c r="AA20" s="14">
        <f t="shared" si="4"/>
        <v>3.5775083205327068E-10</v>
      </c>
      <c r="AD20" t="s">
        <v>84</v>
      </c>
      <c r="AE20">
        <v>6.3565448596642545E-4</v>
      </c>
      <c r="AF20">
        <v>2.341921450048033E-3</v>
      </c>
      <c r="AG20">
        <v>3.5180071071492657E-4</v>
      </c>
      <c r="AH20">
        <v>3.2619741412567788E-3</v>
      </c>
      <c r="AI20">
        <v>3.0165505295181596E-4</v>
      </c>
    </row>
    <row r="21" spans="4:35" x14ac:dyDescent="0.3">
      <c r="D21" t="s">
        <v>51</v>
      </c>
      <c r="E21">
        <f>Mult_op!D20*LCA_op_data!E21</f>
        <v>7.4227535186694173E-9</v>
      </c>
      <c r="F21">
        <f>Mult_op!E20*LCA_op_data!F21</f>
        <v>1.5999999999999999E-5</v>
      </c>
      <c r="G21">
        <f>Mult_op!F20*LCA_op_data!G21</f>
        <v>7.896716881065229E-6</v>
      </c>
      <c r="H21">
        <f>Mult_op!G20*LCA_op_data!H21</f>
        <v>8.8599114232614146E-13</v>
      </c>
      <c r="I21">
        <f>Mult_op!H20*LCA_op_data!I21</f>
        <v>3.4456781049079532E-9</v>
      </c>
      <c r="J21">
        <f>Mult_op!I20*LCA_op_data!J21</f>
        <v>4.0440260083928326E-8</v>
      </c>
      <c r="K21">
        <f>Mult_op!J20*LCA_op_data!K21</f>
        <v>1.2361441420585754E-15</v>
      </c>
      <c r="L21">
        <f>Mult_op!K20*LCA_op_data!L21</f>
        <v>7.19467023631814E-14</v>
      </c>
      <c r="M21">
        <f>Mult_op!L20*LCA_op_data!M21</f>
        <v>4.4844574472549298E-10</v>
      </c>
      <c r="N21">
        <f>Mult_op!M20*LCA_op_data!N21</f>
        <v>2.2583213986163287E-8</v>
      </c>
      <c r="O21">
        <f>Mult_op!N20*LCA_op_data!O21</f>
        <v>2.3425891036335414E-13</v>
      </c>
      <c r="P21">
        <f>Mult_op!O20*LCA_op_data!P21</f>
        <v>4.3174717932628197E-13</v>
      </c>
      <c r="Q21">
        <f>Mult_op!P20*LCA_op_data!Q21</f>
        <v>9.3898474860524158E-9</v>
      </c>
      <c r="R21">
        <f>Mult_op!Q20*LCA_op_data!R21</f>
        <v>4.7910970210674076E-9</v>
      </c>
      <c r="S21">
        <f>Mult_op!R20*LCA_op_data!S21</f>
        <v>6.9443785263117428E-8</v>
      </c>
      <c r="T21">
        <f>Mult_op!S20*LCA_op_data!T21</f>
        <v>7.2211612206775241E-13</v>
      </c>
      <c r="V21" t="s">
        <v>49</v>
      </c>
      <c r="W21" s="14">
        <f t="shared" si="0"/>
        <v>1.2887912258103437E-12</v>
      </c>
      <c r="X21" s="14">
        <f t="shared" si="1"/>
        <v>3.9087436113730268E-12</v>
      </c>
      <c r="Y21" s="14">
        <f t="shared" si="2"/>
        <v>1.4756950915169184E-11</v>
      </c>
      <c r="Z21" s="14">
        <f t="shared" si="3"/>
        <v>6.6474309941368407E-12</v>
      </c>
      <c r="AA21" s="14">
        <f t="shared" si="4"/>
        <v>1.8738009864655985E-10</v>
      </c>
      <c r="AD21" t="s">
        <v>64</v>
      </c>
      <c r="AE21">
        <v>1.681032234992439E-3</v>
      </c>
      <c r="AF21">
        <v>1.3823235931428846E-3</v>
      </c>
      <c r="AG21">
        <v>4.7394276346445733E-4</v>
      </c>
      <c r="AH21">
        <v>1.1271758207844025E-3</v>
      </c>
      <c r="AI21">
        <v>1.3426379705304108E-4</v>
      </c>
    </row>
    <row r="22" spans="4:35" x14ac:dyDescent="0.3">
      <c r="D22" t="s">
        <v>52</v>
      </c>
      <c r="E22">
        <f>Mult_op!D21*LCA_op_data!E22</f>
        <v>1.5232673043371285</v>
      </c>
      <c r="F22">
        <f>Mult_op!E21*LCA_op_data!F22</f>
        <v>529.17894699999999</v>
      </c>
      <c r="G22">
        <f>Mult_op!F21*LCA_op_data!G22</f>
        <v>11163.710965346814</v>
      </c>
      <c r="H22">
        <f>Mult_op!G21*LCA_op_data!H22</f>
        <v>4.8182725372887904E-2</v>
      </c>
      <c r="I22">
        <f>Mult_op!H21*LCA_op_data!I22</f>
        <v>0.32269219706390839</v>
      </c>
      <c r="J22">
        <f>Mult_op!I21*LCA_op_data!J22</f>
        <v>2.6604477813561567</v>
      </c>
      <c r="K22">
        <f>Mult_op!J21*LCA_op_data!K22</f>
        <v>4.1173494255230982E-7</v>
      </c>
      <c r="L22">
        <f>Mult_op!K21*LCA_op_data!L22</f>
        <v>2.6468737847092881E-5</v>
      </c>
      <c r="M22">
        <f>Mult_op!L21*LCA_op_data!M22</f>
        <v>59.029388876278475</v>
      </c>
      <c r="N22">
        <f>Mult_op!M21*LCA_op_data!N22</f>
        <v>3216.6017363746469</v>
      </c>
      <c r="O22">
        <f>Mult_op!N21*LCA_op_data!O22</f>
        <v>2.0477527042126374E-2</v>
      </c>
      <c r="P22">
        <f>Mult_op!O21*LCA_op_data!P22</f>
        <v>7.765085287660833E-5</v>
      </c>
      <c r="Q22">
        <f>Mult_op!P21*LCA_op_data!Q22</f>
        <v>1.2389509803283043</v>
      </c>
      <c r="R22">
        <f>Mult_op!Q21*LCA_op_data!R22</f>
        <v>223.87828236177734</v>
      </c>
      <c r="S22">
        <f>Mult_op!R21*LCA_op_data!S22</f>
        <v>6844.4621320906481</v>
      </c>
      <c r="T22">
        <f>Mult_op!S21*LCA_op_data!T22</f>
        <v>2.8329187123045797E-4</v>
      </c>
      <c r="V22" t="s">
        <v>50</v>
      </c>
      <c r="W22" s="14">
        <f t="shared" si="0"/>
        <v>0.18356678979820684</v>
      </c>
      <c r="X22" s="14">
        <f t="shared" si="1"/>
        <v>0.21256862623406361</v>
      </c>
      <c r="Y22" s="14">
        <f t="shared" si="2"/>
        <v>2.086213007607992E-2</v>
      </c>
      <c r="Z22" s="14">
        <f t="shared" si="3"/>
        <v>0.58107906218793848</v>
      </c>
      <c r="AA22" s="14">
        <f t="shared" si="4"/>
        <v>3.3700797987176685E-2</v>
      </c>
      <c r="AD22" t="s">
        <v>142</v>
      </c>
      <c r="AE22">
        <v>4.323665469792677E-3</v>
      </c>
      <c r="AF22">
        <v>1.5553159165747057E-3</v>
      </c>
      <c r="AG22">
        <v>2.0495400118513912E-4</v>
      </c>
      <c r="AH22">
        <v>6.2613217605781443E-4</v>
      </c>
      <c r="AI22">
        <v>1.2129053664925199E-4</v>
      </c>
    </row>
    <row r="23" spans="4:35" x14ac:dyDescent="0.3">
      <c r="D23" t="s">
        <v>53</v>
      </c>
      <c r="E23">
        <f>Mult_op!D22*LCA_op_data!E23</f>
        <v>3.4658220654226768E-9</v>
      </c>
      <c r="F23">
        <f>Mult_op!E22*LCA_op_data!F23</f>
        <v>6.9999999999999999E-6</v>
      </c>
      <c r="G23">
        <f>Mult_op!F22*LCA_op_data!G23</f>
        <v>1.0052811286415395E-5</v>
      </c>
      <c r="H23">
        <f>Mult_op!G22*LCA_op_data!H23</f>
        <v>4.0817649492459801E-11</v>
      </c>
      <c r="I23">
        <f>Mult_op!H22*LCA_op_data!I23</f>
        <v>8.6857542070510486E-10</v>
      </c>
      <c r="J23">
        <f>Mult_op!I22*LCA_op_data!J23</f>
        <v>1.3072924844747113E-8</v>
      </c>
      <c r="K23">
        <f>Mult_op!J22*LCA_op_data!K23</f>
        <v>3.9914986309777938E-16</v>
      </c>
      <c r="L23">
        <f>Mult_op!K22*LCA_op_data!L23</f>
        <v>2.7861612974765896E-14</v>
      </c>
      <c r="M23">
        <f>Mult_op!L22*LCA_op_data!M23</f>
        <v>4.9988571509697382E-8</v>
      </c>
      <c r="N23">
        <f>Mult_op!M22*LCA_op_data!N23</f>
        <v>2.7239021173531757E-6</v>
      </c>
      <c r="O23">
        <f>Mult_op!N22*LCA_op_data!O23</f>
        <v>1.734342483219737E-11</v>
      </c>
      <c r="P23">
        <f>Mult_op!O22*LCA_op_data!P23</f>
        <v>1.0162048816515979E-13</v>
      </c>
      <c r="Q23">
        <f>Mult_op!P22*LCA_op_data!Q23</f>
        <v>2.5797558267572882E-9</v>
      </c>
      <c r="R23">
        <f>Mult_op!Q22*LCA_op_data!R23</f>
        <v>1.8967567087554469E-7</v>
      </c>
      <c r="S23">
        <f>Mult_op!R22*LCA_op_data!S23</f>
        <v>5.7966648472767959E-6</v>
      </c>
      <c r="T23">
        <f>Mult_op!S22*LCA_op_data!T23</f>
        <v>2.599665576597756E-13</v>
      </c>
      <c r="V23" t="s">
        <v>51</v>
      </c>
      <c r="W23" s="14">
        <f t="shared" si="0"/>
        <v>1.5544913806165478E-10</v>
      </c>
      <c r="X23" s="14">
        <f t="shared" si="1"/>
        <v>1.8007598390434638E-10</v>
      </c>
      <c r="Y23" s="14">
        <f t="shared" si="2"/>
        <v>1.8786141753264838E-11</v>
      </c>
      <c r="Z23" s="14">
        <f t="shared" si="3"/>
        <v>4.9214443794350704E-10</v>
      </c>
      <c r="AA23" s="14">
        <f t="shared" si="4"/>
        <v>4.4103720901229004E-11</v>
      </c>
      <c r="AD23" t="s">
        <v>143</v>
      </c>
      <c r="AE23">
        <v>3.057896025873811E-3</v>
      </c>
      <c r="AF23">
        <v>1.0999912906074416E-3</v>
      </c>
      <c r="AG23">
        <v>1.4495294099176127E-4</v>
      </c>
      <c r="AH23">
        <v>4.4282960978725205E-4</v>
      </c>
      <c r="AI23">
        <v>8.578227260806889E-5</v>
      </c>
    </row>
    <row r="24" spans="4:35" x14ac:dyDescent="0.3">
      <c r="D24" t="s">
        <v>54</v>
      </c>
      <c r="E24">
        <f>Mult_op!D23*LCA_op_data!E24</f>
        <v>2.4442906269987085E-14</v>
      </c>
      <c r="F24">
        <f>Mult_op!E23*LCA_op_data!F24</f>
        <v>9.9999999999999995E-7</v>
      </c>
      <c r="G24">
        <f>Mult_op!F23*LCA_op_data!G24</f>
        <v>5.5792276163997538E-10</v>
      </c>
      <c r="H24">
        <f>Mult_op!G23*LCA_op_data!H24</f>
        <v>7.7292157245142841E-16</v>
      </c>
      <c r="I24">
        <f>Mult_op!H23*LCA_op_data!I24</f>
        <v>5.1763910178216343E-15</v>
      </c>
      <c r="J24">
        <f>Mult_op!I23*LCA_op_data!J24</f>
        <v>4.2679967398263415E-14</v>
      </c>
      <c r="K24">
        <f>Mult_op!J23*LCA_op_data!K24</f>
        <v>9.0192698003806895E-18</v>
      </c>
      <c r="L24">
        <f>Mult_op!K23*LCA_op_data!L24</f>
        <v>8.0849272763829854E-19</v>
      </c>
      <c r="M24">
        <f>Mult_op!L23*LCA_op_data!M24</f>
        <v>9.4674552575413913E-13</v>
      </c>
      <c r="N24">
        <f>Mult_op!M23*LCA_op_data!N24</f>
        <v>5.1589110879333862E-11</v>
      </c>
      <c r="O24">
        <f>Mult_op!N23*LCA_op_data!O24</f>
        <v>3.2845104630847274E-16</v>
      </c>
      <c r="P24">
        <f>Mult_op!O23*LCA_op_data!P24</f>
        <v>1.2614868547360689E-18</v>
      </c>
      <c r="Q24">
        <f>Mult_op!P23*LCA_op_data!Q24</f>
        <v>1.9876505868161843E-14</v>
      </c>
      <c r="R24">
        <f>Mult_op!Q23*LCA_op_data!R24</f>
        <v>3.5915185130239256E-12</v>
      </c>
      <c r="S24">
        <f>Mult_op!R23*LCA_op_data!S24</f>
        <v>1.097799385320245E-10</v>
      </c>
      <c r="T24">
        <f>Mult_op!S23*LCA_op_data!T24</f>
        <v>4.7384845236602825E-18</v>
      </c>
      <c r="V24" t="s">
        <v>52</v>
      </c>
      <c r="W24" s="14">
        <f t="shared" si="0"/>
        <v>2.9441156378086531E-15</v>
      </c>
      <c r="X24" s="14">
        <f t="shared" si="1"/>
        <v>3.409912485671105E-15</v>
      </c>
      <c r="Y24" s="14">
        <f t="shared" si="2"/>
        <v>1.0426154225838384E-15</v>
      </c>
      <c r="Z24" s="14">
        <f t="shared" si="3"/>
        <v>9.3202673140631393E-15</v>
      </c>
      <c r="AA24" s="14">
        <f t="shared" si="4"/>
        <v>5.4749062090142064E-16</v>
      </c>
      <c r="AD24" t="s">
        <v>95</v>
      </c>
      <c r="AE24">
        <v>8.3615314930255734E-5</v>
      </c>
      <c r="AF24">
        <v>8.8117574439695013E-5</v>
      </c>
      <c r="AG24">
        <v>1.4670066054810176E-3</v>
      </c>
      <c r="AH24">
        <v>8.6619376641264948E-5</v>
      </c>
      <c r="AI24">
        <v>1.0062360269673326E-5</v>
      </c>
    </row>
    <row r="25" spans="4:35" x14ac:dyDescent="0.3">
      <c r="D25" t="s">
        <v>55</v>
      </c>
      <c r="E25">
        <f>Mult_op!D24*LCA_op_data!E25</f>
        <v>0.89784591810612357</v>
      </c>
      <c r="F25">
        <f>Mult_op!E24*LCA_op_data!F25</f>
        <v>1534.498378</v>
      </c>
      <c r="G25">
        <f>Mult_op!F24*LCA_op_data!G25</f>
        <v>1923.8825145205444</v>
      </c>
      <c r="H25">
        <f>Mult_op!G24*LCA_op_data!H25</f>
        <v>7.7848736489853961E-3</v>
      </c>
      <c r="I25">
        <f>Mult_op!H24*LCA_op_data!I25</f>
        <v>0.1506585708337364</v>
      </c>
      <c r="J25">
        <f>Mult_op!I24*LCA_op_data!J25</f>
        <v>3.4835572381404472</v>
      </c>
      <c r="K25">
        <f>Mult_op!J24*LCA_op_data!K25</f>
        <v>8.8232863051132983E-8</v>
      </c>
      <c r="L25">
        <f>Mult_op!K24*LCA_op_data!L25</f>
        <v>7.0632257231895344E-6</v>
      </c>
      <c r="M25">
        <f>Mult_op!L24*LCA_op_data!M25</f>
        <v>9.5334838934535018</v>
      </c>
      <c r="N25">
        <f>Mult_op!M24*LCA_op_data!N25</f>
        <v>519.48282957302467</v>
      </c>
      <c r="O25">
        <f>Mult_op!N24*LCA_op_data!O25</f>
        <v>3.3076827357966048E-3</v>
      </c>
      <c r="P25">
        <f>Mult_op!O24*LCA_op_data!P25</f>
        <v>2.2435575063530155E-5</v>
      </c>
      <c r="Q25">
        <f>Mult_op!P24*LCA_op_data!Q25</f>
        <v>0.66037329577025383</v>
      </c>
      <c r="R25">
        <f>Mult_op!Q24*LCA_op_data!R25</f>
        <v>36.176081958011785</v>
      </c>
      <c r="S25">
        <f>Mult_op!R24*LCA_op_data!S25</f>
        <v>1105.5145355317845</v>
      </c>
      <c r="T25">
        <f>Mult_op!S24*LCA_op_data!T25</f>
        <v>5.0141635007207902E-5</v>
      </c>
      <c r="V25" t="s">
        <v>53</v>
      </c>
      <c r="W25" s="14">
        <f t="shared" si="0"/>
        <v>2.9646130666921428E-2</v>
      </c>
      <c r="X25" s="14">
        <f t="shared" si="1"/>
        <v>3.4344671957924233E-2</v>
      </c>
      <c r="Y25" s="14">
        <f t="shared" si="2"/>
        <v>3.5952460067812612E-3</v>
      </c>
      <c r="Z25" s="14">
        <f t="shared" si="3"/>
        <v>9.3860219458039781E-2</v>
      </c>
      <c r="AA25" s="14">
        <f t="shared" si="4"/>
        <v>9.7371342996534719E-3</v>
      </c>
      <c r="AD25" t="s">
        <v>98</v>
      </c>
      <c r="AE25">
        <v>-3.3545512327836518E-4</v>
      </c>
      <c r="AF25">
        <v>4.9397204627780999E-6</v>
      </c>
      <c r="AG25">
        <v>6.5093879821672165E-7</v>
      </c>
      <c r="AH25">
        <v>1.9886107314378542E-6</v>
      </c>
      <c r="AI25">
        <v>3.8522163853832694E-7</v>
      </c>
    </row>
    <row r="26" spans="4:35" x14ac:dyDescent="0.3">
      <c r="D26" t="s">
        <v>56</v>
      </c>
      <c r="E26">
        <f>Mult_op!D25*LCA_op_data!E26</f>
        <v>3.2055008656444148E-9</v>
      </c>
      <c r="F26">
        <f>Mult_op!E25*LCA_op_data!F26</f>
        <v>5.0000000000000004E-6</v>
      </c>
      <c r="G26">
        <f>Mult_op!F25*LCA_op_data!G26</f>
        <v>8.8548150145340652E-6</v>
      </c>
      <c r="H26">
        <f>Mult_op!G25*LCA_op_data!H26</f>
        <v>3.587562011270873E-11</v>
      </c>
      <c r="I26">
        <f>Mult_op!H25*LCA_op_data!I26</f>
        <v>5.5303000597681895E-10</v>
      </c>
      <c r="J26">
        <f>Mult_op!I25*LCA_op_data!J26</f>
        <v>1.1675463223654335E-8</v>
      </c>
      <c r="K26">
        <f>Mult_op!J25*LCA_op_data!K26</f>
        <v>3.7841453258924373E-16</v>
      </c>
      <c r="L26">
        <f>Mult_op!K25*LCA_op_data!L26</f>
        <v>2.9687107960830968E-14</v>
      </c>
      <c r="M26">
        <f>Mult_op!L25*LCA_op_data!M26</f>
        <v>4.393387252428183E-8</v>
      </c>
      <c r="N26">
        <f>Mult_op!M25*LCA_op_data!N26</f>
        <v>2.3939718856279418E-6</v>
      </c>
      <c r="O26">
        <f>Mult_op!N25*LCA_op_data!O26</f>
        <v>1.5243043706723456E-11</v>
      </c>
      <c r="P26">
        <f>Mult_op!O25*LCA_op_data!P26</f>
        <v>9.5423884232124574E-14</v>
      </c>
      <c r="Q26">
        <f>Mult_op!P25*LCA_op_data!Q26</f>
        <v>2.3836015430265258E-9</v>
      </c>
      <c r="R26">
        <f>Mult_op!Q25*LCA_op_data!R26</f>
        <v>1.6671296568326378E-7</v>
      </c>
      <c r="S26">
        <f>Mult_op!R25*LCA_op_data!S26</f>
        <v>5.0946259752057708E-6</v>
      </c>
      <c r="T26">
        <f>Mult_op!S25*LCA_op_data!T26</f>
        <v>2.3107147661711037E-13</v>
      </c>
      <c r="V26" t="s">
        <v>54</v>
      </c>
      <c r="W26" s="14">
        <f t="shared" si="0"/>
        <v>1.3662049887692307E-10</v>
      </c>
      <c r="X26" s="14">
        <f t="shared" si="1"/>
        <v>1.5827314091586763E-10</v>
      </c>
      <c r="Y26" s="14">
        <f t="shared" si="2"/>
        <v>1.6547392099836248E-11</v>
      </c>
      <c r="Z26" s="14">
        <f t="shared" si="3"/>
        <v>4.3254312514255993E-10</v>
      </c>
      <c r="AA26" s="14">
        <f t="shared" si="4"/>
        <v>4.1414368632483057E-11</v>
      </c>
      <c r="AD26" t="s">
        <v>106</v>
      </c>
      <c r="AE26">
        <v>6.8599970342202781E-10</v>
      </c>
      <c r="AF26">
        <v>1.7500566974517173E-8</v>
      </c>
      <c r="AG26">
        <v>1.0002289294704336E-7</v>
      </c>
      <c r="AH26">
        <v>2.5893898124964087E-10</v>
      </c>
      <c r="AI26">
        <v>2.352974170568205E-7</v>
      </c>
    </row>
    <row r="27" spans="4:35" x14ac:dyDescent="0.3">
      <c r="D27" t="s">
        <v>57</v>
      </c>
      <c r="E27">
        <f>Mult_op!D26*LCA_op_data!E27</f>
        <v>4.7630050986742298E-9</v>
      </c>
      <c r="F27">
        <f>Mult_op!E26*LCA_op_data!F27</f>
        <v>7.9999999999999996E-6</v>
      </c>
      <c r="G27">
        <f>Mult_op!F26*LCA_op_data!G27</f>
        <v>1.0788832301156891E-5</v>
      </c>
      <c r="H27">
        <f>Mult_op!G26*LCA_op_data!H27</f>
        <v>4.3669601954934153E-11</v>
      </c>
      <c r="I27">
        <f>Mult_op!H26*LCA_op_data!I27</f>
        <v>8.0367682798173266E-10</v>
      </c>
      <c r="J27">
        <f>Mult_op!I26*LCA_op_data!J27</f>
        <v>1.825654527643124E-8</v>
      </c>
      <c r="K27">
        <f>Mult_op!J26*LCA_op_data!K27</f>
        <v>4.8667301210119988E-16</v>
      </c>
      <c r="L27">
        <f>Mult_op!K26*LCA_op_data!L27</f>
        <v>3.8781448849824509E-14</v>
      </c>
      <c r="M27">
        <f>Mult_op!L26*LCA_op_data!M27</f>
        <v>5.3478510460494082E-8</v>
      </c>
      <c r="N27">
        <f>Mult_op!M26*LCA_op_data!N27</f>
        <v>2.9140625028427405E-6</v>
      </c>
      <c r="O27">
        <f>Mult_op!N26*LCA_op_data!O27</f>
        <v>1.8554596385038429E-11</v>
      </c>
      <c r="P27">
        <f>Mult_op!O26*LCA_op_data!P27</f>
        <v>1.2351548141584856E-13</v>
      </c>
      <c r="Q27">
        <f>Mult_op!P26*LCA_op_data!Q27</f>
        <v>3.510838683570177E-9</v>
      </c>
      <c r="R27">
        <f>Mult_op!Q26*LCA_op_data!R27</f>
        <v>2.0293137315097521E-7</v>
      </c>
      <c r="S27">
        <f>Mult_op!R26*LCA_op_data!S27</f>
        <v>6.2014339472752951E-6</v>
      </c>
      <c r="T27">
        <f>Mult_op!S26*LCA_op_data!T27</f>
        <v>2.8127177663567351E-13</v>
      </c>
      <c r="V27" t="s">
        <v>55</v>
      </c>
      <c r="W27" s="14">
        <f t="shared" si="0"/>
        <v>1.6630131510190343E-10</v>
      </c>
      <c r="X27" s="14">
        <f t="shared" si="1"/>
        <v>1.9265799565941727E-10</v>
      </c>
      <c r="Y27" s="14">
        <f t="shared" si="2"/>
        <v>2.0161577412243169E-11</v>
      </c>
      <c r="Z27" s="14">
        <f t="shared" si="3"/>
        <v>5.2651315974403319E-10</v>
      </c>
      <c r="AA27" s="14">
        <f t="shared" si="4"/>
        <v>5.3606240411794985E-11</v>
      </c>
      <c r="AD27" t="s">
        <v>99</v>
      </c>
      <c r="AE27">
        <v>1.761677772262696E-9</v>
      </c>
      <c r="AF27">
        <v>2.6126077415807931E-8</v>
      </c>
      <c r="AG27">
        <v>6.9999149021573732E-8</v>
      </c>
      <c r="AH27">
        <v>1.7340833710397866E-10</v>
      </c>
      <c r="AI27">
        <v>1.1491467053030922E-7</v>
      </c>
    </row>
    <row r="28" spans="4:35" x14ac:dyDescent="0.3">
      <c r="D28" t="s">
        <v>58</v>
      </c>
      <c r="E28">
        <f>Mult_op!D27*LCA_op_data!E28</f>
        <v>4.9587472606208415E-9</v>
      </c>
      <c r="F28">
        <f>Mult_op!E27*LCA_op_data!F28</f>
        <v>6.0000000000000002E-6</v>
      </c>
      <c r="G28">
        <f>Mult_op!F27*LCA_op_data!G28</f>
        <v>1.1202565627581323E-5</v>
      </c>
      <c r="H28">
        <f>Mult_op!G27*LCA_op_data!H28</f>
        <v>4.5339960042009309E-11</v>
      </c>
      <c r="I28">
        <f>Mult_op!H27*LCA_op_data!I28</f>
        <v>8.4152775928096647E-10</v>
      </c>
      <c r="J28">
        <f>Mult_op!I27*LCA_op_data!J28</f>
        <v>1.9313993395473891E-8</v>
      </c>
      <c r="K28">
        <f>Mult_op!J27*LCA_op_data!K28</f>
        <v>4.0167139577411993E-16</v>
      </c>
      <c r="L28">
        <f>Mult_op!K27*LCA_op_data!L28</f>
        <v>3.4673317326430852E-14</v>
      </c>
      <c r="M28">
        <f>Mult_op!L27*LCA_op_data!M28</f>
        <v>5.5523362733255111E-8</v>
      </c>
      <c r="N28">
        <f>Mult_op!M27*LCA_op_data!N28</f>
        <v>3.0254851846589833E-6</v>
      </c>
      <c r="O28">
        <f>Mult_op!N27*LCA_op_data!O28</f>
        <v>1.9264152536768016E-11</v>
      </c>
      <c r="P28">
        <f>Mult_op!O27*LCA_op_data!P28</f>
        <v>1.2753873502277616E-13</v>
      </c>
      <c r="Q28">
        <f>Mult_op!P27*LCA_op_data!Q28</f>
        <v>3.1205565999836636E-9</v>
      </c>
      <c r="R28">
        <f>Mult_op!Q27*LCA_op_data!R28</f>
        <v>2.1069421517394389E-7</v>
      </c>
      <c r="S28">
        <f>Mult_op!R27*LCA_op_data!S28</f>
        <v>6.4385765956388631E-6</v>
      </c>
      <c r="T28">
        <f>Mult_op!S27*LCA_op_data!T28</f>
        <v>2.9281328557616275E-13</v>
      </c>
      <c r="V28" t="s">
        <v>56</v>
      </c>
      <c r="W28" s="14">
        <f t="shared" si="0"/>
        <v>1.726600457400232E-10</v>
      </c>
      <c r="X28" s="14">
        <f t="shared" si="1"/>
        <v>2.0002714551843122E-10</v>
      </c>
      <c r="Y28" s="14">
        <f t="shared" si="2"/>
        <v>2.093473953543574E-11</v>
      </c>
      <c r="Z28" s="14">
        <f t="shared" si="3"/>
        <v>5.4664782846494419E-10</v>
      </c>
      <c r="AA28" s="14">
        <f t="shared" si="4"/>
        <v>5.5352349463213931E-11</v>
      </c>
      <c r="AD28" t="s">
        <v>69</v>
      </c>
      <c r="AE28">
        <v>3.124712077908073E-10</v>
      </c>
      <c r="AF28">
        <v>1.6942961719656635E-9</v>
      </c>
      <c r="AG28">
        <v>3.8744996345237774E-10</v>
      </c>
      <c r="AH28">
        <v>2.8156667996463321E-10</v>
      </c>
      <c r="AI28">
        <v>4.2215315610617656E-8</v>
      </c>
    </row>
    <row r="29" spans="4:35" x14ac:dyDescent="0.3">
      <c r="D29" t="s">
        <v>59</v>
      </c>
      <c r="E29">
        <f>Mult_op!D28*LCA_op_data!E29</f>
        <v>3.5743597956416902E-7</v>
      </c>
      <c r="F29">
        <f>Mult_op!E28*LCA_op_data!F29</f>
        <v>3.7100000000000002E-4</v>
      </c>
      <c r="G29">
        <f>Mult_op!F28*LCA_op_data!G29</f>
        <v>1.6790506527146378E-3</v>
      </c>
      <c r="H29">
        <f>Mult_op!G28*LCA_op_data!H29</f>
        <v>7.1705085059438724E-9</v>
      </c>
      <c r="I29">
        <f>Mult_op!H28*LCA_op_data!I29</f>
        <v>6.7794406633329812E-8</v>
      </c>
      <c r="J29">
        <f>Mult_op!I28*LCA_op_data!J29</f>
        <v>1.0089390182504772E-6</v>
      </c>
      <c r="K29">
        <f>Mult_op!J28*LCA_op_data!K29</f>
        <v>6.5508085983459121E-14</v>
      </c>
      <c r="L29">
        <f>Mult_op!K28*LCA_op_data!L29</f>
        <v>4.4525570570079243E-12</v>
      </c>
      <c r="M29">
        <f>Mult_op!L28*LCA_op_data!M29</f>
        <v>8.7826964639064525E-6</v>
      </c>
      <c r="N29">
        <f>Mult_op!M28*LCA_op_data!N29</f>
        <v>4.7857674511388718E-4</v>
      </c>
      <c r="O29">
        <f>Mult_op!N28*LCA_op_data!O29</f>
        <v>3.0469992999515658E-9</v>
      </c>
      <c r="P29">
        <f>Mult_op!O28*LCA_op_data!P29</f>
        <v>1.3262903009568189E-11</v>
      </c>
      <c r="Q29">
        <f>Mult_op!P28*LCA_op_data!Q29</f>
        <v>2.7658520437780521E-7</v>
      </c>
      <c r="R29">
        <f>Mult_op!Q28*LCA_op_data!R29</f>
        <v>3.3319478356689367E-5</v>
      </c>
      <c r="S29">
        <f>Mult_op!R28*LCA_op_data!S29</f>
        <v>1.0184091676630122E-3</v>
      </c>
      <c r="T29">
        <f>Mult_op!S28*LCA_op_data!T29</f>
        <v>4.4412887046639639E-11</v>
      </c>
      <c r="V29" t="s">
        <v>57</v>
      </c>
      <c r="W29" s="14">
        <f t="shared" si="0"/>
        <v>2.7311679832532028E-8</v>
      </c>
      <c r="X29" s="14">
        <f t="shared" si="1"/>
        <v>3.1634265822701435E-8</v>
      </c>
      <c r="Y29" s="14">
        <f t="shared" si="2"/>
        <v>3.137717666642533E-9</v>
      </c>
      <c r="Z29" s="14">
        <f t="shared" si="3"/>
        <v>8.6462954831449622E-8</v>
      </c>
      <c r="AA29" s="14">
        <f t="shared" si="4"/>
        <v>5.7561559015872873E-9</v>
      </c>
      <c r="AD29" t="s">
        <v>103</v>
      </c>
      <c r="AE29">
        <v>1.0261833992223312E-10</v>
      </c>
      <c r="AF29">
        <v>6.7751795287921161E-9</v>
      </c>
      <c r="AG29">
        <v>3.9796272403344048E-8</v>
      </c>
      <c r="AH29">
        <v>2.2652949531176212E-11</v>
      </c>
      <c r="AI29">
        <v>2.2498353776116812E-8</v>
      </c>
    </row>
    <row r="30" spans="4:35" x14ac:dyDescent="0.3">
      <c r="D30" t="s">
        <v>60</v>
      </c>
      <c r="E30">
        <f>Mult_op!D29*LCA_op_data!E30</f>
        <v>1.4015832578694747E-6</v>
      </c>
      <c r="F30">
        <f>Mult_op!E29*LCA_op_data!F30</f>
        <v>4.28E-3</v>
      </c>
      <c r="G30">
        <f>Mult_op!F29*LCA_op_data!G30</f>
        <v>6.7609701130398839E-5</v>
      </c>
      <c r="H30">
        <f>Mult_op!G29*LCA_op_data!H30</f>
        <v>5.8102109751156467E-9</v>
      </c>
      <c r="I30">
        <f>Mult_op!H29*LCA_op_data!I30</f>
        <v>7.3512471617843028E-7</v>
      </c>
      <c r="J30">
        <f>Mult_op!I29*LCA_op_data!J30</f>
        <v>7.7972731656928618E-6</v>
      </c>
      <c r="K30">
        <f>Mult_op!J29*LCA_op_data!K30</f>
        <v>6.7716334258792489E-14</v>
      </c>
      <c r="L30">
        <f>Mult_op!K29*LCA_op_data!L30</f>
        <v>7.8215322899928497E-13</v>
      </c>
      <c r="M30">
        <f>Mult_op!L29*LCA_op_data!M30</f>
        <v>6.7125289823695456E-7</v>
      </c>
      <c r="N30">
        <f>Mult_op!M29*LCA_op_data!N30</f>
        <v>4.5789174230586025E-5</v>
      </c>
      <c r="O30">
        <f>Mult_op!N29*LCA_op_data!O30</f>
        <v>2.7971385739795591E-11</v>
      </c>
      <c r="P30">
        <f>Mult_op!O29*LCA_op_data!P30</f>
        <v>1.1332685438506043E-11</v>
      </c>
      <c r="Q30">
        <f>Mult_op!P29*LCA_op_data!Q30</f>
        <v>2.0101867516372671E-6</v>
      </c>
      <c r="R30">
        <f>Mult_op!Q29*LCA_op_data!R30</f>
        <v>1.1110957731750658E-5</v>
      </c>
      <c r="S30">
        <f>Mult_op!R29*LCA_op_data!S30</f>
        <v>2.8684170626164773E-5</v>
      </c>
      <c r="T30">
        <f>Mult_op!S29*LCA_op_data!T30</f>
        <v>3.5331134579521154E-13</v>
      </c>
      <c r="V30" t="s">
        <v>58</v>
      </c>
      <c r="W30" s="14">
        <f t="shared" si="0"/>
        <v>2.6131216761988518E-9</v>
      </c>
      <c r="X30" s="14">
        <f t="shared" si="1"/>
        <v>2.5633015890076177E-8</v>
      </c>
      <c r="Y30" s="14">
        <f t="shared" si="2"/>
        <v>1.2634529716556933E-10</v>
      </c>
      <c r="Z30" s="14">
        <f t="shared" si="3"/>
        <v>7.9372800047293865E-10</v>
      </c>
      <c r="AA30" s="14">
        <f t="shared" si="4"/>
        <v>4.9184333264465836E-9</v>
      </c>
      <c r="AD30" t="s">
        <v>57</v>
      </c>
      <c r="AE30">
        <v>3.1122135365983044E-8</v>
      </c>
      <c r="AF30">
        <v>4.3790038675903694E-8</v>
      </c>
      <c r="AG30">
        <v>6.2975161852247783E-9</v>
      </c>
      <c r="AH30">
        <v>9.8025525376063668E-8</v>
      </c>
      <c r="AI30">
        <v>1.6502362329094843E-8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4">
        <f t="shared" si="0"/>
        <v>0</v>
      </c>
      <c r="X31" s="14">
        <f t="shared" si="1"/>
        <v>0</v>
      </c>
      <c r="Y31" s="14">
        <f t="shared" si="2"/>
        <v>0</v>
      </c>
      <c r="Z31" s="14">
        <f t="shared" si="3"/>
        <v>0</v>
      </c>
      <c r="AA31" s="14">
        <f t="shared" si="4"/>
        <v>0</v>
      </c>
      <c r="AD31" t="s">
        <v>97</v>
      </c>
      <c r="AE31">
        <v>1.1025997915257126E-8</v>
      </c>
      <c r="AF31">
        <v>8.922102524743365E-8</v>
      </c>
      <c r="AG31">
        <v>9.287940255582485E-9</v>
      </c>
      <c r="AH31">
        <v>8.0219207926674937E-8</v>
      </c>
      <c r="AI31">
        <v>9.0217868960004159E-9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4">
        <f t="shared" si="0"/>
        <v>0</v>
      </c>
      <c r="X32" s="14">
        <f t="shared" si="1"/>
        <v>0</v>
      </c>
      <c r="Y32" s="14">
        <f t="shared" si="2"/>
        <v>0</v>
      </c>
      <c r="Z32" s="14">
        <f t="shared" si="3"/>
        <v>0</v>
      </c>
      <c r="AA32" s="14">
        <f t="shared" si="4"/>
        <v>0</v>
      </c>
      <c r="AD32" t="s">
        <v>67</v>
      </c>
      <c r="AE32">
        <v>3.7358212485909534E-11</v>
      </c>
      <c r="AF32">
        <v>2.4665044928480966E-9</v>
      </c>
      <c r="AG32">
        <v>1.4487835232161662E-8</v>
      </c>
      <c r="AH32">
        <v>8.2468075653883797E-12</v>
      </c>
      <c r="AI32">
        <v>8.19052697196517E-9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4">
        <f t="shared" si="0"/>
        <v>0</v>
      </c>
      <c r="X33" s="14">
        <f t="shared" si="1"/>
        <v>0</v>
      </c>
      <c r="Y33" s="14">
        <f t="shared" si="2"/>
        <v>0</v>
      </c>
      <c r="Z33" s="14">
        <f t="shared" si="3"/>
        <v>0</v>
      </c>
      <c r="AA33" s="14">
        <f t="shared" si="4"/>
        <v>0</v>
      </c>
      <c r="AD33" t="s">
        <v>41</v>
      </c>
      <c r="AE33">
        <v>3.5041897190418751E-8</v>
      </c>
      <c r="AF33">
        <v>2.698287377273715E-8</v>
      </c>
      <c r="AG33">
        <v>5.2452724009906631E-8</v>
      </c>
      <c r="AH33">
        <v>2.9161338439226936E-9</v>
      </c>
      <c r="AI33">
        <v>7.1567119299489277E-9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4">
        <f t="shared" si="0"/>
        <v>0</v>
      </c>
      <c r="X34" s="14">
        <f t="shared" si="1"/>
        <v>0</v>
      </c>
      <c r="Y34" s="14">
        <f t="shared" si="2"/>
        <v>0</v>
      </c>
      <c r="Z34" s="14">
        <f t="shared" si="3"/>
        <v>0</v>
      </c>
      <c r="AA34" s="14">
        <f t="shared" si="4"/>
        <v>0</v>
      </c>
      <c r="AD34" t="s">
        <v>145</v>
      </c>
      <c r="AE34">
        <v>2.1542251254325801E-8</v>
      </c>
      <c r="AF34">
        <v>1.0783803968847282E-7</v>
      </c>
      <c r="AG34">
        <v>2.3034778651560467E-8</v>
      </c>
      <c r="AH34">
        <v>3.2256247322283871E-8</v>
      </c>
      <c r="AI34">
        <v>4.9665409267001701E-9</v>
      </c>
    </row>
    <row r="35" spans="4:35" x14ac:dyDescent="0.3">
      <c r="D35" t="s">
        <v>65</v>
      </c>
      <c r="E35">
        <f>Mult_op!D34*LCA_op_data!E35</f>
        <v>9.1779669967758114E-8</v>
      </c>
      <c r="F35">
        <f>Mult_op!E34*LCA_op_data!F35</f>
        <v>4.1100000000000002E-4</v>
      </c>
      <c r="G35">
        <f>Mult_op!F34*LCA_op_data!G35</f>
        <v>5.3764316750993125E-4</v>
      </c>
      <c r="H35">
        <f>Mult_op!G34*LCA_op_data!H35</f>
        <v>9.6296669170706026E-10</v>
      </c>
      <c r="I35">
        <f>Mult_op!H34*LCA_op_data!I35</f>
        <v>1.3390662140391003E-7</v>
      </c>
      <c r="J35">
        <f>Mult_op!I34*LCA_op_data!J35</f>
        <v>4.1251619815751977E-7</v>
      </c>
      <c r="K35">
        <f>Mult_op!J34*LCA_op_data!K35</f>
        <v>1.424763692984628E-14</v>
      </c>
      <c r="L35">
        <f>Mult_op!K34*LCA_op_data!L35</f>
        <v>1.6984866054183346E-13</v>
      </c>
      <c r="M35">
        <f>Mult_op!L34*LCA_op_data!M35</f>
        <v>2.1238884152860177E-6</v>
      </c>
      <c r="N35">
        <f>Mult_op!M34*LCA_op_data!N35</f>
        <v>1.0997276997797789E-4</v>
      </c>
      <c r="O35">
        <f>Mult_op!N34*LCA_op_data!O35</f>
        <v>1.4905678795234404E-10</v>
      </c>
      <c r="P35">
        <f>Mult_op!O34*LCA_op_data!P35</f>
        <v>4.9108196540060069E-13</v>
      </c>
      <c r="Q35">
        <f>Mult_op!P34*LCA_op_data!Q35</f>
        <v>1.0254038830892326E-7</v>
      </c>
      <c r="R35">
        <f>Mult_op!Q34*LCA_op_data!R35</f>
        <v>3.6611087255757158E-6</v>
      </c>
      <c r="S35">
        <f>Mult_op!R34*LCA_op_data!S35</f>
        <v>3.7303363310085167E-5</v>
      </c>
      <c r="T35">
        <f>Mult_op!S34*LCA_op_data!T35</f>
        <v>3.8991790703975606E-13</v>
      </c>
      <c r="V35" t="s">
        <v>63</v>
      </c>
      <c r="W35" s="14">
        <f t="shared" si="0"/>
        <v>6.2759862751385209E-9</v>
      </c>
      <c r="X35" s="14">
        <f t="shared" si="1"/>
        <v>4.2483380751332969E-9</v>
      </c>
      <c r="Y35" s="14">
        <f t="shared" si="2"/>
        <v>1.0047180305836017E-9</v>
      </c>
      <c r="Z35" s="14">
        <f t="shared" si="3"/>
        <v>4.2296991417915159E-9</v>
      </c>
      <c r="AA35" s="14">
        <f t="shared" si="4"/>
        <v>2.1313164631185704E-10</v>
      </c>
      <c r="AD35" t="s">
        <v>82</v>
      </c>
      <c r="AE35">
        <v>1.293075706162942E-10</v>
      </c>
      <c r="AF35">
        <v>2.0828554392295635E-9</v>
      </c>
      <c r="AG35">
        <v>1.0326205654515674E-8</v>
      </c>
      <c r="AH35">
        <v>7.3167676253351793E-11</v>
      </c>
      <c r="AI35">
        <v>4.3854484965550822E-9</v>
      </c>
    </row>
    <row r="36" spans="4:35" x14ac:dyDescent="0.3">
      <c r="D36" t="s">
        <v>66</v>
      </c>
      <c r="E36">
        <f>Mult_op!D35*LCA_op_data!E36</f>
        <v>3.2626151534703685E-8</v>
      </c>
      <c r="F36">
        <f>Mult_op!E35*LCA_op_data!F36</f>
        <v>9.9999999999999995E-7</v>
      </c>
      <c r="G36">
        <f>Mult_op!F35*LCA_op_data!G36</f>
        <v>2.0267878051972632E-4</v>
      </c>
      <c r="H36">
        <f>Mult_op!G35*LCA_op_data!H36</f>
        <v>3.630548372555962E-10</v>
      </c>
      <c r="I36">
        <f>Mult_op!H35*LCA_op_data!I36</f>
        <v>5.0485076025903064E-8</v>
      </c>
      <c r="J36">
        <f>Mult_op!I35*LCA_op_data!J36</f>
        <v>1.5552562978256703E-7</v>
      </c>
      <c r="K36">
        <f>Mult_op!J35*LCA_op_data!K36</f>
        <v>5.3716016881876935E-15</v>
      </c>
      <c r="L36">
        <f>Mult_op!K35*LCA_op_data!L36</f>
        <v>5.8773482641978125E-14</v>
      </c>
      <c r="M36">
        <f>Mult_op!L35*LCA_op_data!M36</f>
        <v>8.0074209170599277E-7</v>
      </c>
      <c r="N36">
        <f>Mult_op!M35*LCA_op_data!N36</f>
        <v>4.1461606565149638E-5</v>
      </c>
      <c r="O36">
        <f>Mult_op!N35*LCA_op_data!O36</f>
        <v>5.619694674584082E-11</v>
      </c>
      <c r="P36">
        <f>Mult_op!O35*LCA_op_data!P36</f>
        <v>1.7307696896662012E-13</v>
      </c>
      <c r="Q36">
        <f>Mult_op!P35*LCA_op_data!Q36</f>
        <v>3.6293547895283906E-8</v>
      </c>
      <c r="R36">
        <f>Mult_op!Q35*LCA_op_data!R36</f>
        <v>1.3803003198196595E-6</v>
      </c>
      <c r="S36">
        <f>Mult_op!R35*LCA_op_data!S36</f>
        <v>1.4064003056659465E-5</v>
      </c>
      <c r="T36">
        <f>Mult_op!S35*LCA_op_data!T36</f>
        <v>1.4700568929587144E-13</v>
      </c>
      <c r="V36" t="s">
        <v>64</v>
      </c>
      <c r="W36" s="14">
        <f t="shared" ref="W36:W67" si="5">N36/$N$118</f>
        <v>2.3661536742248107E-9</v>
      </c>
      <c r="X36" s="14">
        <f t="shared" ref="X36:X67" si="6">H36/$H$118</f>
        <v>1.6016957821667547E-9</v>
      </c>
      <c r="Y36" s="14">
        <f t="shared" ref="Y36:Y67" si="7">G36/$G$118</f>
        <v>3.7875497636841817E-10</v>
      </c>
      <c r="Z36" s="14">
        <f t="shared" ref="Z36:Z67" si="8">O36/$O$118</f>
        <v>1.5946685869695642E-9</v>
      </c>
      <c r="AA36" s="14">
        <f t="shared" ref="AA36:AA67" si="9">P36/$P$118</f>
        <v>7.5116135255405604E-11</v>
      </c>
      <c r="AD36" t="s">
        <v>77</v>
      </c>
      <c r="AE36">
        <v>1.8679106242954835E-11</v>
      </c>
      <c r="AF36">
        <v>1.2332522464240485E-9</v>
      </c>
      <c r="AG36">
        <v>7.2439176160808274E-9</v>
      </c>
      <c r="AH36">
        <v>4.1234037826941915E-12</v>
      </c>
      <c r="AI36">
        <v>4.0952634859825825E-9</v>
      </c>
    </row>
    <row r="37" spans="4:35" x14ac:dyDescent="0.3">
      <c r="D37" t="s">
        <v>67</v>
      </c>
      <c r="E37">
        <f>Mult_op!D36*LCA_op_data!E37</f>
        <v>7.1097552542675039E-8</v>
      </c>
      <c r="F37">
        <f>Mult_op!E36*LCA_op_data!F37</f>
        <v>2.2499999999999997E-4</v>
      </c>
      <c r="G37">
        <f>Mult_op!F36*LCA_op_data!G37</f>
        <v>1.9725302605175259E-7</v>
      </c>
      <c r="H37">
        <f>Mult_op!G36*LCA_op_data!H37</f>
        <v>0</v>
      </c>
      <c r="I37">
        <f>Mult_op!H36*LCA_op_data!I37</f>
        <v>3.5856362218738222E-8</v>
      </c>
      <c r="J37">
        <f>Mult_op!I36*LCA_op_data!J37</f>
        <v>3.9266866791879656E-7</v>
      </c>
      <c r="K37">
        <f>Mult_op!J36*LCA_op_data!K37</f>
        <v>1.1123723408701006E-14</v>
      </c>
      <c r="L37">
        <f>Mult_op!K36*LCA_op_data!L37</f>
        <v>7.7648273059854213E-14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2.6069583716640116E-13</v>
      </c>
      <c r="Q37">
        <f>Mult_op!P36*LCA_op_data!Q37</f>
        <v>1.02039124083821E-7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4">
        <f t="shared" si="5"/>
        <v>0</v>
      </c>
      <c r="X37" s="14">
        <f t="shared" si="6"/>
        <v>0</v>
      </c>
      <c r="Y37" s="14">
        <f t="shared" si="7"/>
        <v>3.6861562433546958E-13</v>
      </c>
      <c r="Z37" s="14">
        <f t="shared" si="8"/>
        <v>0</v>
      </c>
      <c r="AA37" s="14">
        <f t="shared" si="9"/>
        <v>1.1314309397739273E-10</v>
      </c>
      <c r="AD37" t="s">
        <v>101</v>
      </c>
      <c r="AE37">
        <v>0</v>
      </c>
      <c r="AF37">
        <v>0</v>
      </c>
      <c r="AG37">
        <v>6.6176820134320062E-10</v>
      </c>
      <c r="AH37">
        <v>0</v>
      </c>
      <c r="AI37">
        <v>4.0626549143069206E-9</v>
      </c>
    </row>
    <row r="38" spans="4:35" x14ac:dyDescent="0.3">
      <c r="D38" t="s">
        <v>68</v>
      </c>
      <c r="E38">
        <f>Mult_op!D37*LCA_op_data!E38</f>
        <v>1.9441801587305395E-7</v>
      </c>
      <c r="F38">
        <f>Mult_op!E37*LCA_op_data!F38</f>
        <v>1.46E-4</v>
      </c>
      <c r="G38">
        <f>Mult_op!F37*LCA_op_data!G38</f>
        <v>5.1105237837763494E-5</v>
      </c>
      <c r="H38">
        <f>Mult_op!G37*LCA_op_data!H38</f>
        <v>0</v>
      </c>
      <c r="I38">
        <f>Mult_op!H37*LCA_op_data!I38</f>
        <v>3.8295548233235627E-8</v>
      </c>
      <c r="J38">
        <f>Mult_op!I37*LCA_op_data!J38</f>
        <v>4.230586215434357E-7</v>
      </c>
      <c r="K38">
        <f>Mult_op!J37*LCA_op_data!K38</f>
        <v>4.5986438746505915E-14</v>
      </c>
      <c r="L38">
        <f>Mult_op!K37*LCA_op_data!L38</f>
        <v>2.1122710449873553E-13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9.45730560367906E-13</v>
      </c>
      <c r="Q38">
        <f>Mult_op!P37*LCA_op_data!Q38</f>
        <v>1.0851285974999457E-7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4">
        <f t="shared" si="5"/>
        <v>0</v>
      </c>
      <c r="X38" s="14">
        <f t="shared" si="6"/>
        <v>0</v>
      </c>
      <c r="Y38" s="14">
        <f t="shared" si="7"/>
        <v>9.550266238976402E-11</v>
      </c>
      <c r="Z38" s="14">
        <f t="shared" si="8"/>
        <v>0</v>
      </c>
      <c r="AA38" s="14">
        <f t="shared" si="9"/>
        <v>4.1045105603546232E-10</v>
      </c>
      <c r="AD38" t="s">
        <v>58</v>
      </c>
      <c r="AE38">
        <v>5.8121523448557902E-10</v>
      </c>
      <c r="AF38">
        <v>6.925859194737075E-9</v>
      </c>
      <c r="AG38">
        <v>4.9496089998447914E-11</v>
      </c>
      <c r="AH38">
        <v>1.7564556510289289E-10</v>
      </c>
      <c r="AI38">
        <v>2.7523061526658393E-9</v>
      </c>
    </row>
    <row r="39" spans="4:35" x14ac:dyDescent="0.3">
      <c r="D39" t="s">
        <v>69</v>
      </c>
      <c r="E39">
        <f>Mult_op!D38*LCA_op_data!E39</f>
        <v>4.2397205514297381E-7</v>
      </c>
      <c r="F39">
        <f>Mult_op!E38*LCA_op_data!F39</f>
        <v>4.4999999999999999E-4</v>
      </c>
      <c r="G39">
        <f>Mult_op!F38*LCA_op_data!G39</f>
        <v>6.164086512788507E-3</v>
      </c>
      <c r="H39">
        <f>Mult_op!G38*LCA_op_data!H39</f>
        <v>6.4450643683936453E-10</v>
      </c>
      <c r="I39">
        <f>Mult_op!H38*LCA_op_data!I39</f>
        <v>2.0408459780912342E-7</v>
      </c>
      <c r="J39">
        <f>Mult_op!I38*LCA_op_data!J39</f>
        <v>2.3287397172018605E-6</v>
      </c>
      <c r="K39">
        <f>Mult_op!J38*LCA_op_data!K39</f>
        <v>5.0015531075612855E-14</v>
      </c>
      <c r="L39">
        <f>Mult_op!K38*LCA_op_data!L39</f>
        <v>2.8726451220212748E-12</v>
      </c>
      <c r="M39">
        <f>Mult_op!L38*LCA_op_data!M39</f>
        <v>2.1443813882972369E-9</v>
      </c>
      <c r="N39">
        <f>Mult_op!M38*LCA_op_data!N39</f>
        <v>9.1672487078228633E-7</v>
      </c>
      <c r="O39">
        <f>Mult_op!N38*LCA_op_data!O39</f>
        <v>4.0906258471127876E-13</v>
      </c>
      <c r="P39">
        <f>Mult_op!O38*LCA_op_data!P39</f>
        <v>1.0504491689991157E-11</v>
      </c>
      <c r="Q39">
        <f>Mult_op!P38*LCA_op_data!Q39</f>
        <v>5.5301279630730374E-7</v>
      </c>
      <c r="R39">
        <f>Mult_op!Q38*LCA_op_data!R39</f>
        <v>1.4984778089289957E-5</v>
      </c>
      <c r="S39">
        <f>Mult_op!R38*LCA_op_data!S39</f>
        <v>4.0398547070784123E-7</v>
      </c>
      <c r="T39">
        <f>Mult_op!S38*LCA_op_data!T39</f>
        <v>5.5671062820754652E-15</v>
      </c>
      <c r="V39" t="s">
        <v>67</v>
      </c>
      <c r="W39" s="14">
        <f t="shared" si="5"/>
        <v>5.2316157065607021E-11</v>
      </c>
      <c r="X39" s="14">
        <f t="shared" si="6"/>
        <v>2.8433810420164619E-9</v>
      </c>
      <c r="Y39" s="14">
        <f t="shared" si="7"/>
        <v>1.1519106418034061E-8</v>
      </c>
      <c r="Z39" s="14">
        <f t="shared" si="8"/>
        <v>1.1607734791960582E-11</v>
      </c>
      <c r="AA39" s="14">
        <f t="shared" si="9"/>
        <v>4.5589937429909506E-9</v>
      </c>
      <c r="AD39" t="s">
        <v>73</v>
      </c>
      <c r="AE39">
        <v>0</v>
      </c>
      <c r="AF39">
        <v>0</v>
      </c>
      <c r="AG39">
        <v>7.4900585454954471E-12</v>
      </c>
      <c r="AH39">
        <v>0</v>
      </c>
      <c r="AI39">
        <v>2.2139258622297582E-9</v>
      </c>
    </row>
    <row r="40" spans="4:35" x14ac:dyDescent="0.3">
      <c r="D40" t="s">
        <v>70</v>
      </c>
      <c r="E40">
        <f>Mult_op!D39*LCA_op_data!E40</f>
        <v>4.1612305891768246E-7</v>
      </c>
      <c r="F40">
        <f>Mult_op!E39*LCA_op_data!F40</f>
        <v>4.75E-4</v>
      </c>
      <c r="G40">
        <f>Mult_op!F39*LCA_op_data!G40</f>
        <v>1.8172470790906803E-5</v>
      </c>
      <c r="H40">
        <f>Mult_op!G39*LCA_op_data!H40</f>
        <v>8.3443995295023786E-11</v>
      </c>
      <c r="I40">
        <f>Mult_op!H39*LCA_op_data!I40</f>
        <v>2.1573637072922799E-7</v>
      </c>
      <c r="J40">
        <f>Mult_op!I39*LCA_op_data!J40</f>
        <v>2.3532448674533909E-6</v>
      </c>
      <c r="K40">
        <f>Mult_op!J39*LCA_op_data!K40</f>
        <v>3.4120390436506291E-16</v>
      </c>
      <c r="L40">
        <f>Mult_op!K39*LCA_op_data!L40</f>
        <v>1.3817552169767875E-12</v>
      </c>
      <c r="M40">
        <f>Mult_op!L39*LCA_op_data!M40</f>
        <v>6.9457020412939882E-8</v>
      </c>
      <c r="N40">
        <f>Mult_op!M39*LCA_op_data!N40</f>
        <v>2.0911861817788602E-5</v>
      </c>
      <c r="O40">
        <f>Mult_op!N39*LCA_op_data!O40</f>
        <v>6.1259884451576412E-12</v>
      </c>
      <c r="P40">
        <f>Mult_op!O39*LCA_op_data!P40</f>
        <v>1.2267007433056385E-12</v>
      </c>
      <c r="Q40">
        <f>Mult_op!P39*LCA_op_data!Q40</f>
        <v>6.9880601037023193E-7</v>
      </c>
      <c r="R40">
        <f>Mult_op!Q39*LCA_op_data!R40</f>
        <v>9.4231507023472108E-7</v>
      </c>
      <c r="S40">
        <f>Mult_op!R39*LCA_op_data!S40</f>
        <v>1.296558095450411E-5</v>
      </c>
      <c r="T40">
        <f>Mult_op!S39*LCA_op_data!T40</f>
        <v>1.6655640254012809E-13</v>
      </c>
      <c r="V40" t="s">
        <v>68</v>
      </c>
      <c r="W40" s="14">
        <f t="shared" si="5"/>
        <v>1.1934095847755398E-9</v>
      </c>
      <c r="X40" s="14">
        <f t="shared" si="6"/>
        <v>3.6813142698079279E-10</v>
      </c>
      <c r="Y40" s="14">
        <f t="shared" si="7"/>
        <v>3.3959715601780896E-11</v>
      </c>
      <c r="Z40" s="14">
        <f t="shared" si="8"/>
        <v>1.7383366718859008E-10</v>
      </c>
      <c r="AA40" s="14">
        <f t="shared" si="9"/>
        <v>5.3239330167507246E-10</v>
      </c>
      <c r="AD40" t="s">
        <v>45</v>
      </c>
      <c r="AE40">
        <v>4.8862256998670124E-12</v>
      </c>
      <c r="AF40">
        <v>1.8002164743471952E-11</v>
      </c>
      <c r="AG40">
        <v>1.0074544828040337E-10</v>
      </c>
      <c r="AH40">
        <v>2.5074536927207934E-11</v>
      </c>
      <c r="AI40">
        <v>1.579406614474387E-9</v>
      </c>
    </row>
    <row r="41" spans="4:35" x14ac:dyDescent="0.3">
      <c r="D41" t="s">
        <v>71</v>
      </c>
      <c r="E41">
        <f>Mult_op!D40*LCA_op_data!E41</f>
        <v>4.6038057038972924E-6</v>
      </c>
      <c r="F41">
        <f>Mult_op!E40*LCA_op_data!F41</f>
        <v>4.8099999999999993E-4</v>
      </c>
      <c r="G41">
        <f>Mult_op!F40*LCA_op_data!G41</f>
        <v>9.366274921202178E-5</v>
      </c>
      <c r="H41">
        <f>Mult_op!G40*LCA_op_data!H41</f>
        <v>2.5154791821538012E-10</v>
      </c>
      <c r="I41">
        <f>Mult_op!H40*LCA_op_data!I41</f>
        <v>5.4351149706265604E-7</v>
      </c>
      <c r="J41">
        <f>Mult_op!I40*LCA_op_data!J41</f>
        <v>5.4121554803240069E-6</v>
      </c>
      <c r="K41">
        <f>Mult_op!J40*LCA_op_data!K41</f>
        <v>1.3924121969141819E-13</v>
      </c>
      <c r="L41">
        <f>Mult_op!K40*LCA_op_data!L41</f>
        <v>3.8139762683650561E-13</v>
      </c>
      <c r="M41">
        <f>Mult_op!L40*LCA_op_data!M41</f>
        <v>1.1017068375515163E-7</v>
      </c>
      <c r="N41">
        <f>Mult_op!M40*LCA_op_data!N41</f>
        <v>4.3566129866095311E-6</v>
      </c>
      <c r="O41">
        <f>Mult_op!N40*LCA_op_data!O41</f>
        <v>7.9354435603591015E-12</v>
      </c>
      <c r="P41">
        <f>Mult_op!O40*LCA_op_data!P41</f>
        <v>3.0762334283608523E-11</v>
      </c>
      <c r="Q41">
        <f>Mult_op!P40*LCA_op_data!Q41</f>
        <v>1.51001068085818E-6</v>
      </c>
      <c r="R41">
        <f>Mult_op!Q40*LCA_op_data!R41</f>
        <v>3.6704771854416582E-6</v>
      </c>
      <c r="S41">
        <f>Mult_op!R40*LCA_op_data!S41</f>
        <v>2.1386481031044287E-5</v>
      </c>
      <c r="T41">
        <f>Mult_op!S40*LCA_op_data!T41</f>
        <v>1.7491468501799402E-13</v>
      </c>
      <c r="V41" t="s">
        <v>69</v>
      </c>
      <c r="W41" s="14">
        <f t="shared" si="5"/>
        <v>2.486255762724438E-10</v>
      </c>
      <c r="X41" s="14">
        <f t="shared" si="6"/>
        <v>1.1097586322331577E-9</v>
      </c>
      <c r="Y41" s="14">
        <f t="shared" si="7"/>
        <v>1.7503180290226611E-10</v>
      </c>
      <c r="Z41" s="14">
        <f t="shared" si="8"/>
        <v>2.2517953914126372E-10</v>
      </c>
      <c r="AA41" s="14">
        <f t="shared" si="9"/>
        <v>1.3350982956404749E-8</v>
      </c>
      <c r="AD41" t="s">
        <v>48</v>
      </c>
      <c r="AE41">
        <v>9.3803437691314473E-12</v>
      </c>
      <c r="AF41">
        <v>3.4559699910485302E-11</v>
      </c>
      <c r="AG41">
        <v>1.1835233827614479E-10</v>
      </c>
      <c r="AH41">
        <v>4.8136903752807205E-11</v>
      </c>
      <c r="AI41">
        <v>1.4106392564504307E-9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4">
        <f t="shared" si="5"/>
        <v>0</v>
      </c>
      <c r="X42" s="14">
        <f t="shared" si="6"/>
        <v>0</v>
      </c>
      <c r="Y42" s="14">
        <f t="shared" si="7"/>
        <v>0</v>
      </c>
      <c r="Z42" s="14">
        <f t="shared" si="8"/>
        <v>0</v>
      </c>
      <c r="AA42" s="14">
        <f t="shared" si="9"/>
        <v>0</v>
      </c>
      <c r="AD42" t="s">
        <v>68</v>
      </c>
      <c r="AE42">
        <v>1.1883096049222682E-9</v>
      </c>
      <c r="AF42">
        <v>4.4528654723361289E-10</v>
      </c>
      <c r="AG42">
        <v>5.9557791524216637E-11</v>
      </c>
      <c r="AH42">
        <v>1.7221148382379714E-10</v>
      </c>
      <c r="AI42">
        <v>1.3337218445140714E-9</v>
      </c>
    </row>
    <row r="43" spans="4:35" x14ac:dyDescent="0.3">
      <c r="D43" t="s">
        <v>73</v>
      </c>
      <c r="E43">
        <f>Mult_op!D42*LCA_op_data!E43</f>
        <v>4.4008551763430249E-2</v>
      </c>
      <c r="F43">
        <f>Mult_op!E42*LCA_op_data!F43</f>
        <v>1330.338148</v>
      </c>
      <c r="G43">
        <f>Mult_op!F42*LCA_op_data!G43</f>
        <v>238.20565110023384</v>
      </c>
      <c r="H43">
        <f>Mult_op!G42*LCA_op_data!H43</f>
        <v>9.7388526106843387E-4</v>
      </c>
      <c r="I43">
        <f>Mult_op!H42*LCA_op_data!I43</f>
        <v>5.7443663713538616E-3</v>
      </c>
      <c r="J43">
        <f>Mult_op!I42*LCA_op_data!J43</f>
        <v>5.966053045970577E-2</v>
      </c>
      <c r="K43">
        <f>Mult_op!J42*LCA_op_data!K43</f>
        <v>2.9662399208939129E-8</v>
      </c>
      <c r="L43">
        <f>Mult_op!K42*LCA_op_data!L43</f>
        <v>2.9443337363819208E-7</v>
      </c>
      <c r="M43">
        <f>Mult_op!L42*LCA_op_data!M43</f>
        <v>0.49293348467388065</v>
      </c>
      <c r="N43">
        <f>Mult_op!M42*LCA_op_data!N43</f>
        <v>24.823565606915572</v>
      </c>
      <c r="O43">
        <f>Mult_op!N42*LCA_op_data!O43</f>
        <v>2.5749839832240804E-4</v>
      </c>
      <c r="P43">
        <f>Mult_op!O42*LCA_op_data!P43</f>
        <v>6.1569258332127206E-7</v>
      </c>
      <c r="Q43">
        <f>Mult_op!P42*LCA_op_data!Q43</f>
        <v>3.1761121032717998E-2</v>
      </c>
      <c r="R43">
        <f>Mult_op!Q42*LCA_op_data!R43</f>
        <v>5.2663943805533577</v>
      </c>
      <c r="S43">
        <f>Mult_op!R42*LCA_op_data!S43</f>
        <v>76.332906402416882</v>
      </c>
      <c r="T43">
        <f>Mult_op!S42*LCA_op_data!T43</f>
        <v>7.9375313641996507E-4</v>
      </c>
      <c r="V43" t="s">
        <v>71</v>
      </c>
      <c r="W43" s="14">
        <f t="shared" si="5"/>
        <v>1.4166448392652134E-3</v>
      </c>
      <c r="X43" s="14">
        <f t="shared" si="6"/>
        <v>4.2965077307853313E-3</v>
      </c>
      <c r="Y43" s="14">
        <f t="shared" si="7"/>
        <v>4.4514564140330241E-4</v>
      </c>
      <c r="Z43" s="14">
        <f t="shared" si="8"/>
        <v>7.306884640135917E-3</v>
      </c>
      <c r="AA43" s="14">
        <f t="shared" si="9"/>
        <v>2.6721318059036669E-4</v>
      </c>
      <c r="AD43" t="s">
        <v>40</v>
      </c>
      <c r="AE43">
        <v>1.1065333606243024E-8</v>
      </c>
      <c r="AF43">
        <v>1.0359014741273783E-8</v>
      </c>
      <c r="AG43">
        <v>1.3032810126546898E-8</v>
      </c>
      <c r="AH43">
        <v>5.8841086297199433E-9</v>
      </c>
      <c r="AI43">
        <v>1.0216959332419898E-9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4">
        <f t="shared" si="5"/>
        <v>0</v>
      </c>
      <c r="X44" s="14">
        <f t="shared" si="6"/>
        <v>0</v>
      </c>
      <c r="Y44" s="14">
        <f t="shared" si="7"/>
        <v>0</v>
      </c>
      <c r="Z44" s="14">
        <f t="shared" si="8"/>
        <v>0</v>
      </c>
      <c r="AA44" s="14">
        <f t="shared" si="9"/>
        <v>0</v>
      </c>
      <c r="AD44" t="s">
        <v>76</v>
      </c>
      <c r="AE44">
        <v>0</v>
      </c>
      <c r="AF44">
        <v>0</v>
      </c>
      <c r="AG44">
        <v>1.5502961360137918E-10</v>
      </c>
      <c r="AH44">
        <v>0</v>
      </c>
      <c r="AI44">
        <v>9.517408365684045E-10</v>
      </c>
    </row>
    <row r="45" spans="4:35" x14ac:dyDescent="0.3">
      <c r="D45" t="s">
        <v>75</v>
      </c>
      <c r="E45">
        <f>Mult_op!D44*LCA_op_data!E45</f>
        <v>6.1801656859449657E-6</v>
      </c>
      <c r="F45">
        <f>Mult_op!E44*LCA_op_data!F45</f>
        <v>4.3531E-2</v>
      </c>
      <c r="G45">
        <f>Mult_op!F44*LCA_op_data!G45</f>
        <v>3.7970594888658459E-5</v>
      </c>
      <c r="H45">
        <f>Mult_op!G44*LCA_op_data!H45</f>
        <v>0</v>
      </c>
      <c r="I45">
        <f>Mult_op!H44*LCA_op_data!I45</f>
        <v>3.0055926020011102E-6</v>
      </c>
      <c r="J45">
        <f>Mult_op!I44*LCA_op_data!J45</f>
        <v>3.2657837320099489E-5</v>
      </c>
      <c r="K45">
        <f>Mult_op!J44*LCA_op_data!K45</f>
        <v>2.1493451792945981E-12</v>
      </c>
      <c r="L45">
        <f>Mult_op!K44*LCA_op_data!L45</f>
        <v>8.2146785804360794E-12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3.3831654135864279E-11</v>
      </c>
      <c r="Q45">
        <f>Mult_op!P44*LCA_op_data!Q45</f>
        <v>9.2827211093469772E-6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4">
        <f t="shared" si="5"/>
        <v>0</v>
      </c>
      <c r="X45" s="14">
        <f t="shared" si="6"/>
        <v>0</v>
      </c>
      <c r="Y45" s="14">
        <f t="shared" si="7"/>
        <v>7.0957362842179163E-11</v>
      </c>
      <c r="Z45" s="14">
        <f t="shared" si="8"/>
        <v>0</v>
      </c>
      <c r="AA45" s="14">
        <f t="shared" si="9"/>
        <v>1.4683080730826776E-8</v>
      </c>
      <c r="AD45" t="s">
        <v>81</v>
      </c>
      <c r="AE45">
        <v>4.4589809944055452E-9</v>
      </c>
      <c r="AF45">
        <v>3.337582784214869E-9</v>
      </c>
      <c r="AG45">
        <v>6.335755988086621E-9</v>
      </c>
      <c r="AH45">
        <v>3.8546847627149938E-10</v>
      </c>
      <c r="AI45">
        <v>9.1638283185911468E-10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4">
        <f t="shared" si="5"/>
        <v>0</v>
      </c>
      <c r="X46" s="14">
        <f t="shared" si="6"/>
        <v>0</v>
      </c>
      <c r="Y46" s="14">
        <f t="shared" si="7"/>
        <v>0</v>
      </c>
      <c r="Z46" s="14">
        <f t="shared" si="8"/>
        <v>0</v>
      </c>
      <c r="AA46" s="14">
        <f t="shared" si="9"/>
        <v>0</v>
      </c>
      <c r="AD46" t="s">
        <v>78</v>
      </c>
      <c r="AE46">
        <v>8.5847080772847105E-9</v>
      </c>
      <c r="AF46">
        <v>5.886639673785079E-9</v>
      </c>
      <c r="AG46">
        <v>9.9060981314761043E-9</v>
      </c>
      <c r="AH46">
        <v>3.1522777470915249E-9</v>
      </c>
      <c r="AI46">
        <v>8.4017854986413573E-10</v>
      </c>
    </row>
    <row r="47" spans="4:35" x14ac:dyDescent="0.3">
      <c r="D47" t="s">
        <v>77</v>
      </c>
      <c r="E47">
        <f>Mult_op!D46*LCA_op_data!E47</f>
        <v>3.3494846975660241E-8</v>
      </c>
      <c r="F47">
        <f>Mult_op!E46*LCA_op_data!F47</f>
        <v>1.0599999999999999E-4</v>
      </c>
      <c r="G47">
        <f>Mult_op!F46*LCA_op_data!G47</f>
        <v>9.2928092273270113E-8</v>
      </c>
      <c r="H47">
        <f>Mult_op!G46*LCA_op_data!H47</f>
        <v>0</v>
      </c>
      <c r="I47">
        <f>Mult_op!H46*LCA_op_data!I47</f>
        <v>1.6892330645272226E-8</v>
      </c>
      <c r="J47">
        <f>Mult_op!I46*LCA_op_data!J47</f>
        <v>1.8499057244174417E-7</v>
      </c>
      <c r="K47">
        <f>Mult_op!J46*LCA_op_data!K47</f>
        <v>5.2405096947658082E-15</v>
      </c>
      <c r="L47">
        <f>Mult_op!K46*LCA_op_data!L47</f>
        <v>3.6580964197086866E-14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1.2281670550950452E-13</v>
      </c>
      <c r="Q47">
        <f>Mult_op!P46*LCA_op_data!Q47</f>
        <v>4.807176512393345E-8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4">
        <f t="shared" si="5"/>
        <v>0</v>
      </c>
      <c r="X47" s="14">
        <f t="shared" si="6"/>
        <v>0</v>
      </c>
      <c r="Y47" s="14">
        <f t="shared" si="7"/>
        <v>1.7365891635359902E-13</v>
      </c>
      <c r="Z47" s="14">
        <f t="shared" si="8"/>
        <v>0</v>
      </c>
      <c r="AA47" s="14">
        <f t="shared" si="9"/>
        <v>5.3302968718238341E-11</v>
      </c>
      <c r="AD47" t="s">
        <v>66</v>
      </c>
      <c r="AE47">
        <v>0</v>
      </c>
      <c r="AF47">
        <v>0</v>
      </c>
      <c r="AG47">
        <v>1.330478027176015E-10</v>
      </c>
      <c r="AH47">
        <v>0</v>
      </c>
      <c r="AI47">
        <v>8.1679250899527276E-10</v>
      </c>
    </row>
    <row r="48" spans="4:35" x14ac:dyDescent="0.3">
      <c r="D48" t="s">
        <v>78</v>
      </c>
      <c r="E48">
        <f>Mult_op!D47*LCA_op_data!E48</f>
        <v>2.4501996520987622E-7</v>
      </c>
      <c r="F48">
        <f>Mult_op!E47*LCA_op_data!F48</f>
        <v>1.84E-4</v>
      </c>
      <c r="G48">
        <f>Mult_op!F47*LCA_op_data!G48</f>
        <v>6.4406601110606067E-5</v>
      </c>
      <c r="H48">
        <f>Mult_op!G47*LCA_op_data!H48</f>
        <v>0</v>
      </c>
      <c r="I48">
        <f>Mult_op!H47*LCA_op_data!I48</f>
        <v>4.8262882704899689E-8</v>
      </c>
      <c r="J48">
        <f>Mult_op!I47*LCA_op_data!J48</f>
        <v>5.3316976961638467E-7</v>
      </c>
      <c r="K48">
        <f>Mult_op!J47*LCA_op_data!K48</f>
        <v>5.7955511844911549E-14</v>
      </c>
      <c r="L48">
        <f>Mult_op!K47*LCA_op_data!L48</f>
        <v>2.6620402210799545E-13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1.1918796103266758E-12</v>
      </c>
      <c r="Q48">
        <f>Mult_op!P47*LCA_op_data!Q48</f>
        <v>1.3675593283560965E-7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4">
        <f t="shared" si="5"/>
        <v>0</v>
      </c>
      <c r="X48" s="14">
        <f t="shared" si="6"/>
        <v>0</v>
      </c>
      <c r="Y48" s="14">
        <f t="shared" si="7"/>
        <v>1.203595197240862E-10</v>
      </c>
      <c r="Z48" s="14">
        <f t="shared" si="8"/>
        <v>0</v>
      </c>
      <c r="AA48" s="14">
        <f t="shared" si="9"/>
        <v>5.1728078294880165E-10</v>
      </c>
      <c r="AD48" t="s">
        <v>90</v>
      </c>
      <c r="AE48">
        <v>7.5010431347801896E-9</v>
      </c>
      <c r="AF48">
        <v>5.1573397940073216E-9</v>
      </c>
      <c r="AG48">
        <v>8.7045499654347738E-9</v>
      </c>
      <c r="AH48">
        <v>2.7642102224084766E-9</v>
      </c>
      <c r="AI48">
        <v>6.8871723720372988E-10</v>
      </c>
    </row>
    <row r="49" spans="4:35" x14ac:dyDescent="0.3">
      <c r="D49" t="s">
        <v>79</v>
      </c>
      <c r="E49">
        <f>Mult_op!D48*LCA_op_data!E49</f>
        <v>2.8170587663944256E-7</v>
      </c>
      <c r="F49">
        <f>Mult_op!E48*LCA_op_data!F49</f>
        <v>2.99E-4</v>
      </c>
      <c r="G49">
        <f>Mult_op!F48*LCA_op_data!G49</f>
        <v>4.0956930384972515E-3</v>
      </c>
      <c r="H49">
        <f>Mult_op!G48*LCA_op_data!H49</f>
        <v>4.2823872136660003E-10</v>
      </c>
      <c r="I49">
        <f>Mult_op!H48*LCA_op_data!I49</f>
        <v>1.3560287721095094E-7</v>
      </c>
      <c r="J49">
        <f>Mult_op!I48*LCA_op_data!J49</f>
        <v>1.5473181676519023E-6</v>
      </c>
      <c r="K49">
        <f>Mult_op!J48*LCA_op_data!K49</f>
        <v>3.3232541759129449E-14</v>
      </c>
      <c r="L49">
        <f>Mult_op!K48*LCA_op_data!L49</f>
        <v>1.9087130921874702E-12</v>
      </c>
      <c r="M49">
        <f>Mult_op!L48*LCA_op_data!M49</f>
        <v>1.4248223002241645E-9</v>
      </c>
      <c r="N49">
        <f>Mult_op!M48*LCA_op_data!N49</f>
        <v>6.0911274747534366E-7</v>
      </c>
      <c r="O49">
        <f>Mult_op!N48*LCA_op_data!O49</f>
        <v>2.7179936184149426E-13</v>
      </c>
      <c r="P49">
        <f>Mult_op!O48*LCA_op_data!P49</f>
        <v>6.9796511451274541E-12</v>
      </c>
      <c r="Q49">
        <f>Mult_op!P48*LCA_op_data!Q49</f>
        <v>3.6744628021307535E-7</v>
      </c>
      <c r="R49">
        <f>Mult_op!Q48*LCA_op_data!R49</f>
        <v>9.9565525526615483E-6</v>
      </c>
      <c r="S49">
        <f>Mult_op!R48*LCA_op_data!S49</f>
        <v>2.6842590164809888E-7</v>
      </c>
      <c r="T49">
        <f>Mult_op!S48*LCA_op_data!T49</f>
        <v>3.6990328407568071E-15</v>
      </c>
      <c r="V49" t="s">
        <v>77</v>
      </c>
      <c r="W49" s="14">
        <f t="shared" si="5"/>
        <v>3.4761179916925683E-11</v>
      </c>
      <c r="X49" s="14">
        <f t="shared" si="6"/>
        <v>1.8892687368064937E-9</v>
      </c>
      <c r="Y49" s="14">
        <f t="shared" si="7"/>
        <v>7.6538062644270743E-9</v>
      </c>
      <c r="Z49" s="14">
        <f t="shared" si="8"/>
        <v>7.712694895102703E-12</v>
      </c>
      <c r="AA49" s="14">
        <f t="shared" si="9"/>
        <v>3.0291980647873188E-9</v>
      </c>
      <c r="AD49" t="s">
        <v>128</v>
      </c>
      <c r="AE49">
        <v>2.4622256462632199E-14</v>
      </c>
      <c r="AF49">
        <v>9.0714990346922608E-14</v>
      </c>
      <c r="AG49">
        <v>4.816655084888711E-11</v>
      </c>
      <c r="AH49">
        <v>1.2635349180048323E-13</v>
      </c>
      <c r="AI49">
        <v>6.2856704462012847E-10</v>
      </c>
    </row>
    <row r="50" spans="4:35" x14ac:dyDescent="0.3">
      <c r="D50" t="s">
        <v>80</v>
      </c>
      <c r="E50">
        <f>Mult_op!D49*LCA_op_data!E50</f>
        <v>1.0257703164731311E-7</v>
      </c>
      <c r="F50">
        <f>Mult_op!E49*LCA_op_data!F50</f>
        <v>1.73E-4</v>
      </c>
      <c r="G50">
        <f>Mult_op!F49*LCA_op_data!G50</f>
        <v>3.6007164986402605E-3</v>
      </c>
      <c r="H50">
        <f>Mult_op!G49*LCA_op_data!H50</f>
        <v>1.3141165259639913E-9</v>
      </c>
      <c r="I50">
        <f>Mult_op!H49*LCA_op_data!I50</f>
        <v>5.8523508698029777E-8</v>
      </c>
      <c r="J50">
        <f>Mult_op!I49*LCA_op_data!J50</f>
        <v>4.9464612964056511E-7</v>
      </c>
      <c r="K50">
        <f>Mult_op!J49*LCA_op_data!K50</f>
        <v>1.3093068281608673E-14</v>
      </c>
      <c r="L50">
        <f>Mult_op!K49*LCA_op_data!L50</f>
        <v>1.0588607227683685E-12</v>
      </c>
      <c r="M50">
        <f>Mult_op!L49*LCA_op_data!M50</f>
        <v>2.223021306628015E-7</v>
      </c>
      <c r="N50">
        <f>Mult_op!M49*LCA_op_data!N50</f>
        <v>1.7996975819327478E-4</v>
      </c>
      <c r="O50">
        <f>Mult_op!N49*LCA_op_data!O50</f>
        <v>1.3358246377269596E-10</v>
      </c>
      <c r="P50">
        <f>Mult_op!O49*LCA_op_data!P50</f>
        <v>9.20567974479805E-13</v>
      </c>
      <c r="Q50">
        <f>Mult_op!P49*LCA_op_data!Q50</f>
        <v>1.1333747846035107E-7</v>
      </c>
      <c r="R50">
        <f>Mult_op!Q49*LCA_op_data!R50</f>
        <v>1.0230827229910765E-5</v>
      </c>
      <c r="S50">
        <f>Mult_op!R49*LCA_op_data!S50</f>
        <v>3.0879564669442735E-5</v>
      </c>
      <c r="T50">
        <f>Mult_op!S49*LCA_op_data!T50</f>
        <v>5.6037020738148027E-13</v>
      </c>
      <c r="V50" t="s">
        <v>78</v>
      </c>
      <c r="W50" s="14">
        <f t="shared" si="5"/>
        <v>1.0270612739746135E-8</v>
      </c>
      <c r="X50" s="14">
        <f t="shared" si="6"/>
        <v>5.7975123340123169E-9</v>
      </c>
      <c r="Y50" s="14">
        <f t="shared" si="7"/>
        <v>6.7288212848662289E-9</v>
      </c>
      <c r="Z50" s="14">
        <f t="shared" si="8"/>
        <v>3.7905931030689633E-9</v>
      </c>
      <c r="AA50" s="14">
        <f t="shared" si="9"/>
        <v>3.9953038752461678E-10</v>
      </c>
      <c r="AD50" t="s">
        <v>127</v>
      </c>
      <c r="AE50">
        <v>2.3220335076243199E-14</v>
      </c>
      <c r="AF50">
        <v>8.5549936314347273E-14</v>
      </c>
      <c r="AG50">
        <v>4.4584624871883252E-11</v>
      </c>
      <c r="AH50">
        <v>1.1915928266417371E-13</v>
      </c>
      <c r="AI50">
        <v>6.0487429998880507E-10</v>
      </c>
    </row>
    <row r="51" spans="4:35" x14ac:dyDescent="0.3">
      <c r="D51" t="s">
        <v>81</v>
      </c>
      <c r="E51">
        <f>Mult_op!D50*LCA_op_data!E51</f>
        <v>5.124786138533425</v>
      </c>
      <c r="F51">
        <f>Mult_op!E50*LCA_op_data!F51</f>
        <v>5849.8883050000004</v>
      </c>
      <c r="G51">
        <f>Mult_op!F50*LCA_op_data!G51</f>
        <v>223.80405126879961</v>
      </c>
      <c r="H51">
        <f>Mult_op!G50*LCA_op_data!H51</f>
        <v>1.0276590572607046E-3</v>
      </c>
      <c r="I51">
        <f>Mult_op!H50*LCA_op_data!I51</f>
        <v>2.6569129938780112</v>
      </c>
      <c r="J51">
        <f>Mult_op!I50*LCA_op_data!J51</f>
        <v>28.981515008246038</v>
      </c>
      <c r="K51">
        <f>Mult_op!J50*LCA_op_data!K51</f>
        <v>4.2021152205589898E-9</v>
      </c>
      <c r="L51">
        <f>Mult_op!K50*LCA_op_data!L51</f>
        <v>1.7017081440347891E-5</v>
      </c>
      <c r="M51">
        <f>Mult_op!L50*LCA_op_data!M51</f>
        <v>0.85540170823958583</v>
      </c>
      <c r="N51">
        <f>Mult_op!M50*LCA_op_data!N51</f>
        <v>257.54117028138444</v>
      </c>
      <c r="O51">
        <f>Mult_op!N50*LCA_op_data!O51</f>
        <v>7.5444943498721728E-5</v>
      </c>
      <c r="P51">
        <f>Mult_op!O50*LCA_op_data!P51</f>
        <v>1.510749964631255E-5</v>
      </c>
      <c r="Q51">
        <f>Mult_op!P50*LCA_op_data!Q51</f>
        <v>8.6061833842705866</v>
      </c>
      <c r="R51">
        <f>Mult_op!Q50*LCA_op_data!R51</f>
        <v>11.605132439981787</v>
      </c>
      <c r="S51">
        <f>Mult_op!R50*LCA_op_data!S51</f>
        <v>159.67831661744071</v>
      </c>
      <c r="T51">
        <f>Mult_op!S50*LCA_op_data!T51</f>
        <v>2.0512344238786688E-6</v>
      </c>
      <c r="V51" t="s">
        <v>79</v>
      </c>
      <c r="W51" s="14">
        <f t="shared" si="5"/>
        <v>1.4697500574849134E-2</v>
      </c>
      <c r="X51" s="14">
        <f t="shared" si="6"/>
        <v>4.5337425882061083E-3</v>
      </c>
      <c r="Y51" s="14">
        <f t="shared" si="7"/>
        <v>4.1823272239996655E-4</v>
      </c>
      <c r="Z51" s="14">
        <f t="shared" si="8"/>
        <v>2.1408579720037795E-3</v>
      </c>
      <c r="AA51" s="14">
        <f t="shared" si="9"/>
        <v>6.5567186297459858E-3</v>
      </c>
      <c r="AD51" t="s">
        <v>108</v>
      </c>
      <c r="AE51">
        <v>3.1621968478661911E-10</v>
      </c>
      <c r="AF51">
        <v>1.4234890328841724E-9</v>
      </c>
      <c r="AG51">
        <v>1.2296246094277402E-10</v>
      </c>
      <c r="AH51">
        <v>6.1840794074222323E-10</v>
      </c>
      <c r="AI51">
        <v>4.8479798777939297E-10</v>
      </c>
    </row>
    <row r="52" spans="4:35" x14ac:dyDescent="0.3">
      <c r="D52" t="s">
        <v>82</v>
      </c>
      <c r="E52">
        <f>Mult_op!D51*LCA_op_data!E52</f>
        <v>3.7236449717372516E-8</v>
      </c>
      <c r="F52">
        <f>Mult_op!E51*LCA_op_data!F52</f>
        <v>1.7699999999999999E-4</v>
      </c>
      <c r="G52">
        <f>Mult_op!F51*LCA_op_data!G52</f>
        <v>3.8588174747597009E-4</v>
      </c>
      <c r="H52">
        <f>Mult_op!G51*LCA_op_data!H52</f>
        <v>2.9793594537208103E-10</v>
      </c>
      <c r="I52">
        <f>Mult_op!H51*LCA_op_data!I52</f>
        <v>2.2175717844352249E-8</v>
      </c>
      <c r="J52">
        <f>Mult_op!I51*LCA_op_data!J52</f>
        <v>1.8655925825618618E-7</v>
      </c>
      <c r="K52">
        <f>Mult_op!J51*LCA_op_data!K52</f>
        <v>9.0740023552965319E-15</v>
      </c>
      <c r="L52">
        <f>Mult_op!K51*LCA_op_data!L52</f>
        <v>4.7942470751113891E-13</v>
      </c>
      <c r="M52">
        <f>Mult_op!L51*LCA_op_data!M52</f>
        <v>1.0012079606835798E-7</v>
      </c>
      <c r="N52">
        <f>Mult_op!M51*LCA_op_data!N52</f>
        <v>6.1736865894387675E-6</v>
      </c>
      <c r="O52">
        <f>Mult_op!N51*LCA_op_data!O52</f>
        <v>1.1635864134094865E-11</v>
      </c>
      <c r="P52">
        <f>Mult_op!O51*LCA_op_data!P52</f>
        <v>1.4165532285517618E-13</v>
      </c>
      <c r="Q52">
        <f>Mult_op!P51*LCA_op_data!Q52</f>
        <v>4.4317269855113233E-8</v>
      </c>
      <c r="R52">
        <f>Mult_op!Q51*LCA_op_data!R52</f>
        <v>1.1949005671837166E-5</v>
      </c>
      <c r="S52">
        <f>Mult_op!R51*LCA_op_data!S52</f>
        <v>1.4728802546607179E-5</v>
      </c>
      <c r="T52">
        <f>Mult_op!S51*LCA_op_data!T52</f>
        <v>2.7695150741878168E-13</v>
      </c>
      <c r="V52" t="s">
        <v>80</v>
      </c>
      <c r="W52" s="14">
        <f t="shared" si="5"/>
        <v>3.5232332794821259E-10</v>
      </c>
      <c r="X52" s="14">
        <f t="shared" si="6"/>
        <v>1.3144095549465679E-9</v>
      </c>
      <c r="Y52" s="14">
        <f t="shared" si="7"/>
        <v>7.211146217254846E-10</v>
      </c>
      <c r="Z52" s="14">
        <f t="shared" si="8"/>
        <v>3.3018425539747287E-10</v>
      </c>
      <c r="AA52" s="14">
        <f t="shared" si="9"/>
        <v>6.1479008182132685E-11</v>
      </c>
      <c r="AD52" t="s">
        <v>63</v>
      </c>
      <c r="AE52">
        <v>5.320867282476034E-9</v>
      </c>
      <c r="AF52">
        <v>4.3753833076150198E-9</v>
      </c>
      <c r="AG52">
        <v>1.5003033956281996E-9</v>
      </c>
      <c r="AH52">
        <v>3.5677798566645415E-9</v>
      </c>
      <c r="AI52">
        <v>4.5461208522581966E-10</v>
      </c>
    </row>
    <row r="53" spans="4:35" x14ac:dyDescent="0.3">
      <c r="D53" t="s">
        <v>83</v>
      </c>
      <c r="E53">
        <f>Mult_op!D52*LCA_op_data!E53</f>
        <v>2.2670025843042561E-7</v>
      </c>
      <c r="F53">
        <f>Mult_op!E52*LCA_op_data!F53</f>
        <v>1.049E-3</v>
      </c>
      <c r="G53">
        <f>Mult_op!F52*LCA_op_data!G53</f>
        <v>4.0056491338471356E-3</v>
      </c>
      <c r="H53">
        <f>Mult_op!G52*LCA_op_data!H53</f>
        <v>1.2959451789715718E-9</v>
      </c>
      <c r="I53">
        <f>Mult_op!H52*LCA_op_data!I53</f>
        <v>6.6987844108853601E-8</v>
      </c>
      <c r="J53">
        <f>Mult_op!I52*LCA_op_data!J53</f>
        <v>5.3216237281293865E-7</v>
      </c>
      <c r="K53">
        <f>Mult_op!J52*LCA_op_data!K53</f>
        <v>2.0154607627124943E-14</v>
      </c>
      <c r="L53">
        <f>Mult_op!K52*LCA_op_data!L53</f>
        <v>6.614688531685687E-13</v>
      </c>
      <c r="M53">
        <f>Mult_op!L52*LCA_op_data!M53</f>
        <v>1.3795628821588347E-6</v>
      </c>
      <c r="N53">
        <f>Mult_op!M52*LCA_op_data!N53</f>
        <v>1.6259147946011255E-4</v>
      </c>
      <c r="O53">
        <f>Mult_op!N52*LCA_op_data!O53</f>
        <v>2.8412012704865109E-11</v>
      </c>
      <c r="P53">
        <f>Mult_op!O52*LCA_op_data!P53</f>
        <v>1.746422736749078E-12</v>
      </c>
      <c r="Q53">
        <f>Mult_op!P52*LCA_op_data!Q53</f>
        <v>2.1578488044118332E-7</v>
      </c>
      <c r="R53">
        <f>Mult_op!Q52*LCA_op_data!R53</f>
        <v>8.3907316134896352E-6</v>
      </c>
      <c r="S53">
        <f>Mult_op!R52*LCA_op_data!S53</f>
        <v>2.8561787037192064E-4</v>
      </c>
      <c r="T53">
        <f>Mult_op!S52*LCA_op_data!T53</f>
        <v>4.4094157380785191E-12</v>
      </c>
      <c r="V53" t="s">
        <v>81</v>
      </c>
      <c r="W53" s="14">
        <f t="shared" si="5"/>
        <v>9.2788596099786634E-9</v>
      </c>
      <c r="X53" s="14">
        <f t="shared" si="6"/>
        <v>5.7173454643072965E-9</v>
      </c>
      <c r="Y53" s="14">
        <f t="shared" si="7"/>
        <v>7.4855371595389315E-9</v>
      </c>
      <c r="Z53" s="14">
        <f t="shared" si="8"/>
        <v>8.062314196167928E-10</v>
      </c>
      <c r="AA53" s="14">
        <f t="shared" si="9"/>
        <v>7.5795484107454991E-10</v>
      </c>
      <c r="AD53" t="s">
        <v>46</v>
      </c>
      <c r="AE53">
        <v>9.2849200841778731E-13</v>
      </c>
      <c r="AF53">
        <v>3.4208133486320692E-12</v>
      </c>
      <c r="AG53">
        <v>1.8776455223488683E-11</v>
      </c>
      <c r="AH53">
        <v>4.7647220128048765E-12</v>
      </c>
      <c r="AI53">
        <v>3.7552415033889563E-10</v>
      </c>
    </row>
    <row r="54" spans="4:35" x14ac:dyDescent="0.3">
      <c r="D54" t="s">
        <v>84</v>
      </c>
      <c r="E54">
        <f>Mult_op!D53*LCA_op_data!E54</f>
        <v>4.2105400133909136E-7</v>
      </c>
      <c r="F54">
        <f>Mult_op!E53*LCA_op_data!F54</f>
        <v>3.5500000000000001E-4</v>
      </c>
      <c r="G54">
        <f>Mult_op!F53*LCA_op_data!G54</f>
        <v>4.545503417303998E-3</v>
      </c>
      <c r="H54">
        <f>Mult_op!G53*LCA_op_data!H54</f>
        <v>5.6309344047343712E-10</v>
      </c>
      <c r="I54">
        <f>Mult_op!H53*LCA_op_data!I54</f>
        <v>1.2013048951320075E-7</v>
      </c>
      <c r="J54">
        <f>Mult_op!I53*LCA_op_data!J54</f>
        <v>2.1001455691715543E-6</v>
      </c>
      <c r="K54">
        <f>Mult_op!J53*LCA_op_data!K54</f>
        <v>4.0801025761687852E-14</v>
      </c>
      <c r="L54">
        <f>Mult_op!K53*LCA_op_data!L54</f>
        <v>1.7047868861771826E-12</v>
      </c>
      <c r="M54">
        <f>Mult_op!L53*LCA_op_data!M54</f>
        <v>2.06030460271075E-8</v>
      </c>
      <c r="N54">
        <f>Mult_op!M53*LCA_op_data!N54</f>
        <v>3.2828638350904468E-6</v>
      </c>
      <c r="O54">
        <f>Mult_op!N53*LCA_op_data!O54</f>
        <v>3.7549067071352417E-12</v>
      </c>
      <c r="P54">
        <f>Mult_op!O53*LCA_op_data!P54</f>
        <v>5.819064931101464E-12</v>
      </c>
      <c r="Q54">
        <f>Mult_op!P53*LCA_op_data!Q54</f>
        <v>3.0917005030667562E-7</v>
      </c>
      <c r="R54">
        <f>Mult_op!Q53*LCA_op_data!R54</f>
        <v>9.5339834933611662E-6</v>
      </c>
      <c r="S54">
        <f>Mult_op!R53*LCA_op_data!S54</f>
        <v>6.4700742629958212E-6</v>
      </c>
      <c r="T54">
        <f>Mult_op!S53*LCA_op_data!T54</f>
        <v>4.1441357984465467E-14</v>
      </c>
      <c r="V54" t="s">
        <v>82</v>
      </c>
      <c r="W54" s="14">
        <f t="shared" si="5"/>
        <v>1.8734827154305614E-10</v>
      </c>
      <c r="X54" s="14">
        <f t="shared" si="6"/>
        <v>2.4842098108091483E-9</v>
      </c>
      <c r="Y54" s="14">
        <f t="shared" si="7"/>
        <v>8.4943872021964168E-9</v>
      </c>
      <c r="Z54" s="14">
        <f t="shared" si="8"/>
        <v>1.0655083807223136E-10</v>
      </c>
      <c r="AA54" s="14">
        <f t="shared" si="9"/>
        <v>2.5254987479524555E-9</v>
      </c>
      <c r="AD54" t="s">
        <v>49</v>
      </c>
      <c r="AE54">
        <v>8.8975013313095984E-13</v>
      </c>
      <c r="AF54">
        <v>3.2780778991821002E-12</v>
      </c>
      <c r="AG54">
        <v>1.7943889178298498E-11</v>
      </c>
      <c r="AH54">
        <v>4.5659111837154077E-12</v>
      </c>
      <c r="AI54">
        <v>3.2546294498030666E-10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4">
        <f t="shared" si="5"/>
        <v>0</v>
      </c>
      <c r="X55" s="14">
        <f t="shared" si="6"/>
        <v>0</v>
      </c>
      <c r="Y55" s="14">
        <f t="shared" si="7"/>
        <v>0</v>
      </c>
      <c r="Z55" s="14">
        <f t="shared" si="8"/>
        <v>0</v>
      </c>
      <c r="AA55" s="14">
        <f t="shared" si="9"/>
        <v>0</v>
      </c>
      <c r="AD55" t="s">
        <v>75</v>
      </c>
      <c r="AE55">
        <v>0</v>
      </c>
      <c r="AF55">
        <v>0</v>
      </c>
      <c r="AG55">
        <v>6.0559844402918878E-13</v>
      </c>
      <c r="AH55">
        <v>0</v>
      </c>
      <c r="AI55">
        <v>2.6551997760837114E-10</v>
      </c>
    </row>
    <row r="56" spans="4:35" x14ac:dyDescent="0.3">
      <c r="D56" t="s">
        <v>86</v>
      </c>
      <c r="E56">
        <f>Mult_op!D55*LCA_op_data!E56</f>
        <v>1.3692253118217963E-2</v>
      </c>
      <c r="F56">
        <f>Mult_op!E55*LCA_op_data!F56</f>
        <v>413.90425099999999</v>
      </c>
      <c r="G56">
        <f>Mult_op!F55*LCA_op_data!G56</f>
        <v>74.112233608299817</v>
      </c>
      <c r="H56">
        <f>Mult_op!G55*LCA_op_data!H56</f>
        <v>3.030020977361818E-4</v>
      </c>
      <c r="I56">
        <f>Mult_op!H55*LCA_op_data!I56</f>
        <v>1.7872280547462558E-3</v>
      </c>
      <c r="J56">
        <f>Mult_op!I55*LCA_op_data!J56</f>
        <v>1.8562007870939569E-2</v>
      </c>
      <c r="K56">
        <f>Mult_op!J55*LCA_op_data!K56</f>
        <v>9.2287762670690027E-9</v>
      </c>
      <c r="L56">
        <f>Mult_op!K55*LCA_op_data!L56</f>
        <v>9.1606201903126018E-8</v>
      </c>
      <c r="M56">
        <f>Mult_op!L55*LCA_op_data!M56</f>
        <v>0.15336496594756185</v>
      </c>
      <c r="N56">
        <f>Mult_op!M55*LCA_op_data!N56</f>
        <v>7.7232839974755692</v>
      </c>
      <c r="O56">
        <f>Mult_op!N55*LCA_op_data!O56</f>
        <v>8.0114730116974473E-5</v>
      </c>
      <c r="P56">
        <f>Mult_op!O55*LCA_op_data!P56</f>
        <v>1.9155864840000519E-7</v>
      </c>
      <c r="Q56">
        <f>Mult_op!P55*LCA_op_data!Q56</f>
        <v>9.8817455033751878E-3</v>
      </c>
      <c r="R56">
        <f>Mult_op!Q55*LCA_op_data!R56</f>
        <v>1.6385180150103789</v>
      </c>
      <c r="S56">
        <f>Mult_op!R55*LCA_op_data!S56</f>
        <v>23.749235860554631</v>
      </c>
      <c r="T56">
        <f>Mult_op!S55*LCA_op_data!T56</f>
        <v>2.4695811204295887E-4</v>
      </c>
      <c r="V56" t="s">
        <v>84</v>
      </c>
      <c r="W56" s="14">
        <f t="shared" si="5"/>
        <v>4.4075660162838523E-4</v>
      </c>
      <c r="X56" s="14">
        <f t="shared" si="6"/>
        <v>1.3367599936150978E-3</v>
      </c>
      <c r="Y56" s="14">
        <f t="shared" si="7"/>
        <v>1.3849687281984732E-4</v>
      </c>
      <c r="Z56" s="14">
        <f t="shared" si="8"/>
        <v>2.2733698335762166E-3</v>
      </c>
      <c r="AA56" s="14">
        <f t="shared" si="9"/>
        <v>8.3137262158390293E-5</v>
      </c>
      <c r="AD56" t="s">
        <v>42</v>
      </c>
      <c r="AE56">
        <v>1.6575446138207098E-11</v>
      </c>
      <c r="AF56">
        <v>8.5988851656969096E-12</v>
      </c>
      <c r="AG56">
        <v>7.5574260372902065E-12</v>
      </c>
      <c r="AH56">
        <v>6.0519087277659525E-12</v>
      </c>
      <c r="AI56">
        <v>2.5095205955056984E-10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4">
        <f t="shared" si="5"/>
        <v>0</v>
      </c>
      <c r="X57" s="14">
        <f t="shared" si="6"/>
        <v>0</v>
      </c>
      <c r="Y57" s="14">
        <f t="shared" si="7"/>
        <v>0</v>
      </c>
      <c r="Z57" s="14">
        <f t="shared" si="8"/>
        <v>0</v>
      </c>
      <c r="AA57" s="14">
        <f t="shared" si="9"/>
        <v>0</v>
      </c>
      <c r="AD57" t="s">
        <v>146</v>
      </c>
      <c r="AE57">
        <v>1.3699600409856139E-9</v>
      </c>
      <c r="AF57">
        <v>3.3220911748086769E-9</v>
      </c>
      <c r="AG57">
        <v>3.5455807466072504E-9</v>
      </c>
      <c r="AH57">
        <v>1.4080554622224352E-9</v>
      </c>
      <c r="AI57">
        <v>2.0175688480422862E-10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4">
        <f t="shared" si="5"/>
        <v>0</v>
      </c>
      <c r="X58" s="14">
        <f t="shared" si="6"/>
        <v>0</v>
      </c>
      <c r="Y58" s="14">
        <f t="shared" si="7"/>
        <v>0</v>
      </c>
      <c r="Z58" s="14">
        <f t="shared" si="8"/>
        <v>0</v>
      </c>
      <c r="AA58" s="14">
        <f t="shared" si="9"/>
        <v>0</v>
      </c>
      <c r="AD58" t="s">
        <v>105</v>
      </c>
      <c r="AE58">
        <v>4.3175231290581098E-10</v>
      </c>
      <c r="AF58">
        <v>1.9566834656308951E-9</v>
      </c>
      <c r="AG58">
        <v>1.5564387316300111E-9</v>
      </c>
      <c r="AH58">
        <v>4.0256662285509254E-10</v>
      </c>
      <c r="AI58">
        <v>1.8954516969270685E-10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4">
        <f t="shared" si="5"/>
        <v>0</v>
      </c>
      <c r="X59" s="14">
        <f t="shared" si="6"/>
        <v>0</v>
      </c>
      <c r="Y59" s="14">
        <f t="shared" si="7"/>
        <v>0</v>
      </c>
      <c r="Z59" s="14">
        <f t="shared" si="8"/>
        <v>0</v>
      </c>
      <c r="AA59" s="14">
        <f t="shared" si="9"/>
        <v>0</v>
      </c>
      <c r="AD59" t="s">
        <v>120</v>
      </c>
      <c r="AE59">
        <v>7.9556652253992733E-10</v>
      </c>
      <c r="AF59">
        <v>7.8790921194512797E-9</v>
      </c>
      <c r="AG59">
        <v>1.8686809512672305E-9</v>
      </c>
      <c r="AH59">
        <v>5.6579671913106395E-10</v>
      </c>
      <c r="AI59">
        <v>1.6835083437462273E-10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4">
        <f t="shared" si="5"/>
        <v>0</v>
      </c>
      <c r="X60" s="14">
        <f t="shared" si="6"/>
        <v>0</v>
      </c>
      <c r="Y60" s="14">
        <f t="shared" si="7"/>
        <v>0</v>
      </c>
      <c r="Z60" s="14">
        <f t="shared" si="8"/>
        <v>0</v>
      </c>
      <c r="AA60" s="14">
        <f t="shared" si="9"/>
        <v>0</v>
      </c>
      <c r="AD60" t="s">
        <v>80</v>
      </c>
      <c r="AE60">
        <v>3.7378556719160485E-10</v>
      </c>
      <c r="AF60">
        <v>1.6939805929304506E-9</v>
      </c>
      <c r="AG60">
        <v>1.3474724204389448E-9</v>
      </c>
      <c r="AH60">
        <v>3.4851832626806626E-10</v>
      </c>
      <c r="AI60">
        <v>1.6409697561359343E-10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8.5000000000000006E-5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4">
        <f t="shared" si="5"/>
        <v>0</v>
      </c>
      <c r="X61" s="14">
        <f t="shared" si="6"/>
        <v>0</v>
      </c>
      <c r="Y61" s="14">
        <f t="shared" si="7"/>
        <v>0</v>
      </c>
      <c r="Z61" s="14">
        <f t="shared" si="8"/>
        <v>0</v>
      </c>
      <c r="AA61" s="14">
        <f t="shared" si="9"/>
        <v>0</v>
      </c>
      <c r="AD61" t="s">
        <v>36</v>
      </c>
      <c r="AE61">
        <v>1.1245749818540176E-9</v>
      </c>
      <c r="AF61">
        <v>1.9516908958719752E-9</v>
      </c>
      <c r="AG61">
        <v>5.7001534002889043E-9</v>
      </c>
      <c r="AH61">
        <v>1.640976883902731E-9</v>
      </c>
      <c r="AI61">
        <v>1.6311045292224207E-10</v>
      </c>
    </row>
    <row r="62" spans="4:35" x14ac:dyDescent="0.3">
      <c r="D62" t="s">
        <v>92</v>
      </c>
      <c r="E62">
        <f>Mult_op!D61*LCA_op_data!E62</f>
        <v>9.1947198420741461E-8</v>
      </c>
      <c r="F62">
        <f>Mult_op!E61*LCA_op_data!F62</f>
        <v>1.6799999999999999E-4</v>
      </c>
      <c r="G62">
        <f>Mult_op!F61*LCA_op_data!G62</f>
        <v>4.0591191356527685E-3</v>
      </c>
      <c r="H62">
        <f>Mult_op!G61*LCA_op_data!H62</f>
        <v>1.4770368912823623E-9</v>
      </c>
      <c r="I62">
        <f>Mult_op!H61*LCA_op_data!I62</f>
        <v>5.3694298439107478E-8</v>
      </c>
      <c r="J62">
        <f>Mult_op!I61*LCA_op_data!J62</f>
        <v>4.2363031657721264E-7</v>
      </c>
      <c r="K62">
        <f>Mult_op!J61*LCA_op_data!K62</f>
        <v>1.474424853296363E-14</v>
      </c>
      <c r="L62">
        <f>Mult_op!K61*LCA_op_data!L62</f>
        <v>1.1152098811559458E-12</v>
      </c>
      <c r="M62">
        <f>Mult_op!L61*LCA_op_data!M62</f>
        <v>2.4670815095795575E-7</v>
      </c>
      <c r="N62">
        <f>Mult_op!M61*LCA_op_data!N62</f>
        <v>2.017413102875869E-4</v>
      </c>
      <c r="O62">
        <f>Mult_op!N61*LCA_op_data!O62</f>
        <v>1.5027793356298157E-10</v>
      </c>
      <c r="P62">
        <f>Mult_op!O61*LCA_op_data!P62</f>
        <v>9.6810931305014317E-13</v>
      </c>
      <c r="Q62">
        <f>Mult_op!P61*LCA_op_data!Q62</f>
        <v>8.7968201617187128E-8</v>
      </c>
      <c r="R62">
        <f>Mult_op!Q61*LCA_op_data!R62</f>
        <v>1.1482533554461185E-5</v>
      </c>
      <c r="S62">
        <f>Mult_op!R61*LCA_op_data!S62</f>
        <v>3.4080670108291656E-5</v>
      </c>
      <c r="T62">
        <f>Mult_op!S61*LCA_op_data!T62</f>
        <v>6.2237799842298297E-13</v>
      </c>
      <c r="V62" t="s">
        <v>90</v>
      </c>
      <c r="W62" s="14">
        <f t="shared" si="5"/>
        <v>1.1513083600121189E-8</v>
      </c>
      <c r="X62" s="14">
        <f t="shared" si="6"/>
        <v>6.5162711417232017E-9</v>
      </c>
      <c r="Y62" s="14">
        <f t="shared" si="7"/>
        <v>7.5854589629876187E-9</v>
      </c>
      <c r="Z62" s="14">
        <f t="shared" si="8"/>
        <v>4.2643508917203236E-9</v>
      </c>
      <c r="AA62" s="14">
        <f t="shared" si="9"/>
        <v>4.2016352918173286E-10</v>
      </c>
      <c r="AD62" t="s">
        <v>56</v>
      </c>
      <c r="AE62">
        <v>1.7338225220880144E-10</v>
      </c>
      <c r="AF62">
        <v>2.4400477220170093E-10</v>
      </c>
      <c r="AG62">
        <v>3.7026682752342459E-11</v>
      </c>
      <c r="AH62">
        <v>5.4614573484913099E-10</v>
      </c>
      <c r="AI62">
        <v>1.3984322909228653E-10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4">
        <f t="shared" si="5"/>
        <v>0</v>
      </c>
      <c r="X63" s="14">
        <f t="shared" si="6"/>
        <v>0</v>
      </c>
      <c r="Y63" s="14">
        <f t="shared" si="7"/>
        <v>0</v>
      </c>
      <c r="Z63" s="14">
        <f t="shared" si="8"/>
        <v>0</v>
      </c>
      <c r="AA63" s="14">
        <f t="shared" si="9"/>
        <v>0</v>
      </c>
      <c r="AD63" t="s">
        <v>118</v>
      </c>
      <c r="AE63">
        <v>2.4481366880788169E-10</v>
      </c>
      <c r="AF63">
        <v>3.0482864502579002E-9</v>
      </c>
      <c r="AG63">
        <v>1.5271899483717446E-9</v>
      </c>
      <c r="AH63">
        <v>4.5737766334659583E-9</v>
      </c>
      <c r="AI63">
        <v>1.3695340207263849E-10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4">
        <f t="shared" si="5"/>
        <v>0</v>
      </c>
      <c r="X64" s="14">
        <f t="shared" si="6"/>
        <v>0</v>
      </c>
      <c r="Y64" s="14">
        <f t="shared" si="7"/>
        <v>0</v>
      </c>
      <c r="Z64" s="14">
        <f t="shared" si="8"/>
        <v>0</v>
      </c>
      <c r="AA64" s="14">
        <f t="shared" si="9"/>
        <v>0</v>
      </c>
      <c r="AD64" t="s">
        <v>65</v>
      </c>
      <c r="AE64">
        <v>0</v>
      </c>
      <c r="AF64">
        <v>0</v>
      </c>
      <c r="AG64">
        <v>2.7816962022393356E-13</v>
      </c>
      <c r="AH64">
        <v>0</v>
      </c>
      <c r="AI64">
        <v>1.2196132942776859E-10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4">
        <f t="shared" si="5"/>
        <v>0</v>
      </c>
      <c r="X65" s="14">
        <f t="shared" si="6"/>
        <v>0</v>
      </c>
      <c r="Y65" s="14">
        <f t="shared" si="7"/>
        <v>0</v>
      </c>
      <c r="Z65" s="14">
        <f t="shared" si="8"/>
        <v>0</v>
      </c>
      <c r="AA65" s="14">
        <f t="shared" si="9"/>
        <v>0</v>
      </c>
      <c r="AD65" t="s">
        <v>55</v>
      </c>
      <c r="AE65">
        <v>1.4612230860830011E-10</v>
      </c>
      <c r="AF65">
        <v>2.0563852193230534E-10</v>
      </c>
      <c r="AG65">
        <v>3.120181114245639E-11</v>
      </c>
      <c r="AH65">
        <v>4.6027586476593929E-10</v>
      </c>
      <c r="AI65">
        <v>1.1850284771031687E-10</v>
      </c>
    </row>
    <row r="66" spans="4:35" x14ac:dyDescent="0.3">
      <c r="D66" t="s">
        <v>96</v>
      </c>
      <c r="E66">
        <f>Mult_op!D65*LCA_op_data!E66</f>
        <v>5.8271217425042886E-8</v>
      </c>
      <c r="F66">
        <f>Mult_op!E65*LCA_op_data!F66</f>
        <v>6.0000000000000002E-6</v>
      </c>
      <c r="G66">
        <f>Mult_op!F65*LCA_op_data!G66</f>
        <v>1.560595637302116E-2</v>
      </c>
      <c r="H66">
        <f>Mult_op!G65*LCA_op_data!H66</f>
        <v>6.9173338581262899E-9</v>
      </c>
      <c r="I66">
        <f>Mult_op!H65*LCA_op_data!I66</f>
        <v>1.3594874531066606E-7</v>
      </c>
      <c r="J66">
        <f>Mult_op!I65*LCA_op_data!J66</f>
        <v>1.142838031985309E-7</v>
      </c>
      <c r="K66">
        <f>Mult_op!J65*LCA_op_data!K66</f>
        <v>2.791594603101892E-14</v>
      </c>
      <c r="L66">
        <f>Mult_op!K65*LCA_op_data!L66</f>
        <v>7.7991071813526947E-13</v>
      </c>
      <c r="M66">
        <f>Mult_op!L65*LCA_op_data!M66</f>
        <v>6.6868161614364976E-7</v>
      </c>
      <c r="N66">
        <f>Mult_op!M65*LCA_op_data!N66</f>
        <v>7.4665360968061747E-5</v>
      </c>
      <c r="O66">
        <f>Mult_op!N65*LCA_op_data!O66</f>
        <v>1.4155862592101782E-10</v>
      </c>
      <c r="P66">
        <f>Mult_op!O65*LCA_op_data!P66</f>
        <v>8.6819463026701399E-13</v>
      </c>
      <c r="Q66">
        <f>Mult_op!P65*LCA_op_data!Q66</f>
        <v>1.9834445920327936E-8</v>
      </c>
      <c r="R66">
        <f>Mult_op!Q65*LCA_op_data!R66</f>
        <v>3.9775949666448071E-5</v>
      </c>
      <c r="S66">
        <f>Mult_op!R65*LCA_op_data!S66</f>
        <v>5.8325533487147452E-5</v>
      </c>
      <c r="T66">
        <f>Mult_op!S65*LCA_op_data!T66</f>
        <v>2.1801672665586098E-12</v>
      </c>
      <c r="V66" t="s">
        <v>94</v>
      </c>
      <c r="W66" s="14">
        <f t="shared" si="5"/>
        <v>4.261043717982698E-9</v>
      </c>
      <c r="X66" s="14">
        <f t="shared" si="6"/>
        <v>3.0517330517207927E-8</v>
      </c>
      <c r="Y66" s="14">
        <f t="shared" si="7"/>
        <v>2.9163554379561233E-8</v>
      </c>
      <c r="Z66" s="14">
        <f t="shared" si="8"/>
        <v>4.0169280902708422E-9</v>
      </c>
      <c r="AA66" s="14">
        <f t="shared" si="9"/>
        <v>3.7680013501814577E-10</v>
      </c>
      <c r="AD66" t="s">
        <v>54</v>
      </c>
      <c r="AE66">
        <v>1.3719195828800875E-10</v>
      </c>
      <c r="AF66">
        <v>1.9307080343885356E-10</v>
      </c>
      <c r="AG66">
        <v>2.9266905213803127E-11</v>
      </c>
      <c r="AH66">
        <v>4.3214583619272936E-10</v>
      </c>
      <c r="AI66">
        <v>1.0463004906835366E-10</v>
      </c>
    </row>
    <row r="67" spans="4:35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  <c r="V67" t="s">
        <v>95</v>
      </c>
      <c r="W67" s="14">
        <f t="shared" si="5"/>
        <v>0</v>
      </c>
      <c r="X67" s="14">
        <f t="shared" si="6"/>
        <v>0</v>
      </c>
      <c r="Y67" s="14">
        <f t="shared" si="7"/>
        <v>0</v>
      </c>
      <c r="Z67" s="14">
        <f t="shared" si="8"/>
        <v>0</v>
      </c>
      <c r="AA67" s="14">
        <f t="shared" si="9"/>
        <v>0</v>
      </c>
      <c r="AD67" t="s">
        <v>51</v>
      </c>
      <c r="AE67">
        <v>1.3379944658068805E-10</v>
      </c>
      <c r="AF67">
        <v>1.8828615622299611E-10</v>
      </c>
      <c r="AG67">
        <v>2.8479873015224233E-11</v>
      </c>
      <c r="AH67">
        <v>4.2145063324383214E-10</v>
      </c>
      <c r="AI67">
        <v>9.5506696989490697E-11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4">
        <f t="shared" ref="W68:W99" si="10">N68/$N$118</f>
        <v>0</v>
      </c>
      <c r="X68" s="14">
        <f t="shared" ref="X68:X99" si="11">H68/$H$118</f>
        <v>0</v>
      </c>
      <c r="Y68" s="14">
        <f t="shared" ref="Y68:Y99" si="12">G68/$G$118</f>
        <v>0</v>
      </c>
      <c r="Z68" s="14">
        <f t="shared" ref="Z68:Z99" si="13">O68/$O$118</f>
        <v>0</v>
      </c>
      <c r="AA68" s="14">
        <f t="shared" ref="AA68:AA99" si="14">P68/$P$118</f>
        <v>0</v>
      </c>
      <c r="AD68" t="s">
        <v>110</v>
      </c>
      <c r="AE68">
        <v>4.9830643399702133E-10</v>
      </c>
      <c r="AF68">
        <v>2.3811978759288759E-8</v>
      </c>
      <c r="AG68">
        <v>2.2170420883378066E-9</v>
      </c>
      <c r="AH68">
        <v>1.5594327155617302E-8</v>
      </c>
      <c r="AI68">
        <v>9.4542677501896934E-11</v>
      </c>
    </row>
    <row r="69" spans="4:35" x14ac:dyDescent="0.3">
      <c r="D69" t="s">
        <v>99</v>
      </c>
      <c r="E69">
        <f>Mult_op!D68*LCA_op_data!E69</f>
        <v>9.2134517091775663E-7</v>
      </c>
      <c r="F69">
        <f>Mult_op!E68*LCA_op_data!F69</f>
        <v>5.0000000000000004E-6</v>
      </c>
      <c r="G69">
        <f>Mult_op!F68*LCA_op_data!G69</f>
        <v>6.1089176850111183E-4</v>
      </c>
      <c r="H69">
        <f>Mult_op!G68*LCA_op_data!H69</f>
        <v>3.6040614779111692E-9</v>
      </c>
      <c r="I69">
        <f>Mult_op!H68*LCA_op_data!I69</f>
        <v>3.096827760447467E-7</v>
      </c>
      <c r="J69">
        <f>Mult_op!I68*LCA_op_data!J69</f>
        <v>2.3726248158330589E-6</v>
      </c>
      <c r="K69">
        <f>Mult_op!J68*LCA_op_data!K69</f>
        <v>5.1598431781739183E-14</v>
      </c>
      <c r="L69">
        <f>Mult_op!K68*LCA_op_data!L69</f>
        <v>2.1831805048173522E-13</v>
      </c>
      <c r="M69">
        <f>Mult_op!L68*LCA_op_data!M69</f>
        <v>1.1553468197284173E-6</v>
      </c>
      <c r="N69">
        <f>Mult_op!M68*LCA_op_data!N69</f>
        <v>4.1826397922753527E-5</v>
      </c>
      <c r="O69">
        <f>Mult_op!N68*LCA_op_data!O69</f>
        <v>6.1512290635291702E-10</v>
      </c>
      <c r="P69">
        <f>Mult_op!O68*LCA_op_data!P69</f>
        <v>1.7886912985248458E-12</v>
      </c>
      <c r="Q69">
        <f>Mult_op!P68*LCA_op_data!Q69</f>
        <v>5.9543481168102276E-7</v>
      </c>
      <c r="R69">
        <f>Mult_op!Q68*LCA_op_data!R69</f>
        <v>1.8087835220095181E-3</v>
      </c>
      <c r="S69">
        <f>Mult_op!R68*LCA_op_data!S69</f>
        <v>6.5451553958178544E-5</v>
      </c>
      <c r="T69">
        <f>Mult_op!S68*LCA_op_data!T69</f>
        <v>4.4823932457334811E-13</v>
      </c>
      <c r="V69" t="s">
        <v>97</v>
      </c>
      <c r="W69" s="14">
        <f t="shared" si="10"/>
        <v>2.3869717872365099E-9</v>
      </c>
      <c r="X69" s="14">
        <f t="shared" si="11"/>
        <v>1.5900105095627727E-8</v>
      </c>
      <c r="Y69" s="14">
        <f t="shared" si="12"/>
        <v>1.1416009941888328E-9</v>
      </c>
      <c r="Z69" s="14">
        <f t="shared" si="13"/>
        <v>1.7454990576672498E-8</v>
      </c>
      <c r="AA69" s="14">
        <f t="shared" si="14"/>
        <v>7.762995753413742E-10</v>
      </c>
      <c r="AD69" t="s">
        <v>59</v>
      </c>
      <c r="AE69">
        <v>8.3894195084738184E-11</v>
      </c>
      <c r="AF69">
        <v>1.010430822744793E-9</v>
      </c>
      <c r="AG69">
        <v>8.146500944782817E-12</v>
      </c>
      <c r="AH69">
        <v>2.1675597072972789E-11</v>
      </c>
      <c r="AI69">
        <v>8.9874549799558174E-11</v>
      </c>
    </row>
    <row r="70" spans="4:35" x14ac:dyDescent="0.3">
      <c r="D70" t="s">
        <v>100</v>
      </c>
      <c r="E70">
        <f>Mult_op!D69*LCA_op_data!E70</f>
        <v>3.8903460617032496E-5</v>
      </c>
      <c r="F70">
        <f>Mult_op!E69*LCA_op_data!F70</f>
        <v>8.0330000000000002E-3</v>
      </c>
      <c r="G70">
        <f>Mult_op!F69*LCA_op_data!G70</f>
        <v>0.1965769754989474</v>
      </c>
      <c r="H70">
        <f>Mult_op!G69*LCA_op_data!H70</f>
        <v>9.1616771822239942E-7</v>
      </c>
      <c r="I70">
        <f>Mult_op!H69*LCA_op_data!I70</f>
        <v>2.0073558047856049E-5</v>
      </c>
      <c r="J70">
        <f>Mult_op!I69*LCA_op_data!J70</f>
        <v>1.1322016496707254E-4</v>
      </c>
      <c r="K70">
        <f>Mult_op!J69*LCA_op_data!K70</f>
        <v>3.8509693995604744E-12</v>
      </c>
      <c r="L70">
        <f>Mult_op!K69*LCA_op_data!L70</f>
        <v>1.2115240490872468E-10</v>
      </c>
      <c r="M70">
        <f>Mult_op!L69*LCA_op_data!M70</f>
        <v>7.9403114711222697E-4</v>
      </c>
      <c r="N70">
        <f>Mult_op!M69*LCA_op_data!N70</f>
        <v>-5.8427138745938869</v>
      </c>
      <c r="O70">
        <f>Mult_op!N69*LCA_op_data!O70</f>
        <v>7.0013363179632844E-8</v>
      </c>
      <c r="P70">
        <f>Mult_op!O69*LCA_op_data!P70</f>
        <v>3.5067203609783598E-10</v>
      </c>
      <c r="Q70">
        <f>Mult_op!P69*LCA_op_data!Q70</f>
        <v>6.9874019799545076E-5</v>
      </c>
      <c r="R70">
        <f>Mult_op!Q69*LCA_op_data!R70</f>
        <v>1.0769008489480788E-2</v>
      </c>
      <c r="S70">
        <f>Mult_op!R69*LCA_op_data!S70</f>
        <v>0.14835270027951974</v>
      </c>
      <c r="T70">
        <f>Mult_op!S69*LCA_op_data!T70</f>
        <v>1.9053988997030353E-9</v>
      </c>
      <c r="V70" t="s">
        <v>98</v>
      </c>
      <c r="W70" s="14">
        <f t="shared" si="10"/>
        <v>-3.3343519576578448E-4</v>
      </c>
      <c r="X70" s="14">
        <f t="shared" si="11"/>
        <v>4.0418741728568934E-6</v>
      </c>
      <c r="Y70" s="14">
        <f t="shared" si="12"/>
        <v>3.6735225818290549E-7</v>
      </c>
      <c r="Z70" s="14">
        <f t="shared" si="13"/>
        <v>1.9867291266836517E-6</v>
      </c>
      <c r="AA70" s="14">
        <f t="shared" si="14"/>
        <v>1.5219314418947165E-7</v>
      </c>
      <c r="AD70" t="s">
        <v>44</v>
      </c>
      <c r="AE70">
        <v>4.4484692529437976E-12</v>
      </c>
      <c r="AF70">
        <v>2.3077433903100395E-12</v>
      </c>
      <c r="AG70">
        <v>1.3354663882500954E-12</v>
      </c>
      <c r="AH70">
        <v>1.6241933804894148E-12</v>
      </c>
      <c r="AI70">
        <v>7.510851240090197E-11</v>
      </c>
    </row>
    <row r="71" spans="4:35" x14ac:dyDescent="0.3">
      <c r="D71" t="s">
        <v>101</v>
      </c>
      <c r="E71">
        <f>Mult_op!D70*LCA_op_data!E71</f>
        <v>59.217851735849941</v>
      </c>
      <c r="F71">
        <f>Mult_op!E70*LCA_op_data!F71</f>
        <v>6819.3462529999997</v>
      </c>
      <c r="G71">
        <f>Mult_op!F70*LCA_op_data!G71</f>
        <v>151864.99407040767</v>
      </c>
      <c r="H71">
        <f>Mult_op!G70*LCA_op_data!H71</f>
        <v>3.4811220294660501E-2</v>
      </c>
      <c r="I71">
        <f>Mult_op!H70*LCA_op_data!I71</f>
        <v>5.742652654610283</v>
      </c>
      <c r="J71">
        <f>Mult_op!I70*LCA_op_data!J71</f>
        <v>62.876558580946551</v>
      </c>
      <c r="K71">
        <f>Mult_op!J70*LCA_op_data!K71</f>
        <v>1.057974554358223E-6</v>
      </c>
      <c r="L71">
        <f>Mult_op!K70*LCA_op_data!L71</f>
        <v>6.5247347166229704E-5</v>
      </c>
      <c r="M71">
        <f>Mult_op!L70*LCA_op_data!M71</f>
        <v>1.3561683958024944</v>
      </c>
      <c r="N71">
        <f>Mult_op!M70*LCA_op_data!N71</f>
        <v>220.43425846556565</v>
      </c>
      <c r="O71">
        <f>Mult_op!N70*LCA_op_data!O71</f>
        <v>4.3860498265712886E-5</v>
      </c>
      <c r="P71">
        <f>Mult_op!O70*LCA_op_data!P71</f>
        <v>7.5151622830433326E-4</v>
      </c>
      <c r="Q71">
        <f>Mult_op!P70*LCA_op_data!Q71</f>
        <v>18.742695289001052</v>
      </c>
      <c r="R71">
        <f>Mult_op!Q70*LCA_op_data!R71</f>
        <v>5.4451235803109137</v>
      </c>
      <c r="S71">
        <f>Mult_op!R70*LCA_op_data!S71</f>
        <v>60.279469145436003</v>
      </c>
      <c r="T71">
        <f>Mult_op!S70*LCA_op_data!T71</f>
        <v>9.4725219338278396E-7</v>
      </c>
      <c r="V71" t="s">
        <v>99</v>
      </c>
      <c r="W71" s="14">
        <f t="shared" si="10"/>
        <v>1.2579863005881025E-2</v>
      </c>
      <c r="X71" s="14">
        <f t="shared" si="11"/>
        <v>0.15357730842952982</v>
      </c>
      <c r="Y71" s="14">
        <f t="shared" si="12"/>
        <v>0.28379696233039531</v>
      </c>
      <c r="Z71" s="14">
        <f t="shared" si="13"/>
        <v>1.2446042506453773E-3</v>
      </c>
      <c r="AA71" s="14">
        <f t="shared" si="14"/>
        <v>0.32616121595489578</v>
      </c>
      <c r="AD71" t="s">
        <v>52</v>
      </c>
      <c r="AE71">
        <v>2.9564303534068297E-15</v>
      </c>
      <c r="AF71">
        <v>4.1596100226168912E-15</v>
      </c>
      <c r="AG71">
        <v>1.8440444610913917E-15</v>
      </c>
      <c r="AH71">
        <v>9.3117066897042992E-15</v>
      </c>
      <c r="AI71">
        <v>1.3831907239181906E-15</v>
      </c>
    </row>
    <row r="72" spans="4:35" x14ac:dyDescent="0.3">
      <c r="D72" t="s">
        <v>102</v>
      </c>
      <c r="E72">
        <f>Mult_op!D71*LCA_op_data!E72</f>
        <v>0.61542679304983106</v>
      </c>
      <c r="F72">
        <f>Mult_op!E71*LCA_op_data!F72</f>
        <v>1947.620185</v>
      </c>
      <c r="G72">
        <f>Mult_op!F71*LCA_op_data!G72</f>
        <v>1.7074398892921079</v>
      </c>
      <c r="H72">
        <f>Mult_op!G71*LCA_op_data!H72</f>
        <v>0</v>
      </c>
      <c r="I72">
        <f>Mult_op!H71*LCA_op_data!I72</f>
        <v>0.31037588807949312</v>
      </c>
      <c r="J72">
        <f>Mult_op!I71*LCA_op_data!J72</f>
        <v>3.3989752162476012</v>
      </c>
      <c r="K72">
        <f>Mult_op!J71*LCA_op_data!K72</f>
        <v>9.6287947747302614E-8</v>
      </c>
      <c r="L72">
        <f>Mult_op!K71*LCA_op_data!L72</f>
        <v>6.7213041751895009E-7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2.2566065538255823E-6</v>
      </c>
      <c r="Q72">
        <f>Mult_op!P71*LCA_op_data!Q72</f>
        <v>0.88325981211275295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4">
        <f t="shared" si="10"/>
        <v>0</v>
      </c>
      <c r="X72" s="14">
        <f t="shared" si="11"/>
        <v>0</v>
      </c>
      <c r="Y72" s="14">
        <f t="shared" si="12"/>
        <v>3.1907699131650575E-6</v>
      </c>
      <c r="Z72" s="14">
        <f t="shared" si="13"/>
        <v>0</v>
      </c>
      <c r="AA72" s="14">
        <f t="shared" si="14"/>
        <v>9.7937677166098653E-4</v>
      </c>
      <c r="AD72" t="s">
        <v>34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4:35" x14ac:dyDescent="0.3">
      <c r="D73" t="s">
        <v>103</v>
      </c>
      <c r="E73">
        <f>Mult_op!D72*LCA_op_data!E73</f>
        <v>5.8458567786486766E-7</v>
      </c>
      <c r="F73">
        <f>Mult_op!E72*LCA_op_data!F73</f>
        <v>4.3899999999999999E-4</v>
      </c>
      <c r="G73">
        <f>Mult_op!F72*LCA_op_data!G73</f>
        <v>1.5366574938889164E-4</v>
      </c>
      <c r="H73">
        <f>Mult_op!G72*LCA_op_data!H73</f>
        <v>0</v>
      </c>
      <c r="I73">
        <f>Mult_op!H72*LCA_op_data!I73</f>
        <v>1.1514894297527697E-7</v>
      </c>
      <c r="J73">
        <f>Mult_op!I72*LCA_op_data!J73</f>
        <v>1.2720735264217004E-6</v>
      </c>
      <c r="K73">
        <f>Mult_op!J72*LCA_op_data!K73</f>
        <v>1.3827429184737047E-13</v>
      </c>
      <c r="L73">
        <f>Mult_op!K72*LCA_op_data!L73</f>
        <v>6.3512807448592395E-13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2.84366928768158E-12</v>
      </c>
      <c r="Q73">
        <f>Mult_op!P72*LCA_op_data!Q73</f>
        <v>3.2628181801539473E-7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4">
        <f t="shared" si="10"/>
        <v>0</v>
      </c>
      <c r="X73" s="14">
        <f t="shared" si="11"/>
        <v>0</v>
      </c>
      <c r="Y73" s="14">
        <f t="shared" si="12"/>
        <v>2.8716211499387952E-10</v>
      </c>
      <c r="Z73" s="14">
        <f t="shared" si="13"/>
        <v>0</v>
      </c>
      <c r="AA73" s="14">
        <f t="shared" si="14"/>
        <v>1.2341644767093693E-9</v>
      </c>
      <c r="AD73" t="s">
        <v>35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4:35" x14ac:dyDescent="0.3">
      <c r="D74" t="s">
        <v>104</v>
      </c>
      <c r="E74">
        <f>Mult_op!D73*LCA_op_data!E74</f>
        <v>1.031786306022602</v>
      </c>
      <c r="F74">
        <f>Mult_op!E73*LCA_op_data!F74</f>
        <v>4904.5002290000002</v>
      </c>
      <c r="G74">
        <f>Mult_op!F73*LCA_op_data!G74</f>
        <v>10692.413100919866</v>
      </c>
      <c r="H74">
        <f>Mult_op!G73*LCA_op_data!H74</f>
        <v>8.2555192785576572E-3</v>
      </c>
      <c r="I74">
        <f>Mult_op!H73*LCA_op_data!I74</f>
        <v>0.61446787144556503</v>
      </c>
      <c r="J74">
        <f>Mult_op!I73*LCA_op_data!J74</f>
        <v>5.1693781064380513</v>
      </c>
      <c r="K74">
        <f>Mult_op!J73*LCA_op_data!K74</f>
        <v>2.5143190186157289E-7</v>
      </c>
      <c r="L74">
        <f>Mult_op!K73*LCA_op_data!L74</f>
        <v>1.3284398800997968E-5</v>
      </c>
      <c r="M74">
        <f>Mult_op!L73*LCA_op_data!M74</f>
        <v>2.7742512273724937</v>
      </c>
      <c r="N74">
        <f>Mult_op!M73*LCA_op_data!N74</f>
        <v>171.06693385128074</v>
      </c>
      <c r="O74">
        <f>Mult_op!N73*LCA_op_data!O74</f>
        <v>3.2241863452136458E-4</v>
      </c>
      <c r="P74">
        <f>Mult_op!O73*LCA_op_data!P74</f>
        <v>3.925133126453565E-6</v>
      </c>
      <c r="Q74">
        <f>Mult_op!P73*LCA_op_data!Q74</f>
        <v>1.2279890404127554</v>
      </c>
      <c r="R74">
        <f>Mult_op!Q73*LCA_op_data!R74</f>
        <v>331.09548617993045</v>
      </c>
      <c r="S74">
        <f>Mult_op!R73*LCA_op_data!S74</f>
        <v>408.12099131486394</v>
      </c>
      <c r="T74">
        <f>Mult_op!S73*LCA_op_data!T74</f>
        <v>7.674060630267291E-6</v>
      </c>
      <c r="V74" t="s">
        <v>102</v>
      </c>
      <c r="W74" s="14">
        <f t="shared" si="10"/>
        <v>9.7625414836387137E-3</v>
      </c>
      <c r="X74" s="14">
        <f t="shared" si="11"/>
        <v>3.6421028040877067E-2</v>
      </c>
      <c r="Y74" s="14">
        <f t="shared" si="12"/>
        <v>1.9981394505016323E-2</v>
      </c>
      <c r="Z74" s="14">
        <f t="shared" si="13"/>
        <v>9.1490890181305708E-3</v>
      </c>
      <c r="AA74" s="14">
        <f t="shared" si="14"/>
        <v>1.7035243486325585E-3</v>
      </c>
      <c r="AD74" t="s">
        <v>37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4:35" x14ac:dyDescent="0.3">
      <c r="D75" t="s">
        <v>105</v>
      </c>
      <c r="E75">
        <f>Mult_op!D74*LCA_op_data!E75</f>
        <v>2.5391215302451431E-6</v>
      </c>
      <c r="F75">
        <f>Mult_op!E74*LCA_op_data!F75</f>
        <v>2.6949999999999999E-3</v>
      </c>
      <c r="G75">
        <f>Mult_op!F74*LCA_op_data!G75</f>
        <v>3.6916029226588938E-2</v>
      </c>
      <c r="H75">
        <f>Mult_op!G74*LCA_op_data!H75</f>
        <v>3.8598774384046394E-9</v>
      </c>
      <c r="I75">
        <f>Mult_op!H74*LCA_op_data!I75</f>
        <v>1.2222399802124173E-6</v>
      </c>
      <c r="J75">
        <f>Mult_op!I74*LCA_op_data!J75</f>
        <v>1.3946563417464471E-5</v>
      </c>
      <c r="K75">
        <f>Mult_op!J74*LCA_op_data!K75</f>
        <v>2.9953745833061496E-13</v>
      </c>
      <c r="L75">
        <f>Mult_op!K74*LCA_op_data!L75</f>
        <v>1.7203952452994088E-11</v>
      </c>
      <c r="M75">
        <f>Mult_op!L74*LCA_op_data!M75</f>
        <v>1.2842461869913456E-8</v>
      </c>
      <c r="N75">
        <f>Mult_op!M74*LCA_op_data!N75</f>
        <v>5.4901633927961573E-6</v>
      </c>
      <c r="O75">
        <f>Mult_op!N74*LCA_op_data!O75</f>
        <v>2.4498303684375486E-12</v>
      </c>
      <c r="P75">
        <f>Mult_op!O74*LCA_op_data!P75</f>
        <v>6.2910233565613674E-11</v>
      </c>
      <c r="Q75">
        <f>Mult_op!P74*LCA_op_data!Q75</f>
        <v>3.3119321912181876E-6</v>
      </c>
      <c r="R75">
        <f>Mult_op!Q74*LCA_op_data!R75</f>
        <v>8.9742171001414291E-5</v>
      </c>
      <c r="S75">
        <f>Mult_op!R74*LCA_op_data!S75</f>
        <v>2.4194240967947374E-6</v>
      </c>
      <c r="T75">
        <f>Mult_op!S74*LCA_op_data!T75</f>
        <v>3.334078095598527E-14</v>
      </c>
      <c r="V75" t="s">
        <v>103</v>
      </c>
      <c r="W75" s="14">
        <f t="shared" si="10"/>
        <v>3.1331565175958094E-10</v>
      </c>
      <c r="X75" s="14">
        <f t="shared" si="11"/>
        <v>1.7028693129409702E-8</v>
      </c>
      <c r="Y75" s="14">
        <f t="shared" si="12"/>
        <v>6.8986648436892859E-8</v>
      </c>
      <c r="Z75" s="14">
        <f t="shared" si="13"/>
        <v>6.9517433920741752E-11</v>
      </c>
      <c r="AA75" s="14">
        <f t="shared" si="14"/>
        <v>2.7303306971912452E-8</v>
      </c>
      <c r="AD75" t="s">
        <v>38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4:35" x14ac:dyDescent="0.3">
      <c r="D76" t="s">
        <v>106</v>
      </c>
      <c r="E76">
        <f>Mult_op!D75*LCA_op_data!E76</f>
        <v>6.3541637243201778</v>
      </c>
      <c r="F76">
        <f>Mult_op!E75*LCA_op_data!F76</f>
        <v>7253.2096080000001</v>
      </c>
      <c r="G76">
        <f>Mult_op!F75*LCA_op_data!G76</f>
        <v>277.49208366674651</v>
      </c>
      <c r="H76">
        <f>Mult_op!G75*LCA_op_data!H76</f>
        <v>1.2741827124289967E-3</v>
      </c>
      <c r="I76">
        <f>Mult_op!H75*LCA_op_data!I76</f>
        <v>3.2942760357227083</v>
      </c>
      <c r="J76">
        <f>Mult_op!I75*LCA_op_data!J76</f>
        <v>35.933849015978154</v>
      </c>
      <c r="K76">
        <f>Mult_op!J75*LCA_op_data!K76</f>
        <v>5.2101546051111313E-9</v>
      </c>
      <c r="L76">
        <f>Mult_op!K75*LCA_op_data!L76</f>
        <v>2.1099284664589812E-5</v>
      </c>
      <c r="M76">
        <f>Mult_op!L75*LCA_op_data!M76</f>
        <v>1.0606027953730266</v>
      </c>
      <c r="N76">
        <f>Mult_op!M75*LCA_op_data!N76</f>
        <v>319.32235170095294</v>
      </c>
      <c r="O76">
        <f>Mult_op!N75*LCA_op_data!O76</f>
        <v>9.3543322629293448E-5</v>
      </c>
      <c r="P76">
        <f>Mult_op!O75*LCA_op_data!P76</f>
        <v>1.8731616036810943E-5</v>
      </c>
      <c r="Q76">
        <f>Mult_op!P75*LCA_op_data!Q76</f>
        <v>10.670708354832662</v>
      </c>
      <c r="R76">
        <f>Mult_op!Q75*LCA_op_data!R76</f>
        <v>14.389070991978262</v>
      </c>
      <c r="S76">
        <f>Mult_op!R75*LCA_op_data!S76</f>
        <v>197.98331863686533</v>
      </c>
      <c r="T76">
        <f>Mult_op!S75*LCA_op_data!T76</f>
        <v>2.5433021035325741E-6</v>
      </c>
      <c r="V76" t="s">
        <v>104</v>
      </c>
      <c r="W76" s="14">
        <f t="shared" si="10"/>
        <v>1.8223262876996289E-2</v>
      </c>
      <c r="X76" s="14">
        <f t="shared" si="11"/>
        <v>5.6213355856501836E-3</v>
      </c>
      <c r="Y76" s="14">
        <f t="shared" si="12"/>
        <v>5.1856196944796782E-4</v>
      </c>
      <c r="Z76" s="14">
        <f t="shared" si="13"/>
        <v>2.6544253158866443E-3</v>
      </c>
      <c r="AA76" s="14">
        <f t="shared" si="14"/>
        <v>8.1296004440936376E-3</v>
      </c>
      <c r="AD76" t="s">
        <v>60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4:35" x14ac:dyDescent="0.3">
      <c r="D77" t="s">
        <v>107</v>
      </c>
      <c r="E77">
        <f>Mult_op!D76*LCA_op_data!E77</f>
        <v>4.6282592869050583E-8</v>
      </c>
      <c r="F77">
        <f>Mult_op!E76*LCA_op_data!F77</f>
        <v>2.2000000000000001E-4</v>
      </c>
      <c r="G77">
        <f>Mult_op!F76*LCA_op_data!G77</f>
        <v>4.7962703076109283E-4</v>
      </c>
      <c r="H77">
        <f>Mult_op!G76*LCA_op_data!H77</f>
        <v>3.703158643042815E-10</v>
      </c>
      <c r="I77">
        <f>Mult_op!H76*LCA_op_data!I77</f>
        <v>2.7563039128573417E-8</v>
      </c>
      <c r="J77">
        <f>Mult_op!I76*LCA_op_data!J77</f>
        <v>2.3188156393424271E-7</v>
      </c>
      <c r="K77">
        <f>Mult_op!J76*LCA_op_data!K77</f>
        <v>1.1278421006583259E-14</v>
      </c>
      <c r="L77">
        <f>Mult_op!K76*LCA_op_data!L77</f>
        <v>5.9589511668051167E-13</v>
      </c>
      <c r="M77">
        <f>Mult_op!L76*LCA_op_data!M77</f>
        <v>1.2444392731660313E-7</v>
      </c>
      <c r="N77">
        <f>Mult_op!M76*LCA_op_data!N77</f>
        <v>7.6735087552346256E-6</v>
      </c>
      <c r="O77">
        <f>Mult_op!N76*LCA_op_data!O77</f>
        <v>1.4462655985880622E-11</v>
      </c>
      <c r="P77">
        <f>Mult_op!O76*LCA_op_data!P77</f>
        <v>1.7606876287084048E-13</v>
      </c>
      <c r="Q77">
        <f>Mult_op!P76*LCA_op_data!Q77</f>
        <v>5.5083612249293285E-8</v>
      </c>
      <c r="R77">
        <f>Mult_op!Q76*LCA_op_data!R77</f>
        <v>1.4851871456520772E-5</v>
      </c>
      <c r="S77">
        <f>Mult_op!R76*LCA_op_data!S77</f>
        <v>1.8306986216121918E-5</v>
      </c>
      <c r="T77">
        <f>Mult_op!S76*LCA_op_data!T77</f>
        <v>3.4423351204594332E-13</v>
      </c>
      <c r="V77" t="s">
        <v>105</v>
      </c>
      <c r="W77" s="14">
        <f t="shared" si="10"/>
        <v>4.3791600083958624E-10</v>
      </c>
      <c r="X77" s="14">
        <f t="shared" si="11"/>
        <v>1.6337293903290674E-9</v>
      </c>
      <c r="Y77" s="14">
        <f t="shared" si="12"/>
        <v>8.9630065977178887E-10</v>
      </c>
      <c r="Z77" s="14">
        <f t="shared" si="13"/>
        <v>4.1039850953358215E-10</v>
      </c>
      <c r="AA77" s="14">
        <f t="shared" si="14"/>
        <v>7.641458644106888E-11</v>
      </c>
      <c r="AD77" t="s">
        <v>61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4:35" x14ac:dyDescent="0.3">
      <c r="D78" t="s">
        <v>108</v>
      </c>
      <c r="E78">
        <f>Mult_op!D77*LCA_op_data!E78</f>
        <v>6.7041232219948608</v>
      </c>
      <c r="F78">
        <f>Mult_op!E77*LCA_op_data!F78</f>
        <v>5460.3846949999997</v>
      </c>
      <c r="G78">
        <f>Mult_op!F77*LCA_op_data!G78</f>
        <v>88130.061225017373</v>
      </c>
      <c r="H78">
        <f>Mult_op!G77*LCA_op_data!H78</f>
        <v>9.4701509249654481E-3</v>
      </c>
      <c r="I78">
        <f>Mult_op!H77*LCA_op_data!I78</f>
        <v>3.2816208324870932</v>
      </c>
      <c r="J78">
        <f>Mult_op!I77*LCA_op_data!J78</f>
        <v>37.12968919437575</v>
      </c>
      <c r="K78">
        <f>Mult_op!J77*LCA_op_data!K78</f>
        <v>6.6614311209798315E-7</v>
      </c>
      <c r="L78">
        <f>Mult_op!K77*LCA_op_data!L78</f>
        <v>4.1623286998831436E-5</v>
      </c>
      <c r="M78">
        <f>Mult_op!L77*LCA_op_data!M78</f>
        <v>0.13745092599467404</v>
      </c>
      <c r="N78">
        <f>Mult_op!M77*LCA_op_data!N78</f>
        <v>34.860714741551639</v>
      </c>
      <c r="O78">
        <f>Mult_op!N77*LCA_op_data!O78</f>
        <v>2.6598721711541575E-5</v>
      </c>
      <c r="P78">
        <f>Mult_op!O77*LCA_op_data!P78</f>
        <v>6.2494211086777055E-4</v>
      </c>
      <c r="Q78">
        <f>Mult_op!P77*LCA_op_data!Q78</f>
        <v>8.879382392665347</v>
      </c>
      <c r="R78">
        <f>Mult_op!Q77*LCA_op_data!R78</f>
        <v>141.76123901324982</v>
      </c>
      <c r="S78">
        <f>Mult_op!R77*LCA_op_data!S78</f>
        <v>39.245095703938517</v>
      </c>
      <c r="T78">
        <f>Mult_op!S77*LCA_op_data!T78</f>
        <v>3.1589790182727847E-7</v>
      </c>
      <c r="V78" t="s">
        <v>106</v>
      </c>
      <c r="W78" s="14">
        <f t="shared" si="10"/>
        <v>1.9894503639701819E-3</v>
      </c>
      <c r="X78" s="14">
        <f t="shared" si="11"/>
        <v>4.1779641080284056E-2</v>
      </c>
      <c r="Y78" s="14">
        <f t="shared" si="12"/>
        <v>0.16469261938044827</v>
      </c>
      <c r="Z78" s="14">
        <f t="shared" si="13"/>
        <v>7.5477669914655854E-4</v>
      </c>
      <c r="AA78" s="14">
        <f t="shared" si="14"/>
        <v>0.27122751459667449</v>
      </c>
      <c r="AD78" t="s">
        <v>62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4">
        <f t="shared" si="10"/>
        <v>0</v>
      </c>
      <c r="X79" s="14">
        <f t="shared" si="11"/>
        <v>0</v>
      </c>
      <c r="Y79" s="14">
        <f t="shared" si="12"/>
        <v>0</v>
      </c>
      <c r="Z79" s="14">
        <f t="shared" si="13"/>
        <v>0</v>
      </c>
      <c r="AA79" s="14">
        <f t="shared" si="14"/>
        <v>0</v>
      </c>
      <c r="AD79" t="s">
        <v>70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4:35" x14ac:dyDescent="0.3">
      <c r="D80" t="s">
        <v>110</v>
      </c>
      <c r="E80">
        <f>Mult_op!D79*LCA_op_data!E80</f>
        <v>6.4917005784884356E-8</v>
      </c>
      <c r="F80">
        <f>Mult_op!E79*LCA_op_data!F80</f>
        <v>3.4999999999999997E-5</v>
      </c>
      <c r="G80">
        <f>Mult_op!F79*LCA_op_data!G80</f>
        <v>4.0690526028794632E-5</v>
      </c>
      <c r="H80">
        <f>Mult_op!G79*LCA_op_data!H80</f>
        <v>2.8930437700939528E-10</v>
      </c>
      <c r="I80">
        <f>Mult_op!H79*LCA_op_data!I80</f>
        <v>1.0045490535490061E-8</v>
      </c>
      <c r="J80">
        <f>Mult_op!I79*LCA_op_data!J80</f>
        <v>2.7288103326896381E-7</v>
      </c>
      <c r="K80">
        <f>Mult_op!J79*LCA_op_data!K80</f>
        <v>6.655372811327728E-15</v>
      </c>
      <c r="L80">
        <f>Mult_op!K79*LCA_op_data!L80</f>
        <v>2.2559725052256339E-14</v>
      </c>
      <c r="M80">
        <f>Mult_op!L79*LCA_op_data!M80</f>
        <v>1.4072881292578295E-7</v>
      </c>
      <c r="N80">
        <f>Mult_op!M79*LCA_op_data!N80</f>
        <v>6.0352790894644065E-6</v>
      </c>
      <c r="O80">
        <f>Mult_op!N79*LCA_op_data!O80</f>
        <v>2.3858024797024841E-11</v>
      </c>
      <c r="P80">
        <f>Mult_op!O79*LCA_op_data!P80</f>
        <v>4.835924770122087E-13</v>
      </c>
      <c r="Q80">
        <f>Mult_op!P79*LCA_op_data!Q80</f>
        <v>5.4417407962795088E-9</v>
      </c>
      <c r="R80">
        <f>Mult_op!Q79*LCA_op_data!R80</f>
        <v>1.2751939085074431E-6</v>
      </c>
      <c r="S80">
        <f>Mult_op!R79*LCA_op_data!S80</f>
        <v>4.6123386853616007E-5</v>
      </c>
      <c r="T80">
        <f>Mult_op!S79*LCA_op_data!T80</f>
        <v>1.0276543133667368E-13</v>
      </c>
      <c r="V80" t="s">
        <v>108</v>
      </c>
      <c r="W80" s="14">
        <f t="shared" si="10"/>
        <v>3.444246129264006E-10</v>
      </c>
      <c r="X80" s="14">
        <f t="shared" si="11"/>
        <v>1.2763295041627667E-9</v>
      </c>
      <c r="Y80" s="14">
        <f t="shared" si="12"/>
        <v>7.6040220811150099E-11</v>
      </c>
      <c r="Z80" s="14">
        <f t="shared" si="13"/>
        <v>6.7700551175891445E-10</v>
      </c>
      <c r="AA80" s="14">
        <f t="shared" si="14"/>
        <v>2.0988117673098091E-10</v>
      </c>
      <c r="AD80" t="s">
        <v>72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4">
        <f t="shared" si="10"/>
        <v>0</v>
      </c>
      <c r="X81" s="14">
        <f t="shared" si="11"/>
        <v>0</v>
      </c>
      <c r="Y81" s="14">
        <f t="shared" si="12"/>
        <v>0</v>
      </c>
      <c r="Z81" s="14">
        <f t="shared" si="13"/>
        <v>0</v>
      </c>
      <c r="AA81" s="14">
        <f t="shared" si="14"/>
        <v>0</v>
      </c>
      <c r="AD81" t="s">
        <v>74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4:35" x14ac:dyDescent="0.3">
      <c r="D82" t="s">
        <v>112</v>
      </c>
      <c r="E82">
        <f>Mult_op!D81*LCA_op_data!E82</f>
        <v>2.1306038807799216E-8</v>
      </c>
      <c r="F82">
        <f>Mult_op!E81*LCA_op_data!F82</f>
        <v>3.0000000000000001E-6</v>
      </c>
      <c r="G82">
        <f>Mult_op!F81*LCA_op_data!G82</f>
        <v>2.2359154396696951E-4</v>
      </c>
      <c r="H82">
        <f>Mult_op!G81*LCA_op_data!H82</f>
        <v>1.4748812160865885E-9</v>
      </c>
      <c r="I82">
        <f>Mult_op!H81*LCA_op_data!I82</f>
        <v>6.1386865327424678E-9</v>
      </c>
      <c r="J82">
        <f>Mult_op!I81*LCA_op_data!J82</f>
        <v>6.8001156233495575E-8</v>
      </c>
      <c r="K82">
        <f>Mult_op!J81*LCA_op_data!K82</f>
        <v>1.9499566784353848E-15</v>
      </c>
      <c r="L82">
        <f>Mult_op!K81*LCA_op_data!L82</f>
        <v>6.5578078524928634E-14</v>
      </c>
      <c r="M82">
        <f>Mult_op!L81*LCA_op_data!M82</f>
        <v>2.1496677103267544E-8</v>
      </c>
      <c r="N82">
        <f>Mult_op!M81*LCA_op_data!N82</f>
        <v>2.8984487825252089E-6</v>
      </c>
      <c r="O82">
        <f>Mult_op!N81*LCA_op_data!O82</f>
        <v>1.833524630668174E-10</v>
      </c>
      <c r="P82">
        <f>Mult_op!O81*LCA_op_data!P82</f>
        <v>2.8741359336272415E-14</v>
      </c>
      <c r="Q82">
        <f>Mult_op!P81*LCA_op_data!Q82</f>
        <v>2.9740245731363622E-8</v>
      </c>
      <c r="R82">
        <f>Mult_op!Q81*LCA_op_data!R82</f>
        <v>1.4455749615197116E-5</v>
      </c>
      <c r="S82">
        <f>Mult_op!R81*LCA_op_data!S82</f>
        <v>1.6898202621670312E-6</v>
      </c>
      <c r="T82">
        <f>Mult_op!S81*LCA_op_data!T82</f>
        <v>2.9071855887907229E-14</v>
      </c>
      <c r="V82" t="s">
        <v>110</v>
      </c>
      <c r="W82" s="14">
        <f t="shared" si="10"/>
        <v>1.6541026275834327E-10</v>
      </c>
      <c r="X82" s="14">
        <f t="shared" si="11"/>
        <v>6.5067609093437287E-9</v>
      </c>
      <c r="Y82" s="14">
        <f t="shared" si="12"/>
        <v>4.1783560042263679E-10</v>
      </c>
      <c r="Z82" s="14">
        <f t="shared" si="13"/>
        <v>5.2028878814095121E-9</v>
      </c>
      <c r="AA82" s="14">
        <f t="shared" si="14"/>
        <v>1.247387129678721E-11</v>
      </c>
      <c r="AD82" t="s">
        <v>83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4">
        <f t="shared" si="10"/>
        <v>0</v>
      </c>
      <c r="X83" s="14">
        <f t="shared" si="11"/>
        <v>0</v>
      </c>
      <c r="Y83" s="14">
        <f t="shared" si="12"/>
        <v>0</v>
      </c>
      <c r="Z83" s="14">
        <f t="shared" si="13"/>
        <v>0</v>
      </c>
      <c r="AA83" s="14">
        <f t="shared" si="14"/>
        <v>0</v>
      </c>
      <c r="AD83" t="s">
        <v>85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4">
        <f t="shared" si="10"/>
        <v>0</v>
      </c>
      <c r="X84" s="14">
        <f t="shared" si="11"/>
        <v>0</v>
      </c>
      <c r="Y84" s="14">
        <f t="shared" si="12"/>
        <v>0</v>
      </c>
      <c r="Z84" s="14">
        <f t="shared" si="13"/>
        <v>0</v>
      </c>
      <c r="AA84" s="14">
        <f t="shared" si="14"/>
        <v>0</v>
      </c>
      <c r="AD84" t="s">
        <v>86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4:35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4">
        <f t="shared" si="10"/>
        <v>0</v>
      </c>
      <c r="X85" s="14">
        <f t="shared" si="11"/>
        <v>0</v>
      </c>
      <c r="Y85" s="14">
        <f t="shared" si="12"/>
        <v>0</v>
      </c>
      <c r="Z85" s="14">
        <f t="shared" si="13"/>
        <v>0</v>
      </c>
      <c r="AA85" s="14">
        <f t="shared" si="14"/>
        <v>0</v>
      </c>
      <c r="AD85" t="s">
        <v>87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1.0900000000000001E-4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4">
        <f t="shared" si="10"/>
        <v>0</v>
      </c>
      <c r="X86" s="14">
        <f t="shared" si="11"/>
        <v>0</v>
      </c>
      <c r="Y86" s="14">
        <f t="shared" si="12"/>
        <v>0</v>
      </c>
      <c r="Z86" s="14">
        <f t="shared" si="13"/>
        <v>0</v>
      </c>
      <c r="AA86" s="14">
        <f t="shared" si="14"/>
        <v>0</v>
      </c>
      <c r="AD86" t="s">
        <v>88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4">
        <f t="shared" si="10"/>
        <v>0</v>
      </c>
      <c r="X87" s="14">
        <f t="shared" si="11"/>
        <v>0</v>
      </c>
      <c r="Y87" s="14">
        <f t="shared" si="12"/>
        <v>0</v>
      </c>
      <c r="Z87" s="14">
        <f t="shared" si="13"/>
        <v>0</v>
      </c>
      <c r="AA87" s="14">
        <f t="shared" si="14"/>
        <v>0</v>
      </c>
      <c r="AD87" t="s">
        <v>89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4">
        <f t="shared" si="10"/>
        <v>0</v>
      </c>
      <c r="X88" s="14">
        <f t="shared" si="11"/>
        <v>0</v>
      </c>
      <c r="Y88" s="14">
        <f t="shared" si="12"/>
        <v>0</v>
      </c>
      <c r="Z88" s="14">
        <f t="shared" si="13"/>
        <v>0</v>
      </c>
      <c r="AA88" s="14">
        <f t="shared" si="14"/>
        <v>0</v>
      </c>
      <c r="AD88" t="s">
        <v>91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4">
        <f t="shared" si="10"/>
        <v>0</v>
      </c>
      <c r="X89" s="14">
        <f t="shared" si="11"/>
        <v>0</v>
      </c>
      <c r="Y89" s="14">
        <f t="shared" si="12"/>
        <v>0</v>
      </c>
      <c r="Z89" s="14">
        <f t="shared" si="13"/>
        <v>0</v>
      </c>
      <c r="AA89" s="14">
        <f t="shared" si="14"/>
        <v>0</v>
      </c>
      <c r="AD89" t="s">
        <v>92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4:35" x14ac:dyDescent="0.3">
      <c r="D90" t="s">
        <v>120</v>
      </c>
      <c r="E90">
        <f>Mult_op!D89*LCA_op_data!E90</f>
        <v>4.5465556253191954E-8</v>
      </c>
      <c r="F90">
        <f>Mult_op!E89*LCA_op_data!F90</f>
        <v>1.2300000000000001E-4</v>
      </c>
      <c r="G90">
        <f>Mult_op!F89*LCA_op_data!G90</f>
        <v>1.9403776825316337E-3</v>
      </c>
      <c r="H90">
        <f>Mult_op!G89*LCA_op_data!H90</f>
        <v>1.1165818368080579E-9</v>
      </c>
      <c r="I90">
        <f>Mult_op!H89*LCA_op_data!I90</f>
        <v>7.473920922645076E-9</v>
      </c>
      <c r="J90">
        <f>Mult_op!I89*LCA_op_data!J90</f>
        <v>7.5148052045176749E-8</v>
      </c>
      <c r="K90">
        <f>Mult_op!J89*LCA_op_data!K90</f>
        <v>2.9398427266193661E-15</v>
      </c>
      <c r="L90">
        <f>Mult_op!K89*LCA_op_data!L90</f>
        <v>7.8925254011966131E-14</v>
      </c>
      <c r="M90">
        <f>Mult_op!L89*LCA_op_data!M90</f>
        <v>2.7854603900333764E-6</v>
      </c>
      <c r="N90">
        <f>Mult_op!M89*LCA_op_data!N90</f>
        <v>4.3240876549903834E-5</v>
      </c>
      <c r="O90">
        <f>Mult_op!N89*LCA_op_data!O90</f>
        <v>8.9837430616578399E-11</v>
      </c>
      <c r="P90">
        <f>Mult_op!O89*LCA_op_data!P90</f>
        <v>3.3283211436143195E-13</v>
      </c>
      <c r="Q90">
        <f>Mult_op!P89*LCA_op_data!Q90</f>
        <v>1.9512126810719474E-8</v>
      </c>
      <c r="R90">
        <f>Mult_op!Q89*LCA_op_data!R90</f>
        <v>1.6144152386407217E-5</v>
      </c>
      <c r="S90">
        <f>Mult_op!R89*LCA_op_data!S90</f>
        <v>8.7684755158464714E-5</v>
      </c>
      <c r="T90">
        <f>Mult_op!S89*LCA_op_data!T90</f>
        <v>4.5039081488685326E-13</v>
      </c>
      <c r="V90" t="s">
        <v>146</v>
      </c>
      <c r="W90" s="14">
        <f t="shared" si="10"/>
        <v>2.4676940283171864E-9</v>
      </c>
      <c r="X90" s="14">
        <f t="shared" si="11"/>
        <v>4.9260448696360311E-9</v>
      </c>
      <c r="Y90" s="14">
        <f t="shared" si="12"/>
        <v>3.6260712710452975E-9</v>
      </c>
      <c r="Z90" s="14">
        <f t="shared" si="13"/>
        <v>2.5492653397387323E-9</v>
      </c>
      <c r="AA90" s="14">
        <f t="shared" si="14"/>
        <v>1.4445054283645152E-10</v>
      </c>
      <c r="AD90" t="s">
        <v>93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4:35" x14ac:dyDescent="0.3">
      <c r="D91" t="s">
        <v>121</v>
      </c>
      <c r="E91">
        <f>Mult_op!D90*LCA_op_data!E91</f>
        <v>5.2435971884747435E-8</v>
      </c>
      <c r="F91">
        <f>Mult_op!E90*LCA_op_data!F91</f>
        <v>4.4999999999999999E-4</v>
      </c>
      <c r="G91">
        <f>Mult_op!F90*LCA_op_data!G91</f>
        <v>7.8167572637429471E-4</v>
      </c>
      <c r="H91">
        <f>Mult_op!G90*LCA_op_data!H91</f>
        <v>9.5822934258809001E-10</v>
      </c>
      <c r="I91">
        <f>Mult_op!H90*LCA_op_data!I91</f>
        <v>1.1937342457865924E-8</v>
      </c>
      <c r="J91">
        <f>Mult_op!I90*LCA_op_data!J91</f>
        <v>1.3125093904673388E-7</v>
      </c>
      <c r="K91">
        <f>Mult_op!J90*LCA_op_data!K91</f>
        <v>7.3279918458957624E-15</v>
      </c>
      <c r="L91">
        <f>Mult_op!K90*LCA_op_data!L91</f>
        <v>1.4778001177240749E-13</v>
      </c>
      <c r="M91">
        <f>Mult_op!L90*LCA_op_data!M91</f>
        <v>9.455875798470886E-8</v>
      </c>
      <c r="N91">
        <f>Mult_op!M90*LCA_op_data!N91</f>
        <v>7.2269812840296926E-6</v>
      </c>
      <c r="O91">
        <f>Mult_op!N90*LCA_op_data!O91</f>
        <v>2.7292743308204279E-10</v>
      </c>
      <c r="P91">
        <f>Mult_op!O90*LCA_op_data!P91</f>
        <v>2.1130236785341694E-13</v>
      </c>
      <c r="Q91">
        <f>Mult_op!P90*LCA_op_data!Q91</f>
        <v>3.5659184028801186E-8</v>
      </c>
      <c r="R91">
        <f>Mult_op!Q90*LCA_op_data!R91</f>
        <v>2.1219927309522804E-5</v>
      </c>
      <c r="S91">
        <f>Mult_op!R90*LCA_op_data!S91</f>
        <v>8.3488789614963097E-6</v>
      </c>
      <c r="T91">
        <f>Mult_op!S90*LCA_op_data!T91</f>
        <v>1.7689706026561526E-13</v>
      </c>
      <c r="V91" t="s">
        <v>118</v>
      </c>
      <c r="W91" s="14">
        <f t="shared" si="10"/>
        <v>4.1243332652561146E-10</v>
      </c>
      <c r="X91" s="14">
        <f t="shared" si="11"/>
        <v>4.2274382238605147E-9</v>
      </c>
      <c r="Y91" s="14">
        <f t="shared" si="12"/>
        <v>1.4607526772732226E-9</v>
      </c>
      <c r="Z91" s="14">
        <f t="shared" si="13"/>
        <v>7.7447055269134012E-9</v>
      </c>
      <c r="AA91" s="14">
        <f t="shared" si="14"/>
        <v>9.1706119758347955E-11</v>
      </c>
      <c r="AD91" t="s">
        <v>96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4:35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4">
        <f t="shared" si="10"/>
        <v>0</v>
      </c>
      <c r="X92" s="14">
        <f t="shared" si="11"/>
        <v>0</v>
      </c>
      <c r="Y92" s="14">
        <f t="shared" si="12"/>
        <v>0</v>
      </c>
      <c r="Z92" s="14">
        <f t="shared" si="13"/>
        <v>0</v>
      </c>
      <c r="AA92" s="14">
        <f t="shared" si="14"/>
        <v>0</v>
      </c>
      <c r="AD92" t="s">
        <v>107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4:35" x14ac:dyDescent="0.3">
      <c r="D93" t="s">
        <v>123</v>
      </c>
      <c r="E93">
        <f>Mult_op!D92*LCA_op_data!E93</f>
        <v>1.642475411504205E-8</v>
      </c>
      <c r="F93">
        <f>Mult_op!E92*LCA_op_data!F93</f>
        <v>1.9999999999999999E-6</v>
      </c>
      <c r="G93">
        <f>Mult_op!F92*LCA_op_data!G93</f>
        <v>1.1307532534632946E-3</v>
      </c>
      <c r="H93">
        <f>Mult_op!G92*LCA_op_data!H93</f>
        <v>2.9281207792766374E-9</v>
      </c>
      <c r="I93">
        <f>Mult_op!H92*LCA_op_data!I93</f>
        <v>5.8655545037835324E-8</v>
      </c>
      <c r="J93">
        <f>Mult_op!I92*LCA_op_data!J93</f>
        <v>4.7184451059430104E-8</v>
      </c>
      <c r="K93">
        <f>Mult_op!J92*LCA_op_data!K93</f>
        <v>1.4255491538374014E-14</v>
      </c>
      <c r="L93">
        <f>Mult_op!K92*LCA_op_data!L93</f>
        <v>3.3213769486788044E-13</v>
      </c>
      <c r="M93">
        <f>Mult_op!L92*LCA_op_data!M93</f>
        <v>3.3777827702276808E-7</v>
      </c>
      <c r="N93">
        <f>Mult_op!M92*LCA_op_data!N93</f>
        <v>2.7764949372748219E-5</v>
      </c>
      <c r="O93">
        <f>Mult_op!N92*LCA_op_data!O93</f>
        <v>3.9914600102680082E-11</v>
      </c>
      <c r="P93">
        <f>Mult_op!O92*LCA_op_data!P93</f>
        <v>3.0707603929824579E-13</v>
      </c>
      <c r="Q93">
        <f>Mult_op!P92*LCA_op_data!Q93</f>
        <v>7.6185519592033278E-9</v>
      </c>
      <c r="R93">
        <f>Mult_op!Q92*LCA_op_data!R93</f>
        <v>1.2991797660434345E-5</v>
      </c>
      <c r="S93">
        <f>Mult_op!R92*LCA_op_data!S93</f>
        <v>1.9970340427076845E-5</v>
      </c>
      <c r="T93">
        <f>Mult_op!S92*LCA_op_data!T93</f>
        <v>1.4348361909831191E-13</v>
      </c>
      <c r="V93" t="s">
        <v>120</v>
      </c>
      <c r="W93" s="14">
        <f t="shared" si="10"/>
        <v>1.5845053391687584E-9</v>
      </c>
      <c r="X93" s="14">
        <f t="shared" si="11"/>
        <v>1.2918044935840966E-8</v>
      </c>
      <c r="Y93" s="14">
        <f t="shared" si="12"/>
        <v>2.1130895927821048E-9</v>
      </c>
      <c r="Z93" s="14">
        <f t="shared" si="13"/>
        <v>1.1326337573652414E-9</v>
      </c>
      <c r="AA93" s="14">
        <f t="shared" si="14"/>
        <v>1.3327229751793198E-10</v>
      </c>
      <c r="AD93" t="s">
        <v>109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4:35" x14ac:dyDescent="0.3">
      <c r="D94" t="s">
        <v>124</v>
      </c>
      <c r="E94">
        <f>Mult_op!D93*LCA_op_data!E94</f>
        <v>0.61429058500104039</v>
      </c>
      <c r="F94">
        <f>Mult_op!E93*LCA_op_data!F94</f>
        <v>49.590465999999992</v>
      </c>
      <c r="G94">
        <f>Mult_op!F93*LCA_op_data!G94</f>
        <v>29.999041090033714</v>
      </c>
      <c r="H94">
        <f>Mult_op!G93*LCA_op_data!H94</f>
        <v>0</v>
      </c>
      <c r="I94">
        <f>Mult_op!H93*LCA_op_data!I94</f>
        <v>0.31636421187551828</v>
      </c>
      <c r="J94">
        <f>Mult_op!I93*LCA_op_data!J94</f>
        <v>3.4682322002774009</v>
      </c>
      <c r="K94">
        <f>Mult_op!J93*LCA_op_data!K94</f>
        <v>4.7168250421471522E-10</v>
      </c>
      <c r="L94">
        <f>Mult_op!K93*LCA_op_data!L94</f>
        <v>2.5948709102383025E-7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3.4299687031389019E-5</v>
      </c>
      <c r="Q94">
        <f>Mult_op!P93*LCA_op_data!Q94</f>
        <v>0.90077727741660818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4">
        <f t="shared" si="10"/>
        <v>0</v>
      </c>
      <c r="X94" s="14">
        <f t="shared" si="11"/>
        <v>0</v>
      </c>
      <c r="Y94" s="14">
        <f t="shared" si="12"/>
        <v>5.6060560804612975E-5</v>
      </c>
      <c r="Z94" s="14">
        <f t="shared" si="13"/>
        <v>0</v>
      </c>
      <c r="AA94" s="14">
        <f t="shared" si="14"/>
        <v>1.4886208983500277E-2</v>
      </c>
      <c r="AD94" t="s">
        <v>111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9.9999999999999995E-7</v>
      </c>
      <c r="G95">
        <f>Mult_op!F94*LCA_op_data!G95</f>
        <v>1.7639801202683921E-5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5.3244123290541584E-22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7.8874359406963356E-12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4">
        <f t="shared" si="10"/>
        <v>0</v>
      </c>
      <c r="X95" s="14">
        <f t="shared" si="11"/>
        <v>0</v>
      </c>
      <c r="Y95" s="14">
        <f t="shared" si="12"/>
        <v>3.2964291923080124E-11</v>
      </c>
      <c r="Z95" s="14">
        <f t="shared" si="13"/>
        <v>0</v>
      </c>
      <c r="AA95" s="14">
        <f t="shared" si="14"/>
        <v>3.4231804986945356E-9</v>
      </c>
      <c r="AD95" t="s">
        <v>112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4">
        <f t="shared" si="10"/>
        <v>0</v>
      </c>
      <c r="X96" s="14">
        <f t="shared" si="11"/>
        <v>0</v>
      </c>
      <c r="Y96" s="14">
        <f t="shared" si="12"/>
        <v>0</v>
      </c>
      <c r="Z96" s="14">
        <f t="shared" si="13"/>
        <v>0</v>
      </c>
      <c r="AA96" s="14">
        <f t="shared" si="14"/>
        <v>0</v>
      </c>
      <c r="AD96" t="s">
        <v>113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4:35" x14ac:dyDescent="0.3">
      <c r="D97" t="s">
        <v>127</v>
      </c>
      <c r="E97">
        <f>Mult_op!D96*LCA_op_data!E97</f>
        <v>5.1432072616538544</v>
      </c>
      <c r="F97">
        <f>Mult_op!E96*LCA_op_data!F97</f>
        <v>2580.6918719999999</v>
      </c>
      <c r="G97">
        <f>Mult_op!F96*LCA_op_data!G97</f>
        <v>8000.2411870725946</v>
      </c>
      <c r="H97">
        <f>Mult_op!G96*LCA_op_data!H97</f>
        <v>9.4288463061927266E-6</v>
      </c>
      <c r="I97">
        <f>Mult_op!H96*LCA_op_data!I97</f>
        <v>2.5764152906763216</v>
      </c>
      <c r="J97">
        <f>Mult_op!I96*LCA_op_data!J97</f>
        <v>28.760510709947209</v>
      </c>
      <c r="K97">
        <f>Mult_op!J96*LCA_op_data!K97</f>
        <v>1.70568714385503E-7</v>
      </c>
      <c r="L97">
        <f>Mult_op!K96*LCA_op_data!L97</f>
        <v>5.3405215612742979E-5</v>
      </c>
      <c r="M97">
        <f>Mult_op!L96*LCA_op_data!M97</f>
        <v>4.7724246910431948E-3</v>
      </c>
      <c r="N97">
        <f>Mult_op!M96*LCA_op_data!N97</f>
        <v>0.24033384037716835</v>
      </c>
      <c r="O97">
        <f>Mult_op!N96*LCA_op_data!O97</f>
        <v>2.4930173182918537E-6</v>
      </c>
      <c r="P97">
        <f>Mult_op!O96*LCA_op_data!P97</f>
        <v>3.2402970865282179E-4</v>
      </c>
      <c r="Q97">
        <f>Mult_op!P96*LCA_op_data!Q97</f>
        <v>6.7773437110901273</v>
      </c>
      <c r="R97">
        <f>Mult_op!Q96*LCA_op_data!R97</f>
        <v>5.0987549752583648E-2</v>
      </c>
      <c r="S97">
        <f>Mult_op!R96*LCA_op_data!S97</f>
        <v>0.73903084002296038</v>
      </c>
      <c r="T97">
        <f>Mult_op!S96*LCA_op_data!T97</f>
        <v>7.6848645600730397E-6</v>
      </c>
      <c r="V97" t="s">
        <v>124</v>
      </c>
      <c r="W97" s="14">
        <f t="shared" si="10"/>
        <v>1.3715503246489882E-5</v>
      </c>
      <c r="X97" s="14">
        <f t="shared" si="11"/>
        <v>4.1597416724943217E-5</v>
      </c>
      <c r="Y97" s="14">
        <f t="shared" si="12"/>
        <v>1.4950411453933185E-2</v>
      </c>
      <c r="Z97" s="14">
        <f t="shared" si="13"/>
        <v>7.0742925273700128E-5</v>
      </c>
      <c r="AA97" s="14">
        <f t="shared" si="14"/>
        <v>0.14063026159551739</v>
      </c>
      <c r="AD97" t="s">
        <v>114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4">
        <f t="shared" si="10"/>
        <v>0</v>
      </c>
      <c r="X98" s="14">
        <f t="shared" si="11"/>
        <v>0</v>
      </c>
      <c r="Y98" s="14">
        <f t="shared" si="12"/>
        <v>0</v>
      </c>
      <c r="Z98" s="14">
        <f t="shared" si="13"/>
        <v>0</v>
      </c>
      <c r="AA98" s="14">
        <f t="shared" si="14"/>
        <v>0</v>
      </c>
      <c r="AD98" t="s">
        <v>115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4:35" x14ac:dyDescent="0.3">
      <c r="D99" t="s">
        <v>129</v>
      </c>
      <c r="E99">
        <f>Mult_op!D98*LCA_op_data!E99</f>
        <v>9.2834770870511882E-2</v>
      </c>
      <c r="F99">
        <f>Mult_op!E98*LCA_op_data!F99</f>
        <v>7.0190950000000001</v>
      </c>
      <c r="G99">
        <f>Mult_op!F98*LCA_op_data!G99</f>
        <v>7722.9089547830117</v>
      </c>
      <c r="H99">
        <f>Mult_op!G98*LCA_op_data!H99</f>
        <v>1.1024856736712777E-5</v>
      </c>
      <c r="I99">
        <f>Mult_op!H98*LCA_op_data!I99</f>
        <v>1.0647987596426357E-3</v>
      </c>
      <c r="J99">
        <f>Mult_op!I98*LCA_op_data!J99</f>
        <v>1.8066811321625062E-2</v>
      </c>
      <c r="K99">
        <f>Mult_op!J98*LCA_op_data!K99</f>
        <v>1.2237733008410218E-7</v>
      </c>
      <c r="L99">
        <f>Mult_op!K98*LCA_op_data!L99</f>
        <v>4.9190636627396709E-5</v>
      </c>
      <c r="M99">
        <f>Mult_op!L98*LCA_op_data!M99</f>
        <v>5.5802477627559816E-3</v>
      </c>
      <c r="N99">
        <f>Mult_op!M98*LCA_op_data!N99</f>
        <v>0.28101488486476117</v>
      </c>
      <c r="O99">
        <f>Mult_op!N98*LCA_op_data!O99</f>
        <v>2.9150076142676886E-6</v>
      </c>
      <c r="P99">
        <f>Mult_op!O98*LCA_op_data!P99</f>
        <v>2.9023459331290548E-4</v>
      </c>
      <c r="Q99">
        <f>Mult_op!P98*LCA_op_data!Q99</f>
        <v>6.0759609735191993E-3</v>
      </c>
      <c r="R99">
        <f>Mult_op!Q98*LCA_op_data!R99</f>
        <v>5.9618156148016833E-2</v>
      </c>
      <c r="S99">
        <f>Mult_op!R98*LCA_op_data!S99</f>
        <v>0.86412577643930233</v>
      </c>
      <c r="T99">
        <f>Mult_op!S98*LCA_op_data!T99</f>
        <v>8.9856731210265566E-6</v>
      </c>
      <c r="V99" t="s">
        <v>126</v>
      </c>
      <c r="W99" s="14">
        <f t="shared" si="10"/>
        <v>1.6037111376516604E-5</v>
      </c>
      <c r="X99" s="14">
        <f t="shared" si="11"/>
        <v>4.8638565643883028E-5</v>
      </c>
      <c r="Y99" s="14">
        <f t="shared" si="12"/>
        <v>1.4432148205961755E-2</v>
      </c>
      <c r="Z99" s="14">
        <f t="shared" si="13"/>
        <v>8.2717502327540811E-5</v>
      </c>
      <c r="AA99" s="14">
        <f t="shared" si="14"/>
        <v>0.12596303885639734</v>
      </c>
      <c r="AD99" t="s">
        <v>116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4:35" x14ac:dyDescent="0.3">
      <c r="D100" t="s">
        <v>130</v>
      </c>
      <c r="E100">
        <f>Mult_op!D99*LCA_op_data!E100</f>
        <v>1.0936832606421092E-7</v>
      </c>
      <c r="F100">
        <f>Mult_op!E99*LCA_op_data!F100</f>
        <v>5.5000000000000002E-5</v>
      </c>
      <c r="G100">
        <f>Mult_op!F99*LCA_op_data!G100</f>
        <v>1.4838175172050635E-4</v>
      </c>
      <c r="H100">
        <f>Mult_op!G99*LCA_op_data!H100</f>
        <v>1.7486189819151816E-13</v>
      </c>
      <c r="I100">
        <f>Mult_op!H99*LCA_op_data!I100</f>
        <v>5.4922939711441063E-8</v>
      </c>
      <c r="J100">
        <f>Mult_op!I99*LCA_op_data!J100</f>
        <v>6.1308160342074061E-7</v>
      </c>
      <c r="K100">
        <f>Mult_op!J99*LCA_op_data!K100</f>
        <v>3.2771222745870434E-15</v>
      </c>
      <c r="L100">
        <f>Mult_op!K99*LCA_op_data!L100</f>
        <v>9.934836712486899E-13</v>
      </c>
      <c r="M100">
        <f>Mult_op!L99*LCA_op_data!M100</f>
        <v>8.8506611875069538E-11</v>
      </c>
      <c r="N100">
        <f>Mult_op!M99*LCA_op_data!N100</f>
        <v>4.4570915850444439E-9</v>
      </c>
      <c r="O100">
        <f>Mult_op!N99*LCA_op_data!O100</f>
        <v>4.6234048826793047E-14</v>
      </c>
      <c r="P100">
        <f>Mult_op!O99*LCA_op_data!P100</f>
        <v>6.0681803420882286E-12</v>
      </c>
      <c r="Q100">
        <f>Mult_op!P99*LCA_op_data!Q100</f>
        <v>1.4446528426944416E-7</v>
      </c>
      <c r="R100">
        <f>Mult_op!Q99*LCA_op_data!R100</f>
        <v>9.4558543477535498E-10</v>
      </c>
      <c r="S100">
        <f>Mult_op!R99*LCA_op_data!S100</f>
        <v>1.3705636014409505E-8</v>
      </c>
      <c r="T100">
        <f>Mult_op!S99*LCA_op_data!T100</f>
        <v>1.425190273211386E-13</v>
      </c>
      <c r="V100" t="s">
        <v>127</v>
      </c>
      <c r="W100" s="14">
        <f t="shared" ref="W100:W116" si="15">N100/$N$118</f>
        <v>2.5435974396549135E-13</v>
      </c>
      <c r="X100" s="14">
        <f t="shared" ref="X100:X116" si="16">H100/$H$118</f>
        <v>7.7144149052571252E-13</v>
      </c>
      <c r="Y100" s="14">
        <f t="shared" ref="Y100:Y116" si="17">G100/$G$118</f>
        <v>2.7728767028443318E-10</v>
      </c>
      <c r="Z100" s="14">
        <f t="shared" ref="Z100:Z116" si="18">O100/$O$118</f>
        <v>1.3119571361403289E-12</v>
      </c>
      <c r="AA100" s="14">
        <f t="shared" ref="AA100:AA116" si="19">P100/$P$118</f>
        <v>2.6336158880757996E-9</v>
      </c>
      <c r="AD100" t="s">
        <v>117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4:35" x14ac:dyDescent="0.3">
      <c r="D101" t="s">
        <v>131</v>
      </c>
      <c r="E101">
        <f>Mult_op!D100*LCA_op_data!E101</f>
        <v>8.0962280358572473E-9</v>
      </c>
      <c r="F101">
        <f>Mult_op!E100*LCA_op_data!F101</f>
        <v>1.0000000000000001E-5</v>
      </c>
      <c r="G101">
        <f>Mult_op!F100*LCA_op_data!G101</f>
        <v>2.9145951342603283E-5</v>
      </c>
      <c r="H101">
        <f>Mult_op!G100*LCA_op_data!H101</f>
        <v>3.3712570458587614E-14</v>
      </c>
      <c r="I101">
        <f>Mult_op!H100*LCA_op_data!I101</f>
        <v>2.0620523109403857E-9</v>
      </c>
      <c r="J101">
        <f>Mult_op!I100*LCA_op_data!J101</f>
        <v>3.9326916159914234E-8</v>
      </c>
      <c r="K101">
        <f>Mult_op!J100*LCA_op_data!K101</f>
        <v>4.8487200407877658E-16</v>
      </c>
      <c r="L101">
        <f>Mult_op!K100*LCA_op_data!L101</f>
        <v>1.9355112552055519E-13</v>
      </c>
      <c r="M101">
        <f>Mult_op!L100*LCA_op_data!M101</f>
        <v>1.7063668070337121E-11</v>
      </c>
      <c r="N101">
        <f>Mult_op!M100*LCA_op_data!N101</f>
        <v>8.5930677669194636E-10</v>
      </c>
      <c r="O101">
        <f>Mult_op!N100*LCA_op_data!O101</f>
        <v>8.9137121624512092E-15</v>
      </c>
      <c r="P101">
        <f>Mult_op!O100*LCA_op_data!P101</f>
        <v>1.1465216624102957E-12</v>
      </c>
      <c r="Q101">
        <f>Mult_op!P100*LCA_op_data!Q101</f>
        <v>5.6383094943015643E-9</v>
      </c>
      <c r="R101">
        <f>Mult_op!Q100*LCA_op_data!R101</f>
        <v>1.823045267389453E-10</v>
      </c>
      <c r="S101">
        <f>Mult_op!R100*LCA_op_data!S101</f>
        <v>2.6423836444316294E-9</v>
      </c>
      <c r="T101">
        <f>Mult_op!S100*LCA_op_data!T101</f>
        <v>2.7477013574397499E-14</v>
      </c>
      <c r="V101" t="s">
        <v>128</v>
      </c>
      <c r="W101" s="14">
        <f t="shared" si="15"/>
        <v>4.9039389821063237E-14</v>
      </c>
      <c r="X101" s="14">
        <f t="shared" si="16"/>
        <v>1.4873037450126136E-13</v>
      </c>
      <c r="Y101" s="14">
        <f t="shared" si="17"/>
        <v>5.4466353525984198E-11</v>
      </c>
      <c r="Z101" s="14">
        <f t="shared" si="18"/>
        <v>2.5293930723739019E-13</v>
      </c>
      <c r="AA101" s="14">
        <f t="shared" si="19"/>
        <v>4.975952420536896E-10</v>
      </c>
      <c r="AD101" t="s">
        <v>119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4">
        <f t="shared" si="15"/>
        <v>0</v>
      </c>
      <c r="X102" s="14">
        <f t="shared" si="16"/>
        <v>0</v>
      </c>
      <c r="Y102" s="14">
        <f t="shared" si="17"/>
        <v>0</v>
      </c>
      <c r="Z102" s="14">
        <f t="shared" si="18"/>
        <v>0</v>
      </c>
      <c r="AA102" s="14">
        <f t="shared" si="19"/>
        <v>0</v>
      </c>
      <c r="AD102" t="s">
        <v>123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4">
        <f t="shared" si="15"/>
        <v>0</v>
      </c>
      <c r="X103" s="14">
        <f t="shared" si="16"/>
        <v>0</v>
      </c>
      <c r="Y103" s="14">
        <f t="shared" si="17"/>
        <v>0</v>
      </c>
      <c r="Z103" s="14">
        <f t="shared" si="18"/>
        <v>0</v>
      </c>
      <c r="AA103" s="14">
        <f t="shared" si="19"/>
        <v>0</v>
      </c>
      <c r="AD103" t="s">
        <v>125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4">
        <f t="shared" si="15"/>
        <v>0</v>
      </c>
      <c r="X104" s="14">
        <f t="shared" si="16"/>
        <v>0</v>
      </c>
      <c r="Y104" s="14">
        <f t="shared" si="17"/>
        <v>0</v>
      </c>
      <c r="Z104" s="14">
        <f t="shared" si="18"/>
        <v>0</v>
      </c>
      <c r="AA104" s="14">
        <f t="shared" si="19"/>
        <v>0</v>
      </c>
      <c r="AD104" t="s">
        <v>129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4">
        <f t="shared" si="15"/>
        <v>0</v>
      </c>
      <c r="X105" s="14">
        <f t="shared" si="16"/>
        <v>0</v>
      </c>
      <c r="Y105" s="14">
        <f t="shared" si="17"/>
        <v>0</v>
      </c>
      <c r="Z105" s="14">
        <f t="shared" si="18"/>
        <v>0</v>
      </c>
      <c r="AA105" s="14">
        <f t="shared" si="19"/>
        <v>0</v>
      </c>
      <c r="AD105" t="s">
        <v>130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4">
        <f t="shared" si="15"/>
        <v>0</v>
      </c>
      <c r="X106" s="14">
        <f t="shared" si="16"/>
        <v>0</v>
      </c>
      <c r="Y106" s="14">
        <f t="shared" si="17"/>
        <v>0</v>
      </c>
      <c r="Z106" s="14">
        <f t="shared" si="18"/>
        <v>0</v>
      </c>
      <c r="AA106" s="14">
        <f t="shared" si="19"/>
        <v>0</v>
      </c>
      <c r="AD106" t="s">
        <v>131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4">
        <f t="shared" si="15"/>
        <v>0</v>
      </c>
      <c r="X107" s="14">
        <f t="shared" si="16"/>
        <v>0</v>
      </c>
      <c r="Y107" s="14">
        <f t="shared" si="17"/>
        <v>0</v>
      </c>
      <c r="Z107" s="14">
        <f t="shared" si="18"/>
        <v>0</v>
      </c>
      <c r="AA107" s="14">
        <f t="shared" si="19"/>
        <v>0</v>
      </c>
      <c r="AD107" t="s">
        <v>132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4">
        <f t="shared" si="15"/>
        <v>0</v>
      </c>
      <c r="X108" s="14">
        <f t="shared" si="16"/>
        <v>0</v>
      </c>
      <c r="Y108" s="14">
        <f t="shared" si="17"/>
        <v>0</v>
      </c>
      <c r="Z108" s="14">
        <f t="shared" si="18"/>
        <v>0</v>
      </c>
      <c r="AA108" s="14">
        <f t="shared" si="19"/>
        <v>0</v>
      </c>
      <c r="AD108" t="s">
        <v>133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4">
        <f t="shared" si="15"/>
        <v>0</v>
      </c>
      <c r="X109" s="14">
        <f t="shared" si="16"/>
        <v>0</v>
      </c>
      <c r="Y109" s="14">
        <f t="shared" si="17"/>
        <v>0</v>
      </c>
      <c r="Z109" s="14">
        <f t="shared" si="18"/>
        <v>0</v>
      </c>
      <c r="AA109" s="14">
        <f t="shared" si="19"/>
        <v>0</v>
      </c>
      <c r="AD109" t="s">
        <v>134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4">
        <f t="shared" si="15"/>
        <v>0</v>
      </c>
      <c r="X110" s="14">
        <f t="shared" si="16"/>
        <v>0</v>
      </c>
      <c r="Y110" s="14">
        <f t="shared" si="17"/>
        <v>0</v>
      </c>
      <c r="Z110" s="14">
        <f t="shared" si="18"/>
        <v>0</v>
      </c>
      <c r="AA110" s="14">
        <f t="shared" si="19"/>
        <v>0</v>
      </c>
      <c r="AD110" t="s">
        <v>135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4">
        <f t="shared" si="15"/>
        <v>0</v>
      </c>
      <c r="X111" s="14">
        <f t="shared" si="16"/>
        <v>0</v>
      </c>
      <c r="Y111" s="14">
        <f t="shared" si="17"/>
        <v>0</v>
      </c>
      <c r="Z111" s="14">
        <f t="shared" si="18"/>
        <v>0</v>
      </c>
      <c r="AA111" s="14">
        <f t="shared" si="19"/>
        <v>0</v>
      </c>
      <c r="AD111" t="s">
        <v>136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4">
        <f t="shared" si="15"/>
        <v>0</v>
      </c>
      <c r="X112" s="14">
        <f t="shared" si="16"/>
        <v>0</v>
      </c>
      <c r="Y112" s="14">
        <f t="shared" si="17"/>
        <v>0</v>
      </c>
      <c r="Z112" s="14">
        <f t="shared" si="18"/>
        <v>0</v>
      </c>
      <c r="AA112" s="14">
        <f t="shared" si="19"/>
        <v>0</v>
      </c>
      <c r="AD112" t="s">
        <v>137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4">
        <f t="shared" si="15"/>
        <v>0</v>
      </c>
      <c r="X113" s="14">
        <f t="shared" si="16"/>
        <v>0</v>
      </c>
      <c r="Y113" s="14">
        <f t="shared" si="17"/>
        <v>0</v>
      </c>
      <c r="Z113" s="14">
        <f t="shared" si="18"/>
        <v>0</v>
      </c>
      <c r="AA113" s="14">
        <f t="shared" si="19"/>
        <v>0</v>
      </c>
      <c r="AD113" t="s">
        <v>138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4">
        <f t="shared" si="15"/>
        <v>0</v>
      </c>
      <c r="X114" s="14">
        <f t="shared" si="16"/>
        <v>0</v>
      </c>
      <c r="Y114" s="14">
        <f t="shared" si="17"/>
        <v>0</v>
      </c>
      <c r="Z114" s="14">
        <f t="shared" si="18"/>
        <v>0</v>
      </c>
      <c r="AA114" s="14">
        <f t="shared" si="19"/>
        <v>0</v>
      </c>
      <c r="AD114" t="s">
        <v>139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4:35" x14ac:dyDescent="0.3">
      <c r="D115" t="s">
        <v>145</v>
      </c>
      <c r="E115">
        <f>Mult_op!D114*LCA_op_data!E115</f>
        <v>1.2342857799233406E-2</v>
      </c>
      <c r="F115">
        <f>Mult_op!E114*LCA_op_data!F115</f>
        <v>2.5486209999999998</v>
      </c>
      <c r="G115">
        <f>Mult_op!F114*LCA_op_data!G115</f>
        <v>62.367758978352207</v>
      </c>
      <c r="H115">
        <f>Mult_op!G114*LCA_op_data!H115</f>
        <v>2.9067151577040831E-4</v>
      </c>
      <c r="I115">
        <f>Mult_op!H114*LCA_op_data!I115</f>
        <v>6.3687154967614736E-3</v>
      </c>
      <c r="J115">
        <f>Mult_op!I114*LCA_op_data!J115</f>
        <v>3.5921236158165767E-2</v>
      </c>
      <c r="K115">
        <f>Mult_op!J114*LCA_op_data!K115</f>
        <v>1.2217927900009004E-9</v>
      </c>
      <c r="L115">
        <f>Mult_op!K114*LCA_op_data!L115</f>
        <v>3.8437889126214286E-8</v>
      </c>
      <c r="M115">
        <f>Mult_op!L114*LCA_op_data!M115</f>
        <v>0.25192138132507291</v>
      </c>
      <c r="N115">
        <f>Mult_op!M114*LCA_op_data!N115</f>
        <v>75.882830317434284</v>
      </c>
      <c r="O115">
        <f>Mult_op!N114*LCA_op_data!O115</f>
        <v>2.221306207895423E-5</v>
      </c>
      <c r="P115">
        <f>Mult_op!O114*LCA_op_data!P115</f>
        <v>1.112573279362258E-7</v>
      </c>
      <c r="Q115">
        <f>Mult_op!P114*LCA_op_data!Q115</f>
        <v>2.2168852759309896E-2</v>
      </c>
      <c r="R115">
        <f>Mult_op!Q114*LCA_op_data!R115</f>
        <v>3.4166713787462784</v>
      </c>
      <c r="S115">
        <f>Mult_op!R114*LCA_op_data!S115</f>
        <v>47.067696668628152</v>
      </c>
      <c r="T115">
        <f>Mult_op!S114*LCA_op_data!T115</f>
        <v>6.0452379548861584E-7</v>
      </c>
      <c r="V115" t="s">
        <v>142</v>
      </c>
      <c r="W115" s="14">
        <f t="shared" si="15"/>
        <v>4.3305229256865143E-3</v>
      </c>
      <c r="X115" s="14">
        <f t="shared" si="16"/>
        <v>1.2823609356779173E-3</v>
      </c>
      <c r="Y115" s="14">
        <f t="shared" si="17"/>
        <v>1.1654944349587647E-4</v>
      </c>
      <c r="Z115" s="14">
        <f t="shared" si="18"/>
        <v>6.3032734639333044E-4</v>
      </c>
      <c r="AA115" s="14">
        <f t="shared" si="19"/>
        <v>4.8286150048215489E-5</v>
      </c>
      <c r="AD115" t="s">
        <v>140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4:35" x14ac:dyDescent="0.3">
      <c r="D116" t="s">
        <v>146</v>
      </c>
      <c r="E116">
        <f>Mult_op!D115*LCA_op_data!E116</f>
        <v>8.6902282026598728E-3</v>
      </c>
      <c r="F116">
        <f>Mult_op!E115*LCA_op_data!F116</f>
        <v>1.7944059999999999</v>
      </c>
      <c r="G116">
        <f>Mult_op!F115*LCA_op_data!G116</f>
        <v>43.91122921662695</v>
      </c>
      <c r="H116">
        <f>Mult_op!G115*LCA_op_data!H116</f>
        <v>2.0465291305671372E-4</v>
      </c>
      <c r="I116">
        <f>Mult_op!H115*LCA_op_data!I116</f>
        <v>4.4840175528969468E-3</v>
      </c>
      <c r="J116">
        <f>Mult_op!I115*LCA_op_data!J116</f>
        <v>2.5291042367472268E-2</v>
      </c>
      <c r="K116">
        <f>Mult_op!J115*LCA_op_data!K116</f>
        <v>8.6022688863285226E-10</v>
      </c>
      <c r="L116">
        <f>Mult_op!K115*LCA_op_data!L116</f>
        <v>2.7062940655128216E-8</v>
      </c>
      <c r="M116">
        <f>Mult_op!L115*LCA_op_data!M116</f>
        <v>0.17737013003424146</v>
      </c>
      <c r="N116">
        <f>Mult_op!M115*LCA_op_data!N116</f>
        <v>53.4267770761466</v>
      </c>
      <c r="O116">
        <f>Mult_op!N115*LCA_op_data!O116</f>
        <v>1.5639536781988291E-5</v>
      </c>
      <c r="P116">
        <f>Mult_op!O115*LCA_op_data!P116</f>
        <v>7.833287758075093E-8</v>
      </c>
      <c r="Q116">
        <f>Mult_op!P115*LCA_op_data!Q116</f>
        <v>1.560841035384321E-2</v>
      </c>
      <c r="R116">
        <f>Mult_op!Q115*LCA_op_data!R116</f>
        <v>2.4055736894777997</v>
      </c>
      <c r="S116">
        <f>Mult_op!R115*LCA_op_data!S116</f>
        <v>33.138923876232028</v>
      </c>
      <c r="T116">
        <f>Mult_op!S115*LCA_op_data!T116</f>
        <v>4.2562669214745711E-7</v>
      </c>
      <c r="V116" t="s">
        <v>143</v>
      </c>
      <c r="W116" s="14">
        <f t="shared" si="15"/>
        <v>3.0489885789175501E-3</v>
      </c>
      <c r="X116" s="14">
        <f t="shared" si="16"/>
        <v>9.0287106523334246E-4</v>
      </c>
      <c r="Y116" s="14">
        <f t="shared" si="17"/>
        <v>8.2058894086512501E-5</v>
      </c>
      <c r="Z116" s="14">
        <f t="shared" si="18"/>
        <v>4.4379418216057462E-4</v>
      </c>
      <c r="AA116" s="14">
        <f t="shared" si="19"/>
        <v>3.3996799588255014E-5</v>
      </c>
      <c r="AD116" t="s">
        <v>141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8" spans="4:35" x14ac:dyDescent="0.3">
      <c r="E118">
        <f>SUM(E4:E116)</f>
        <v>107.88215517914402</v>
      </c>
      <c r="F118">
        <f>SUM(F4:F116)/1000</f>
        <v>53.665766774000005</v>
      </c>
      <c r="G118">
        <f t="shared" ref="G118:T118" si="20">SUM(G4:G116)</f>
        <v>535118.46223923657</v>
      </c>
      <c r="H118">
        <f t="shared" si="20"/>
        <v>0.22666903496771404</v>
      </c>
      <c r="I118">
        <f t="shared" si="20"/>
        <v>29.962944105166457</v>
      </c>
      <c r="J118">
        <f t="shared" si="20"/>
        <v>320.09911420003442</v>
      </c>
      <c r="K118">
        <f t="shared" si="20"/>
        <v>4.0910234788773221E-6</v>
      </c>
      <c r="L118">
        <f t="shared" si="20"/>
        <v>3.8211027609468543E-4</v>
      </c>
      <c r="M118">
        <f t="shared" si="20"/>
        <v>102.29384333435959</v>
      </c>
      <c r="N118">
        <f t="shared" si="20"/>
        <v>17522.786882696077</v>
      </c>
      <c r="O118">
        <f t="shared" si="20"/>
        <v>3.524051781356962E-2</v>
      </c>
      <c r="P118">
        <f t="shared" si="20"/>
        <v>2.3041250508713429E-3</v>
      </c>
      <c r="Q118">
        <f t="shared" si="20"/>
        <v>83.969528355338554</v>
      </c>
      <c r="R118">
        <f t="shared" si="20"/>
        <v>1530.1162714374118</v>
      </c>
      <c r="S118">
        <f t="shared" si="20"/>
        <v>14304.07140129025</v>
      </c>
      <c r="T118">
        <f t="shared" si="20"/>
        <v>1.5952157360864174E-3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M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-6.8828825954669678E-6</v>
      </c>
      <c r="E3">
        <f>LCA_res_data!E3*Mult_res!E3</f>
        <v>-4.4190000000000002E-3</v>
      </c>
      <c r="F3">
        <f>LCA_res_data!F3*Mult_res!F3</f>
        <v>-3.4508446455803726E-2</v>
      </c>
      <c r="G3">
        <f>LCA_res_data!G3*Mult_res!G3</f>
        <v>-1.3030651325190944E-7</v>
      </c>
      <c r="H3">
        <f>LCA_res_data!H3*Mult_res!H3</f>
        <v>-1.6978239535271053E-6</v>
      </c>
      <c r="I3">
        <f>LCA_res_data!I3*Mult_res!I3</f>
        <v>-1.5651053809185568E-5</v>
      </c>
      <c r="J3">
        <f>LCA_res_data!J3*Mult_res!J3</f>
        <v>-1.2021179033493088E-12</v>
      </c>
      <c r="K3">
        <f>LCA_res_data!K3*Mult_res!K3</f>
        <v>-2.0089398481295317E-11</v>
      </c>
      <c r="L3">
        <f>LCA_res_data!L3*Mult_res!L3</f>
        <v>-3.9714478511008485E-4</v>
      </c>
      <c r="M3">
        <f>LCA_res_data!M3*Mult_res!M3</f>
        <v>-5.6831477726602304E-3</v>
      </c>
      <c r="N3">
        <f>LCA_res_data!N3*Mult_res!N3</f>
        <v>-2.5501308422732115E-8</v>
      </c>
      <c r="O3">
        <f>LCA_res_data!O3*Mult_res!O3</f>
        <v>-4.5590280867756149E-11</v>
      </c>
      <c r="P3">
        <f>LCA_res_data!P3*Mult_res!P3</f>
        <v>-9.0823318327429941E-6</v>
      </c>
      <c r="Q3">
        <f>LCA_res_data!Q3*Mult_res!Q3</f>
        <v>-4.1124108382617156E-3</v>
      </c>
      <c r="R3">
        <f>LCA_res_data!R3*Mult_res!R3</f>
        <v>-8.4138499837132272E-2</v>
      </c>
      <c r="S3">
        <f>LCA_res_data!S3*Mult_res!S3</f>
        <v>-5.9670926180451654E-10</v>
      </c>
      <c r="U3" t="s">
        <v>19</v>
      </c>
      <c r="V3">
        <f>M3/$M$39</f>
        <v>-2.0213519762303534E-8</v>
      </c>
      <c r="W3">
        <f>G3/$G$39</f>
        <v>-3.1593966446425076E-8</v>
      </c>
      <c r="X3">
        <f>F3/$F$39</f>
        <v>-7.2911423306089182E-8</v>
      </c>
      <c r="Y3">
        <f>N3/$N$39</f>
        <v>-2.0599119623966109E-7</v>
      </c>
      <c r="Z3">
        <f>O3/$O$39</f>
        <v>-8.0692891961668237E-8</v>
      </c>
      <c r="AB3" t="s">
        <v>181</v>
      </c>
      <c r="AC3" s="12">
        <v>0.35343158084407078</v>
      </c>
      <c r="AD3" s="12">
        <v>0.15047503287156277</v>
      </c>
      <c r="AE3" s="12">
        <v>4.729440302128509E-2</v>
      </c>
      <c r="AF3" s="12">
        <v>3.2473613889253121E-2</v>
      </c>
      <c r="AG3" s="12">
        <v>2.8347417946720549E-2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11</v>
      </c>
      <c r="AC4" s="12">
        <v>0.24941681795854836</v>
      </c>
      <c r="AD4" s="12">
        <v>8.289447926347801E-2</v>
      </c>
      <c r="AE4" s="12">
        <v>0.13429837872273745</v>
      </c>
      <c r="AF4" s="12">
        <v>5.8137763396467874E-2</v>
      </c>
      <c r="AG4" s="12">
        <v>6.8860965502521201E-2</v>
      </c>
    </row>
    <row r="5" spans="1:33" x14ac:dyDescent="0.3">
      <c r="C5" t="s">
        <v>21</v>
      </c>
      <c r="D5">
        <f>LCA_res_data!D5*Mult_res!D5</f>
        <v>21.338779691969663</v>
      </c>
      <c r="E5">
        <f>LCA_res_data!E5*Mult_res!E5</f>
        <v>701.06465000000003</v>
      </c>
      <c r="F5">
        <f>LCA_res_data!F5*Mult_res!F5</f>
        <v>21424.929669429479</v>
      </c>
      <c r="G5">
        <f>LCA_res_data!G5*Mult_res!G5</f>
        <v>8.3602499502864705E-2</v>
      </c>
      <c r="H5">
        <f>LCA_res_data!H5*Mult_res!H5</f>
        <v>2.3740826282559921</v>
      </c>
      <c r="I5">
        <f>LCA_res_data!I5*Mult_res!I5</f>
        <v>79.197785220611948</v>
      </c>
      <c r="J5">
        <f>LCA_res_data!J5*Mult_res!J5</f>
        <v>7.2280816774508011E-7</v>
      </c>
      <c r="K5">
        <f>LCA_res_data!K5*Mult_res!K5</f>
        <v>1.2492743238387214E-5</v>
      </c>
      <c r="L5">
        <f>LCA_res_data!L5*Mult_res!L5</f>
        <v>299.20305335115592</v>
      </c>
      <c r="M5">
        <f>LCA_res_data!M5*Mult_res!M5</f>
        <v>21893.959844224977</v>
      </c>
      <c r="N5">
        <f>LCA_res_data!N5*Mult_res!N5</f>
        <v>1.6627365840908931E-2</v>
      </c>
      <c r="O5">
        <f>LCA_res_data!O5*Mult_res!O5</f>
        <v>1.1322039664169471E-4</v>
      </c>
      <c r="P5">
        <f>LCA_res_data!P5*Mult_res!P5</f>
        <v>5.7283673560964843</v>
      </c>
      <c r="Q5">
        <f>LCA_res_data!Q5*Mult_res!Q5</f>
        <v>7687.9144313201205</v>
      </c>
      <c r="R5">
        <f>LCA_res_data!R5*Mult_res!R5</f>
        <v>7601.7752465391113</v>
      </c>
      <c r="S5">
        <f>LCA_res_data!S5*Mult_res!S5</f>
        <v>5.9367665862951856E-5</v>
      </c>
      <c r="U5" t="s">
        <v>21</v>
      </c>
      <c r="V5">
        <f t="shared" si="0"/>
        <v>7.7871279736082946E-2</v>
      </c>
      <c r="W5">
        <f t="shared" si="1"/>
        <v>2.0270165306507208E-2</v>
      </c>
      <c r="X5">
        <f t="shared" si="2"/>
        <v>4.5267819240475834E-2</v>
      </c>
      <c r="Y5">
        <f t="shared" si="3"/>
        <v>0.13431040176864609</v>
      </c>
      <c r="Z5">
        <f t="shared" si="4"/>
        <v>0.20039537068364532</v>
      </c>
      <c r="AB5" t="s">
        <v>12</v>
      </c>
      <c r="AC5" s="12">
        <v>0.23547160350254784</v>
      </c>
      <c r="AD5" s="12">
        <v>0.13001207066309772</v>
      </c>
      <c r="AE5" s="12">
        <v>9.2986047457565862E-2</v>
      </c>
      <c r="AF5" s="12">
        <v>9.7453426035738686E-2</v>
      </c>
      <c r="AG5" s="12">
        <v>0.17456515328533742</v>
      </c>
    </row>
    <row r="6" spans="1:33" x14ac:dyDescent="0.3">
      <c r="C6" t="s">
        <v>4</v>
      </c>
      <c r="D6">
        <f>LCA_res_data!D6*Mult_res!D6</f>
        <v>4.2973698991677903E-6</v>
      </c>
      <c r="E6">
        <f>LCA_res_data!E6*Mult_res!E6</f>
        <v>-1.2400000000000001E-4</v>
      </c>
      <c r="F6">
        <f>LCA_res_data!F6*Mult_res!F6</f>
        <v>2.3631529169764184E-2</v>
      </c>
      <c r="G6">
        <f>LCA_res_data!G6*Mult_res!G6</f>
        <v>4.5255641519593144E-8</v>
      </c>
      <c r="H6">
        <f>LCA_res_data!H6*Mult_res!H6</f>
        <v>3.6646292499533273E-6</v>
      </c>
      <c r="I6">
        <f>LCA_res_data!I6*Mult_res!I6</f>
        <v>1.7592497177337294E-5</v>
      </c>
      <c r="J6">
        <f>LCA_res_data!J6*Mult_res!J6</f>
        <v>2.4875891640837429E-13</v>
      </c>
      <c r="K6">
        <f>LCA_res_data!K6*Mult_res!K6</f>
        <v>1.2085418958204595E-11</v>
      </c>
      <c r="L6">
        <f>LCA_res_data!L6*Mult_res!L6</f>
        <v>1.6288585661434189E-5</v>
      </c>
      <c r="M6">
        <f>LCA_res_data!M6*Mult_res!M6</f>
        <v>4.5170673917530095E-2</v>
      </c>
      <c r="N6">
        <f>LCA_res_data!N6*Mult_res!N6</f>
        <v>2.7172779992038471E-9</v>
      </c>
      <c r="O6">
        <f>LCA_res_data!O6*Mult_res!O6</f>
        <v>3.3143956891517561E-11</v>
      </c>
      <c r="P6">
        <f>LCA_res_data!P6*Mult_res!P6</f>
        <v>7.0521729645439739E-7</v>
      </c>
      <c r="Q6">
        <f>LCA_res_data!Q6*Mult_res!Q6</f>
        <v>2.0556825035726351E-3</v>
      </c>
      <c r="R6">
        <f>LCA_res_data!R6*Mult_res!R6</f>
        <v>2.5524677171119311E-3</v>
      </c>
      <c r="S6">
        <f>LCA_res_data!S6*Mult_res!S6</f>
        <v>3.4644228421720633E-11</v>
      </c>
      <c r="U6" t="s">
        <v>4</v>
      </c>
      <c r="V6">
        <f t="shared" si="0"/>
        <v>1.6066066666451804E-7</v>
      </c>
      <c r="W6">
        <f t="shared" si="1"/>
        <v>1.097263048484275E-8</v>
      </c>
      <c r="X6">
        <f t="shared" si="2"/>
        <v>4.9930049122135729E-8</v>
      </c>
      <c r="Y6">
        <f t="shared" si="3"/>
        <v>2.1949279475901706E-8</v>
      </c>
      <c r="Z6">
        <f t="shared" si="4"/>
        <v>5.8663418643708123E-8</v>
      </c>
      <c r="AB6" t="s">
        <v>21</v>
      </c>
      <c r="AC6" s="12">
        <v>5.7328167753081465E-2</v>
      </c>
      <c r="AD6" s="12">
        <v>7.9065945904537902E-2</v>
      </c>
      <c r="AE6" s="12">
        <v>6.1538032751837821E-2</v>
      </c>
      <c r="AF6" s="12">
        <v>0.22278910969290375</v>
      </c>
      <c r="AG6" s="12">
        <v>0.22106362797655207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20</v>
      </c>
      <c r="AC7" s="12">
        <v>3.803046391930693E-2</v>
      </c>
      <c r="AD7" s="12">
        <v>0.32027844965071922</v>
      </c>
      <c r="AE7" s="12">
        <v>0.31276503710598724</v>
      </c>
      <c r="AF7" s="12">
        <v>0.34556503529513155</v>
      </c>
      <c r="AG7" s="12">
        <v>0.22537529771478909</v>
      </c>
    </row>
    <row r="8" spans="1:33" x14ac:dyDescent="0.3">
      <c r="C8" t="s">
        <v>3</v>
      </c>
      <c r="D8">
        <f>LCA_res_data!D8*Mult_res!D8</f>
        <v>2.1353225517133524E-6</v>
      </c>
      <c r="E8">
        <f>LCA_res_data!E8*Mult_res!E8</f>
        <v>-4.1999999999999998E-5</v>
      </c>
      <c r="F8">
        <f>LCA_res_data!F8*Mult_res!F8</f>
        <v>8.4075469269044908E-3</v>
      </c>
      <c r="G8">
        <f>LCA_res_data!G8*Mult_res!G8</f>
        <v>2.5327236037504635E-8</v>
      </c>
      <c r="H8">
        <f>LCA_res_data!H8*Mult_res!H8</f>
        <v>1.9705164063624416E-6</v>
      </c>
      <c r="I8">
        <f>LCA_res_data!I8*Mult_res!I8</f>
        <v>8.5544156778420192E-6</v>
      </c>
      <c r="J8">
        <f>LCA_res_data!J8*Mult_res!J8</f>
        <v>1.1232934110032684E-13</v>
      </c>
      <c r="K8">
        <f>LCA_res_data!K8*Mult_res!K8</f>
        <v>6.7778958766624635E-12</v>
      </c>
      <c r="L8">
        <f>LCA_res_data!L8*Mult_res!L8</f>
        <v>1.2657497602841792E-5</v>
      </c>
      <c r="M8">
        <f>LCA_res_data!M8*Mult_res!M8</f>
        <v>2.2199927124777748E-2</v>
      </c>
      <c r="N8">
        <f>LCA_res_data!N8*Mult_res!N8</f>
        <v>1.3866110641322167E-9</v>
      </c>
      <c r="O8">
        <f>LCA_res_data!O8*Mult_res!O8</f>
        <v>1.8233103548190418E-11</v>
      </c>
      <c r="P8">
        <f>LCA_res_data!P8*Mult_res!P8</f>
        <v>4.2241601791608185E-7</v>
      </c>
      <c r="Q8">
        <f>LCA_res_data!Q8*Mult_res!Q8</f>
        <v>1.1151612758221912E-3</v>
      </c>
      <c r="R8">
        <f>LCA_res_data!R8*Mult_res!R8</f>
        <v>1.815990361531554E-3</v>
      </c>
      <c r="S8">
        <f>LCA_res_data!S8*Mult_res!S8</f>
        <v>1.8460942850571465E-11</v>
      </c>
      <c r="U8" t="s">
        <v>3</v>
      </c>
      <c r="V8">
        <f t="shared" si="0"/>
        <v>7.89595279955817E-8</v>
      </c>
      <c r="W8">
        <f t="shared" si="1"/>
        <v>6.1408123475967838E-9</v>
      </c>
      <c r="X8">
        <f t="shared" si="2"/>
        <v>1.7763946972763403E-8</v>
      </c>
      <c r="Y8">
        <f t="shared" si="3"/>
        <v>1.1200588890769687E-8</v>
      </c>
      <c r="Z8">
        <f t="shared" si="4"/>
        <v>3.2271831336327807E-8</v>
      </c>
      <c r="AB8" t="s">
        <v>0</v>
      </c>
      <c r="AC8" s="12">
        <v>3.405232864361428E-2</v>
      </c>
      <c r="AD8" s="12">
        <v>6.3815770360416482E-2</v>
      </c>
      <c r="AE8" s="12">
        <v>5.9724831474619371E-2</v>
      </c>
      <c r="AF8" s="12">
        <v>0.14390775427125033</v>
      </c>
      <c r="AG8" s="12">
        <v>6.5994914082993072E-2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8</v>
      </c>
      <c r="AC9" s="12">
        <v>1.8480295349432779E-2</v>
      </c>
      <c r="AD9" s="12">
        <v>0.1603757945620394</v>
      </c>
      <c r="AE9" s="12">
        <v>0.23429864546240475</v>
      </c>
      <c r="AF9" s="12">
        <v>9.1285553666451746E-2</v>
      </c>
      <c r="AG9" s="12">
        <v>0.17043713911163907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</v>
      </c>
      <c r="AC10" s="12">
        <v>1.378820140901812E-2</v>
      </c>
      <c r="AD10" s="12">
        <v>1.3081990976925728E-2</v>
      </c>
      <c r="AE10" s="12">
        <v>5.7094368830586766E-2</v>
      </c>
      <c r="AF10" s="12">
        <v>8.3879645042543305E-3</v>
      </c>
      <c r="AG10" s="12">
        <v>4.5355261264869724E-2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4</v>
      </c>
      <c r="AC11" s="12">
        <v>4.8264717999062111E-7</v>
      </c>
      <c r="AD11" s="12">
        <v>1.7465152947304432E-7</v>
      </c>
      <c r="AE11" s="12">
        <v>2.7697813552115327E-7</v>
      </c>
      <c r="AF11" s="12">
        <v>1.4857099663009976E-7</v>
      </c>
      <c r="AG11" s="12">
        <v>2.6407448115012617E-7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3</v>
      </c>
      <c r="AC12" s="12">
        <v>6.3665545043526071E-8</v>
      </c>
      <c r="AD12" s="12">
        <v>2.6234160730545582E-8</v>
      </c>
      <c r="AE12" s="12">
        <v>2.6448598984629415E-8</v>
      </c>
      <c r="AF12" s="12">
        <v>2.0348590639995262E-8</v>
      </c>
      <c r="AG12" s="12">
        <v>3.8990821704437658E-8</v>
      </c>
    </row>
    <row r="13" spans="1:33" x14ac:dyDescent="0.3">
      <c r="C13" t="s">
        <v>13</v>
      </c>
      <c r="D13">
        <f>LCA_res_data!D13*Mult_res!D13</f>
        <v>6.5384295696866914</v>
      </c>
      <c r="E13">
        <f>LCA_res_data!E13*Mult_res!E13</f>
        <v>704.61084500000004</v>
      </c>
      <c r="F13">
        <f>LCA_res_data!F13*Mult_res!F13</f>
        <v>110996.86832401592</v>
      </c>
      <c r="G13">
        <f>LCA_res_data!G13*Mult_res!G13</f>
        <v>3.0417106388321944</v>
      </c>
      <c r="H13">
        <f>LCA_res_data!H13*Mult_res!H13</f>
        <v>2.5202978792353186</v>
      </c>
      <c r="I13">
        <f>LCA_res_data!I13*Mult_res!I13</f>
        <v>22.562998267948409</v>
      </c>
      <c r="J13">
        <f>LCA_res_data!J13*Mult_res!J13</f>
        <v>7.8573330292032676E-7</v>
      </c>
      <c r="K13">
        <f>LCA_res_data!K13*Mult_res!K13</f>
        <v>4.1025206825332483E-5</v>
      </c>
      <c r="L13">
        <f>LCA_res_data!L13*Mult_res!L13</f>
        <v>42.166461197258968</v>
      </c>
      <c r="M13">
        <f>LCA_res_data!M13*Mult_res!M13</f>
        <v>10682.045728331379</v>
      </c>
      <c r="N13">
        <f>LCA_res_data!N13*Mult_res!N13</f>
        <v>1.9559814493219614E-3</v>
      </c>
      <c r="O13">
        <f>LCA_res_data!O13*Mult_res!O13</f>
        <v>3.9104428100029707E-5</v>
      </c>
      <c r="P13">
        <f>LCA_res_data!P13*Mult_res!P13</f>
        <v>5.3998848874842791</v>
      </c>
      <c r="Q13">
        <f>LCA_res_data!Q13*Mult_res!Q13</f>
        <v>164.65923368712518</v>
      </c>
      <c r="R13">
        <f>LCA_res_data!R13*Mult_res!R13</f>
        <v>63952.919582334973</v>
      </c>
      <c r="S13">
        <f>LCA_res_data!S13*Mult_res!S13</f>
        <v>5.2746979726112175E-5</v>
      </c>
      <c r="U13" t="s">
        <v>13</v>
      </c>
      <c r="V13">
        <f t="shared" si="0"/>
        <v>3.7993335923831757E-2</v>
      </c>
      <c r="W13">
        <f t="shared" si="1"/>
        <v>0.7374896424188554</v>
      </c>
      <c r="X13">
        <f t="shared" si="2"/>
        <v>0.23452054448140691</v>
      </c>
      <c r="Y13">
        <f t="shared" si="3"/>
        <v>1.5799775913037252E-2</v>
      </c>
      <c r="Z13">
        <f t="shared" si="4"/>
        <v>6.9213203600380108E-2</v>
      </c>
      <c r="AB13" t="s">
        <v>6</v>
      </c>
      <c r="AC13" s="12">
        <v>3.8995279268034033E-9</v>
      </c>
      <c r="AD13" s="12">
        <v>3.8652641343878006E-9</v>
      </c>
      <c r="AE13" s="12">
        <v>1.647583273854568E-8</v>
      </c>
      <c r="AF13" s="12">
        <v>2.9344039764623996E-9</v>
      </c>
      <c r="AG13" s="12">
        <v>1.3646458748345075E-8</v>
      </c>
    </row>
    <row r="14" spans="1:33" x14ac:dyDescent="0.3">
      <c r="C14" t="s">
        <v>2</v>
      </c>
      <c r="D14">
        <f>LCA_res_data!D14*Mult_res!D14</f>
        <v>4.3198162629710701</v>
      </c>
      <c r="E14">
        <f>LCA_res_data!E14*Mult_res!E14</f>
        <v>334.80681199999998</v>
      </c>
      <c r="F14">
        <f>LCA_res_data!F14*Mult_res!F14</f>
        <v>19877.813744005842</v>
      </c>
      <c r="G14">
        <f>LCA_res_data!G14*Mult_res!G14</f>
        <v>1.3832579678500797E-2</v>
      </c>
      <c r="H14">
        <f>LCA_res_data!H14*Mult_res!H14</f>
        <v>0.55743741527312374</v>
      </c>
      <c r="I14">
        <f>LCA_res_data!I14*Mult_res!I14</f>
        <v>5.8175610121078654</v>
      </c>
      <c r="J14">
        <f>LCA_res_data!J14*Mult_res!J14</f>
        <v>1.5555903175473736E-7</v>
      </c>
      <c r="K14">
        <f>LCA_res_data!K14*Mult_res!K14</f>
        <v>4.4179464222320164E-6</v>
      </c>
      <c r="L14">
        <f>LCA_res_data!L14*Mult_res!L14</f>
        <v>168.34925763968647</v>
      </c>
      <c r="M14">
        <f>LCA_res_data!M14*Mult_res!M14</f>
        <v>5265.7885827415903</v>
      </c>
      <c r="N14">
        <f>LCA_res_data!N14*Mult_res!N14</f>
        <v>6.2601627307873754E-4</v>
      </c>
      <c r="O14">
        <f>LCA_res_data!O14*Mult_res!O14</f>
        <v>2.3229218343566467E-5</v>
      </c>
      <c r="P14">
        <f>LCA_res_data!P14*Mult_res!P14</f>
        <v>2.4008357256410862</v>
      </c>
      <c r="Q14">
        <f>LCA_res_data!Q14*Mult_res!Q14</f>
        <v>74.099024708347443</v>
      </c>
      <c r="R14">
        <f>LCA_res_data!R14*Mult_res!R14</f>
        <v>36290.308458801359</v>
      </c>
      <c r="S14">
        <f>LCA_res_data!S14*Mult_res!S14</f>
        <v>6.1377340379646205E-4</v>
      </c>
      <c r="U14" t="s">
        <v>2</v>
      </c>
      <c r="V14">
        <f t="shared" si="0"/>
        <v>1.8729078644304859E-2</v>
      </c>
      <c r="W14">
        <f t="shared" si="1"/>
        <v>3.3538312654041611E-3</v>
      </c>
      <c r="X14">
        <f t="shared" si="2"/>
        <v>4.1998984050035576E-2</v>
      </c>
      <c r="Y14">
        <f t="shared" si="3"/>
        <v>5.0567539053028663E-3</v>
      </c>
      <c r="Z14">
        <f t="shared" si="4"/>
        <v>4.1114745741281641E-2</v>
      </c>
      <c r="AB14" t="s">
        <v>13</v>
      </c>
      <c r="AC14" s="12">
        <v>3.8902324889876313E-9</v>
      </c>
      <c r="AD14" s="12">
        <v>4.0009717515970749E-7</v>
      </c>
      <c r="AE14" s="12">
        <v>4.4341696865763761E-8</v>
      </c>
      <c r="AF14" s="12">
        <v>3.6451265993751849E-9</v>
      </c>
      <c r="AG14" s="12">
        <v>1.0619301202417438E-8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24</v>
      </c>
      <c r="AC15" s="12">
        <v>3.8892036318583183E-9</v>
      </c>
      <c r="AD15" s="12">
        <v>2.1675445692704286E-8</v>
      </c>
      <c r="AE15" s="12">
        <v>1.7762795956146516E-8</v>
      </c>
      <c r="AF15" s="12">
        <v>4.8063674738106768E-8</v>
      </c>
      <c r="AG15" s="12">
        <v>9.4533256571657969E-9</v>
      </c>
    </row>
    <row r="16" spans="1:33" x14ac:dyDescent="0.3">
      <c r="C16" t="s">
        <v>0</v>
      </c>
      <c r="D16">
        <f>LCA_res_data!D16*Mult_res!D16</f>
        <v>2.5493438639823296</v>
      </c>
      <c r="E16">
        <f>LCA_res_data!E16*Mult_res!E16</f>
        <v>795.46302400000002</v>
      </c>
      <c r="F16">
        <f>LCA_res_data!F16*Mult_res!F16</f>
        <v>20793.619996010493</v>
      </c>
      <c r="G16">
        <f>LCA_res_data!G16*Mult_res!G16</f>
        <v>6.7477219858716575E-2</v>
      </c>
      <c r="H16">
        <f>LCA_res_data!H16*Mult_res!H16</f>
        <v>0.82122615745729666</v>
      </c>
      <c r="I16">
        <f>LCA_res_data!I16*Mult_res!I16</f>
        <v>8.4061867807918311</v>
      </c>
      <c r="J16">
        <f>LCA_res_data!J16*Mult_res!J16</f>
        <v>6.4802329093622327E-7</v>
      </c>
      <c r="K16">
        <f>LCA_res_data!K16*Mult_res!K16</f>
        <v>1.2076156716903997E-5</v>
      </c>
      <c r="L16">
        <f>LCA_res_data!L16*Mult_res!L16</f>
        <v>1242.9051672565479</v>
      </c>
      <c r="M16">
        <f>LCA_res_data!M16*Mult_res!M16</f>
        <v>13004.763101317654</v>
      </c>
      <c r="N16">
        <f>LCA_res_data!N16*Mult_res!N16</f>
        <v>1.0740217193992754E-2</v>
      </c>
      <c r="O16">
        <f>LCA_res_data!O16*Mult_res!O16</f>
        <v>3.3800040471004825E-5</v>
      </c>
      <c r="P16">
        <f>LCA_res_data!P16*Mult_res!P16</f>
        <v>2.7014099089645836</v>
      </c>
      <c r="Q16">
        <f>LCA_res_data!Q16*Mult_res!Q16</f>
        <v>810.29882181045195</v>
      </c>
      <c r="R16">
        <f>LCA_res_data!R16*Mult_res!R16</f>
        <v>32850.566168678102</v>
      </c>
      <c r="S16">
        <f>LCA_res_data!S16*Mult_res!S16</f>
        <v>8.3656217759334829E-5</v>
      </c>
      <c r="U16" t="s">
        <v>0</v>
      </c>
      <c r="V16">
        <f t="shared" si="0"/>
        <v>4.6254654369036786E-2</v>
      </c>
      <c r="W16">
        <f t="shared" si="1"/>
        <v>1.6360448659945247E-2</v>
      </c>
      <c r="X16">
        <f t="shared" si="2"/>
        <v>4.3933951982938396E-2</v>
      </c>
      <c r="Y16">
        <f t="shared" si="3"/>
        <v>8.6755948008228376E-2</v>
      </c>
      <c r="Z16">
        <f t="shared" si="4"/>
        <v>5.9824659162294909E-2</v>
      </c>
      <c r="AB16" t="s">
        <v>17</v>
      </c>
      <c r="AC16" s="12">
        <v>1.3671737822948139E-9</v>
      </c>
      <c r="AD16" s="12">
        <v>3.9858558070511552E-9</v>
      </c>
      <c r="AE16" s="12">
        <v>2.1762078302185439E-9</v>
      </c>
      <c r="AF16" s="12">
        <v>1.4629121644790117E-8</v>
      </c>
      <c r="AG16" s="12">
        <v>1.3905545047573582E-9</v>
      </c>
    </row>
    <row r="17" spans="3:33" x14ac:dyDescent="0.3">
      <c r="C17" t="s">
        <v>8</v>
      </c>
      <c r="D17">
        <f>LCA_res_data!D17*Mult_res!D17</f>
        <v>9.3715058759740728</v>
      </c>
      <c r="E17">
        <f>LCA_res_data!E17*Mult_res!E17</f>
        <v>4777.5486609999998</v>
      </c>
      <c r="F17">
        <f>LCA_res_data!F17*Mult_res!F17</f>
        <v>77498.500984804443</v>
      </c>
      <c r="G17">
        <f>LCA_res_data!G17*Mult_res!G17</f>
        <v>0.16110771573496108</v>
      </c>
      <c r="H17">
        <f>LCA_res_data!H17*Mult_res!H17</f>
        <v>3.4219263654985266</v>
      </c>
      <c r="I17">
        <f>LCA_res_data!I17*Mult_res!I17</f>
        <v>36.078253478301676</v>
      </c>
      <c r="J17">
        <f>LCA_res_data!J17*Mult_res!J17</f>
        <v>2.2269485113203908E-6</v>
      </c>
      <c r="K17">
        <f>LCA_res_data!K17*Mult_res!K17</f>
        <v>2.4328902741873643E-5</v>
      </c>
      <c r="L17">
        <f>LCA_res_data!L17*Mult_res!L17</f>
        <v>2168.5236607630745</v>
      </c>
      <c r="M17">
        <f>LCA_res_data!M17*Mult_res!M17</f>
        <v>6705.2178329272947</v>
      </c>
      <c r="N17">
        <f>LCA_res_data!N17*Mult_res!N17</f>
        <v>6.4726075644252739E-3</v>
      </c>
      <c r="O17">
        <f>LCA_res_data!O17*Mult_res!O17</f>
        <v>8.2931466003207277E-5</v>
      </c>
      <c r="P17">
        <f>LCA_res_data!P17*Mult_res!P17</f>
        <v>27.685392023303713</v>
      </c>
      <c r="Q17">
        <f>LCA_res_data!Q17*Mult_res!Q17</f>
        <v>505.15628278008535</v>
      </c>
      <c r="R17">
        <f>LCA_res_data!R17*Mult_res!R17</f>
        <v>348510.92979898083</v>
      </c>
      <c r="S17">
        <f>LCA_res_data!S17*Mult_res!S17</f>
        <v>4.283257892078016E-3</v>
      </c>
      <c r="U17" t="s">
        <v>8</v>
      </c>
      <c r="V17">
        <f t="shared" si="0"/>
        <v>2.3848764557635765E-2</v>
      </c>
      <c r="W17">
        <f t="shared" si="1"/>
        <v>3.90619903653662E-2</v>
      </c>
      <c r="X17">
        <f t="shared" si="2"/>
        <v>0.1637432742191767</v>
      </c>
      <c r="Y17">
        <f t="shared" si="3"/>
        <v>5.228359866418951E-2</v>
      </c>
      <c r="Z17">
        <f t="shared" si="4"/>
        <v>0.14678522919898238</v>
      </c>
      <c r="AB17" t="s">
        <v>1</v>
      </c>
      <c r="AC17" s="12">
        <v>1.070563654040161E-9</v>
      </c>
      <c r="AD17" s="12">
        <v>1.3379333027620013E-9</v>
      </c>
      <c r="AE17" s="12">
        <v>4.6396226379016681E-9</v>
      </c>
      <c r="AF17" s="12">
        <v>7.912015664657151E-10</v>
      </c>
      <c r="AG17" s="12">
        <v>5.2763802537363087E-9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9</v>
      </c>
      <c r="AC18" s="12">
        <v>3.7621740085674825E-10</v>
      </c>
      <c r="AD18" s="12">
        <v>1.0665387426647366E-9</v>
      </c>
      <c r="AE18" s="12">
        <v>7.9600338223201754E-10</v>
      </c>
      <c r="AF18" s="12">
        <v>3.7626045592378646E-9</v>
      </c>
      <c r="AG18" s="12">
        <v>4.1241529570234043E-10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16</v>
      </c>
      <c r="AC19" s="12">
        <v>2.9777830345179731E-12</v>
      </c>
      <c r="AD19" s="12">
        <v>2.0181481188518436E-11</v>
      </c>
      <c r="AE19" s="12">
        <v>2.0991476212788467E-11</v>
      </c>
      <c r="AF19" s="12">
        <v>5.5172953122441039E-11</v>
      </c>
      <c r="AG19" s="12">
        <v>1.2952004981434767E-11</v>
      </c>
    </row>
    <row r="20" spans="3:33" x14ac:dyDescent="0.3">
      <c r="C20" t="s">
        <v>1</v>
      </c>
      <c r="D20">
        <f>LCA_res_data!D20*Mult_res!D20</f>
        <v>4.1587695955385846E-7</v>
      </c>
      <c r="E20">
        <f>LCA_res_data!E20*Mult_res!E20</f>
        <v>3.4E-5</v>
      </c>
      <c r="F20">
        <f>LCA_res_data!F20*Mult_res!F20</f>
        <v>1.6153172399847096E-3</v>
      </c>
      <c r="G20">
        <f>LCA_res_data!G20*Mult_res!G20</f>
        <v>1.4146976367032217E-9</v>
      </c>
      <c r="H20">
        <f>LCA_res_data!H20*Mult_res!H20</f>
        <v>4.7983092926717323E-8</v>
      </c>
      <c r="I20">
        <f>LCA_res_data!I20*Mult_res!I20</f>
        <v>5.037934485119608E-7</v>
      </c>
      <c r="J20">
        <f>LCA_res_data!J20*Mult_res!J20</f>
        <v>1.595666400428899E-14</v>
      </c>
      <c r="K20">
        <f>LCA_res_data!K20*Mult_res!K20</f>
        <v>3.9933391220421554E-13</v>
      </c>
      <c r="L20">
        <f>LCA_res_data!L20*Mult_res!L20</f>
        <v>1.2957924319720749E-5</v>
      </c>
      <c r="M20">
        <f>LCA_res_data!M20*Mult_res!M20</f>
        <v>4.0885387997633516E-4</v>
      </c>
      <c r="N20">
        <f>LCA_res_data!N20*Mult_res!N20</f>
        <v>5.904947026947003E-11</v>
      </c>
      <c r="O20">
        <f>LCA_res_data!O20*Mult_res!O20</f>
        <v>2.7023577251456396E-12</v>
      </c>
      <c r="P20">
        <f>LCA_res_data!P20*Mult_res!P20</f>
        <v>2.0606006815276331E-7</v>
      </c>
      <c r="Q20">
        <f>LCA_res_data!Q20*Mult_res!Q20</f>
        <v>6.1794437614491472E-6</v>
      </c>
      <c r="R20">
        <f>LCA_res_data!R20*Mult_res!R20</f>
        <v>2.7930706852852742E-3</v>
      </c>
      <c r="S20">
        <f>LCA_res_data!S20*Mult_res!S20</f>
        <v>4.7072085926589531E-11</v>
      </c>
      <c r="U20" t="s">
        <v>1</v>
      </c>
      <c r="V20">
        <f t="shared" si="0"/>
        <v>1.454189880923622E-9</v>
      </c>
      <c r="W20">
        <f t="shared" si="1"/>
        <v>3.4300595227678298E-10</v>
      </c>
      <c r="X20">
        <f t="shared" si="2"/>
        <v>3.4129348363736921E-9</v>
      </c>
      <c r="Y20">
        <f t="shared" si="3"/>
        <v>4.7698223230317156E-10</v>
      </c>
      <c r="Z20">
        <f t="shared" si="4"/>
        <v>4.7830602445614875E-9</v>
      </c>
      <c r="AB20" t="s">
        <v>22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7.744132437861262E-10</v>
      </c>
      <c r="E21">
        <f>LCA_res_data!E21*Mult_res!E21</f>
        <v>9.9999999999999995E-7</v>
      </c>
      <c r="F21">
        <f>LCA_res_data!F21*Mult_res!F21</f>
        <v>7.3083300228445848E-6</v>
      </c>
      <c r="G21">
        <f>LCA_res_data!G21*Mult_res!G21</f>
        <v>2.1339399866666079E-11</v>
      </c>
      <c r="H21">
        <f>LCA_res_data!H21*Mult_res!H21</f>
        <v>1.9192464746919162E-10</v>
      </c>
      <c r="I21">
        <f>LCA_res_data!I21*Mult_res!I21</f>
        <v>2.019662736876742E-9</v>
      </c>
      <c r="J21">
        <f>LCA_res_data!J21*Mult_res!J21</f>
        <v>2.1190875783419264E-16</v>
      </c>
      <c r="K21">
        <f>LCA_res_data!K21*Mult_res!K21</f>
        <v>3.7913163968967089E-15</v>
      </c>
      <c r="L21">
        <f>LCA_res_data!L21*Mult_res!L21</f>
        <v>1.4535253200264781E-7</v>
      </c>
      <c r="M21">
        <f>LCA_res_data!M21*Mult_res!M21</f>
        <v>1.1372309743524191E-6</v>
      </c>
      <c r="N21">
        <f>LCA_res_data!N21*Mult_res!N21</f>
        <v>4.1177037472708552E-12</v>
      </c>
      <c r="O21">
        <f>LCA_res_data!O21*Mult_res!O21</f>
        <v>6.6335155986758518E-15</v>
      </c>
      <c r="P21">
        <f>LCA_res_data!P21*Mult_res!P21</f>
        <v>1.5067684762984735E-9</v>
      </c>
      <c r="Q21">
        <f>LCA_res_data!Q21*Mult_res!Q21</f>
        <v>9.9467353281148006E-8</v>
      </c>
      <c r="R21">
        <f>LCA_res_data!R21*Mult_res!R21</f>
        <v>1.7221404234094128E-5</v>
      </c>
      <c r="S21">
        <f>LCA_res_data!S21*Mult_res!S21</f>
        <v>9.553492075539703E-14</v>
      </c>
      <c r="U21" t="s">
        <v>16</v>
      </c>
      <c r="V21">
        <f t="shared" si="0"/>
        <v>4.0448430507053505E-12</v>
      </c>
      <c r="W21">
        <f t="shared" si="1"/>
        <v>5.1739262032967992E-12</v>
      </c>
      <c r="X21">
        <f t="shared" si="2"/>
        <v>1.5441458503171878E-11</v>
      </c>
      <c r="Y21">
        <f t="shared" si="3"/>
        <v>3.3261458847529377E-11</v>
      </c>
      <c r="Z21">
        <f t="shared" si="4"/>
        <v>1.1741045401380012E-11</v>
      </c>
      <c r="AB21" t="s">
        <v>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31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4.5537156669975518</v>
      </c>
      <c r="E23">
        <f>LCA_res_data!E23*Mult_res!E23</f>
        <v>686.56527300000005</v>
      </c>
      <c r="F23">
        <f>LCA_res_data!F23*Mult_res!F23</f>
        <v>34678.963745204215</v>
      </c>
      <c r="G23">
        <f>LCA_res_data!G23*Mult_res!G23</f>
        <v>0.19290403912799253</v>
      </c>
      <c r="H23">
        <f>LCA_res_data!H23*Mult_res!H23</f>
        <v>0.59913710299437961</v>
      </c>
      <c r="I23">
        <f>LCA_res_data!I23*Mult_res!I23</f>
        <v>6.3322571741978404</v>
      </c>
      <c r="J23">
        <f>LCA_res_data!J23*Mult_res!J23</f>
        <v>1.3991400825012999E-6</v>
      </c>
      <c r="K23">
        <f>LCA_res_data!K23*Mult_res!K23</f>
        <v>3.0613297082202852E-5</v>
      </c>
      <c r="L23">
        <f>LCA_res_data!L23*Mult_res!L23</f>
        <v>317.62881600439101</v>
      </c>
      <c r="M23">
        <f>LCA_res_data!M23*Mult_res!M23</f>
        <v>23898.460417095212</v>
      </c>
      <c r="N23">
        <f>LCA_res_data!N23*Mult_res!N23</f>
        <v>4.9973261244015139E-2</v>
      </c>
      <c r="O23">
        <f>LCA_res_data!O23*Mult_res!O23</f>
        <v>3.2597578654085883E-5</v>
      </c>
      <c r="P23">
        <f>LCA_res_data!P23*Mult_res!P23</f>
        <v>1.9088643800182556</v>
      </c>
      <c r="Q23">
        <f>LCA_res_data!Q23*Mult_res!Q23</f>
        <v>8259.5934960475406</v>
      </c>
      <c r="R23">
        <f>LCA_res_data!R23*Mult_res!R23</f>
        <v>6193.9873174572858</v>
      </c>
      <c r="S23">
        <f>LCA_res_data!S23*Mult_res!S23</f>
        <v>4.4355948714937249E-5</v>
      </c>
      <c r="U23" t="s">
        <v>17</v>
      </c>
      <c r="V23">
        <f t="shared" si="0"/>
        <v>8.50007814777375E-2</v>
      </c>
      <c r="W23">
        <f t="shared" si="1"/>
        <v>4.6771290148847254E-2</v>
      </c>
      <c r="X23">
        <f t="shared" si="2"/>
        <v>7.3271702007259021E-2</v>
      </c>
      <c r="Y23">
        <f t="shared" si="3"/>
        <v>0.40366759591345341</v>
      </c>
      <c r="Z23">
        <f t="shared" si="4"/>
        <v>5.7696351996078345E-2</v>
      </c>
      <c r="AB23" t="s">
        <v>33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8.0910737369626899E-7</v>
      </c>
      <c r="E24">
        <f>LCA_res_data!E24*Mult_res!E24</f>
        <v>6.2000000000000003E-5</v>
      </c>
      <c r="F24">
        <f>LCA_res_data!F24*Mult_res!F24</f>
        <v>3.6664224125731591E-3</v>
      </c>
      <c r="G24">
        <f>LCA_res_data!G24*Mult_res!G24</f>
        <v>2.6123315539848188E-9</v>
      </c>
      <c r="H24">
        <f>LCA_res_data!H24*Mult_res!H24</f>
        <v>1.0620682274567746E-7</v>
      </c>
      <c r="I24">
        <f>LCA_res_data!I24*Mult_res!I24</f>
        <v>1.108689356829554E-6</v>
      </c>
      <c r="J24">
        <f>LCA_res_data!J24*Mult_res!J24</f>
        <v>2.9050137249163522E-14</v>
      </c>
      <c r="K24">
        <f>LCA_res_data!K24*Mult_res!K24</f>
        <v>8.3476408843763235E-13</v>
      </c>
      <c r="L24">
        <f>LCA_res_data!L24*Mult_res!L24</f>
        <v>3.0928305813612409E-5</v>
      </c>
      <c r="M24">
        <f>LCA_res_data!M24*Mult_res!M24</f>
        <v>9.5189187268517202E-4</v>
      </c>
      <c r="N24">
        <f>LCA_res_data!N24*Mult_res!N24</f>
        <v>1.3998088187899187E-10</v>
      </c>
      <c r="O24">
        <f>LCA_res_data!O24*Mult_res!O24</f>
        <v>4.4673160008519081E-12</v>
      </c>
      <c r="P24">
        <f>LCA_res_data!P24*Mult_res!P24</f>
        <v>4.5176749852925578E-7</v>
      </c>
      <c r="Q24">
        <f>LCA_res_data!Q24*Mult_res!Q24</f>
        <v>1.3713614122576003E-5</v>
      </c>
      <c r="R24">
        <f>LCA_res_data!R24*Mult_res!R24</f>
        <v>6.6648317250102302E-3</v>
      </c>
      <c r="S24">
        <f>LCA_res_data!S24*Mult_res!S24</f>
        <v>1.1271370715400443E-10</v>
      </c>
      <c r="U24" t="s">
        <v>6</v>
      </c>
      <c r="V24">
        <f t="shared" si="0"/>
        <v>3.3856387251903648E-9</v>
      </c>
      <c r="W24">
        <f t="shared" si="1"/>
        <v>6.3338288627199096E-10</v>
      </c>
      <c r="X24">
        <f t="shared" si="2"/>
        <v>7.7466273911932381E-9</v>
      </c>
      <c r="Y24">
        <f t="shared" si="3"/>
        <v>1.1307196019492313E-9</v>
      </c>
      <c r="Z24">
        <f t="shared" si="4"/>
        <v>7.9069626366422703E-9</v>
      </c>
      <c r="AB24" t="s">
        <v>26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32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15.966947185804221</v>
      </c>
      <c r="E26">
        <f>LCA_res_data!E26*Mult_res!E26</f>
        <v>4071.7255650000002</v>
      </c>
      <c r="F26">
        <f>LCA_res_data!F26*Mult_res!F26</f>
        <v>108891.35357848223</v>
      </c>
      <c r="G26">
        <f>LCA_res_data!G26*Mult_res!G26</f>
        <v>0.33865454588717842</v>
      </c>
      <c r="H26">
        <f>LCA_res_data!H26*Mult_res!H26</f>
        <v>3.3569045914857658</v>
      </c>
      <c r="I26">
        <f>LCA_res_data!I26*Mult_res!I26</f>
        <v>34.268793016293728</v>
      </c>
      <c r="J26">
        <f>LCA_res_data!J26*Mult_res!J26</f>
        <v>1.7780835111633551E-6</v>
      </c>
      <c r="K26">
        <f>LCA_res_data!K26*Mult_res!K26</f>
        <v>4.0105461848965969E-5</v>
      </c>
      <c r="L26">
        <f>LCA_res_data!L26*Mult_res!L26</f>
        <v>813.71075248441912</v>
      </c>
      <c r="M26">
        <f>LCA_res_data!M26*Mult_res!M26</f>
        <v>14524.034770245175</v>
      </c>
      <c r="N26">
        <f>LCA_res_data!N26*Mult_res!N26</f>
        <v>2.5790436294258427E-2</v>
      </c>
      <c r="O26">
        <f>LCA_res_data!O26*Mult_res!O26</f>
        <v>1.1542851100327053E-4</v>
      </c>
      <c r="P26">
        <f>LCA_res_data!P26*Mult_res!P26</f>
        <v>21.863766391697219</v>
      </c>
      <c r="Q26">
        <f>LCA_res_data!Q26*Mult_res!Q26</f>
        <v>1549.9697114791068</v>
      </c>
      <c r="R26">
        <f>LCA_res_data!R26*Mult_res!R26</f>
        <v>251929.42848036176</v>
      </c>
      <c r="S26">
        <f>LCA_res_data!S26*Mult_res!S26</f>
        <v>1.5172356500668097E-3</v>
      </c>
      <c r="U26" t="s">
        <v>20</v>
      </c>
      <c r="V26">
        <f t="shared" si="0"/>
        <v>5.165831957934669E-2</v>
      </c>
      <c r="W26">
        <f t="shared" si="1"/>
        <v>8.2109789393294608E-2</v>
      </c>
      <c r="X26">
        <f t="shared" si="2"/>
        <v>0.23007189226272667</v>
      </c>
      <c r="Y26">
        <f t="shared" si="3"/>
        <v>0.2083266762524765</v>
      </c>
      <c r="Z26">
        <f t="shared" si="4"/>
        <v>0.20430364082864597</v>
      </c>
      <c r="AB26" t="s">
        <v>25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5.2903681742387961E-7</v>
      </c>
      <c r="E28">
        <f>LCA_res_data!E28*Mult_res!E28</f>
        <v>-2.8E-5</v>
      </c>
      <c r="F28">
        <f>LCA_res_data!F28*Mult_res!F28</f>
        <v>4.2233849802059626E-3</v>
      </c>
      <c r="G28">
        <f>LCA_res_data!G28*Mult_res!G28</f>
        <v>1.5652055346350622E-8</v>
      </c>
      <c r="H28">
        <f>LCA_res_data!H28*Mult_res!H28</f>
        <v>1.739921290086997E-7</v>
      </c>
      <c r="I28">
        <f>LCA_res_data!I28*Mult_res!I28</f>
        <v>1.0911055861119803E-6</v>
      </c>
      <c r="J28">
        <f>LCA_res_data!J28*Mult_res!J28</f>
        <v>9.7011910321909755E-14</v>
      </c>
      <c r="K28">
        <f>LCA_res_data!K28*Mult_res!K28</f>
        <v>2.0717637467642231E-12</v>
      </c>
      <c r="L28">
        <f>LCA_res_data!L28*Mult_res!L28</f>
        <v>1.3471235045504006E-5</v>
      </c>
      <c r="M28">
        <f>LCA_res_data!M28*Mult_res!M28</f>
        <v>1.0143561949539047E-3</v>
      </c>
      <c r="N28">
        <f>LCA_res_data!N28*Mult_res!N28</f>
        <v>2.4497401161221839E-9</v>
      </c>
      <c r="O28">
        <f>LCA_res_data!O28*Mult_res!O28</f>
        <v>3.3064773016725442E-12</v>
      </c>
      <c r="P28">
        <f>LCA_res_data!P28*Mult_res!P28</f>
        <v>2.9647114963185698E-7</v>
      </c>
      <c r="Q28">
        <f>LCA_res_data!Q28*Mult_res!Q28</f>
        <v>3.1784489478265066E-4</v>
      </c>
      <c r="R28">
        <f>LCA_res_data!R28*Mult_res!R28</f>
        <v>6.9020272395821055E-4</v>
      </c>
      <c r="S28">
        <f>LCA_res_data!S28*Mult_res!S28</f>
        <v>6.2404387885574019E-12</v>
      </c>
      <c r="U28" t="s">
        <v>24</v>
      </c>
      <c r="V28">
        <f t="shared" si="0"/>
        <v>3.6078085267028288E-9</v>
      </c>
      <c r="W28">
        <f t="shared" si="1"/>
        <v>3.7949792308094274E-9</v>
      </c>
      <c r="X28">
        <f t="shared" si="2"/>
        <v>8.9234098228895201E-9</v>
      </c>
      <c r="Y28">
        <f t="shared" si="3"/>
        <v>1.9788196300801074E-8</v>
      </c>
      <c r="Z28">
        <f t="shared" si="4"/>
        <v>5.8523266494344516E-9</v>
      </c>
      <c r="AB28" t="s">
        <v>18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9.8895947121297549</v>
      </c>
      <c r="E35">
        <f>LCA_res_data!E35*Mult_res!E35</f>
        <v>-16238.230008999999</v>
      </c>
      <c r="F35">
        <f>LCA_res_data!F35*Mult_res!F35</f>
        <v>32373.745828430172</v>
      </c>
      <c r="G35">
        <f>LCA_res_data!G35*Mult_res!G35</f>
        <v>0.13747155173780257</v>
      </c>
      <c r="H35">
        <f>LCA_res_data!H35*Mult_res!H35</f>
        <v>9.9377687320814658</v>
      </c>
      <c r="I35">
        <f>LCA_res_data!I35*Mult_res!I35</f>
        <v>42.175124951818603</v>
      </c>
      <c r="J35">
        <f>LCA_res_data!J35*Mult_res!J35</f>
        <v>-1.5497680379091378E-7</v>
      </c>
      <c r="K35">
        <f>LCA_res_data!K35*Mult_res!K35</f>
        <v>-4.9399678013954394E-5</v>
      </c>
      <c r="L35">
        <f>LCA_res_data!L35*Mult_res!L35</f>
        <v>41.049284983618925</v>
      </c>
      <c r="M35">
        <f>LCA_res_data!M35*Mult_res!M35</f>
        <v>89927.84070392928</v>
      </c>
      <c r="N35">
        <f>LCA_res_data!N35*Mult_res!N35</f>
        <v>7.2732074469239434E-3</v>
      </c>
      <c r="O35">
        <f>LCA_res_data!O35*Mult_res!O35</f>
        <v>8.9405513452796924E-5</v>
      </c>
      <c r="P35">
        <f>LCA_res_data!P35*Mult_res!P35</f>
        <v>2.9463587407075544</v>
      </c>
      <c r="Q35">
        <f>LCA_res_data!Q35*Mult_res!Q35</f>
        <v>1656.1965409152911</v>
      </c>
      <c r="R35">
        <f>LCA_res_data!R35*Mult_res!R35</f>
        <v>6142.340699787218</v>
      </c>
      <c r="S35">
        <f>LCA_res_data!S35*Mult_res!S35</f>
        <v>6.4840420830201547E-5</v>
      </c>
      <c r="U35" t="s">
        <v>12</v>
      </c>
      <c r="V35">
        <f t="shared" si="0"/>
        <v>0.31985059301023283</v>
      </c>
      <c r="W35">
        <f t="shared" si="1"/>
        <v>3.3331193388205248E-2</v>
      </c>
      <c r="X35">
        <f t="shared" si="2"/>
        <v>6.8401105483652677E-2</v>
      </c>
      <c r="Y35">
        <f t="shared" si="3"/>
        <v>5.8750581642922663E-2</v>
      </c>
      <c r="Z35">
        <f t="shared" si="4"/>
        <v>0.15824402264050133</v>
      </c>
      <c r="AB35" t="s">
        <v>14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3.8977170469597002</v>
      </c>
      <c r="E36">
        <f>LCA_res_data!E36*Mult_res!E36</f>
        <v>-7511.4200039999996</v>
      </c>
      <c r="F36">
        <f>LCA_res_data!F36*Mult_res!F36</f>
        <v>46756.924592378346</v>
      </c>
      <c r="G36">
        <f>LCA_res_data!G36*Mult_res!G36</f>
        <v>8.7650575199992947E-2</v>
      </c>
      <c r="H36">
        <f>LCA_res_data!H36*Mult_res!H36</f>
        <v>4.9100389365226924</v>
      </c>
      <c r="I36">
        <f>LCA_res_data!I36*Mult_res!I36</f>
        <v>15.648444324937721</v>
      </c>
      <c r="J36">
        <f>LCA_res_data!J36*Mult_res!J36</f>
        <v>4.3711904008634394E-7</v>
      </c>
      <c r="K36">
        <f>LCA_res_data!K36*Mult_res!K36</f>
        <v>1.9165068537152425E-5</v>
      </c>
      <c r="L36">
        <f>LCA_res_data!L36*Mult_res!L36</f>
        <v>20.542520249364799</v>
      </c>
      <c r="M36">
        <f>LCA_res_data!M36*Mult_res!M36</f>
        <v>95253.591946814136</v>
      </c>
      <c r="N36">
        <f>LCA_res_data!N36*Mult_res!N36</f>
        <v>4.3389753846084407E-3</v>
      </c>
      <c r="O36">
        <f>LCA_res_data!O36*Mult_res!O36</f>
        <v>3.5267920921720629E-5</v>
      </c>
      <c r="P36">
        <f>LCA_res_data!P36*Mult_res!P36</f>
        <v>1.3081685931272462</v>
      </c>
      <c r="Q36">
        <f>LCA_res_data!Q36*Mult_res!Q36</f>
        <v>1307.814081119257</v>
      </c>
      <c r="R36">
        <f>LCA_res_data!R36*Mult_res!R36</f>
        <v>3096.5415824360116</v>
      </c>
      <c r="S36">
        <f>LCA_res_data!S36*Mult_res!S36</f>
        <v>3.3378059083768522E-5</v>
      </c>
      <c r="U36" t="s">
        <v>11</v>
      </c>
      <c r="V36">
        <f t="shared" si="0"/>
        <v>0.33879294367636281</v>
      </c>
      <c r="W36">
        <f t="shared" si="1"/>
        <v>2.125165705665796E-2</v>
      </c>
      <c r="X36">
        <f t="shared" si="2"/>
        <v>9.8790709857424913E-2</v>
      </c>
      <c r="Y36">
        <f t="shared" si="3"/>
        <v>3.504881848074911E-2</v>
      </c>
      <c r="Z36">
        <f t="shared" si="4"/>
        <v>6.2422746218740915E-2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5.9188789833250097E-8</v>
      </c>
      <c r="E37">
        <f>LCA_res_data!E37*Mult_res!E37</f>
        <v>-2.1300000000000003E-4</v>
      </c>
      <c r="F37">
        <f>LCA_res_data!F37*Mult_res!F37</f>
        <v>7.2599179415235113E-4</v>
      </c>
      <c r="G37">
        <f>LCA_res_data!G37*Mult_res!G37</f>
        <v>7.015205627973089E-9</v>
      </c>
      <c r="H37">
        <f>LCA_res_data!H37*Mult_res!H37</f>
        <v>1.4611261074835011E-7</v>
      </c>
      <c r="I37">
        <f>LCA_res_data!I37*Mult_res!I37</f>
        <v>2.2860877622918122E-7</v>
      </c>
      <c r="J37">
        <f>LCA_res_data!J37*Mult_res!J37</f>
        <v>2.7047390020231466E-14</v>
      </c>
      <c r="K37">
        <f>LCA_res_data!K37*Mult_res!K37</f>
        <v>-1.10553131116844E-13</v>
      </c>
      <c r="L37">
        <f>LCA_res_data!L37*Mult_res!L37</f>
        <v>4.3824019410880784E-7</v>
      </c>
      <c r="M37">
        <f>LCA_res_data!M37*Mult_res!M37</f>
        <v>5.9512442716906444E-3</v>
      </c>
      <c r="N37">
        <f>LCA_res_data!N37*Mult_res!N37</f>
        <v>1.0685781379093093E-10</v>
      </c>
      <c r="O37">
        <f>LCA_res_data!O37*Mult_res!O37</f>
        <v>6.401283378129293E-13</v>
      </c>
      <c r="P37">
        <f>LCA_res_data!P37*Mult_res!P37</f>
        <v>4.2066950028181123E-8</v>
      </c>
      <c r="Q37">
        <f>LCA_res_data!Q37*Mult_res!Q37</f>
        <v>3.2499195313938058E-6</v>
      </c>
      <c r="R37">
        <f>LCA_res_data!R37*Mult_res!R37</f>
        <v>7.5310355560558151E-5</v>
      </c>
      <c r="S37">
        <f>LCA_res_data!S37*Mult_res!S37</f>
        <v>8.5621803116619266E-13</v>
      </c>
      <c r="U37" t="s">
        <v>181</v>
      </c>
      <c r="V37">
        <f t="shared" si="0"/>
        <v>2.1167071226762287E-8</v>
      </c>
      <c r="W37">
        <f t="shared" si="1"/>
        <v>1.7008986403962916E-9</v>
      </c>
      <c r="X37">
        <f t="shared" si="2"/>
        <v>1.5339170683323185E-9</v>
      </c>
      <c r="Y37">
        <f t="shared" si="3"/>
        <v>8.6316233369136895E-10</v>
      </c>
      <c r="Z37">
        <f t="shared" si="4"/>
        <v>1.1330004075775121E-9</v>
      </c>
      <c r="AB37" t="s">
        <v>19</v>
      </c>
      <c r="AC37" s="12">
        <v>-2.0188242178809998E-8</v>
      </c>
      <c r="AD37" s="12">
        <v>-1.671868618060811E-7</v>
      </c>
      <c r="AE37" s="12">
        <v>-1.3446690984160381E-7</v>
      </c>
      <c r="AF37" s="12">
        <v>-4.6355234476533368E-7</v>
      </c>
      <c r="AG37" s="12">
        <v>-1.2076211253845791E-7</v>
      </c>
    </row>
    <row r="39" spans="3:33" x14ac:dyDescent="0.3">
      <c r="D39">
        <f>SUM(D3:D37)</f>
        <v>78.425851240269253</v>
      </c>
      <c r="E39">
        <f>SUM(E3:E37)</f>
        <v>-11677.869911999998</v>
      </c>
      <c r="F39">
        <f t="shared" ref="F39:P39" si="5">SUM(F3:F37)</f>
        <v>473292.7282318155</v>
      </c>
      <c r="G39">
        <f t="shared" si="5"/>
        <v>4.1244113325521967</v>
      </c>
      <c r="H39">
        <f>SUM(H3:H37)</f>
        <v>28.498824220612843</v>
      </c>
      <c r="I39">
        <f t="shared" si="5"/>
        <v>250.48741765708547</v>
      </c>
      <c r="J39">
        <f t="shared" si="5"/>
        <v>7.9984374628852071E-6</v>
      </c>
      <c r="K39">
        <f t="shared" si="5"/>
        <v>1.3482510737211246E-4</v>
      </c>
      <c r="L39">
        <f t="shared" si="5"/>
        <v>5114.0786636718758</v>
      </c>
      <c r="M39">
        <f t="shared" si="5"/>
        <v>281155.7729425634</v>
      </c>
      <c r="N39">
        <f t="shared" si="5"/>
        <v>0.12379805005386026</v>
      </c>
      <c r="O39">
        <f t="shared" si="5"/>
        <v>5.6498509050106947E-4</v>
      </c>
      <c r="P39">
        <f t="shared" si="5"/>
        <v>71.943041050214333</v>
      </c>
      <c r="Q39">
        <f>SUM(Q3:Q37)</f>
        <v>22015.701023387606</v>
      </c>
      <c r="R39">
        <f>SUM(R3:R37)</f>
        <v>756568.72780597175</v>
      </c>
      <c r="S39">
        <f>SUM(S3:S37)</f>
        <v>6.7526118612924882E-3</v>
      </c>
    </row>
    <row r="40" spans="3:33" x14ac:dyDescent="0.3">
      <c r="D40">
        <f>D39</f>
        <v>78.425851240269253</v>
      </c>
      <c r="E40">
        <f>E39/1000</f>
        <v>-11.677869911999998</v>
      </c>
      <c r="F40">
        <f t="shared" ref="F40:Q40" si="6">F39</f>
        <v>473292.7282318155</v>
      </c>
      <c r="G40">
        <f t="shared" si="6"/>
        <v>4.1244113325521967</v>
      </c>
      <c r="H40">
        <f t="shared" si="6"/>
        <v>28.498824220612843</v>
      </c>
      <c r="I40">
        <f t="shared" si="6"/>
        <v>250.48741765708547</v>
      </c>
      <c r="J40">
        <f t="shared" si="6"/>
        <v>7.9984374628852071E-6</v>
      </c>
      <c r="K40">
        <f t="shared" si="6"/>
        <v>1.3482510737211246E-4</v>
      </c>
      <c r="L40">
        <f t="shared" si="6"/>
        <v>5114.0786636718758</v>
      </c>
      <c r="M40">
        <f t="shared" si="6"/>
        <v>281155.7729425634</v>
      </c>
      <c r="N40">
        <f t="shared" si="6"/>
        <v>0.12379805005386026</v>
      </c>
      <c r="O40">
        <f t="shared" si="6"/>
        <v>5.6498509050106947E-4</v>
      </c>
      <c r="P40">
        <f t="shared" si="6"/>
        <v>71.943041050214333</v>
      </c>
      <c r="Q40">
        <f t="shared" si="6"/>
        <v>22015.701023387606</v>
      </c>
      <c r="R40">
        <f t="shared" ref="R40:S40" si="7">R39</f>
        <v>756568.72780597175</v>
      </c>
      <c r="S40">
        <f t="shared" si="7"/>
        <v>6.7526118612924882E-3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opLeftCell="A79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9" t="s">
        <v>173</v>
      </c>
      <c r="D1" s="20"/>
      <c r="E1" s="20"/>
      <c r="F1" s="20"/>
      <c r="G1" s="20"/>
      <c r="H1" s="20"/>
      <c r="I1" s="21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-4.4190000000000002E-3</v>
      </c>
      <c r="G3" t="s">
        <v>144</v>
      </c>
      <c r="H3" s="17">
        <v>23.967586000000001</v>
      </c>
      <c r="I3">
        <v>163.427392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 s="17">
        <v>1.8E-5</v>
      </c>
      <c r="I4">
        <v>4.4900000000000002E-4</v>
      </c>
      <c r="K4" t="s">
        <v>144</v>
      </c>
      <c r="L4" s="17">
        <v>23.967586000000001</v>
      </c>
      <c r="M4">
        <v>163.427392</v>
      </c>
      <c r="P4" t="s">
        <v>19</v>
      </c>
      <c r="Q4">
        <v>0</v>
      </c>
      <c r="R4">
        <v>-4.4190000000000002E-3</v>
      </c>
      <c r="S4">
        <v>0</v>
      </c>
    </row>
    <row r="5" spans="1:19" x14ac:dyDescent="0.3">
      <c r="C5" t="s">
        <v>21</v>
      </c>
      <c r="D5">
        <v>701.06465000000003</v>
      </c>
      <c r="G5" t="s">
        <v>34</v>
      </c>
      <c r="H5">
        <v>8.9789999999999991E-3</v>
      </c>
      <c r="I5">
        <v>0</v>
      </c>
      <c r="K5" t="s">
        <v>145</v>
      </c>
      <c r="L5" s="17">
        <v>1.8E-5</v>
      </c>
      <c r="M5">
        <v>4.4900000000000002E-4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-1.2400000000000001E-4</v>
      </c>
      <c r="G6" t="s">
        <v>35</v>
      </c>
      <c r="H6" s="17">
        <v>1.9999999999999999E-6</v>
      </c>
      <c r="I6">
        <v>0</v>
      </c>
      <c r="K6" t="s">
        <v>34</v>
      </c>
      <c r="L6">
        <v>8.9789999999999991E-3</v>
      </c>
      <c r="M6">
        <v>0</v>
      </c>
      <c r="P6" t="s">
        <v>21</v>
      </c>
      <c r="Q6">
        <v>0</v>
      </c>
      <c r="R6">
        <v>701.06465000000003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7">
        <v>1.9999999999999999E-6</v>
      </c>
      <c r="I7" s="17">
        <v>-3.0000000000000001E-6</v>
      </c>
      <c r="K7" t="s">
        <v>35</v>
      </c>
      <c r="L7" s="17">
        <v>1.9999999999999999E-6</v>
      </c>
      <c r="M7">
        <v>0</v>
      </c>
      <c r="P7" t="s">
        <v>4</v>
      </c>
      <c r="Q7">
        <v>0</v>
      </c>
      <c r="R7">
        <v>-1.2400000000000001E-4</v>
      </c>
      <c r="S7">
        <v>0</v>
      </c>
    </row>
    <row r="8" spans="1:19" x14ac:dyDescent="0.3">
      <c r="C8" t="s">
        <v>3</v>
      </c>
      <c r="D8" s="17">
        <v>-4.1999999999999998E-5</v>
      </c>
      <c r="G8" t="s">
        <v>37</v>
      </c>
      <c r="H8" s="17">
        <v>4.6E-5</v>
      </c>
      <c r="I8">
        <v>0</v>
      </c>
      <c r="K8" t="s">
        <v>36</v>
      </c>
      <c r="L8" s="17">
        <v>1.9999999999999999E-6</v>
      </c>
      <c r="M8" s="17">
        <v>-3.0000000000000001E-6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 s="17">
        <v>0</v>
      </c>
      <c r="I9">
        <v>0</v>
      </c>
      <c r="K9" t="s">
        <v>37</v>
      </c>
      <c r="L9" s="17">
        <v>4.6E-5</v>
      </c>
      <c r="M9">
        <v>0</v>
      </c>
      <c r="P9" t="s">
        <v>3</v>
      </c>
      <c r="Q9">
        <v>0</v>
      </c>
      <c r="R9" s="17">
        <v>-4.1999999999999998E-5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7">
        <v>12.361929999999999</v>
      </c>
      <c r="I10">
        <v>10118.655484999999</v>
      </c>
      <c r="K10" t="s">
        <v>38</v>
      </c>
      <c r="L10" s="17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7">
        <v>1.2E-5</v>
      </c>
      <c r="I11">
        <v>1.37E-4</v>
      </c>
      <c r="K11" t="s">
        <v>39</v>
      </c>
      <c r="L11" s="17">
        <v>12.361929999999999</v>
      </c>
      <c r="M11">
        <v>10118.655484999999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7">
        <v>2.1599999999999999E-4</v>
      </c>
      <c r="I12">
        <v>9.6209999999999993E-3</v>
      </c>
      <c r="K12" t="s">
        <v>40</v>
      </c>
      <c r="L12" s="17">
        <v>1.2E-5</v>
      </c>
      <c r="M12">
        <v>1.37E-4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704.61084500000004</v>
      </c>
      <c r="G13" t="s">
        <v>42</v>
      </c>
      <c r="H13" s="17">
        <v>0</v>
      </c>
      <c r="I13" s="17">
        <v>1.1E-5</v>
      </c>
      <c r="K13" t="s">
        <v>41</v>
      </c>
      <c r="L13" s="17">
        <v>2.1599999999999999E-4</v>
      </c>
      <c r="M13">
        <v>9.6209999999999993E-3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>
        <v>334.80681199999998</v>
      </c>
      <c r="G14" t="s">
        <v>43</v>
      </c>
      <c r="H14">
        <v>18.900347</v>
      </c>
      <c r="I14">
        <v>856.74179600000002</v>
      </c>
      <c r="K14" t="s">
        <v>42</v>
      </c>
      <c r="L14" s="17">
        <v>0</v>
      </c>
      <c r="M14" s="17">
        <v>1.1E-5</v>
      </c>
      <c r="P14" t="s">
        <v>13</v>
      </c>
      <c r="Q14">
        <v>0</v>
      </c>
      <c r="R14">
        <v>704.61084500000004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 s="17">
        <v>0</v>
      </c>
      <c r="I15" s="17">
        <v>1.9000000000000001E-5</v>
      </c>
      <c r="K15" t="s">
        <v>43</v>
      </c>
      <c r="L15">
        <v>18.900347</v>
      </c>
      <c r="M15">
        <v>856.74179600000002</v>
      </c>
      <c r="P15" t="s">
        <v>2</v>
      </c>
      <c r="Q15">
        <v>0</v>
      </c>
      <c r="R15">
        <v>334.80681199999998</v>
      </c>
      <c r="S15">
        <v>0</v>
      </c>
    </row>
    <row r="16" spans="1:19" x14ac:dyDescent="0.3">
      <c r="C16" t="s">
        <v>0</v>
      </c>
      <c r="D16">
        <v>795.46302400000002</v>
      </c>
      <c r="G16" t="s">
        <v>45</v>
      </c>
      <c r="H16" s="17">
        <v>239.87444600000001</v>
      </c>
      <c r="I16">
        <v>3842.3531400000002</v>
      </c>
      <c r="K16" t="s">
        <v>44</v>
      </c>
      <c r="L16" s="17">
        <v>0</v>
      </c>
      <c r="M16" s="17">
        <v>1.9000000000000001E-5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4777.5486609999998</v>
      </c>
      <c r="G17" t="s">
        <v>46</v>
      </c>
      <c r="H17" s="17">
        <v>3.0000000000000001E-6</v>
      </c>
      <c r="I17" s="17">
        <v>5.3999999999999998E-5</v>
      </c>
      <c r="K17" t="s">
        <v>45</v>
      </c>
      <c r="L17" s="17">
        <v>239.87444600000001</v>
      </c>
      <c r="M17">
        <v>3842.3531400000002</v>
      </c>
      <c r="P17" t="s">
        <v>0</v>
      </c>
      <c r="Q17">
        <v>0</v>
      </c>
      <c r="R17">
        <v>795.46302400000002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 s="17">
        <v>2.5000000000000001E-5</v>
      </c>
      <c r="I18" s="17">
        <v>1.4E-5</v>
      </c>
      <c r="K18" t="s">
        <v>46</v>
      </c>
      <c r="L18" s="17">
        <v>3.0000000000000001E-6</v>
      </c>
      <c r="M18" s="17">
        <v>5.3999999999999998E-5</v>
      </c>
      <c r="P18" t="s">
        <v>8</v>
      </c>
      <c r="Q18">
        <v>0</v>
      </c>
      <c r="R18">
        <v>4777.5486609999998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 s="17">
        <v>5.0000000000000004E-6</v>
      </c>
      <c r="I19" s="17">
        <v>3.9999999999999998E-6</v>
      </c>
      <c r="K19" t="s">
        <v>48</v>
      </c>
      <c r="L19" s="17">
        <v>2.5000000000000001E-5</v>
      </c>
      <c r="M19" s="17">
        <v>1.4E-5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 s="17">
        <v>3.4E-5</v>
      </c>
      <c r="G20" t="s">
        <v>49</v>
      </c>
      <c r="H20" s="17">
        <v>9.9999999999999995E-7</v>
      </c>
      <c r="I20" s="17">
        <v>1.5999999999999999E-5</v>
      </c>
      <c r="K20" t="s">
        <v>47</v>
      </c>
      <c r="L20" s="17">
        <v>5.0000000000000004E-6</v>
      </c>
      <c r="M20" s="17">
        <v>3.9999999999999998E-6</v>
      </c>
      <c r="P20" t="s">
        <v>9</v>
      </c>
      <c r="Q20">
        <v>0</v>
      </c>
      <c r="R20">
        <v>0</v>
      </c>
      <c r="S20">
        <v>0</v>
      </c>
    </row>
    <row r="21" spans="3:19" x14ac:dyDescent="0.3">
      <c r="C21" t="s">
        <v>16</v>
      </c>
      <c r="D21" s="17">
        <v>9.9999999999999995E-7</v>
      </c>
      <c r="G21" t="s">
        <v>50</v>
      </c>
      <c r="H21">
        <v>3189.019045</v>
      </c>
      <c r="I21">
        <v>529.17894699999999</v>
      </c>
      <c r="K21" t="s">
        <v>49</v>
      </c>
      <c r="L21" s="17">
        <v>9.9999999999999995E-7</v>
      </c>
      <c r="M21" s="17">
        <v>1.5999999999999999E-5</v>
      </c>
      <c r="P21" t="s">
        <v>1</v>
      </c>
      <c r="Q21">
        <v>0</v>
      </c>
      <c r="R21" s="17">
        <v>3.4E-5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7">
        <v>9.9999999999999995E-7</v>
      </c>
      <c r="I22" s="17">
        <v>6.9999999999999999E-6</v>
      </c>
      <c r="K22" t="s">
        <v>50</v>
      </c>
      <c r="L22">
        <v>3189.019045</v>
      </c>
      <c r="M22">
        <v>529.17894699999999</v>
      </c>
      <c r="P22" t="s">
        <v>16</v>
      </c>
      <c r="Q22">
        <v>0</v>
      </c>
      <c r="R22" s="17">
        <v>9.9999999999999995E-7</v>
      </c>
      <c r="S22">
        <v>0</v>
      </c>
    </row>
    <row r="23" spans="3:19" x14ac:dyDescent="0.3">
      <c r="C23" t="s">
        <v>17</v>
      </c>
      <c r="D23">
        <v>686.56527300000005</v>
      </c>
      <c r="G23" t="s">
        <v>52</v>
      </c>
      <c r="H23" s="17">
        <v>3.0000000000000001E-6</v>
      </c>
      <c r="I23" s="17">
        <v>9.9999999999999995E-7</v>
      </c>
      <c r="K23" t="s">
        <v>51</v>
      </c>
      <c r="L23" s="17">
        <v>9.9999999999999995E-7</v>
      </c>
      <c r="M23" s="17">
        <v>6.9999999999999999E-6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 s="17">
        <v>6.2000000000000003E-5</v>
      </c>
      <c r="G24" t="s">
        <v>53</v>
      </c>
      <c r="H24" s="17">
        <v>369.51664799999998</v>
      </c>
      <c r="I24">
        <v>1534.498378</v>
      </c>
      <c r="K24" t="s">
        <v>52</v>
      </c>
      <c r="L24" s="17">
        <v>3.0000000000000001E-6</v>
      </c>
      <c r="M24" s="17">
        <v>9.9999999999999995E-7</v>
      </c>
      <c r="P24" t="s">
        <v>17</v>
      </c>
      <c r="Q24">
        <v>0</v>
      </c>
      <c r="R24">
        <v>686.56527300000005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7">
        <v>9.9999999999999995E-7</v>
      </c>
      <c r="I25" s="17">
        <v>5.0000000000000004E-6</v>
      </c>
      <c r="K25" t="s">
        <v>53</v>
      </c>
      <c r="L25" s="17">
        <v>369.51664799999998</v>
      </c>
      <c r="M25">
        <v>1534.498378</v>
      </c>
      <c r="P25" t="s">
        <v>6</v>
      </c>
      <c r="Q25">
        <v>0</v>
      </c>
      <c r="R25" s="17">
        <v>6.2000000000000003E-5</v>
      </c>
      <c r="S25">
        <v>0</v>
      </c>
    </row>
    <row r="26" spans="3:19" x14ac:dyDescent="0.3">
      <c r="C26" t="s">
        <v>20</v>
      </c>
      <c r="D26">
        <v>4071.7255650000002</v>
      </c>
      <c r="G26" t="s">
        <v>55</v>
      </c>
      <c r="H26" s="17">
        <v>9.9999999999999995E-7</v>
      </c>
      <c r="I26" s="17">
        <v>7.9999999999999996E-6</v>
      </c>
      <c r="K26" t="s">
        <v>54</v>
      </c>
      <c r="L26" s="17">
        <v>9.9999999999999995E-7</v>
      </c>
      <c r="M26" s="17">
        <v>5.0000000000000004E-6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7">
        <v>9.9999999999999995E-7</v>
      </c>
      <c r="I27" s="17">
        <v>6.0000000000000002E-6</v>
      </c>
      <c r="K27" t="s">
        <v>55</v>
      </c>
      <c r="L27" s="17">
        <v>9.9999999999999995E-7</v>
      </c>
      <c r="M27" s="17">
        <v>7.9999999999999996E-6</v>
      </c>
      <c r="P27" t="s">
        <v>20</v>
      </c>
      <c r="Q27">
        <v>0</v>
      </c>
      <c r="R27">
        <v>4071.7255650000002</v>
      </c>
      <c r="S27">
        <v>0</v>
      </c>
    </row>
    <row r="28" spans="3:19" x14ac:dyDescent="0.3">
      <c r="C28" t="s">
        <v>24</v>
      </c>
      <c r="D28" s="17">
        <v>-2.8E-5</v>
      </c>
      <c r="G28" t="s">
        <v>57</v>
      </c>
      <c r="H28" s="17">
        <v>6.4599999999999998E-4</v>
      </c>
      <c r="I28">
        <v>3.7100000000000002E-4</v>
      </c>
      <c r="K28" t="s">
        <v>56</v>
      </c>
      <c r="L28" s="17">
        <v>9.9999999999999995E-7</v>
      </c>
      <c r="M28" s="17">
        <v>6.0000000000000002E-6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7">
        <v>1.7E-5</v>
      </c>
      <c r="I29">
        <v>4.28E-3</v>
      </c>
      <c r="K29" t="s">
        <v>57</v>
      </c>
      <c r="L29" s="17">
        <v>6.4599999999999998E-4</v>
      </c>
      <c r="M29">
        <v>3.7100000000000002E-4</v>
      </c>
      <c r="P29" t="s">
        <v>24</v>
      </c>
      <c r="Q29">
        <v>0</v>
      </c>
      <c r="R29" s="17">
        <v>-2.8E-5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 s="17">
        <v>9.9999999999999995E-7</v>
      </c>
      <c r="I30">
        <v>0</v>
      </c>
      <c r="K30" t="s">
        <v>58</v>
      </c>
      <c r="L30" s="17">
        <v>1.7E-5</v>
      </c>
      <c r="M30">
        <v>4.28E-3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3.59E-4</v>
      </c>
      <c r="I31">
        <v>0</v>
      </c>
      <c r="K31" t="s">
        <v>59</v>
      </c>
      <c r="L31" s="17">
        <v>9.9999999999999995E-7</v>
      </c>
      <c r="M31">
        <v>0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 s="17">
        <v>0</v>
      </c>
      <c r="I32">
        <v>0</v>
      </c>
      <c r="K32" t="s">
        <v>60</v>
      </c>
      <c r="L32">
        <v>3.59E-4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 s="17">
        <v>0</v>
      </c>
      <c r="I33">
        <v>0</v>
      </c>
      <c r="K33" t="s">
        <v>61</v>
      </c>
      <c r="L33" s="17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7">
        <v>6.9999999999999999E-6</v>
      </c>
      <c r="I34">
        <v>4.1100000000000002E-4</v>
      </c>
      <c r="K34" t="s">
        <v>62</v>
      </c>
      <c r="L34" s="17">
        <v>0</v>
      </c>
      <c r="M34">
        <v>0</v>
      </c>
      <c r="P34" t="s">
        <v>14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-16238.230009000001</v>
      </c>
      <c r="G35" t="s">
        <v>64</v>
      </c>
      <c r="H35" s="17">
        <v>3.0000000000000001E-6</v>
      </c>
      <c r="I35" s="17">
        <v>9.9999999999999995E-7</v>
      </c>
      <c r="K35" t="s">
        <v>63</v>
      </c>
      <c r="L35" s="17">
        <v>6.9999999999999999E-6</v>
      </c>
      <c r="M35">
        <v>4.1100000000000002E-4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-7511.4200039999996</v>
      </c>
      <c r="G36" t="s">
        <v>65</v>
      </c>
      <c r="H36" s="17">
        <v>3.9999999999999998E-6</v>
      </c>
      <c r="I36">
        <v>2.2499999999999999E-4</v>
      </c>
      <c r="K36" t="s">
        <v>64</v>
      </c>
      <c r="L36" s="17">
        <v>3.0000000000000001E-6</v>
      </c>
      <c r="M36" s="17">
        <v>9.9999999999999995E-7</v>
      </c>
      <c r="P36" t="s">
        <v>12</v>
      </c>
      <c r="Q36">
        <v>0</v>
      </c>
      <c r="R36">
        <v>-16238.230009000001</v>
      </c>
      <c r="S36">
        <v>0</v>
      </c>
    </row>
    <row r="37" spans="3:19" x14ac:dyDescent="0.3">
      <c r="C37" t="s">
        <v>181</v>
      </c>
      <c r="D37">
        <v>-2.13E-4</v>
      </c>
      <c r="G37" t="s">
        <v>66</v>
      </c>
      <c r="H37" s="17">
        <v>3.0000000000000001E-6</v>
      </c>
      <c r="I37">
        <v>1.46E-4</v>
      </c>
      <c r="K37" t="s">
        <v>65</v>
      </c>
      <c r="L37" s="17">
        <v>3.9999999999999998E-6</v>
      </c>
      <c r="M37">
        <v>2.2499999999999999E-4</v>
      </c>
      <c r="P37" t="s">
        <v>11</v>
      </c>
      <c r="Q37">
        <v>0</v>
      </c>
      <c r="R37">
        <v>-7511.4200039999996</v>
      </c>
      <c r="S37">
        <v>0</v>
      </c>
    </row>
    <row r="38" spans="3:19" x14ac:dyDescent="0.3">
      <c r="G38" t="s">
        <v>67</v>
      </c>
      <c r="H38" s="17">
        <v>9.0000000000000002E-6</v>
      </c>
      <c r="I38">
        <v>4.4999999999999999E-4</v>
      </c>
      <c r="K38" t="s">
        <v>66</v>
      </c>
      <c r="L38" s="17">
        <v>3.0000000000000001E-6</v>
      </c>
      <c r="M38">
        <v>1.46E-4</v>
      </c>
      <c r="P38" t="s">
        <v>181</v>
      </c>
      <c r="Q38">
        <v>0</v>
      </c>
      <c r="R38">
        <v>-2.13E-4</v>
      </c>
      <c r="S38">
        <v>0</v>
      </c>
    </row>
    <row r="39" spans="3:19" x14ac:dyDescent="0.3">
      <c r="D39">
        <f>SUM(D3:D37)/1000</f>
        <v>-11.677869912</v>
      </c>
      <c r="G39" t="s">
        <v>68</v>
      </c>
      <c r="H39" s="17">
        <v>9.0000000000000002E-6</v>
      </c>
      <c r="I39">
        <v>4.75E-4</v>
      </c>
      <c r="K39" t="s">
        <v>67</v>
      </c>
      <c r="L39" s="17">
        <v>9.0000000000000002E-6</v>
      </c>
      <c r="M39">
        <v>4.4999999999999999E-4</v>
      </c>
    </row>
    <row r="40" spans="3:19" x14ac:dyDescent="0.3">
      <c r="G40" t="s">
        <v>69</v>
      </c>
      <c r="H40" s="17">
        <v>7.9999999999999996E-6</v>
      </c>
      <c r="I40">
        <v>4.8099999999999998E-4</v>
      </c>
      <c r="K40" t="s">
        <v>68</v>
      </c>
      <c r="L40" s="17">
        <v>9.0000000000000002E-6</v>
      </c>
      <c r="M40">
        <v>4.75E-4</v>
      </c>
    </row>
    <row r="41" spans="3:19" x14ac:dyDescent="0.3">
      <c r="G41" t="s">
        <v>70</v>
      </c>
      <c r="H41" s="17">
        <v>9.9999999999999995E-7</v>
      </c>
      <c r="I41">
        <v>0</v>
      </c>
      <c r="K41" t="s">
        <v>69</v>
      </c>
      <c r="L41" s="17">
        <v>7.9999999999999996E-6</v>
      </c>
      <c r="M41">
        <v>4.8099999999999998E-4</v>
      </c>
    </row>
    <row r="42" spans="3:19" x14ac:dyDescent="0.3">
      <c r="G42" t="s">
        <v>71</v>
      </c>
      <c r="H42" s="17">
        <v>126.37605600000001</v>
      </c>
      <c r="I42">
        <v>1330.338148</v>
      </c>
      <c r="K42" t="s">
        <v>70</v>
      </c>
      <c r="L42" s="17">
        <v>9.9999999999999995E-7</v>
      </c>
      <c r="M42">
        <v>0</v>
      </c>
    </row>
    <row r="43" spans="3:19" x14ac:dyDescent="0.3">
      <c r="G43" t="s">
        <v>72</v>
      </c>
      <c r="H43" s="17">
        <v>9.7E-5</v>
      </c>
      <c r="I43">
        <v>0</v>
      </c>
      <c r="K43" t="s">
        <v>71</v>
      </c>
      <c r="L43" s="17">
        <v>126.37605600000001</v>
      </c>
      <c r="M43">
        <v>1330.338148</v>
      </c>
    </row>
    <row r="44" spans="3:19" x14ac:dyDescent="0.3">
      <c r="G44" t="s">
        <v>73</v>
      </c>
      <c r="H44" s="17">
        <v>1.204E-3</v>
      </c>
      <c r="I44">
        <v>4.3531E-2</v>
      </c>
      <c r="K44" t="s">
        <v>72</v>
      </c>
      <c r="L44" s="17">
        <v>9.7E-5</v>
      </c>
      <c r="M44">
        <v>0</v>
      </c>
    </row>
    <row r="45" spans="3:19" x14ac:dyDescent="0.3">
      <c r="G45" t="s">
        <v>74</v>
      </c>
      <c r="H45" s="17">
        <v>0</v>
      </c>
      <c r="I45">
        <v>0</v>
      </c>
      <c r="K45" t="s">
        <v>73</v>
      </c>
      <c r="L45" s="17">
        <v>1.204E-3</v>
      </c>
      <c r="M45">
        <v>4.3531E-2</v>
      </c>
    </row>
    <row r="46" spans="3:19" x14ac:dyDescent="0.3">
      <c r="G46" t="s">
        <v>75</v>
      </c>
      <c r="H46" s="17">
        <v>0</v>
      </c>
      <c r="I46">
        <v>1.06E-4</v>
      </c>
      <c r="K46" t="s">
        <v>74</v>
      </c>
      <c r="L46" s="17">
        <v>0</v>
      </c>
      <c r="M46">
        <v>0</v>
      </c>
    </row>
    <row r="47" spans="3:19" x14ac:dyDescent="0.3">
      <c r="G47" t="s">
        <v>76</v>
      </c>
      <c r="H47" s="17">
        <v>9.9999999999999995E-7</v>
      </c>
      <c r="I47">
        <v>1.84E-4</v>
      </c>
      <c r="K47" t="s">
        <v>75</v>
      </c>
      <c r="L47" s="17">
        <v>0</v>
      </c>
      <c r="M47">
        <v>1.06E-4</v>
      </c>
    </row>
    <row r="48" spans="3:19" x14ac:dyDescent="0.3">
      <c r="G48" t="s">
        <v>77</v>
      </c>
      <c r="H48" s="17">
        <v>9.9999999999999995E-7</v>
      </c>
      <c r="I48">
        <v>2.99E-4</v>
      </c>
      <c r="K48" t="s">
        <v>76</v>
      </c>
      <c r="L48" s="17">
        <v>9.9999999999999995E-7</v>
      </c>
      <c r="M48">
        <v>1.84E-4</v>
      </c>
    </row>
    <row r="49" spans="7:13" x14ac:dyDescent="0.3">
      <c r="G49" t="s">
        <v>78</v>
      </c>
      <c r="H49" s="17">
        <v>0</v>
      </c>
      <c r="I49">
        <v>1.73E-4</v>
      </c>
      <c r="K49" t="s">
        <v>77</v>
      </c>
      <c r="L49" s="17">
        <v>9.9999999999999995E-7</v>
      </c>
      <c r="M49">
        <v>2.99E-4</v>
      </c>
    </row>
    <row r="50" spans="7:13" x14ac:dyDescent="0.3">
      <c r="G50" t="s">
        <v>79</v>
      </c>
      <c r="H50" s="17">
        <v>12.96232</v>
      </c>
      <c r="I50">
        <v>5849.8883050000004</v>
      </c>
      <c r="K50" t="s">
        <v>78</v>
      </c>
      <c r="L50" s="17">
        <v>0</v>
      </c>
      <c r="M50">
        <v>1.73E-4</v>
      </c>
    </row>
    <row r="51" spans="7:13" x14ac:dyDescent="0.3">
      <c r="G51" t="s">
        <v>80</v>
      </c>
      <c r="H51" s="17">
        <v>1.9999999999999999E-6</v>
      </c>
      <c r="I51">
        <v>1.7699999999999999E-4</v>
      </c>
      <c r="K51" t="s">
        <v>79</v>
      </c>
      <c r="L51" s="17">
        <v>12.96232</v>
      </c>
      <c r="M51">
        <v>5849.8883050000004</v>
      </c>
    </row>
    <row r="52" spans="7:13" x14ac:dyDescent="0.3">
      <c r="G52" t="s">
        <v>81</v>
      </c>
      <c r="H52" s="17">
        <v>2.8E-5</v>
      </c>
      <c r="I52">
        <v>1.049E-3</v>
      </c>
      <c r="K52" t="s">
        <v>80</v>
      </c>
      <c r="L52" s="17">
        <v>1.9999999999999999E-6</v>
      </c>
      <c r="M52">
        <v>1.7699999999999999E-4</v>
      </c>
    </row>
    <row r="53" spans="7:13" x14ac:dyDescent="0.3">
      <c r="G53" t="s">
        <v>82</v>
      </c>
      <c r="H53" s="17">
        <v>0</v>
      </c>
      <c r="I53">
        <v>3.5500000000000001E-4</v>
      </c>
      <c r="K53" t="s">
        <v>81</v>
      </c>
      <c r="L53" s="17">
        <v>2.8E-5</v>
      </c>
      <c r="M53">
        <v>1.049E-3</v>
      </c>
    </row>
    <row r="54" spans="7:13" x14ac:dyDescent="0.3">
      <c r="G54" t="s">
        <v>83</v>
      </c>
      <c r="H54" s="17">
        <v>0</v>
      </c>
      <c r="I54">
        <v>0</v>
      </c>
      <c r="K54" t="s">
        <v>82</v>
      </c>
      <c r="L54" s="17">
        <v>0</v>
      </c>
      <c r="M54">
        <v>3.5500000000000001E-4</v>
      </c>
    </row>
    <row r="55" spans="7:13" x14ac:dyDescent="0.3">
      <c r="G55" t="s">
        <v>84</v>
      </c>
      <c r="H55" s="17">
        <v>27.269030000000001</v>
      </c>
      <c r="I55">
        <v>413.90425099999999</v>
      </c>
      <c r="K55" t="s">
        <v>83</v>
      </c>
      <c r="L55" s="17">
        <v>0</v>
      </c>
      <c r="M55">
        <v>0</v>
      </c>
    </row>
    <row r="56" spans="7:13" x14ac:dyDescent="0.3">
      <c r="G56" t="s">
        <v>85</v>
      </c>
      <c r="H56" s="17">
        <v>1.9000000000000001E-5</v>
      </c>
      <c r="I56">
        <v>0</v>
      </c>
      <c r="K56" t="s">
        <v>84</v>
      </c>
      <c r="L56" s="17">
        <v>27.269030000000001</v>
      </c>
      <c r="M56">
        <v>413.90425099999999</v>
      </c>
    </row>
    <row r="57" spans="7:13" x14ac:dyDescent="0.3">
      <c r="G57" t="s">
        <v>86</v>
      </c>
      <c r="H57" s="17">
        <v>1.787E-3</v>
      </c>
      <c r="I57">
        <v>0</v>
      </c>
      <c r="K57" t="s">
        <v>85</v>
      </c>
      <c r="L57" s="17">
        <v>1.9000000000000001E-5</v>
      </c>
      <c r="M57">
        <v>0</v>
      </c>
    </row>
    <row r="58" spans="7:13" x14ac:dyDescent="0.3">
      <c r="G58" t="s">
        <v>87</v>
      </c>
      <c r="H58" s="17">
        <v>0</v>
      </c>
      <c r="I58">
        <v>0</v>
      </c>
      <c r="K58" t="s">
        <v>86</v>
      </c>
      <c r="L58" s="17">
        <v>1.787E-3</v>
      </c>
      <c r="M58">
        <v>0</v>
      </c>
    </row>
    <row r="59" spans="7:13" x14ac:dyDescent="0.3">
      <c r="G59" t="s">
        <v>88</v>
      </c>
      <c r="H59">
        <v>1146.077419</v>
      </c>
      <c r="I59">
        <v>0</v>
      </c>
      <c r="K59" t="s">
        <v>87</v>
      </c>
      <c r="L59" s="17">
        <v>0</v>
      </c>
      <c r="M59">
        <v>0</v>
      </c>
    </row>
    <row r="60" spans="7:13" x14ac:dyDescent="0.3">
      <c r="G60" t="s">
        <v>89</v>
      </c>
      <c r="H60" s="17">
        <v>1.7E-5</v>
      </c>
      <c r="I60" s="17">
        <v>8.5000000000000006E-5</v>
      </c>
      <c r="K60" t="s">
        <v>88</v>
      </c>
      <c r="L60">
        <v>1146.077419</v>
      </c>
      <c r="M60">
        <v>0</v>
      </c>
    </row>
    <row r="61" spans="7:13" x14ac:dyDescent="0.3">
      <c r="G61" t="s">
        <v>90</v>
      </c>
      <c r="H61" s="17">
        <v>0</v>
      </c>
      <c r="I61">
        <v>1.6799999999999999E-4</v>
      </c>
      <c r="K61" t="s">
        <v>89</v>
      </c>
      <c r="L61" s="17">
        <v>1.7E-5</v>
      </c>
      <c r="M61" s="17">
        <v>8.5000000000000006E-5</v>
      </c>
    </row>
    <row r="62" spans="7:13" x14ac:dyDescent="0.3">
      <c r="G62" t="s">
        <v>91</v>
      </c>
      <c r="H62">
        <v>0.127777</v>
      </c>
      <c r="I62">
        <v>0</v>
      </c>
      <c r="K62" t="s">
        <v>90</v>
      </c>
      <c r="L62" s="17">
        <v>0</v>
      </c>
      <c r="M62">
        <v>1.6799999999999999E-4</v>
      </c>
    </row>
    <row r="63" spans="7:13" x14ac:dyDescent="0.3">
      <c r="G63" t="s">
        <v>92</v>
      </c>
      <c r="H63" s="17">
        <v>0</v>
      </c>
      <c r="I63">
        <v>0</v>
      </c>
      <c r="K63" t="s">
        <v>91</v>
      </c>
      <c r="L63">
        <v>0.127777</v>
      </c>
      <c r="M63">
        <v>0</v>
      </c>
    </row>
    <row r="64" spans="7:13" x14ac:dyDescent="0.3">
      <c r="G64" t="s">
        <v>93</v>
      </c>
      <c r="H64">
        <v>20.808972000000001</v>
      </c>
      <c r="I64">
        <v>0</v>
      </c>
      <c r="K64" t="s">
        <v>92</v>
      </c>
      <c r="L64" s="17">
        <v>0</v>
      </c>
      <c r="M64">
        <v>0</v>
      </c>
    </row>
    <row r="65" spans="7:13" x14ac:dyDescent="0.3">
      <c r="G65" t="s">
        <v>94</v>
      </c>
      <c r="H65" s="17">
        <v>9.0000000000000002E-6</v>
      </c>
      <c r="I65" s="17">
        <v>6.0000000000000002E-6</v>
      </c>
      <c r="K65" t="s">
        <v>93</v>
      </c>
      <c r="L65">
        <v>20.808972000000001</v>
      </c>
      <c r="M65">
        <v>0</v>
      </c>
    </row>
    <row r="66" spans="7:13" x14ac:dyDescent="0.3">
      <c r="G66" t="s">
        <v>95</v>
      </c>
      <c r="H66" s="17">
        <v>1.0000000000000001E-5</v>
      </c>
      <c r="I66">
        <v>0</v>
      </c>
      <c r="K66" t="s">
        <v>94</v>
      </c>
      <c r="L66" s="17">
        <v>9.0000000000000002E-6</v>
      </c>
      <c r="M66" s="17">
        <v>6.0000000000000002E-6</v>
      </c>
    </row>
    <row r="67" spans="7:13" x14ac:dyDescent="0.3">
      <c r="G67" t="s">
        <v>96</v>
      </c>
      <c r="H67" s="17">
        <v>1.1310000000000001E-3</v>
      </c>
      <c r="I67">
        <v>0</v>
      </c>
      <c r="K67" t="s">
        <v>95</v>
      </c>
      <c r="L67" s="17">
        <v>1.0000000000000001E-5</v>
      </c>
      <c r="M67">
        <v>0</v>
      </c>
    </row>
    <row r="68" spans="7:13" x14ac:dyDescent="0.3">
      <c r="G68" t="s">
        <v>97</v>
      </c>
      <c r="H68" s="17">
        <v>8.7000000000000001E-5</v>
      </c>
      <c r="I68" s="17">
        <v>5.0000000000000004E-6</v>
      </c>
      <c r="K68" t="s">
        <v>96</v>
      </c>
      <c r="L68" s="17">
        <v>1.1310000000000001E-3</v>
      </c>
      <c r="M68">
        <v>0</v>
      </c>
    </row>
    <row r="69" spans="7:13" x14ac:dyDescent="0.3">
      <c r="G69" t="s">
        <v>98</v>
      </c>
      <c r="H69" s="17">
        <v>2.8002899999999999</v>
      </c>
      <c r="I69">
        <v>8.0330000000000002E-3</v>
      </c>
      <c r="K69" t="s">
        <v>97</v>
      </c>
      <c r="L69" s="17">
        <v>8.7000000000000001E-5</v>
      </c>
      <c r="M69" s="17">
        <v>5.0000000000000004E-6</v>
      </c>
    </row>
    <row r="70" spans="7:13" x14ac:dyDescent="0.3">
      <c r="G70" t="s">
        <v>99</v>
      </c>
      <c r="H70" s="17">
        <v>10.046048000000001</v>
      </c>
      <c r="I70">
        <v>6819.3462529999997</v>
      </c>
      <c r="K70" t="s">
        <v>98</v>
      </c>
      <c r="L70" s="17">
        <v>2.8002899999999999</v>
      </c>
      <c r="M70">
        <v>8.0330000000000002E-3</v>
      </c>
    </row>
    <row r="71" spans="7:13" x14ac:dyDescent="0.3">
      <c r="G71" t="s">
        <v>100</v>
      </c>
      <c r="H71" s="17">
        <v>2.6940680000000001</v>
      </c>
      <c r="I71">
        <v>1947.620185</v>
      </c>
      <c r="K71" t="s">
        <v>99</v>
      </c>
      <c r="L71" s="17">
        <v>10.046048000000001</v>
      </c>
      <c r="M71">
        <v>6819.3462529999997</v>
      </c>
    </row>
    <row r="72" spans="7:13" x14ac:dyDescent="0.3">
      <c r="G72" t="s">
        <v>101</v>
      </c>
      <c r="H72" s="17">
        <v>1.9999999999999999E-6</v>
      </c>
      <c r="I72">
        <v>4.3899999999999999E-4</v>
      </c>
      <c r="K72" t="s">
        <v>100</v>
      </c>
      <c r="L72" s="17">
        <v>2.6940680000000001</v>
      </c>
      <c r="M72">
        <v>1947.620185</v>
      </c>
    </row>
    <row r="73" spans="7:13" x14ac:dyDescent="0.3">
      <c r="G73" t="s">
        <v>102</v>
      </c>
      <c r="H73" s="17">
        <v>7.167535</v>
      </c>
      <c r="I73">
        <v>4904.5002290000002</v>
      </c>
      <c r="K73" t="s">
        <v>101</v>
      </c>
      <c r="L73" s="17">
        <v>1.9999999999999999E-6</v>
      </c>
      <c r="M73">
        <v>4.3899999999999999E-4</v>
      </c>
    </row>
    <row r="74" spans="7:13" x14ac:dyDescent="0.3">
      <c r="G74" t="s">
        <v>103</v>
      </c>
      <c r="H74" s="17">
        <v>6.9999999999999999E-6</v>
      </c>
      <c r="I74">
        <v>2.6949999999999999E-3</v>
      </c>
      <c r="K74" t="s">
        <v>102</v>
      </c>
      <c r="L74" s="17">
        <v>7.167535</v>
      </c>
      <c r="M74">
        <v>4904.5002290000002</v>
      </c>
    </row>
    <row r="75" spans="7:13" x14ac:dyDescent="0.3">
      <c r="G75" t="s">
        <v>104</v>
      </c>
      <c r="H75" s="17">
        <v>31.904855999999999</v>
      </c>
      <c r="I75">
        <v>7253.2096080000001</v>
      </c>
      <c r="K75" t="s">
        <v>103</v>
      </c>
      <c r="L75" s="17">
        <v>6.9999999999999999E-6</v>
      </c>
      <c r="M75">
        <v>2.6949999999999999E-3</v>
      </c>
    </row>
    <row r="76" spans="7:13" x14ac:dyDescent="0.3">
      <c r="G76" t="s">
        <v>105</v>
      </c>
      <c r="H76" s="17">
        <v>1.9999999999999999E-6</v>
      </c>
      <c r="I76">
        <v>2.2000000000000001E-4</v>
      </c>
      <c r="K76" t="s">
        <v>104</v>
      </c>
      <c r="L76" s="17">
        <v>31.904855999999999</v>
      </c>
      <c r="M76">
        <v>7253.2096080000001</v>
      </c>
    </row>
    <row r="77" spans="7:13" x14ac:dyDescent="0.3">
      <c r="G77" t="s">
        <v>106</v>
      </c>
      <c r="H77">
        <v>8.2369310000000002</v>
      </c>
      <c r="I77">
        <v>5460.3846949999997</v>
      </c>
      <c r="K77" t="s">
        <v>105</v>
      </c>
      <c r="L77" s="17">
        <v>1.9999999999999999E-6</v>
      </c>
      <c r="M77">
        <v>2.2000000000000001E-4</v>
      </c>
    </row>
    <row r="78" spans="7:13" x14ac:dyDescent="0.3">
      <c r="G78" t="s">
        <v>107</v>
      </c>
      <c r="H78">
        <v>0.17341200000000001</v>
      </c>
      <c r="I78">
        <v>0</v>
      </c>
      <c r="K78" t="s">
        <v>106</v>
      </c>
      <c r="L78">
        <v>8.2369310000000002</v>
      </c>
      <c r="M78">
        <v>5460.3846949999997</v>
      </c>
    </row>
    <row r="79" spans="7:13" x14ac:dyDescent="0.3">
      <c r="G79" t="s">
        <v>108</v>
      </c>
      <c r="H79">
        <v>0</v>
      </c>
      <c r="I79" s="17">
        <v>3.4999999999999997E-5</v>
      </c>
      <c r="K79" t="s">
        <v>107</v>
      </c>
      <c r="L79">
        <v>0.17341200000000001</v>
      </c>
      <c r="M79">
        <v>0</v>
      </c>
    </row>
    <row r="80" spans="7:13" x14ac:dyDescent="0.3">
      <c r="G80" t="s">
        <v>109</v>
      </c>
      <c r="H80" s="17">
        <v>1.3290000000000001E-3</v>
      </c>
      <c r="I80">
        <v>0</v>
      </c>
      <c r="K80" t="s">
        <v>108</v>
      </c>
      <c r="L80">
        <v>0</v>
      </c>
      <c r="M80" s="17">
        <v>3.4999999999999997E-5</v>
      </c>
    </row>
    <row r="81" spans="7:13" x14ac:dyDescent="0.3">
      <c r="G81" t="s">
        <v>110</v>
      </c>
      <c r="H81" s="17">
        <v>9.9999999999999995E-7</v>
      </c>
      <c r="I81" s="17">
        <v>3.0000000000000001E-6</v>
      </c>
      <c r="K81" t="s">
        <v>109</v>
      </c>
      <c r="L81" s="17">
        <v>1.3290000000000001E-3</v>
      </c>
      <c r="M81">
        <v>0</v>
      </c>
    </row>
    <row r="82" spans="7:13" x14ac:dyDescent="0.3">
      <c r="G82" t="s">
        <v>111</v>
      </c>
      <c r="H82">
        <v>8.7939999999999997E-3</v>
      </c>
      <c r="I82">
        <v>0</v>
      </c>
      <c r="K82" t="s">
        <v>110</v>
      </c>
      <c r="L82" s="17">
        <v>9.9999999999999995E-7</v>
      </c>
      <c r="M82" s="17">
        <v>3.0000000000000001E-6</v>
      </c>
    </row>
    <row r="83" spans="7:13" x14ac:dyDescent="0.3">
      <c r="G83" t="s">
        <v>112</v>
      </c>
      <c r="H83" s="17">
        <v>180.74293900000001</v>
      </c>
      <c r="I83">
        <v>0</v>
      </c>
      <c r="K83" t="s">
        <v>111</v>
      </c>
      <c r="L83">
        <v>8.7939999999999997E-3</v>
      </c>
      <c r="M83">
        <v>0</v>
      </c>
    </row>
    <row r="84" spans="7:13" x14ac:dyDescent="0.3">
      <c r="G84" t="s">
        <v>113</v>
      </c>
      <c r="H84" s="17">
        <v>0</v>
      </c>
      <c r="I84">
        <v>0</v>
      </c>
      <c r="K84" t="s">
        <v>112</v>
      </c>
      <c r="L84" s="17">
        <v>180.74293900000001</v>
      </c>
      <c r="M84">
        <v>0</v>
      </c>
    </row>
    <row r="85" spans="7:13" x14ac:dyDescent="0.3">
      <c r="G85" t="s">
        <v>114</v>
      </c>
      <c r="H85" s="17">
        <v>2.8E-5</v>
      </c>
      <c r="I85">
        <v>1.0900000000000001E-4</v>
      </c>
      <c r="K85" t="s">
        <v>113</v>
      </c>
      <c r="L85" s="17">
        <v>0</v>
      </c>
      <c r="M85">
        <v>0</v>
      </c>
    </row>
    <row r="86" spans="7:13" x14ac:dyDescent="0.3">
      <c r="G86" t="s">
        <v>115</v>
      </c>
      <c r="H86">
        <v>5.5099999999999995E-4</v>
      </c>
      <c r="I86">
        <v>0</v>
      </c>
      <c r="K86" t="s">
        <v>114</v>
      </c>
      <c r="L86" s="17">
        <v>2.8E-5</v>
      </c>
      <c r="M86">
        <v>1.0900000000000001E-4</v>
      </c>
    </row>
    <row r="87" spans="7:13" x14ac:dyDescent="0.3">
      <c r="G87" t="s">
        <v>116</v>
      </c>
      <c r="H87" s="17">
        <v>665.26223900000002</v>
      </c>
      <c r="I87">
        <v>0</v>
      </c>
      <c r="K87" t="s">
        <v>115</v>
      </c>
      <c r="L87">
        <v>5.5099999999999995E-4</v>
      </c>
      <c r="M87">
        <v>0</v>
      </c>
    </row>
    <row r="88" spans="7:13" x14ac:dyDescent="0.3">
      <c r="G88" t="s">
        <v>117</v>
      </c>
      <c r="H88" s="17">
        <v>932.74024899999995</v>
      </c>
      <c r="I88">
        <v>0</v>
      </c>
      <c r="K88" t="s">
        <v>116</v>
      </c>
      <c r="L88" s="17">
        <v>665.26223900000002</v>
      </c>
      <c r="M88">
        <v>0</v>
      </c>
    </row>
    <row r="89" spans="7:13" x14ac:dyDescent="0.3">
      <c r="G89" t="s">
        <v>146</v>
      </c>
      <c r="H89" s="17">
        <v>1.9999999999999999E-6</v>
      </c>
      <c r="I89">
        <v>1.2300000000000001E-4</v>
      </c>
      <c r="K89" t="s">
        <v>117</v>
      </c>
      <c r="L89" s="17">
        <v>932.74024899999995</v>
      </c>
      <c r="M89">
        <v>0</v>
      </c>
    </row>
    <row r="90" spans="7:13" x14ac:dyDescent="0.3">
      <c r="G90" t="s">
        <v>118</v>
      </c>
      <c r="H90">
        <v>0</v>
      </c>
      <c r="I90">
        <v>4.4999999999999999E-4</v>
      </c>
      <c r="K90" t="s">
        <v>146</v>
      </c>
      <c r="L90" s="17">
        <v>1.9999999999999999E-6</v>
      </c>
      <c r="M90">
        <v>1.2300000000000001E-4</v>
      </c>
    </row>
    <row r="91" spans="7:13" x14ac:dyDescent="0.3">
      <c r="G91" t="s">
        <v>119</v>
      </c>
      <c r="H91" s="17">
        <v>9.9999999999999995E-7</v>
      </c>
      <c r="I91">
        <v>0</v>
      </c>
      <c r="K91" t="s">
        <v>118</v>
      </c>
      <c r="L91">
        <v>0</v>
      </c>
      <c r="M91">
        <v>4.4999999999999999E-4</v>
      </c>
    </row>
    <row r="92" spans="7:13" x14ac:dyDescent="0.3">
      <c r="G92" t="s">
        <v>120</v>
      </c>
      <c r="H92" s="17">
        <v>1.5E-5</v>
      </c>
      <c r="I92" s="17">
        <v>1.9999999999999999E-6</v>
      </c>
      <c r="K92" t="s">
        <v>119</v>
      </c>
      <c r="L92" s="17">
        <v>9.9999999999999995E-7</v>
      </c>
      <c r="M92">
        <v>0</v>
      </c>
    </row>
    <row r="93" spans="7:13" x14ac:dyDescent="0.3">
      <c r="G93" t="s">
        <v>121</v>
      </c>
      <c r="H93" s="17">
        <v>27.913923</v>
      </c>
      <c r="I93">
        <v>49.590465999999999</v>
      </c>
      <c r="K93" t="s">
        <v>120</v>
      </c>
      <c r="L93" s="17">
        <v>1.5E-5</v>
      </c>
      <c r="M93" s="17">
        <v>1.9999999999999999E-6</v>
      </c>
    </row>
    <row r="94" spans="7:13" x14ac:dyDescent="0.3">
      <c r="G94" t="s">
        <v>122</v>
      </c>
      <c r="H94" s="17">
        <v>9.9999999999999995E-7</v>
      </c>
      <c r="I94" s="17">
        <v>9.9999999999999995E-7</v>
      </c>
      <c r="K94" t="s">
        <v>121</v>
      </c>
      <c r="L94" s="17">
        <v>27.913923</v>
      </c>
      <c r="M94">
        <v>49.590465999999999</v>
      </c>
    </row>
    <row r="95" spans="7:13" x14ac:dyDescent="0.3">
      <c r="G95" t="s">
        <v>123</v>
      </c>
      <c r="H95" s="17">
        <v>5.7013290000000003</v>
      </c>
      <c r="I95">
        <v>0</v>
      </c>
      <c r="K95" t="s">
        <v>122</v>
      </c>
      <c r="L95" s="17">
        <v>9.9999999999999995E-7</v>
      </c>
      <c r="M95" s="17">
        <v>9.9999999999999995E-7</v>
      </c>
    </row>
    <row r="96" spans="7:13" x14ac:dyDescent="0.3">
      <c r="G96" t="s">
        <v>124</v>
      </c>
      <c r="H96" s="17">
        <v>218.372927</v>
      </c>
      <c r="I96">
        <v>2580.6918719999999</v>
      </c>
      <c r="K96" t="s">
        <v>123</v>
      </c>
      <c r="L96" s="17">
        <v>5.7013290000000003</v>
      </c>
      <c r="M96">
        <v>0</v>
      </c>
    </row>
    <row r="97" spans="7:13" x14ac:dyDescent="0.3">
      <c r="G97" t="s">
        <v>125</v>
      </c>
      <c r="H97" s="17">
        <v>1.9999999999999999E-6</v>
      </c>
      <c r="I97">
        <v>0</v>
      </c>
      <c r="K97" t="s">
        <v>124</v>
      </c>
      <c r="L97" s="17">
        <v>218.372927</v>
      </c>
      <c r="M97">
        <v>2580.6918719999999</v>
      </c>
    </row>
    <row r="98" spans="7:13" x14ac:dyDescent="0.3">
      <c r="G98" t="s">
        <v>126</v>
      </c>
      <c r="H98" s="17">
        <v>352.09209800000002</v>
      </c>
      <c r="I98">
        <v>7.0190950000000001</v>
      </c>
      <c r="K98" t="s">
        <v>125</v>
      </c>
      <c r="L98" s="17">
        <v>1.9999999999999999E-6</v>
      </c>
      <c r="M98">
        <v>0</v>
      </c>
    </row>
    <row r="99" spans="7:13" x14ac:dyDescent="0.3">
      <c r="G99" t="s">
        <v>127</v>
      </c>
      <c r="H99" s="17">
        <v>3.9999999999999998E-6</v>
      </c>
      <c r="I99" s="17">
        <v>5.5000000000000002E-5</v>
      </c>
      <c r="K99" t="s">
        <v>126</v>
      </c>
      <c r="L99" s="17">
        <v>352.09209800000002</v>
      </c>
      <c r="M99">
        <v>7.0190950000000001</v>
      </c>
    </row>
    <row r="100" spans="7:13" x14ac:dyDescent="0.3">
      <c r="G100" t="s">
        <v>128</v>
      </c>
      <c r="H100" s="17">
        <v>9.9999999999999995E-7</v>
      </c>
      <c r="I100" s="17">
        <v>1.0000000000000001E-5</v>
      </c>
      <c r="K100" t="s">
        <v>127</v>
      </c>
      <c r="L100" s="17">
        <v>3.9999999999999998E-6</v>
      </c>
      <c r="M100" s="17">
        <v>5.5000000000000002E-5</v>
      </c>
    </row>
    <row r="101" spans="7:13" x14ac:dyDescent="0.3">
      <c r="G101" t="s">
        <v>129</v>
      </c>
      <c r="H101" s="17">
        <v>2.0000000000000002E-5</v>
      </c>
      <c r="I101">
        <v>0</v>
      </c>
      <c r="K101" t="s">
        <v>128</v>
      </c>
      <c r="L101" s="17">
        <v>9.9999999999999995E-7</v>
      </c>
      <c r="M101" s="17">
        <v>1.0000000000000001E-5</v>
      </c>
    </row>
    <row r="102" spans="7:13" x14ac:dyDescent="0.3">
      <c r="G102" t="s">
        <v>130</v>
      </c>
      <c r="H102" s="17">
        <v>1.5999999999999999E-5</v>
      </c>
      <c r="I102">
        <v>0</v>
      </c>
      <c r="K102" t="s">
        <v>129</v>
      </c>
      <c r="L102" s="17">
        <v>2.0000000000000002E-5</v>
      </c>
      <c r="M102">
        <v>0</v>
      </c>
    </row>
    <row r="103" spans="7:13" x14ac:dyDescent="0.3">
      <c r="G103" t="s">
        <v>131</v>
      </c>
      <c r="H103" s="17">
        <v>1.7E-5</v>
      </c>
      <c r="I103">
        <v>0</v>
      </c>
      <c r="K103" t="s">
        <v>130</v>
      </c>
      <c r="L103" s="17">
        <v>1.5999999999999999E-5</v>
      </c>
      <c r="M103">
        <v>0</v>
      </c>
    </row>
    <row r="104" spans="7:13" x14ac:dyDescent="0.3">
      <c r="G104" t="s">
        <v>132</v>
      </c>
      <c r="H104" s="17">
        <v>1.7E-5</v>
      </c>
      <c r="I104">
        <v>0</v>
      </c>
      <c r="K104" t="s">
        <v>131</v>
      </c>
      <c r="L104" s="17">
        <v>1.7E-5</v>
      </c>
      <c r="M104">
        <v>0</v>
      </c>
    </row>
    <row r="105" spans="7:13" x14ac:dyDescent="0.3">
      <c r="G105" t="s">
        <v>133</v>
      </c>
      <c r="H105" s="17">
        <v>1.5E-5</v>
      </c>
      <c r="I105">
        <v>0</v>
      </c>
      <c r="K105" t="s">
        <v>132</v>
      </c>
      <c r="L105" s="17">
        <v>1.7E-5</v>
      </c>
      <c r="M105">
        <v>0</v>
      </c>
    </row>
    <row r="106" spans="7:13" x14ac:dyDescent="0.3">
      <c r="G106" t="s">
        <v>134</v>
      </c>
      <c r="H106" s="17">
        <v>1.7E-5</v>
      </c>
      <c r="I106">
        <v>0</v>
      </c>
      <c r="K106" t="s">
        <v>133</v>
      </c>
      <c r="L106" s="17">
        <v>1.5E-5</v>
      </c>
      <c r="M106">
        <v>0</v>
      </c>
    </row>
    <row r="107" spans="7:13" x14ac:dyDescent="0.3">
      <c r="G107" t="s">
        <v>135</v>
      </c>
      <c r="H107" s="17">
        <v>1.5999999999999999E-5</v>
      </c>
      <c r="I107">
        <v>0</v>
      </c>
      <c r="K107" t="s">
        <v>134</v>
      </c>
      <c r="L107" s="17">
        <v>1.7E-5</v>
      </c>
      <c r="M107">
        <v>0</v>
      </c>
    </row>
    <row r="108" spans="7:13" x14ac:dyDescent="0.3">
      <c r="G108" t="s">
        <v>136</v>
      </c>
      <c r="H108" s="17">
        <v>1.7E-5</v>
      </c>
      <c r="I108">
        <v>0</v>
      </c>
      <c r="K108" t="s">
        <v>135</v>
      </c>
      <c r="L108" s="17">
        <v>1.5999999999999999E-5</v>
      </c>
      <c r="M108">
        <v>0</v>
      </c>
    </row>
    <row r="109" spans="7:13" x14ac:dyDescent="0.3">
      <c r="G109" t="s">
        <v>137</v>
      </c>
      <c r="H109" s="17">
        <v>15.30311</v>
      </c>
      <c r="I109">
        <v>0</v>
      </c>
      <c r="K109" t="s">
        <v>136</v>
      </c>
      <c r="L109" s="17">
        <v>1.7E-5</v>
      </c>
      <c r="M109">
        <v>0</v>
      </c>
    </row>
    <row r="110" spans="7:13" x14ac:dyDescent="0.3">
      <c r="G110" t="s">
        <v>138</v>
      </c>
      <c r="H110" s="17">
        <v>6.3999999999999997E-5</v>
      </c>
      <c r="I110">
        <v>0</v>
      </c>
      <c r="K110" t="s">
        <v>137</v>
      </c>
      <c r="L110" s="17">
        <v>15.30311</v>
      </c>
      <c r="M110">
        <v>0</v>
      </c>
    </row>
    <row r="111" spans="7:13" x14ac:dyDescent="0.3">
      <c r="G111" t="s">
        <v>139</v>
      </c>
      <c r="H111">
        <v>1.6699999999999999E-4</v>
      </c>
      <c r="I111">
        <v>0</v>
      </c>
      <c r="K111" t="s">
        <v>138</v>
      </c>
      <c r="L111" s="17">
        <v>6.3999999999999997E-5</v>
      </c>
      <c r="M111">
        <v>0</v>
      </c>
    </row>
    <row r="112" spans="7:13" x14ac:dyDescent="0.3">
      <c r="G112" t="s">
        <v>140</v>
      </c>
      <c r="H112" s="17">
        <v>132.96294499999999</v>
      </c>
      <c r="I112">
        <v>0</v>
      </c>
      <c r="K112" t="s">
        <v>139</v>
      </c>
      <c r="L112">
        <v>1.6699999999999999E-4</v>
      </c>
      <c r="M112">
        <v>0</v>
      </c>
    </row>
    <row r="113" spans="7:13" x14ac:dyDescent="0.3">
      <c r="G113" t="s">
        <v>141</v>
      </c>
      <c r="H113" s="17">
        <v>0.47770499999999999</v>
      </c>
      <c r="I113">
        <v>0</v>
      </c>
      <c r="K113" t="s">
        <v>140</v>
      </c>
      <c r="L113" s="17">
        <v>132.96294499999999</v>
      </c>
      <c r="M113">
        <v>0</v>
      </c>
    </row>
    <row r="114" spans="7:13" x14ac:dyDescent="0.3">
      <c r="G114" t="s">
        <v>142</v>
      </c>
      <c r="H114" s="17">
        <v>109.473046</v>
      </c>
      <c r="I114">
        <v>2.5486209999999998</v>
      </c>
      <c r="K114" t="s">
        <v>141</v>
      </c>
      <c r="L114" s="17">
        <v>0.47770499999999999</v>
      </c>
      <c r="M114">
        <v>0</v>
      </c>
    </row>
    <row r="115" spans="7:13" x14ac:dyDescent="0.3">
      <c r="G115" t="s">
        <v>143</v>
      </c>
      <c r="H115">
        <v>120.750034</v>
      </c>
      <c r="I115">
        <v>1.7944059999999999</v>
      </c>
      <c r="K115" t="s">
        <v>142</v>
      </c>
      <c r="L115" s="17">
        <v>109.473046</v>
      </c>
      <c r="M115">
        <v>2.5486209999999998</v>
      </c>
    </row>
    <row r="116" spans="7:13" x14ac:dyDescent="0.3">
      <c r="K116" t="s">
        <v>143</v>
      </c>
      <c r="L116">
        <v>120.750034</v>
      </c>
      <c r="M116">
        <v>1.7944059999999999</v>
      </c>
    </row>
    <row r="117" spans="7:13" x14ac:dyDescent="0.3">
      <c r="H117">
        <f>SUM(H3:H115)/1000</f>
        <v>8.0121031420000026</v>
      </c>
      <c r="I117">
        <f>SUM(I3:I115)/1000</f>
        <v>53.665766774000005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9" t="s">
        <v>172</v>
      </c>
      <c r="D1" s="21"/>
      <c r="G1" s="19" t="s">
        <v>171</v>
      </c>
      <c r="H1" s="20"/>
      <c r="I1" s="21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-8.7424267600907865E-3</v>
      </c>
      <c r="G3" t="s">
        <v>144</v>
      </c>
      <c r="H3">
        <f>IF(Data_split!H3=0,0,Results_split!H3/Data_split!H3)</f>
        <v>2.2652765810869956E-2</v>
      </c>
      <c r="I3">
        <f>IF(Data_split!I3=0,0,Results_split!I3/Data_split!I3)</f>
        <v>5062.7324098507788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1.7758715778733675E-8</v>
      </c>
      <c r="I4">
        <f>IF(Data_split!I4=0,0,Results_split!I4/Data_split!I4)</f>
        <v>1.7434915506920569E-3</v>
      </c>
    </row>
    <row r="5" spans="1:9" x14ac:dyDescent="0.3">
      <c r="C5" t="s">
        <v>21</v>
      </c>
      <c r="D5">
        <f>IF(Data_split!D5=0,0,Results_split!D5/Data_split!D5)</f>
        <v>7772.4187130980545</v>
      </c>
      <c r="G5" t="s">
        <v>34</v>
      </c>
      <c r="H5">
        <f>IF(Data_split!H5=0,0,Results_split!H5/Data_split!H5)</f>
        <v>1.1834478761148164E-4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1.3474757019719967E-3</v>
      </c>
      <c r="G6" t="s">
        <v>35</v>
      </c>
      <c r="H6">
        <f>IF(Data_split!H6=0,0,Results_split!H6/Data_split!H6)</f>
        <v>3.6815666244639347E-9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1.7190535329913303E-9</v>
      </c>
      <c r="I7">
        <f>IF(Data_split!I7=0,0,Results_split!I7/Data_split!I7)</f>
        <v>3.0849036443202797E-6</v>
      </c>
    </row>
    <row r="8" spans="1:9" x14ac:dyDescent="0.3">
      <c r="C8" t="s">
        <v>3</v>
      </c>
      <c r="D8">
        <f>IF(Data_split!D8=0,0,Results_split!D8/Data_split!D8)</f>
        <v>7.1105593606513105E-4</v>
      </c>
      <c r="G8" t="s">
        <v>37</v>
      </c>
      <c r="H8">
        <f>IF(Data_split!H8=0,0,Results_split!H8/Data_split!H8)</f>
        <v>5.1140979181758503E-7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0.12605591325220447</v>
      </c>
      <c r="I10">
        <f>IF(Data_split!I10=0,0,Results_split!I10/Data_split!I10)</f>
        <v>16433.565260526178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4.9438182847595151E-9</v>
      </c>
      <c r="I11">
        <f>IF(Data_split!I11=0,0,Results_split!I11/Data_split!I11)</f>
        <v>2.1615067281096137E-4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1.0708584933576761E-7</v>
      </c>
      <c r="I12">
        <f>IF(Data_split!I12=0,0,Results_split!I12/Data_split!I12)</f>
        <v>1.1406013602070907E-2</v>
      </c>
    </row>
    <row r="13" spans="1:9" x14ac:dyDescent="0.3">
      <c r="C13" t="s">
        <v>13</v>
      </c>
      <c r="D13">
        <f>IF(Data_split!D13=0,0,Results_split!D13/Data_split!D13)</f>
        <v>17371.013601772891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3.6356200707676696E-4</v>
      </c>
    </row>
    <row r="14" spans="1:9" x14ac:dyDescent="0.3">
      <c r="C14" t="s">
        <v>2</v>
      </c>
      <c r="D14">
        <f>IF(Data_split!D14=0,0,Results_split!D14/Data_split!D14)</f>
        <v>8857.7869349823595</v>
      </c>
      <c r="G14" t="s">
        <v>43</v>
      </c>
      <c r="H14">
        <f>IF(Data_split!H14=0,0,Results_split!H14/Data_split!H14)</f>
        <v>0.55477934251655758</v>
      </c>
      <c r="I14">
        <f>IF(Data_split!I14=0,0,Results_split!I14/Data_split!I14)</f>
        <v>24643.417099158156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5.5054092514390167E-4</v>
      </c>
    </row>
    <row r="16" spans="1:9" x14ac:dyDescent="0.3">
      <c r="C16" t="s">
        <v>0</v>
      </c>
      <c r="D16">
        <f>IF(Data_split!D16=0,0,Results_split!D16/Data_split!D16)</f>
        <v>9198.0860658760521</v>
      </c>
      <c r="G16" t="s">
        <v>45</v>
      </c>
      <c r="H16">
        <f>IF(Data_split!H16=0,0,Results_split!H16/Data_split!H16)</f>
        <v>1.2076070789013986</v>
      </c>
      <c r="I16">
        <f>IF(Data_split!I16=0,0,Results_split!I16/Data_split!I16)</f>
        <v>50374.887244422353</v>
      </c>
    </row>
    <row r="17" spans="3:9" x14ac:dyDescent="0.3">
      <c r="C17" t="s">
        <v>8</v>
      </c>
      <c r="D17">
        <f>IF(Data_split!D17=0,0,Results_split!D17/Data_split!D17)</f>
        <v>81968.56401432179</v>
      </c>
      <c r="G17" t="s">
        <v>46</v>
      </c>
      <c r="H17">
        <f>IF(Data_split!H17=0,0,Results_split!H17/Data_split!H17)</f>
        <v>1.5347050193313966E-8</v>
      </c>
      <c r="I17">
        <f>IF(Data_split!I17=0,0,Results_split!I17/Data_split!I17)</f>
        <v>7.0851826167614006E-4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8.1528290034481818E-8</v>
      </c>
      <c r="I18">
        <f>IF(Data_split!I18=0,0,Results_split!I18/Data_split!I18)</f>
        <v>4.6394437917359147E-3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1.6305658006896364E-8</v>
      </c>
      <c r="I19">
        <f>IF(Data_split!I19=0,0,Results_split!I19/Data_split!I19)</f>
        <v>1.3255553690674042E-3</v>
      </c>
    </row>
    <row r="20" spans="3:9" x14ac:dyDescent="0.3">
      <c r="C20" t="s">
        <v>1</v>
      </c>
      <c r="D20">
        <f>IF(Data_split!D20=0,0,Results_split!D20/Data_split!D20)</f>
        <v>6.654618490529498E-4</v>
      </c>
      <c r="G20" t="s">
        <v>49</v>
      </c>
      <c r="H20">
        <f>IF(Data_split!H20=0,0,Results_split!H20/Data_split!H20)</f>
        <v>5.0175222076717475E-9</v>
      </c>
      <c r="I20">
        <f>IF(Data_split!I20=0,0,Results_split!I20/Data_split!I20)</f>
        <v>2.7432522035699032E-4</v>
      </c>
    </row>
    <row r="21" spans="3:9" x14ac:dyDescent="0.3">
      <c r="C21" t="s">
        <v>16</v>
      </c>
      <c r="D21">
        <f>IF(Data_split!D21=0,0,Results_split!D21/Data_split!D21)</f>
        <v>2.4589273590712513E-6</v>
      </c>
      <c r="G21" t="s">
        <v>50</v>
      </c>
      <c r="H21">
        <f>IF(Data_split!H21=0,0,Results_split!H21/Data_split!H21)</f>
        <v>11.331761800702663</v>
      </c>
      <c r="I21">
        <f>IF(Data_split!I21=0,0,Results_split!I21/Data_split!I21)</f>
        <v>56982.181320211712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5.3859117454992096E-9</v>
      </c>
      <c r="I22">
        <f>IF(Data_split!I22=0,0,Results_split!I22/Data_split!I22)</f>
        <v>5.3851739704108489E-5</v>
      </c>
    </row>
    <row r="23" spans="3:9" x14ac:dyDescent="0.3">
      <c r="C23" t="s">
        <v>17</v>
      </c>
      <c r="D23">
        <f>IF(Data_split!D23=0,0,Results_split!D23/Data_split!D23)</f>
        <v>7480.3300747437816</v>
      </c>
      <c r="G23" t="s">
        <v>52</v>
      </c>
      <c r="H23">
        <f>IF(Data_split!H23=0,0,Results_split!H23/Data_split!H23)</f>
        <v>5.754376354128622E-9</v>
      </c>
      <c r="I23">
        <f>IF(Data_split!I23=0,0,Results_split!I23/Data_split!I23)</f>
        <v>9.682795432853847E-10</v>
      </c>
    </row>
    <row r="24" spans="3:9" x14ac:dyDescent="0.3">
      <c r="C24" t="s">
        <v>6</v>
      </c>
      <c r="D24">
        <f>IF(Data_split!D24=0,0,Results_split!D24/Data_split!D24)</f>
        <v>1.6259291755718061E-3</v>
      </c>
      <c r="G24" t="s">
        <v>53</v>
      </c>
      <c r="H24">
        <f>IF(Data_split!H24=0,0,Results_split!H24/Data_split!H24)</f>
        <v>2.0231157133015012</v>
      </c>
      <c r="I24">
        <f>IF(Data_split!I24=0,0,Results_split!I24/Data_split!I24)</f>
        <v>10427.174843736009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5.1004145406342483E-9</v>
      </c>
      <c r="I25">
        <f>IF(Data_split!I25=0,0,Results_split!I25/Data_split!I25)</f>
        <v>4.8052335902898067E-5</v>
      </c>
    </row>
    <row r="26" spans="3:9" x14ac:dyDescent="0.3">
      <c r="C26" t="s">
        <v>20</v>
      </c>
      <c r="D26">
        <f>IF(Data_split!D26=0,0,Results_split!D26/Data_split!D26)</f>
        <v>50597.103605907039</v>
      </c>
      <c r="G26" t="s">
        <v>55</v>
      </c>
      <c r="H26">
        <f>IF(Data_split!H26=0,0,Results_split!H26/Data_split!H26)</f>
        <v>5.4750326521188329E-9</v>
      </c>
      <c r="I26">
        <f>IF(Data_split!I26=0,0,Results_split!I26/Data_split!I26)</f>
        <v>5.8491710395299755E-5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5.3120746564517884E-9</v>
      </c>
      <c r="I27">
        <f>IF(Data_split!I27=0,0,Results_split!I27/Data_split!I27)</f>
        <v>6.0947668960170459E-5</v>
      </c>
    </row>
    <row r="28" spans="3:9" x14ac:dyDescent="0.3">
      <c r="C28" t="s">
        <v>24</v>
      </c>
      <c r="D28">
        <f>IF(Data_split!D28=0,0,Results_split!D28/Data_split!D28)</f>
        <v>4.0167417893432491E-4</v>
      </c>
      <c r="G28" t="s">
        <v>57</v>
      </c>
      <c r="H28">
        <f>IF(Data_split!H28=0,0,Results_split!H28/Data_split!H28)</f>
        <v>2.8491441498739448E-6</v>
      </c>
      <c r="I28">
        <f>IF(Data_split!I28=0,0,Results_split!I28/Data_split!I28)</f>
        <v>9.1094662532142882E-3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1.2432452717365584E-7</v>
      </c>
      <c r="I29">
        <f>IF(Data_split!I29=0,0,Results_split!I29/Data_split!I29)</f>
        <v>1.1741705120107363E-2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5.8041327455501525E-9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2.3392324917788993E-5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5.3527018744770561E-9</v>
      </c>
      <c r="I34">
        <f>IF(Data_split!I34=0,0,Results_split!I34/Data_split!I34)</f>
        <v>4.4117061570985984E-4</v>
      </c>
    </row>
    <row r="35" spans="3:9" x14ac:dyDescent="0.3">
      <c r="C35" t="s">
        <v>12</v>
      </c>
      <c r="D35">
        <f>IF(Data_split!D35=0,0,Results_split!D35/Data_split!D35)</f>
        <v>39090.548698765393</v>
      </c>
      <c r="G35" t="s">
        <v>64</v>
      </c>
      <c r="H35">
        <f>IF(Data_split!H35=0,0,Results_split!H35/Data_split!H35)</f>
        <v>2.2940150890615956E-9</v>
      </c>
      <c r="I35">
        <f>IF(Data_split!I35=0,0,Results_split!I35/Data_split!I35)</f>
        <v>1.6632883304048762E-4</v>
      </c>
    </row>
    <row r="36" spans="3:9" x14ac:dyDescent="0.3">
      <c r="C36" t="s">
        <v>11</v>
      </c>
      <c r="D36">
        <f>IF(Data_split!D36=0,0,Results_split!D36/Data_split!D36)</f>
        <v>23488.620629811783</v>
      </c>
      <c r="G36" t="s">
        <v>65</v>
      </c>
      <c r="H36">
        <f>IF(Data_split!H36=0,0,Results_split!H36/Data_split!H36)</f>
        <v>1.1519003780637573E-7</v>
      </c>
      <c r="I36">
        <f>IF(Data_split!I36=0,0,Results_split!I36/Data_split!I36)</f>
        <v>1.0824960310252629E-3</v>
      </c>
    </row>
    <row r="37" spans="3:9" x14ac:dyDescent="0.3">
      <c r="C37" t="s">
        <v>181</v>
      </c>
      <c r="D37">
        <f>IF(Data_split!D37=0,0,Results_split!D37/Data_split!D37)</f>
        <v>6.2552597548866514E-4</v>
      </c>
      <c r="G37" t="s">
        <v>66</v>
      </c>
      <c r="H37">
        <f>IF(Data_split!H37=0,0,Results_split!H37/Data_split!H37)</f>
        <v>8.6392528354781795E-8</v>
      </c>
      <c r="I37">
        <f>IF(Data_split!I37=0,0,Results_split!I37/Data_split!I37)</f>
        <v>5.0828042871161195E-4</v>
      </c>
    </row>
    <row r="38" spans="3:9" x14ac:dyDescent="0.3">
      <c r="G38" t="s">
        <v>67</v>
      </c>
      <c r="H38">
        <f>IF(Data_split!H38=0,0,Results_split!H38/Data_split!H38)</f>
        <v>3.6060030316879661E-8</v>
      </c>
      <c r="I38">
        <f>IF(Data_split!I38=0,0,Results_split!I38/Data_split!I38)</f>
        <v>1.018290803873673E-3</v>
      </c>
    </row>
    <row r="39" spans="3:9" x14ac:dyDescent="0.3">
      <c r="G39" t="s">
        <v>68</v>
      </c>
      <c r="H39">
        <f>IF(Data_split!H39=0,0,Results_split!H39/Data_split!H39)</f>
        <v>1.5399322844294445E-8</v>
      </c>
      <c r="I39">
        <f>IF(Data_split!I39=0,0,Results_split!I39/Data_split!I39)</f>
        <v>1.1967312658338076E-3</v>
      </c>
    </row>
    <row r="40" spans="3:9" x14ac:dyDescent="0.3">
      <c r="G40" t="s">
        <v>69</v>
      </c>
      <c r="H40">
        <f>IF(Data_split!H40=0,0,Results_split!H40/Data_split!H40)</f>
        <v>1.3688286972706174E-8</v>
      </c>
      <c r="I40">
        <f>IF(Data_split!I40=0,0,Results_split!I40/Data_split!I40)</f>
        <v>8.0149999092363016E-4</v>
      </c>
    </row>
    <row r="41" spans="3:9" x14ac:dyDescent="0.3">
      <c r="G41" t="s">
        <v>70</v>
      </c>
      <c r="H41">
        <f>IF(Data_split!H41=0,0,Results_split!H41/Data_split!H41)</f>
        <v>8.6107504504535947E-7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0.97841855235632047</v>
      </c>
      <c r="I42">
        <f>IF(Data_split!I42=0,0,Results_split!I42/Data_split!I42)</f>
        <v>75388.070164903256</v>
      </c>
    </row>
    <row r="43" spans="3:9" x14ac:dyDescent="0.3">
      <c r="G43" t="s">
        <v>72</v>
      </c>
      <c r="H43">
        <f>IF(Data_split!H43=0,0,Results_split!H43/Data_split!H43)</f>
        <v>5.0153339134438248E-8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3.6413368089139815E-6</v>
      </c>
      <c r="I44">
        <f>IF(Data_split!I44=0,0,Results_split!I44/Data_split!I44)</f>
        <v>0.34663404553217736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5.2213610074811415E-4</v>
      </c>
    </row>
    <row r="47" spans="3:9" x14ac:dyDescent="0.3">
      <c r="G47" t="s">
        <v>76</v>
      </c>
      <c r="H47">
        <f>IF(Data_split!H47=0,0,Results_split!H47/Data_split!H47)</f>
        <v>1.0183671584012584E-7</v>
      </c>
      <c r="I47">
        <f>IF(Data_split!I47=0,0,Results_split!I47/Data_split!I47)</f>
        <v>6.5434494317322242E-4</v>
      </c>
    </row>
    <row r="48" spans="3:9" x14ac:dyDescent="0.3">
      <c r="G48" t="s">
        <v>77</v>
      </c>
      <c r="H48">
        <f>IF(Data_split!H48=0,0,Results_split!H48/Data_split!H48)</f>
        <v>1.494712684093058E-8</v>
      </c>
      <c r="I48">
        <f>IF(Data_split!I48=0,0,Results_split!I48/Data_split!I48)</f>
        <v>6.8773130027516402E-4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6.0492926740045181E-5</v>
      </c>
    </row>
    <row r="50" spans="7:9" x14ac:dyDescent="0.3">
      <c r="G50" t="s">
        <v>79</v>
      </c>
      <c r="H50">
        <f>IF(Data_split!H50=0,0,Results_split!H50/Data_split!H50)</f>
        <v>7.5836908474052805E-2</v>
      </c>
      <c r="I50">
        <f>IF(Data_split!I50=0,0,Results_split!I50/Data_split!I50)</f>
        <v>14738.408918376921</v>
      </c>
    </row>
    <row r="51" spans="7:9" x14ac:dyDescent="0.3">
      <c r="G51" t="s">
        <v>80</v>
      </c>
      <c r="H51">
        <f>IF(Data_split!H51=0,0,Results_split!H51/Data_split!H51)</f>
        <v>2.796451595804649E-9</v>
      </c>
      <c r="I51">
        <f>IF(Data_split!I51=0,0,Results_split!I51/Data_split!I51)</f>
        <v>1.2849236684178927E-4</v>
      </c>
    </row>
    <row r="52" spans="7:9" x14ac:dyDescent="0.3">
      <c r="G52" t="s">
        <v>81</v>
      </c>
      <c r="H52">
        <f>IF(Data_split!H52=0,0,Results_split!H52/Data_split!H52)</f>
        <v>6.4582469459626737E-9</v>
      </c>
      <c r="I52">
        <f>IF(Data_split!I52=0,0,Results_split!I52/Data_split!I52)</f>
        <v>4.703649987694322E-4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5.455429570426605E-4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0.2111200942745125</v>
      </c>
      <c r="I55">
        <f>IF(Data_split!I55=0,0,Results_split!I55/Data_split!I55)</f>
        <v>31242.055511530594</v>
      </c>
    </row>
    <row r="56" spans="7:9" x14ac:dyDescent="0.3">
      <c r="G56" t="s">
        <v>85</v>
      </c>
      <c r="H56">
        <f>IF(Data_split!H56=0,0,Results_split!H56/Data_split!H56)</f>
        <v>9.82384993354976E-9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5.4931431817267708E-2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37.908440071320449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1.6772120457692918E-8</v>
      </c>
      <c r="I60">
        <f>IF(Data_split!I60=0,0,Results_split!I60/Data_split!I60)</f>
        <v>2.8453772007421203E-4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4.0792580084083761E-4</v>
      </c>
    </row>
    <row r="62" spans="7:9" x14ac:dyDescent="0.3">
      <c r="G62" t="s">
        <v>91</v>
      </c>
      <c r="H62">
        <f>IF(Data_split!H62=0,0,Results_split!H62/Data_split!H62)</f>
        <v>3.796379986714685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1.3038155818854372E-2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9.1773955949422165E-8</v>
      </c>
      <c r="I65">
        <f>IF(Data_split!I65=0,0,Results_split!I65/Data_split!I65)</f>
        <v>1.7139480946995935E-2</v>
      </c>
    </row>
    <row r="66" spans="7:9" x14ac:dyDescent="0.3">
      <c r="G66" t="s">
        <v>95</v>
      </c>
      <c r="H66">
        <f>IF(Data_split!H66=0,0,Results_split!H66/Data_split!H66)</f>
        <v>5.4157436655934777E-8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9.5180628634281478E-5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3.4309438673198348E-8</v>
      </c>
      <c r="I68">
        <f>IF(Data_split!I68=0,0,Results_split!I68/Data_split!I68)</f>
        <v>4.0930325970155871E-3</v>
      </c>
    </row>
    <row r="69" spans="7:9" x14ac:dyDescent="0.3">
      <c r="G69" t="s">
        <v>98</v>
      </c>
      <c r="H69">
        <f>IF(Data_split!H69=0,0,Results_split!H69/Data_split!H69)</f>
        <v>2.3859867823088597E-3</v>
      </c>
      <c r="I69">
        <f>IF(Data_split!I69=0,0,Results_split!I69/Data_split!I69)</f>
        <v>356.68433265540091</v>
      </c>
    </row>
    <row r="70" spans="7:9" x14ac:dyDescent="0.3">
      <c r="G70" t="s">
        <v>99</v>
      </c>
      <c r="H70">
        <f>IF(Data_split!H70=0,0,Results_split!H70/Data_split!H70)</f>
        <v>0.10827470006059627</v>
      </c>
      <c r="I70">
        <f>IF(Data_split!I70=0,0,Results_split!I70/Data_split!I70)</f>
        <v>16791.003315625196</v>
      </c>
    </row>
    <row r="71" spans="7:9" x14ac:dyDescent="0.3">
      <c r="G71" t="s">
        <v>100</v>
      </c>
      <c r="H71">
        <f>IF(Data_split!H71=0,0,Results_split!H71/Data_split!H71)</f>
        <v>0.27435503736997618</v>
      </c>
      <c r="I71">
        <f>IF(Data_split!I71=0,0,Results_split!I71/Data_split!I71)</f>
        <v>9593.6114069266114</v>
      </c>
    </row>
    <row r="72" spans="7:9" x14ac:dyDescent="0.3">
      <c r="G72" t="s">
        <v>101</v>
      </c>
      <c r="H72">
        <f>IF(Data_split!H72=0,0,Results_split!H72/Data_split!H72)</f>
        <v>2.0367343168025169E-7</v>
      </c>
      <c r="I72">
        <f>IF(Data_split!I72=0,0,Results_split!I72/Data_split!I72)</f>
        <v>1.5611816850708948E-3</v>
      </c>
    </row>
    <row r="73" spans="7:9" x14ac:dyDescent="0.3">
      <c r="G73" t="s">
        <v>102</v>
      </c>
      <c r="H73">
        <f>IF(Data_split!H73=0,0,Results_split!H73/Data_split!H73)</f>
        <v>9.4856530262987168E-2</v>
      </c>
      <c r="I73">
        <f>IF(Data_split!I73=0,0,Results_split!I73/Data_split!I73)</f>
        <v>14596.142227122498</v>
      </c>
    </row>
    <row r="74" spans="7:9" x14ac:dyDescent="0.3">
      <c r="G74" t="s">
        <v>103</v>
      </c>
      <c r="H74">
        <f>IF(Data_split!H74=0,0,Results_split!H74/Data_split!H74)</f>
        <v>9.7641864362060096E-8</v>
      </c>
      <c r="I74">
        <f>IF(Data_split!I74=0,0,Results_split!I74/Data_split!I74)</f>
        <v>6.1987821212092543E-3</v>
      </c>
    </row>
    <row r="75" spans="7:9" x14ac:dyDescent="0.3">
      <c r="G75" t="s">
        <v>104</v>
      </c>
      <c r="H75">
        <f>IF(Data_split!H75=0,0,Results_split!H75/Data_split!H75)</f>
        <v>8.4516697565609589E-2</v>
      </c>
      <c r="I75">
        <f>IF(Data_split!I75=0,0,Results_split!I75/Data_split!I75)</f>
        <v>18273.984664294265</v>
      </c>
    </row>
    <row r="76" spans="7:9" x14ac:dyDescent="0.3">
      <c r="G76" t="s">
        <v>105</v>
      </c>
      <c r="H76">
        <f>IF(Data_split!H76=0,0,Results_split!H76/Data_split!H76)</f>
        <v>2.796451595804649E-9</v>
      </c>
      <c r="I76">
        <f>IF(Data_split!I76=0,0,Results_split!I76/Data_split!I76)</f>
        <v>1.5970802658301492E-4</v>
      </c>
    </row>
    <row r="77" spans="7:9" x14ac:dyDescent="0.3">
      <c r="G77" t="s">
        <v>106</v>
      </c>
      <c r="H77">
        <f>IF(Data_split!H77=0,0,Results_split!H77/Data_split!H77)</f>
        <v>4.2894812372539039E-2</v>
      </c>
      <c r="I77">
        <f>IF(Data_split!I77=0,0,Results_split!I77/Data_split!I77)</f>
        <v>9226.4215913608678</v>
      </c>
    </row>
    <row r="78" spans="7:9" x14ac:dyDescent="0.3">
      <c r="G78" t="s">
        <v>107</v>
      </c>
      <c r="H78">
        <f>IF(Data_split!H78=0,0,Results_split!H78/Data_split!H78)</f>
        <v>0.14932074571140588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1.8868430264308854E-4</v>
      </c>
    </row>
    <row r="80" spans="7:9" x14ac:dyDescent="0.3">
      <c r="G80" t="s">
        <v>109</v>
      </c>
      <c r="H80">
        <f>IF(Data_split!H80=0,0,Results_split!H80/Data_split!H80)</f>
        <v>5.0279243157921899E-2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1.3962904674216021E-8</v>
      </c>
      <c r="I81">
        <f>IF(Data_split!I81=0,0,Results_split!I81/Data_split!I81)</f>
        <v>7.2234363495749594E-4</v>
      </c>
    </row>
    <row r="82" spans="7:9" x14ac:dyDescent="0.3">
      <c r="G82" t="s">
        <v>111</v>
      </c>
      <c r="H82">
        <f>IF(Data_split!H82=0,0,Results_split!H82/Data_split!H82)</f>
        <v>3.6229948330145983E-6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0.17832013792855547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2.7624668989141274E-8</v>
      </c>
      <c r="I85">
        <f>IF(Data_split!I85=0,0,Results_split!I85/Data_split!I85)</f>
        <v>5.1239318445056136E-4</v>
      </c>
    </row>
    <row r="86" spans="7:9" x14ac:dyDescent="0.3">
      <c r="G86" t="s">
        <v>115</v>
      </c>
      <c r="H86">
        <f>IF(Data_split!H86=0,0,Results_split!H86/Data_split!H86)</f>
        <v>6.1257998976410725E-6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0.11024708764611042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1.3847573433508333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1.5382742159978846E-9</v>
      </c>
      <c r="I89">
        <f>IF(Data_split!I89=0,0,Results_split!I89/Data_split!I89)</f>
        <v>1.3034002705391732E-4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1.7465380397228975E-3</v>
      </c>
    </row>
    <row r="91" spans="7:9" x14ac:dyDescent="0.3">
      <c r="G91" t="s">
        <v>119</v>
      </c>
      <c r="H91">
        <f>IF(Data_split!H91=0,0,Results_split!H91/Data_split!H91)</f>
        <v>1.0622569544008059E-8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6.1797728559493941E-9</v>
      </c>
      <c r="I92">
        <f>IF(Data_split!I92=0,0,Results_split!I92/Data_split!I92)</f>
        <v>2.9557134274639312E-4</v>
      </c>
    </row>
    <row r="93" spans="7:9" x14ac:dyDescent="0.3">
      <c r="G93" t="s">
        <v>121</v>
      </c>
      <c r="H93">
        <f>IF(Data_split!H93=0,0,Results_split!H93/Data_split!H93)</f>
        <v>0.15478513880363687</v>
      </c>
      <c r="I93">
        <f>IF(Data_split!I93=0,0,Results_split!I93/Data_split!I93)</f>
        <v>21783.573373485349</v>
      </c>
    </row>
    <row r="94" spans="7:9" x14ac:dyDescent="0.3">
      <c r="G94" t="s">
        <v>122</v>
      </c>
      <c r="H94">
        <f>IF(Data_split!H94=0,0,Results_split!H94/Data_split!H94)</f>
        <v>1.7134447360066827E-8</v>
      </c>
      <c r="I94">
        <f>IF(Data_split!I94=0,0,Results_split!I94/Data_split!I94)</f>
        <v>8.5660758568463224E-3</v>
      </c>
    </row>
    <row r="95" spans="7:9" x14ac:dyDescent="0.3">
      <c r="G95" t="s">
        <v>123</v>
      </c>
      <c r="H95">
        <f>IF(Data_split!H95=0,0,Results_split!H95/Data_split!H95)</f>
        <v>0.16465604896179598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1.3622476228451228</v>
      </c>
      <c r="I96">
        <f>IF(Data_split!I96=0,0,Results_split!I96/Data_split!I96)</f>
        <v>17555.092054679189</v>
      </c>
    </row>
    <row r="97" spans="7:9" x14ac:dyDescent="0.3">
      <c r="G97" t="s">
        <v>125</v>
      </c>
      <c r="H97">
        <f>IF(Data_split!H97=0,0,Results_split!H97/Data_split!H97)</f>
        <v>7.4606401127183015E-9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1.2898059482336435</v>
      </c>
      <c r="I98">
        <f>IF(Data_split!I98=0,0,Results_split!I98/Data_split!I98)</f>
        <v>20526.623153834531</v>
      </c>
    </row>
    <row r="99" spans="7:9" x14ac:dyDescent="0.3">
      <c r="G99" t="s">
        <v>127</v>
      </c>
      <c r="H99">
        <f>IF(Data_split!H99=0,0,Results_split!H99/Data_split!H99)</f>
        <v>2.5630175258977493E-8</v>
      </c>
      <c r="I99">
        <f>IF(Data_split!I99=0,0,Results_split!I99/Data_split!I99)</f>
        <v>3.255665242514238E-4</v>
      </c>
    </row>
    <row r="100" spans="7:9" x14ac:dyDescent="0.3">
      <c r="G100" t="s">
        <v>128</v>
      </c>
      <c r="H100">
        <f>IF(Data_split!H100=0,0,Results_split!H100/Data_split!H100)</f>
        <v>6.3047768704364384E-9</v>
      </c>
      <c r="I100">
        <f>IF(Data_split!I100=0,0,Results_split!I100/Data_split!I100)</f>
        <v>6.2767729855948591E-5</v>
      </c>
    </row>
    <row r="101" spans="7:9" x14ac:dyDescent="0.3">
      <c r="G101" t="s">
        <v>129</v>
      </c>
      <c r="H101">
        <f>IF(Data_split!H101=0,0,Results_split!H101/Data_split!H101)</f>
        <v>2.8386545414759505E-6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2.2709236331807604E-6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2.4128563602545579E-6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2.4128563602545579E-6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2.128990906106963E-6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2.4128563602545579E-6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2.2709236331807604E-6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2.4128563602545579E-6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2.1720121350103017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9.0836945327230417E-6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2.3702765421324187E-5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18.871793383613351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6.780197338678845E-2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0.16740939187256917</v>
      </c>
      <c r="I114">
        <f>IF(Data_split!I114=0,0,Results_split!I114/Data_split!I114)</f>
        <v>14878.71653427234</v>
      </c>
    </row>
    <row r="115" spans="7:9" x14ac:dyDescent="0.3">
      <c r="G115" t="s">
        <v>143</v>
      </c>
      <c r="H115">
        <f>IF(Data_split!H115=0,0,Results_split!H115/Data_split!H115)</f>
        <v>0.26290343106003683</v>
      </c>
      <c r="I115">
        <f>IF(Data_split!I115=0,0,Results_split!I115/Data_split!I115)</f>
        <v>15144.795325058243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-8.7424267600907865E-3</v>
      </c>
      <c r="E3">
        <f>D3</f>
        <v>-8.7424267600907865E-3</v>
      </c>
      <c r="F3">
        <f t="shared" ref="F3:S3" si="0">E3</f>
        <v>-8.7424267600907865E-3</v>
      </c>
      <c r="G3">
        <f t="shared" si="0"/>
        <v>-8.7424267600907865E-3</v>
      </c>
      <c r="H3">
        <f t="shared" si="0"/>
        <v>-8.7424267600907865E-3</v>
      </c>
      <c r="I3">
        <f t="shared" si="0"/>
        <v>-8.7424267600907865E-3</v>
      </c>
      <c r="J3">
        <f t="shared" si="0"/>
        <v>-8.7424267600907865E-3</v>
      </c>
      <c r="K3">
        <f t="shared" si="0"/>
        <v>-8.7424267600907865E-3</v>
      </c>
      <c r="L3">
        <f t="shared" si="0"/>
        <v>-8.7424267600907865E-3</v>
      </c>
      <c r="M3">
        <f t="shared" si="0"/>
        <v>-8.7424267600907865E-3</v>
      </c>
      <c r="N3">
        <f t="shared" si="0"/>
        <v>-8.7424267600907865E-3</v>
      </c>
      <c r="O3">
        <f t="shared" si="0"/>
        <v>-8.7424267600907865E-3</v>
      </c>
      <c r="P3">
        <f t="shared" si="0"/>
        <v>-8.7424267600907865E-3</v>
      </c>
      <c r="Q3">
        <f t="shared" si="0"/>
        <v>-8.7424267600907865E-3</v>
      </c>
      <c r="R3">
        <f t="shared" si="0"/>
        <v>-8.7424267600907865E-3</v>
      </c>
      <c r="S3">
        <f t="shared" si="0"/>
        <v>-8.7424267600907865E-3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7772.4187130980545</v>
      </c>
      <c r="E5">
        <f t="shared" si="1"/>
        <v>7772.4187130980545</v>
      </c>
      <c r="F5">
        <f t="shared" ref="F5:S5" si="3">E5</f>
        <v>7772.4187130980545</v>
      </c>
      <c r="G5">
        <f t="shared" si="3"/>
        <v>7772.4187130980545</v>
      </c>
      <c r="H5">
        <f t="shared" si="3"/>
        <v>7772.4187130980545</v>
      </c>
      <c r="I5">
        <f t="shared" si="3"/>
        <v>7772.4187130980545</v>
      </c>
      <c r="J5">
        <f t="shared" si="3"/>
        <v>7772.4187130980545</v>
      </c>
      <c r="K5">
        <f t="shared" si="3"/>
        <v>7772.4187130980545</v>
      </c>
      <c r="L5">
        <f t="shared" si="3"/>
        <v>7772.4187130980545</v>
      </c>
      <c r="M5">
        <f t="shared" si="3"/>
        <v>7772.4187130980545</v>
      </c>
      <c r="N5">
        <f t="shared" si="3"/>
        <v>7772.4187130980545</v>
      </c>
      <c r="O5">
        <f t="shared" si="3"/>
        <v>7772.4187130980545</v>
      </c>
      <c r="P5">
        <f t="shared" si="3"/>
        <v>7772.4187130980545</v>
      </c>
      <c r="Q5">
        <f t="shared" si="3"/>
        <v>7772.4187130980545</v>
      </c>
      <c r="R5">
        <f t="shared" si="3"/>
        <v>7772.4187130980545</v>
      </c>
      <c r="S5">
        <f t="shared" si="3"/>
        <v>7772.4187130980545</v>
      </c>
    </row>
    <row r="6" spans="1:19" x14ac:dyDescent="0.3">
      <c r="C6" t="s">
        <v>4</v>
      </c>
      <c r="D6">
        <f>Mult_split!D6</f>
        <v>1.3474757019719967E-3</v>
      </c>
      <c r="E6">
        <f t="shared" si="1"/>
        <v>1.3474757019719967E-3</v>
      </c>
      <c r="F6">
        <f t="shared" ref="F6:S6" si="4">E6</f>
        <v>1.3474757019719967E-3</v>
      </c>
      <c r="G6">
        <f t="shared" si="4"/>
        <v>1.3474757019719967E-3</v>
      </c>
      <c r="H6">
        <f t="shared" si="4"/>
        <v>1.3474757019719967E-3</v>
      </c>
      <c r="I6">
        <f t="shared" si="4"/>
        <v>1.3474757019719967E-3</v>
      </c>
      <c r="J6">
        <f t="shared" si="4"/>
        <v>1.3474757019719967E-3</v>
      </c>
      <c r="K6">
        <f t="shared" si="4"/>
        <v>1.3474757019719967E-3</v>
      </c>
      <c r="L6">
        <f t="shared" si="4"/>
        <v>1.3474757019719967E-3</v>
      </c>
      <c r="M6">
        <f t="shared" si="4"/>
        <v>1.3474757019719967E-3</v>
      </c>
      <c r="N6">
        <f t="shared" si="4"/>
        <v>1.3474757019719967E-3</v>
      </c>
      <c r="O6">
        <f t="shared" si="4"/>
        <v>1.3474757019719967E-3</v>
      </c>
      <c r="P6">
        <f t="shared" si="4"/>
        <v>1.3474757019719967E-3</v>
      </c>
      <c r="Q6">
        <f t="shared" si="4"/>
        <v>1.3474757019719967E-3</v>
      </c>
      <c r="R6">
        <f t="shared" si="4"/>
        <v>1.3474757019719967E-3</v>
      </c>
      <c r="S6">
        <f t="shared" si="4"/>
        <v>1.3474757019719967E-3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7.1105593606513105E-4</v>
      </c>
      <c r="E8">
        <f t="shared" si="1"/>
        <v>7.1105593606513105E-4</v>
      </c>
      <c r="F8">
        <f t="shared" ref="F8:S8" si="6">E8</f>
        <v>7.1105593606513105E-4</v>
      </c>
      <c r="G8">
        <f t="shared" si="6"/>
        <v>7.1105593606513105E-4</v>
      </c>
      <c r="H8">
        <f t="shared" si="6"/>
        <v>7.1105593606513105E-4</v>
      </c>
      <c r="I8">
        <f t="shared" si="6"/>
        <v>7.1105593606513105E-4</v>
      </c>
      <c r="J8">
        <f t="shared" si="6"/>
        <v>7.1105593606513105E-4</v>
      </c>
      <c r="K8">
        <f t="shared" si="6"/>
        <v>7.1105593606513105E-4</v>
      </c>
      <c r="L8">
        <f t="shared" si="6"/>
        <v>7.1105593606513105E-4</v>
      </c>
      <c r="M8">
        <f t="shared" si="6"/>
        <v>7.1105593606513105E-4</v>
      </c>
      <c r="N8">
        <f t="shared" si="6"/>
        <v>7.1105593606513105E-4</v>
      </c>
      <c r="O8">
        <f t="shared" si="6"/>
        <v>7.1105593606513105E-4</v>
      </c>
      <c r="P8">
        <f t="shared" si="6"/>
        <v>7.1105593606513105E-4</v>
      </c>
      <c r="Q8">
        <f t="shared" si="6"/>
        <v>7.1105593606513105E-4</v>
      </c>
      <c r="R8">
        <f t="shared" si="6"/>
        <v>7.1105593606513105E-4</v>
      </c>
      <c r="S8">
        <f t="shared" si="6"/>
        <v>7.1105593606513105E-4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17371.013601772891</v>
      </c>
      <c r="E13">
        <f t="shared" si="1"/>
        <v>17371.013601772891</v>
      </c>
      <c r="F13">
        <f t="shared" ref="F13:S13" si="11">E13</f>
        <v>17371.013601772891</v>
      </c>
      <c r="G13">
        <f t="shared" si="11"/>
        <v>17371.013601772891</v>
      </c>
      <c r="H13">
        <f t="shared" si="11"/>
        <v>17371.013601772891</v>
      </c>
      <c r="I13">
        <f t="shared" si="11"/>
        <v>17371.013601772891</v>
      </c>
      <c r="J13">
        <f t="shared" si="11"/>
        <v>17371.013601772891</v>
      </c>
      <c r="K13">
        <f t="shared" si="11"/>
        <v>17371.013601772891</v>
      </c>
      <c r="L13">
        <f t="shared" si="11"/>
        <v>17371.013601772891</v>
      </c>
      <c r="M13">
        <f t="shared" si="11"/>
        <v>17371.013601772891</v>
      </c>
      <c r="N13">
        <f t="shared" si="11"/>
        <v>17371.013601772891</v>
      </c>
      <c r="O13">
        <f t="shared" si="11"/>
        <v>17371.013601772891</v>
      </c>
      <c r="P13">
        <f t="shared" si="11"/>
        <v>17371.013601772891</v>
      </c>
      <c r="Q13">
        <f t="shared" si="11"/>
        <v>17371.013601772891</v>
      </c>
      <c r="R13">
        <f t="shared" si="11"/>
        <v>17371.013601772891</v>
      </c>
      <c r="S13">
        <f t="shared" si="11"/>
        <v>17371.013601772891</v>
      </c>
    </row>
    <row r="14" spans="1:19" x14ac:dyDescent="0.3">
      <c r="C14" t="s">
        <v>2</v>
      </c>
      <c r="D14">
        <f>Mult_split!D14</f>
        <v>8857.7869349823595</v>
      </c>
      <c r="E14">
        <f t="shared" si="1"/>
        <v>8857.7869349823595</v>
      </c>
      <c r="F14">
        <f t="shared" ref="F14:S14" si="12">E14</f>
        <v>8857.7869349823595</v>
      </c>
      <c r="G14">
        <f t="shared" si="12"/>
        <v>8857.7869349823595</v>
      </c>
      <c r="H14">
        <f t="shared" si="12"/>
        <v>8857.7869349823595</v>
      </c>
      <c r="I14">
        <f t="shared" si="12"/>
        <v>8857.7869349823595</v>
      </c>
      <c r="J14">
        <f t="shared" si="12"/>
        <v>8857.7869349823595</v>
      </c>
      <c r="K14">
        <f t="shared" si="12"/>
        <v>8857.7869349823595</v>
      </c>
      <c r="L14">
        <f t="shared" si="12"/>
        <v>8857.7869349823595</v>
      </c>
      <c r="M14">
        <f t="shared" si="12"/>
        <v>8857.7869349823595</v>
      </c>
      <c r="N14">
        <f t="shared" si="12"/>
        <v>8857.7869349823595</v>
      </c>
      <c r="O14">
        <f t="shared" si="12"/>
        <v>8857.7869349823595</v>
      </c>
      <c r="P14">
        <f t="shared" si="12"/>
        <v>8857.7869349823595</v>
      </c>
      <c r="Q14">
        <f t="shared" si="12"/>
        <v>8857.7869349823595</v>
      </c>
      <c r="R14">
        <f t="shared" si="12"/>
        <v>8857.7869349823595</v>
      </c>
      <c r="S14">
        <f t="shared" si="12"/>
        <v>8857.7869349823595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9198.0860658760521</v>
      </c>
      <c r="E16">
        <f t="shared" si="1"/>
        <v>9198.0860658760521</v>
      </c>
      <c r="F16">
        <f t="shared" ref="F16:S16" si="14">E16</f>
        <v>9198.0860658760521</v>
      </c>
      <c r="G16">
        <f t="shared" si="14"/>
        <v>9198.0860658760521</v>
      </c>
      <c r="H16">
        <f t="shared" si="14"/>
        <v>9198.0860658760521</v>
      </c>
      <c r="I16">
        <f t="shared" si="14"/>
        <v>9198.0860658760521</v>
      </c>
      <c r="J16">
        <f t="shared" si="14"/>
        <v>9198.0860658760521</v>
      </c>
      <c r="K16">
        <f t="shared" si="14"/>
        <v>9198.0860658760521</v>
      </c>
      <c r="L16">
        <f t="shared" si="14"/>
        <v>9198.0860658760521</v>
      </c>
      <c r="M16">
        <f t="shared" si="14"/>
        <v>9198.0860658760521</v>
      </c>
      <c r="N16">
        <f t="shared" si="14"/>
        <v>9198.0860658760521</v>
      </c>
      <c r="O16">
        <f t="shared" si="14"/>
        <v>9198.0860658760521</v>
      </c>
      <c r="P16">
        <f t="shared" si="14"/>
        <v>9198.0860658760521</v>
      </c>
      <c r="Q16">
        <f t="shared" si="14"/>
        <v>9198.0860658760521</v>
      </c>
      <c r="R16">
        <f t="shared" si="14"/>
        <v>9198.0860658760521</v>
      </c>
      <c r="S16">
        <f t="shared" si="14"/>
        <v>9198.0860658760521</v>
      </c>
    </row>
    <row r="17" spans="3:19" x14ac:dyDescent="0.3">
      <c r="C17" t="s">
        <v>8</v>
      </c>
      <c r="D17">
        <f>Mult_split!D17</f>
        <v>81968.56401432179</v>
      </c>
      <c r="E17">
        <f t="shared" si="1"/>
        <v>81968.56401432179</v>
      </c>
      <c r="F17">
        <f t="shared" ref="F17:S17" si="15">E17</f>
        <v>81968.56401432179</v>
      </c>
      <c r="G17">
        <f t="shared" si="15"/>
        <v>81968.56401432179</v>
      </c>
      <c r="H17">
        <f t="shared" si="15"/>
        <v>81968.56401432179</v>
      </c>
      <c r="I17">
        <f t="shared" si="15"/>
        <v>81968.56401432179</v>
      </c>
      <c r="J17">
        <f t="shared" si="15"/>
        <v>81968.56401432179</v>
      </c>
      <c r="K17">
        <f t="shared" si="15"/>
        <v>81968.56401432179</v>
      </c>
      <c r="L17">
        <f t="shared" si="15"/>
        <v>81968.56401432179</v>
      </c>
      <c r="M17">
        <f t="shared" si="15"/>
        <v>81968.56401432179</v>
      </c>
      <c r="N17">
        <f t="shared" si="15"/>
        <v>81968.56401432179</v>
      </c>
      <c r="O17">
        <f t="shared" si="15"/>
        <v>81968.56401432179</v>
      </c>
      <c r="P17">
        <f t="shared" si="15"/>
        <v>81968.56401432179</v>
      </c>
      <c r="Q17">
        <f t="shared" si="15"/>
        <v>81968.56401432179</v>
      </c>
      <c r="R17">
        <f t="shared" si="15"/>
        <v>81968.56401432179</v>
      </c>
      <c r="S17">
        <f t="shared" si="15"/>
        <v>81968.56401432179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6.654618490529498E-4</v>
      </c>
      <c r="E20">
        <f t="shared" si="1"/>
        <v>6.654618490529498E-4</v>
      </c>
      <c r="F20">
        <f t="shared" ref="F20:S20" si="18">E20</f>
        <v>6.654618490529498E-4</v>
      </c>
      <c r="G20">
        <f t="shared" si="18"/>
        <v>6.654618490529498E-4</v>
      </c>
      <c r="H20">
        <f t="shared" si="18"/>
        <v>6.654618490529498E-4</v>
      </c>
      <c r="I20">
        <f t="shared" si="18"/>
        <v>6.654618490529498E-4</v>
      </c>
      <c r="J20">
        <f t="shared" si="18"/>
        <v>6.654618490529498E-4</v>
      </c>
      <c r="K20">
        <f t="shared" si="18"/>
        <v>6.654618490529498E-4</v>
      </c>
      <c r="L20">
        <f t="shared" si="18"/>
        <v>6.654618490529498E-4</v>
      </c>
      <c r="M20">
        <f t="shared" si="18"/>
        <v>6.654618490529498E-4</v>
      </c>
      <c r="N20">
        <f t="shared" si="18"/>
        <v>6.654618490529498E-4</v>
      </c>
      <c r="O20">
        <f t="shared" si="18"/>
        <v>6.654618490529498E-4</v>
      </c>
      <c r="P20">
        <f t="shared" si="18"/>
        <v>6.654618490529498E-4</v>
      </c>
      <c r="Q20">
        <f t="shared" si="18"/>
        <v>6.654618490529498E-4</v>
      </c>
      <c r="R20">
        <f t="shared" si="18"/>
        <v>6.654618490529498E-4</v>
      </c>
      <c r="S20">
        <f t="shared" si="18"/>
        <v>6.654618490529498E-4</v>
      </c>
    </row>
    <row r="21" spans="3:19" x14ac:dyDescent="0.3">
      <c r="C21" t="s">
        <v>16</v>
      </c>
      <c r="D21">
        <f>Mult_split!D21</f>
        <v>2.4589273590712513E-6</v>
      </c>
      <c r="E21">
        <f t="shared" si="1"/>
        <v>2.4589273590712513E-6</v>
      </c>
      <c r="F21">
        <f t="shared" ref="F21:S21" si="19">E21</f>
        <v>2.4589273590712513E-6</v>
      </c>
      <c r="G21">
        <f t="shared" si="19"/>
        <v>2.4589273590712513E-6</v>
      </c>
      <c r="H21">
        <f t="shared" si="19"/>
        <v>2.4589273590712513E-6</v>
      </c>
      <c r="I21">
        <f t="shared" si="19"/>
        <v>2.4589273590712513E-6</v>
      </c>
      <c r="J21">
        <f t="shared" si="19"/>
        <v>2.4589273590712513E-6</v>
      </c>
      <c r="K21">
        <f t="shared" si="19"/>
        <v>2.4589273590712513E-6</v>
      </c>
      <c r="L21">
        <f t="shared" si="19"/>
        <v>2.4589273590712513E-6</v>
      </c>
      <c r="M21">
        <f t="shared" si="19"/>
        <v>2.4589273590712513E-6</v>
      </c>
      <c r="N21">
        <f t="shared" si="19"/>
        <v>2.4589273590712513E-6</v>
      </c>
      <c r="O21">
        <f t="shared" si="19"/>
        <v>2.4589273590712513E-6</v>
      </c>
      <c r="P21">
        <f t="shared" si="19"/>
        <v>2.4589273590712513E-6</v>
      </c>
      <c r="Q21">
        <f t="shared" si="19"/>
        <v>2.4589273590712513E-6</v>
      </c>
      <c r="R21">
        <f t="shared" si="19"/>
        <v>2.4589273590712513E-6</v>
      </c>
      <c r="S21">
        <f t="shared" si="19"/>
        <v>2.4589273590712513E-6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7480.3300747437816</v>
      </c>
      <c r="E23">
        <f t="shared" si="1"/>
        <v>7480.3300747437816</v>
      </c>
      <c r="F23">
        <f t="shared" ref="F23:S23" si="21">E23</f>
        <v>7480.3300747437816</v>
      </c>
      <c r="G23">
        <f t="shared" si="21"/>
        <v>7480.3300747437816</v>
      </c>
      <c r="H23">
        <f t="shared" si="21"/>
        <v>7480.3300747437816</v>
      </c>
      <c r="I23">
        <f t="shared" si="21"/>
        <v>7480.3300747437816</v>
      </c>
      <c r="J23">
        <f t="shared" si="21"/>
        <v>7480.3300747437816</v>
      </c>
      <c r="K23">
        <f t="shared" si="21"/>
        <v>7480.3300747437816</v>
      </c>
      <c r="L23">
        <f t="shared" si="21"/>
        <v>7480.3300747437816</v>
      </c>
      <c r="M23">
        <f t="shared" si="21"/>
        <v>7480.3300747437816</v>
      </c>
      <c r="N23">
        <f t="shared" si="21"/>
        <v>7480.3300747437816</v>
      </c>
      <c r="O23">
        <f t="shared" si="21"/>
        <v>7480.3300747437816</v>
      </c>
      <c r="P23">
        <f t="shared" si="21"/>
        <v>7480.3300747437816</v>
      </c>
      <c r="Q23">
        <f t="shared" si="21"/>
        <v>7480.3300747437816</v>
      </c>
      <c r="R23">
        <f t="shared" si="21"/>
        <v>7480.3300747437816</v>
      </c>
      <c r="S23">
        <f t="shared" si="21"/>
        <v>7480.3300747437816</v>
      </c>
    </row>
    <row r="24" spans="3:19" x14ac:dyDescent="0.3">
      <c r="C24" t="s">
        <v>6</v>
      </c>
      <c r="D24">
        <f>Mult_split!D24</f>
        <v>1.6259291755718061E-3</v>
      </c>
      <c r="E24">
        <f t="shared" si="1"/>
        <v>1.6259291755718061E-3</v>
      </c>
      <c r="F24">
        <f t="shared" ref="F24:S24" si="22">E24</f>
        <v>1.6259291755718061E-3</v>
      </c>
      <c r="G24">
        <f t="shared" si="22"/>
        <v>1.6259291755718061E-3</v>
      </c>
      <c r="H24">
        <f t="shared" si="22"/>
        <v>1.6259291755718061E-3</v>
      </c>
      <c r="I24">
        <f t="shared" si="22"/>
        <v>1.6259291755718061E-3</v>
      </c>
      <c r="J24">
        <f t="shared" si="22"/>
        <v>1.6259291755718061E-3</v>
      </c>
      <c r="K24">
        <f t="shared" si="22"/>
        <v>1.6259291755718061E-3</v>
      </c>
      <c r="L24">
        <f t="shared" si="22"/>
        <v>1.6259291755718061E-3</v>
      </c>
      <c r="M24">
        <f t="shared" si="22"/>
        <v>1.6259291755718061E-3</v>
      </c>
      <c r="N24">
        <f t="shared" si="22"/>
        <v>1.6259291755718061E-3</v>
      </c>
      <c r="O24">
        <f t="shared" si="22"/>
        <v>1.6259291755718061E-3</v>
      </c>
      <c r="P24">
        <f t="shared" si="22"/>
        <v>1.6259291755718061E-3</v>
      </c>
      <c r="Q24">
        <f t="shared" si="22"/>
        <v>1.6259291755718061E-3</v>
      </c>
      <c r="R24">
        <f t="shared" si="22"/>
        <v>1.6259291755718061E-3</v>
      </c>
      <c r="S24">
        <f t="shared" si="22"/>
        <v>1.6259291755718061E-3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50597.103605907039</v>
      </c>
      <c r="E26">
        <f t="shared" si="1"/>
        <v>50597.103605907039</v>
      </c>
      <c r="F26">
        <f t="shared" ref="F26:S26" si="24">E26</f>
        <v>50597.103605907039</v>
      </c>
      <c r="G26">
        <f t="shared" si="24"/>
        <v>50597.103605907039</v>
      </c>
      <c r="H26">
        <f t="shared" si="24"/>
        <v>50597.103605907039</v>
      </c>
      <c r="I26">
        <f t="shared" si="24"/>
        <v>50597.103605907039</v>
      </c>
      <c r="J26">
        <f t="shared" si="24"/>
        <v>50597.103605907039</v>
      </c>
      <c r="K26">
        <f t="shared" si="24"/>
        <v>50597.103605907039</v>
      </c>
      <c r="L26">
        <f t="shared" si="24"/>
        <v>50597.103605907039</v>
      </c>
      <c r="M26">
        <f t="shared" si="24"/>
        <v>50597.103605907039</v>
      </c>
      <c r="N26">
        <f t="shared" si="24"/>
        <v>50597.103605907039</v>
      </c>
      <c r="O26">
        <f t="shared" si="24"/>
        <v>50597.103605907039</v>
      </c>
      <c r="P26">
        <f t="shared" si="24"/>
        <v>50597.103605907039</v>
      </c>
      <c r="Q26">
        <f t="shared" si="24"/>
        <v>50597.103605907039</v>
      </c>
      <c r="R26">
        <f t="shared" si="24"/>
        <v>50597.103605907039</v>
      </c>
      <c r="S26">
        <f t="shared" si="24"/>
        <v>50597.103605907039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4.0167417893432491E-4</v>
      </c>
      <c r="E28">
        <f t="shared" si="1"/>
        <v>4.0167417893432491E-4</v>
      </c>
      <c r="F28">
        <f t="shared" ref="F28:S28" si="26">E28</f>
        <v>4.0167417893432491E-4</v>
      </c>
      <c r="G28">
        <f t="shared" si="26"/>
        <v>4.0167417893432491E-4</v>
      </c>
      <c r="H28">
        <f t="shared" si="26"/>
        <v>4.0167417893432491E-4</v>
      </c>
      <c r="I28">
        <f t="shared" si="26"/>
        <v>4.0167417893432491E-4</v>
      </c>
      <c r="J28">
        <f t="shared" si="26"/>
        <v>4.0167417893432491E-4</v>
      </c>
      <c r="K28">
        <f t="shared" si="26"/>
        <v>4.0167417893432491E-4</v>
      </c>
      <c r="L28">
        <f t="shared" si="26"/>
        <v>4.0167417893432491E-4</v>
      </c>
      <c r="M28">
        <f t="shared" si="26"/>
        <v>4.0167417893432491E-4</v>
      </c>
      <c r="N28">
        <f t="shared" si="26"/>
        <v>4.0167417893432491E-4</v>
      </c>
      <c r="O28">
        <f t="shared" si="26"/>
        <v>4.0167417893432491E-4</v>
      </c>
      <c r="P28">
        <f t="shared" si="26"/>
        <v>4.0167417893432491E-4</v>
      </c>
      <c r="Q28">
        <f t="shared" si="26"/>
        <v>4.0167417893432491E-4</v>
      </c>
      <c r="R28">
        <f t="shared" si="26"/>
        <v>4.0167417893432491E-4</v>
      </c>
      <c r="S28">
        <f t="shared" si="26"/>
        <v>4.0167417893432491E-4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39090.548698765393</v>
      </c>
      <c r="E35">
        <f t="shared" si="1"/>
        <v>39090.548698765393</v>
      </c>
      <c r="F35">
        <f t="shared" ref="F35:S35" si="33">E35</f>
        <v>39090.548698765393</v>
      </c>
      <c r="G35">
        <f t="shared" si="33"/>
        <v>39090.548698765393</v>
      </c>
      <c r="H35">
        <f t="shared" si="33"/>
        <v>39090.548698765393</v>
      </c>
      <c r="I35">
        <f t="shared" si="33"/>
        <v>39090.548698765393</v>
      </c>
      <c r="J35">
        <f t="shared" si="33"/>
        <v>39090.548698765393</v>
      </c>
      <c r="K35">
        <f t="shared" si="33"/>
        <v>39090.548698765393</v>
      </c>
      <c r="L35">
        <f t="shared" si="33"/>
        <v>39090.548698765393</v>
      </c>
      <c r="M35">
        <f t="shared" si="33"/>
        <v>39090.548698765393</v>
      </c>
      <c r="N35">
        <f t="shared" si="33"/>
        <v>39090.548698765393</v>
      </c>
      <c r="O35">
        <f t="shared" si="33"/>
        <v>39090.548698765393</v>
      </c>
      <c r="P35">
        <f t="shared" si="33"/>
        <v>39090.548698765393</v>
      </c>
      <c r="Q35">
        <f t="shared" si="33"/>
        <v>39090.548698765393</v>
      </c>
      <c r="R35">
        <f t="shared" si="33"/>
        <v>39090.548698765393</v>
      </c>
      <c r="S35">
        <f t="shared" si="33"/>
        <v>39090.548698765393</v>
      </c>
    </row>
    <row r="36" spans="3:19" x14ac:dyDescent="0.3">
      <c r="C36" t="s">
        <v>11</v>
      </c>
      <c r="D36">
        <f>Mult_split!D36</f>
        <v>23488.620629811783</v>
      </c>
      <c r="E36">
        <f t="shared" si="1"/>
        <v>23488.620629811783</v>
      </c>
      <c r="F36">
        <f t="shared" ref="F36:S36" si="34">E36</f>
        <v>23488.620629811783</v>
      </c>
      <c r="G36">
        <f t="shared" si="34"/>
        <v>23488.620629811783</v>
      </c>
      <c r="H36">
        <f t="shared" si="34"/>
        <v>23488.620629811783</v>
      </c>
      <c r="I36">
        <f t="shared" si="34"/>
        <v>23488.620629811783</v>
      </c>
      <c r="J36">
        <f t="shared" si="34"/>
        <v>23488.620629811783</v>
      </c>
      <c r="K36">
        <f t="shared" si="34"/>
        <v>23488.620629811783</v>
      </c>
      <c r="L36">
        <f t="shared" si="34"/>
        <v>23488.620629811783</v>
      </c>
      <c r="M36">
        <f t="shared" si="34"/>
        <v>23488.620629811783</v>
      </c>
      <c r="N36">
        <f t="shared" si="34"/>
        <v>23488.620629811783</v>
      </c>
      <c r="O36">
        <f t="shared" si="34"/>
        <v>23488.620629811783</v>
      </c>
      <c r="P36">
        <f t="shared" si="34"/>
        <v>23488.620629811783</v>
      </c>
      <c r="Q36">
        <f t="shared" si="34"/>
        <v>23488.620629811783</v>
      </c>
      <c r="R36">
        <f t="shared" si="34"/>
        <v>23488.620629811783</v>
      </c>
      <c r="S36">
        <f t="shared" si="34"/>
        <v>23488.620629811783</v>
      </c>
    </row>
    <row r="37" spans="3:19" x14ac:dyDescent="0.3">
      <c r="C37" t="s">
        <v>181</v>
      </c>
      <c r="D37">
        <f>Mult_split!D37</f>
        <v>6.2552597548866514E-4</v>
      </c>
      <c r="E37">
        <f t="shared" ref="E37" si="35">D37</f>
        <v>6.2552597548866514E-4</v>
      </c>
      <c r="F37">
        <f t="shared" ref="F37" si="36">E37</f>
        <v>6.2552597548866514E-4</v>
      </c>
      <c r="G37">
        <f t="shared" ref="G37" si="37">F37</f>
        <v>6.2552597548866514E-4</v>
      </c>
      <c r="H37">
        <f t="shared" ref="H37" si="38">G37</f>
        <v>6.2552597548866514E-4</v>
      </c>
      <c r="I37">
        <f t="shared" ref="I37" si="39">H37</f>
        <v>6.2552597548866514E-4</v>
      </c>
      <c r="J37">
        <f t="shared" ref="J37" si="40">I37</f>
        <v>6.2552597548866514E-4</v>
      </c>
      <c r="K37">
        <f t="shared" ref="K37" si="41">J37</f>
        <v>6.2552597548866514E-4</v>
      </c>
      <c r="L37">
        <f t="shared" ref="L37" si="42">K37</f>
        <v>6.2552597548866514E-4</v>
      </c>
      <c r="M37">
        <f t="shared" ref="M37" si="43">L37</f>
        <v>6.2552597548866514E-4</v>
      </c>
      <c r="N37">
        <f t="shared" ref="N37" si="44">M37</f>
        <v>6.2552597548866514E-4</v>
      </c>
      <c r="O37">
        <f t="shared" ref="O37" si="45">N37</f>
        <v>6.2552597548866514E-4</v>
      </c>
      <c r="P37">
        <f t="shared" ref="P37" si="46">O37</f>
        <v>6.2552597548866514E-4</v>
      </c>
      <c r="Q37">
        <f t="shared" ref="Q37" si="47">P37</f>
        <v>6.2552597548866514E-4</v>
      </c>
      <c r="R37">
        <f t="shared" ref="R37" si="48">Q37</f>
        <v>6.2552597548866514E-4</v>
      </c>
      <c r="S37">
        <f t="shared" ref="S37" si="49">R37</f>
        <v>6.2552597548866514E-4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2024-12-20T12:25:26Z</dcterms:modified>
</cp:coreProperties>
</file>