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BE_B3\"/>
    </mc:Choice>
  </mc:AlternateContent>
  <xr:revisionPtr revIDLastSave="0" documentId="13_ncr:1_{7BC0BE71-6475-4606-A80C-3E3AB7354B60}" xr6:coauthVersionLast="47" xr6:coauthVersionMax="47" xr10:uidLastSave="{00000000-0000-0000-0000-000000000000}"/>
  <bookViews>
    <workbookView xWindow="-28920" yWindow="0" windowWidth="29040" windowHeight="15720" activeTab="1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1" l="1"/>
  <c r="P118" i="11" l="1"/>
  <c r="P119" i="11" s="1"/>
  <c r="W4" i="15"/>
  <c r="H17" i="16"/>
  <c r="F17" i="16"/>
  <c r="E17" i="16"/>
  <c r="I17" i="16"/>
  <c r="G17" i="16"/>
  <c r="D17" i="16"/>
  <c r="X50" i="16"/>
  <c r="W50" i="16"/>
  <c r="V50" i="16"/>
  <c r="U50" i="16"/>
  <c r="T50" i="16"/>
  <c r="S61" i="16"/>
  <c r="S60" i="16"/>
  <c r="S59" i="16"/>
  <c r="S58" i="16"/>
  <c r="S57" i="16"/>
  <c r="S56" i="16"/>
  <c r="S55" i="16"/>
  <c r="S54" i="16"/>
  <c r="S53" i="16"/>
  <c r="S52" i="16"/>
  <c r="S51" i="16"/>
  <c r="P50" i="16"/>
  <c r="O50" i="16"/>
  <c r="N50" i="16"/>
  <c r="M50" i="16"/>
  <c r="L50" i="16"/>
  <c r="H50" i="16"/>
  <c r="G50" i="16"/>
  <c r="F50" i="16"/>
  <c r="E50" i="16"/>
  <c r="D50" i="16"/>
  <c r="K51" i="16"/>
  <c r="K61" i="16"/>
  <c r="K60" i="16"/>
  <c r="K59" i="16"/>
  <c r="K58" i="16"/>
  <c r="K57" i="16"/>
  <c r="K56" i="16"/>
  <c r="K55" i="16"/>
  <c r="K54" i="16"/>
  <c r="K53" i="16"/>
  <c r="K52" i="16"/>
  <c r="C61" i="16"/>
  <c r="C60" i="16"/>
  <c r="C59" i="16"/>
  <c r="C58" i="16"/>
  <c r="C57" i="16"/>
  <c r="C56" i="16"/>
  <c r="C55" i="16"/>
  <c r="C54" i="16"/>
  <c r="C53" i="16"/>
  <c r="C52" i="16"/>
  <c r="C51" i="16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4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X32" i="10" l="1"/>
  <c r="X7" i="10"/>
  <c r="X21" i="10"/>
  <c r="X29" i="10"/>
  <c r="X26" i="10"/>
  <c r="Y104" i="15"/>
  <c r="Y94" i="15"/>
  <c r="Y8" i="15"/>
  <c r="Y81" i="15"/>
  <c r="Y67" i="15"/>
  <c r="Y93" i="15"/>
  <c r="Y71" i="15"/>
  <c r="Y108" i="15"/>
  <c r="Y102" i="15"/>
  <c r="X18" i="10"/>
  <c r="Y6" i="15"/>
  <c r="Y78" i="15"/>
  <c r="X15" i="10"/>
  <c r="Y83" i="15"/>
  <c r="Y39" i="15"/>
  <c r="X37" i="10"/>
  <c r="Y68" i="15"/>
  <c r="Y9" i="15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X6" i="10"/>
  <c r="X5" i="10"/>
  <c r="X28" i="10"/>
  <c r="X33" i="10"/>
  <c r="X22" i="10"/>
  <c r="X20" i="10"/>
  <c r="X30" i="10"/>
  <c r="X27" i="10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X34" i="10"/>
  <c r="X3" i="10"/>
  <c r="X17" i="10"/>
  <c r="X14" i="10"/>
  <c r="X10" i="10"/>
  <c r="X12" i="10"/>
  <c r="X9" i="10"/>
  <c r="X16" i="10"/>
  <c r="X35" i="10"/>
  <c r="X4" i="10"/>
  <c r="X8" i="10"/>
  <c r="X36" i="10"/>
  <c r="X11" i="10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X23" i="10"/>
  <c r="Y74" i="15"/>
  <c r="X31" i="10"/>
  <c r="Y16" i="15"/>
  <c r="Y19" i="15"/>
  <c r="W29" i="11"/>
  <c r="W116" i="11"/>
  <c r="Y43" i="15"/>
  <c r="Y60" i="15"/>
  <c r="X13" i="10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X19" i="10"/>
  <c r="Y115" i="15"/>
  <c r="Y5" i="15"/>
  <c r="X25" i="10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4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X37" i="15" l="1"/>
  <c r="X84" i="15"/>
  <c r="X43" i="15"/>
  <c r="X86" i="15"/>
  <c r="V29" i="11"/>
  <c r="X104" i="15"/>
  <c r="X17" i="15"/>
  <c r="X40" i="15"/>
  <c r="X5" i="15"/>
  <c r="X77" i="15"/>
  <c r="K115" i="13"/>
  <c r="L115" i="13" s="1"/>
  <c r="X54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W27" i="10"/>
  <c r="V86" i="11"/>
  <c r="V53" i="11"/>
  <c r="V107" i="11"/>
  <c r="V37" i="11"/>
  <c r="V6" i="11"/>
  <c r="V95" i="11"/>
  <c r="V41" i="11"/>
  <c r="V55" i="11"/>
  <c r="W36" i="10"/>
  <c r="W6" i="10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W11" i="10"/>
  <c r="X57" i="15"/>
  <c r="X47" i="15"/>
  <c r="X87" i="15"/>
  <c r="F10" i="16"/>
  <c r="F13" i="16" s="1"/>
  <c r="F18" i="16" s="1"/>
  <c r="W29" i="10"/>
  <c r="W33" i="10"/>
  <c r="W19" i="10"/>
  <c r="W26" i="10"/>
  <c r="X56" i="15"/>
  <c r="X114" i="15"/>
  <c r="X101" i="15"/>
  <c r="W15" i="10"/>
  <c r="V87" i="11"/>
  <c r="V22" i="11"/>
  <c r="V113" i="11"/>
  <c r="W18" i="10"/>
  <c r="W37" i="10"/>
  <c r="X44" i="15"/>
  <c r="X78" i="15"/>
  <c r="X73" i="15"/>
  <c r="X9" i="15"/>
  <c r="X70" i="15"/>
  <c r="X46" i="15"/>
  <c r="X48" i="15"/>
  <c r="X94" i="15"/>
  <c r="V78" i="11"/>
  <c r="W5" i="10"/>
  <c r="X15" i="15"/>
  <c r="V77" i="11"/>
  <c r="X107" i="15"/>
  <c r="X89" i="15"/>
  <c r="G40" i="10"/>
  <c r="G7" i="16" s="1"/>
  <c r="W34" i="10"/>
  <c r="W8" i="10"/>
  <c r="W17" i="10"/>
  <c r="W35" i="10"/>
  <c r="W16" i="10"/>
  <c r="W3" i="10"/>
  <c r="W7" i="10"/>
  <c r="W10" i="10"/>
  <c r="W12" i="10"/>
  <c r="W9" i="10"/>
  <c r="W4" i="10"/>
  <c r="W14" i="10"/>
  <c r="W30" i="10"/>
  <c r="W32" i="10"/>
  <c r="W28" i="10"/>
  <c r="X83" i="15"/>
  <c r="X72" i="15"/>
  <c r="W22" i="10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W20" i="10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W13" i="10"/>
  <c r="W25" i="10"/>
  <c r="W31" i="10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W23" i="10"/>
  <c r="X95" i="15"/>
  <c r="X71" i="15"/>
  <c r="X113" i="15"/>
  <c r="X32" i="15"/>
  <c r="X74" i="15"/>
  <c r="X76" i="15"/>
  <c r="X93" i="15"/>
  <c r="W21" i="10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V58" i="16" l="1"/>
  <c r="V51" i="16"/>
  <c r="V53" i="16"/>
  <c r="V61" i="16"/>
  <c r="V56" i="16"/>
  <c r="V54" i="16"/>
  <c r="V57" i="16"/>
  <c r="V60" i="16"/>
  <c r="V59" i="16"/>
  <c r="V52" i="16"/>
  <c r="V55" i="16"/>
  <c r="L116" i="15"/>
  <c r="G10" i="16"/>
  <c r="E14" i="16" s="1"/>
  <c r="E19" i="16" s="1"/>
  <c r="F15" i="16"/>
  <c r="F14" i="16"/>
  <c r="F19" i="16" s="1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F20" i="16" l="1"/>
  <c r="N54" i="16"/>
  <c r="E59" i="16"/>
  <c r="E52" i="16"/>
  <c r="E58" i="16"/>
  <c r="E61" i="16"/>
  <c r="E55" i="16"/>
  <c r="E51" i="16"/>
  <c r="E57" i="16"/>
  <c r="E60" i="16"/>
  <c r="E53" i="16"/>
  <c r="E56" i="16"/>
  <c r="E54" i="16"/>
  <c r="F57" i="16"/>
  <c r="F60" i="16"/>
  <c r="F52" i="16"/>
  <c r="F55" i="16"/>
  <c r="F58" i="16"/>
  <c r="F61" i="16"/>
  <c r="F51" i="16"/>
  <c r="F54" i="16"/>
  <c r="F53" i="16"/>
  <c r="F56" i="16"/>
  <c r="F59" i="16"/>
  <c r="N59" i="16"/>
  <c r="N58" i="16"/>
  <c r="N53" i="16"/>
  <c r="N55" i="16"/>
  <c r="N56" i="16"/>
  <c r="N52" i="16"/>
  <c r="N51" i="16"/>
  <c r="N57" i="16"/>
  <c r="N60" i="16"/>
  <c r="N61" i="16"/>
  <c r="E13" i="16"/>
  <c r="E15" i="16"/>
  <c r="E20" i="16" s="1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U52" i="16" l="1"/>
  <c r="E18" i="16"/>
  <c r="M59" i="16"/>
  <c r="M61" i="16"/>
  <c r="M56" i="16"/>
  <c r="M58" i="16"/>
  <c r="M53" i="16"/>
  <c r="M52" i="16"/>
  <c r="M55" i="16"/>
  <c r="M51" i="16"/>
  <c r="M54" i="16"/>
  <c r="M57" i="16"/>
  <c r="M60" i="16"/>
  <c r="U55" i="16"/>
  <c r="U51" i="16"/>
  <c r="U57" i="16"/>
  <c r="U58" i="16"/>
  <c r="U54" i="16"/>
  <c r="U61" i="16"/>
  <c r="U60" i="16"/>
  <c r="U56" i="16"/>
  <c r="U53" i="16"/>
  <c r="U59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U38" i="11" l="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V27" i="10"/>
  <c r="V20" i="10"/>
  <c r="V31" i="10"/>
  <c r="V28" i="10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V18" i="10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V3" i="10"/>
  <c r="V14" i="10"/>
  <c r="V9" i="10"/>
  <c r="V10" i="10"/>
  <c r="V12" i="10"/>
  <c r="V16" i="10"/>
  <c r="V7" i="10"/>
  <c r="V35" i="10"/>
  <c r="V17" i="10"/>
  <c r="V34" i="10"/>
  <c r="V8" i="10"/>
  <c r="V11" i="10"/>
  <c r="V4" i="10"/>
  <c r="V36" i="10"/>
  <c r="W35" i="15"/>
  <c r="V21" i="10"/>
  <c r="W84" i="15"/>
  <c r="W59" i="15"/>
  <c r="W81" i="15"/>
  <c r="W93" i="15"/>
  <c r="W89" i="15"/>
  <c r="V30" i="10"/>
  <c r="W63" i="15"/>
  <c r="W10" i="15"/>
  <c r="W50" i="15"/>
  <c r="V37" i="10"/>
  <c r="W36" i="15"/>
  <c r="V5" i="10"/>
  <c r="W13" i="15"/>
  <c r="W95" i="15"/>
  <c r="U103" i="11"/>
  <c r="U28" i="11"/>
  <c r="U77" i="11"/>
  <c r="W58" i="15"/>
  <c r="W85" i="15"/>
  <c r="U22" i="11"/>
  <c r="V19" i="10"/>
  <c r="W9" i="15"/>
  <c r="W5" i="15"/>
  <c r="U45" i="11"/>
  <c r="V32" i="10"/>
  <c r="W41" i="15"/>
  <c r="V23" i="10"/>
  <c r="V33" i="10"/>
  <c r="L119" i="11"/>
  <c r="M8" i="16" s="1"/>
  <c r="U56" i="11"/>
  <c r="U52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V26" i="10"/>
  <c r="V6" i="10"/>
  <c r="W104" i="15"/>
  <c r="W102" i="15"/>
  <c r="Z64" i="15"/>
  <c r="W31" i="15"/>
  <c r="W42" i="15"/>
  <c r="U104" i="11"/>
  <c r="W43" i="15"/>
  <c r="W103" i="15"/>
  <c r="W94" i="15"/>
  <c r="U51" i="11"/>
  <c r="W54" i="15"/>
  <c r="V13" i="10"/>
  <c r="U100" i="11"/>
  <c r="M9" i="16"/>
  <c r="W34" i="15"/>
  <c r="W22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V24" i="10"/>
  <c r="W37" i="15"/>
  <c r="V22" i="10"/>
  <c r="V25" i="10"/>
  <c r="V29" i="10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Y20" i="10" l="1"/>
  <c r="Z79" i="15"/>
  <c r="Z71" i="15"/>
  <c r="Z33" i="15"/>
  <c r="Z32" i="15"/>
  <c r="Z43" i="15"/>
  <c r="Z70" i="15"/>
  <c r="X67" i="11"/>
  <c r="M10" i="16"/>
  <c r="D14" i="16" s="1"/>
  <c r="I19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D56" i="16" l="1"/>
  <c r="D52" i="16"/>
  <c r="D61" i="16"/>
  <c r="D59" i="16"/>
  <c r="D55" i="16"/>
  <c r="D58" i="16"/>
  <c r="D51" i="16"/>
  <c r="D57" i="16"/>
  <c r="D60" i="16"/>
  <c r="D53" i="16"/>
  <c r="D54" i="16"/>
  <c r="Z37" i="10"/>
  <c r="AA86" i="15"/>
  <c r="Z20" i="10"/>
  <c r="AA108" i="15"/>
  <c r="AA89" i="15"/>
  <c r="AA62" i="15"/>
  <c r="AA115" i="15"/>
  <c r="AA56" i="15"/>
  <c r="AA47" i="15"/>
  <c r="AA90" i="15"/>
  <c r="AA32" i="15"/>
  <c r="AA54" i="15"/>
  <c r="AA16" i="15"/>
  <c r="D15" i="16"/>
  <c r="I20" i="16" s="1"/>
  <c r="AA81" i="15"/>
  <c r="AA10" i="15"/>
  <c r="AA8" i="15"/>
  <c r="D13" i="16"/>
  <c r="I18" i="16" s="1"/>
  <c r="AA65" i="15"/>
  <c r="AA35" i="15"/>
  <c r="AA70" i="15"/>
  <c r="AA57" i="15"/>
  <c r="AA110" i="15"/>
  <c r="AA49" i="15"/>
  <c r="AA14" i="15"/>
  <c r="Y15" i="11"/>
  <c r="AA85" i="15"/>
  <c r="AA33" i="15"/>
  <c r="Y114" i="11"/>
  <c r="Y49" i="11"/>
  <c r="N10" i="16"/>
  <c r="G15" i="16" s="1"/>
  <c r="D20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L60" i="16" l="1"/>
  <c r="L52" i="16"/>
  <c r="L53" i="16"/>
  <c r="L56" i="16"/>
  <c r="L59" i="16"/>
  <c r="L58" i="16"/>
  <c r="L61" i="16"/>
  <c r="L51" i="16"/>
  <c r="L54" i="16"/>
  <c r="L57" i="16"/>
  <c r="L55" i="16"/>
  <c r="T52" i="16"/>
  <c r="T51" i="16"/>
  <c r="T55" i="16"/>
  <c r="T54" i="16"/>
  <c r="T58" i="16"/>
  <c r="T57" i="16"/>
  <c r="T61" i="16"/>
  <c r="T60" i="16"/>
  <c r="T53" i="16"/>
  <c r="T56" i="16"/>
  <c r="T59" i="16"/>
  <c r="O53" i="16"/>
  <c r="O52" i="16"/>
  <c r="O58" i="16"/>
  <c r="O51" i="16"/>
  <c r="O56" i="16"/>
  <c r="O55" i="16"/>
  <c r="O59" i="16"/>
  <c r="O61" i="16"/>
  <c r="O54" i="16"/>
  <c r="O57" i="16"/>
  <c r="O60" i="16"/>
  <c r="G13" i="16"/>
  <c r="D18" i="16" s="1"/>
  <c r="G14" i="16"/>
  <c r="D19" i="16" s="1"/>
  <c r="O10" i="16"/>
  <c r="H14" i="16" s="1"/>
  <c r="H19" i="16" s="1"/>
  <c r="R118" i="15"/>
  <c r="Q9" i="16" s="1"/>
  <c r="Q8" i="16"/>
  <c r="Q10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G61" i="16" l="1"/>
  <c r="G60" i="16"/>
  <c r="G52" i="16"/>
  <c r="G58" i="16"/>
  <c r="G51" i="16"/>
  <c r="G54" i="16"/>
  <c r="G55" i="16"/>
  <c r="G53" i="16"/>
  <c r="G56" i="16"/>
  <c r="G59" i="16"/>
  <c r="G57" i="16"/>
  <c r="W61" i="16"/>
  <c r="W54" i="16"/>
  <c r="W57" i="16"/>
  <c r="W51" i="16"/>
  <c r="W56" i="16"/>
  <c r="W60" i="16"/>
  <c r="W59" i="16"/>
  <c r="W52" i="16"/>
  <c r="W55" i="16"/>
  <c r="W58" i="16"/>
  <c r="W53" i="16"/>
  <c r="H52" i="16"/>
  <c r="H61" i="16"/>
  <c r="H60" i="16"/>
  <c r="H55" i="16"/>
  <c r="H58" i="16"/>
  <c r="H51" i="16"/>
  <c r="H54" i="16"/>
  <c r="H53" i="16"/>
  <c r="H56" i="16"/>
  <c r="H59" i="16"/>
  <c r="H57" i="16"/>
  <c r="H13" i="16"/>
  <c r="H15" i="16"/>
  <c r="H20" i="16" s="1"/>
  <c r="I14" i="16"/>
  <c r="G19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X53" i="16" l="1"/>
  <c r="H18" i="16"/>
  <c r="P56" i="16"/>
  <c r="P59" i="16"/>
  <c r="P52" i="16"/>
  <c r="P55" i="16"/>
  <c r="P61" i="16"/>
  <c r="P58" i="16"/>
  <c r="P51" i="16"/>
  <c r="P57" i="16"/>
  <c r="P60" i="16"/>
  <c r="P53" i="16"/>
  <c r="P54" i="16"/>
  <c r="X61" i="16"/>
  <c r="X51" i="16"/>
  <c r="X56" i="16"/>
  <c r="X54" i="16"/>
  <c r="X57" i="16"/>
  <c r="X60" i="16"/>
  <c r="X59" i="16"/>
  <c r="X52" i="16"/>
  <c r="X55" i="16"/>
  <c r="X58" i="16"/>
  <c r="I15" i="16"/>
  <c r="G20" i="16" s="1"/>
  <c r="I13" i="16"/>
  <c r="G18" i="16" s="1"/>
  <c r="S10" i="16"/>
  <c r="R10" i="16"/>
</calcChain>
</file>

<file path=xl/sharedStrings.xml><?xml version="1.0" encoding="utf-8"?>
<sst xmlns="http://schemas.openxmlformats.org/spreadsheetml/2006/main" count="2193" uniqueCount="191">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</sst>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Final_results!$D$37:$D$41</c:f>
              <c:numCache>
                <c:formatCode>0%</c:formatCode>
                <c:ptCount val="5"/>
                <c:pt idx="0">
                  <c:v>0.3424635062362632</c:v>
                </c:pt>
                <c:pt idx="1">
                  <c:v>0.1304516639485834</c:v>
                </c:pt>
                <c:pt idx="2">
                  <c:v>6.4148766772184174E-2</c:v>
                </c:pt>
                <c:pt idx="3">
                  <c:v>6.4112185463604129E-2</c:v>
                </c:pt>
                <c:pt idx="4">
                  <c:v>3.0345974407878236E-2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Final_results!$E$37:$E$41</c:f>
              <c:numCache>
                <c:formatCode>0%</c:formatCode>
                <c:ptCount val="5"/>
                <c:pt idx="0">
                  <c:v>0.51681456679988824</c:v>
                </c:pt>
                <c:pt idx="1">
                  <c:v>0.10998723335331315</c:v>
                </c:pt>
                <c:pt idx="2">
                  <c:v>4.9697112759151889E-2</c:v>
                </c:pt>
                <c:pt idx="3">
                  <c:v>5.8410325916137283E-2</c:v>
                </c:pt>
                <c:pt idx="4">
                  <c:v>4.2008806090720677E-2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Final_results!$F$37:$F$41</c:f>
              <c:numCache>
                <c:formatCode>0%</c:formatCode>
                <c:ptCount val="5"/>
                <c:pt idx="0">
                  <c:v>0.41733944159783815</c:v>
                </c:pt>
                <c:pt idx="1">
                  <c:v>8.9487067353266253E-2</c:v>
                </c:pt>
                <c:pt idx="2">
                  <c:v>3.8694760314997509E-2</c:v>
                </c:pt>
                <c:pt idx="3">
                  <c:v>0.19802392488686926</c:v>
                </c:pt>
                <c:pt idx="4">
                  <c:v>3.8293844195623358E-2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ser>
          <c:idx val="3"/>
          <c:order val="3"/>
          <c:tx>
            <c:strRef>
              <c:f>Final_results!$G$36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Final_results!$G$37:$G$41</c:f>
              <c:numCache>
                <c:formatCode>0%</c:formatCode>
                <c:ptCount val="5"/>
                <c:pt idx="0">
                  <c:v>0.58595517518660345</c:v>
                </c:pt>
                <c:pt idx="1">
                  <c:v>8.3889903521625564E-2</c:v>
                </c:pt>
                <c:pt idx="2">
                  <c:v>5.5363959507484829E-2</c:v>
                </c:pt>
                <c:pt idx="3">
                  <c:v>4.3248838176180464E-2</c:v>
                </c:pt>
                <c:pt idx="4">
                  <c:v>3.8379643802334509E-2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B7F-BCDE-3541D6747812}"/>
            </c:ext>
          </c:extLst>
        </c:ser>
        <c:ser>
          <c:idx val="4"/>
          <c:order val="4"/>
          <c:tx>
            <c:strRef>
              <c:f>Final_results!$H$36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Final_results!$H$37:$H$41</c:f>
              <c:numCache>
                <c:formatCode>0%</c:formatCode>
                <c:ptCount val="5"/>
                <c:pt idx="0">
                  <c:v>0.44557726517890067</c:v>
                </c:pt>
                <c:pt idx="1">
                  <c:v>0.13784995038588299</c:v>
                </c:pt>
                <c:pt idx="2">
                  <c:v>3.059817836477878E-2</c:v>
                </c:pt>
                <c:pt idx="3">
                  <c:v>6.4424258004912277E-2</c:v>
                </c:pt>
                <c:pt idx="4">
                  <c:v>4.7061289995310472E-2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B7F-BCDE-3541D674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Final_results!$K$38:$K$42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Final_results!$L$38:$L$42</c:f>
              <c:numCache>
                <c:formatCode>0%</c:formatCode>
                <c:ptCount val="5"/>
                <c:pt idx="0">
                  <c:v>1.3293751445268992E-5</c:v>
                </c:pt>
                <c:pt idx="1">
                  <c:v>1.5543993737326439E-5</c:v>
                </c:pt>
                <c:pt idx="2">
                  <c:v>0.177921389121973</c:v>
                </c:pt>
                <c:pt idx="3">
                  <c:v>0.67210869724177824</c:v>
                </c:pt>
                <c:pt idx="4">
                  <c:v>3.5787479248754875E-2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ser>
          <c:idx val="1"/>
          <c:order val="1"/>
          <c:tx>
            <c:strRef>
              <c:f>Final_results!$M$37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Final_results!$K$38:$K$42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Final_results!$M$38:$M$42</c:f>
              <c:numCache>
                <c:formatCode>0%</c:formatCode>
                <c:ptCount val="5"/>
                <c:pt idx="0">
                  <c:v>4.4981232579313557E-5</c:v>
                </c:pt>
                <c:pt idx="1">
                  <c:v>5.2595236219713014E-5</c:v>
                </c:pt>
                <c:pt idx="2">
                  <c:v>0.22985946793862999</c:v>
                </c:pt>
                <c:pt idx="3">
                  <c:v>0.42440079399272512</c:v>
                </c:pt>
                <c:pt idx="4">
                  <c:v>1.2316113020772986E-2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2-46CD-A3C1-20830220778C}"/>
            </c:ext>
          </c:extLst>
        </c:ser>
        <c:ser>
          <c:idx val="2"/>
          <c:order val="2"/>
          <c:tx>
            <c:strRef>
              <c:f>Final_results!$N$37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Final_results!$K$38:$K$42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Final_results!$N$38:$N$42</c:f>
              <c:numCache>
                <c:formatCode>0%</c:formatCode>
                <c:ptCount val="5"/>
                <c:pt idx="0">
                  <c:v>2.4589150953325801E-2</c:v>
                </c:pt>
                <c:pt idx="1">
                  <c:v>2.3736792213159507E-2</c:v>
                </c:pt>
                <c:pt idx="2">
                  <c:v>3.4312098288133815E-2</c:v>
                </c:pt>
                <c:pt idx="3">
                  <c:v>0.75142268330672324</c:v>
                </c:pt>
                <c:pt idx="4">
                  <c:v>1.7280655525387378E-3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2-46CD-A3C1-20830220778C}"/>
            </c:ext>
          </c:extLst>
        </c:ser>
        <c:ser>
          <c:idx val="3"/>
          <c:order val="3"/>
          <c:tx>
            <c:strRef>
              <c:f>Final_results!$O$37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Final_results!$K$38:$K$42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Final_results!$O$38:$O$42</c:f>
              <c:numCache>
                <c:formatCode>0%</c:formatCode>
                <c:ptCount val="5"/>
                <c:pt idx="0">
                  <c:v>6.6273356337998328E-5</c:v>
                </c:pt>
                <c:pt idx="1">
                  <c:v>7.7491492157848526E-5</c:v>
                </c:pt>
                <c:pt idx="2">
                  <c:v>0.54436402753981994</c:v>
                </c:pt>
                <c:pt idx="3">
                  <c:v>0.24061402303233456</c:v>
                </c:pt>
                <c:pt idx="4">
                  <c:v>5.0384345787062986E-3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2-46CD-A3C1-20830220778C}"/>
            </c:ext>
          </c:extLst>
        </c:ser>
        <c:ser>
          <c:idx val="4"/>
          <c:order val="4"/>
          <c:tx>
            <c:strRef>
              <c:f>Final_results!$P$37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Final_results!$K$38:$K$42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Final_results!$P$38:$P$42</c:f>
              <c:numCache>
                <c:formatCode>0%</c:formatCode>
                <c:ptCount val="5"/>
                <c:pt idx="0">
                  <c:v>0.35398515869189839</c:v>
                </c:pt>
                <c:pt idx="1">
                  <c:v>0.31706628120422337</c:v>
                </c:pt>
                <c:pt idx="2">
                  <c:v>8.4829067758290438E-2</c:v>
                </c:pt>
                <c:pt idx="3">
                  <c:v>6.3699595071539591E-2</c:v>
                </c:pt>
                <c:pt idx="4">
                  <c:v>4.146146397337766E-2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2-46CD-A3C1-20830220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Final_results!$S$38:$S$42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METHANOL</c:v>
                </c:pt>
                <c:pt idx="4">
                  <c:v>ELECTRICITY</c:v>
                </c:pt>
              </c:strCache>
            </c:strRef>
          </c:cat>
          <c:val>
            <c:numRef>
              <c:f>Final_results!$T$38:$T$42</c:f>
              <c:numCache>
                <c:formatCode>0%</c:formatCode>
                <c:ptCount val="5"/>
                <c:pt idx="0">
                  <c:v>0.73604115513195012</c:v>
                </c:pt>
                <c:pt idx="1">
                  <c:v>0.11187666210649007</c:v>
                </c:pt>
                <c:pt idx="2">
                  <c:v>0.10562149366123616</c:v>
                </c:pt>
                <c:pt idx="3">
                  <c:v>1.6870505026039737E-2</c:v>
                </c:pt>
                <c:pt idx="4">
                  <c:v>1.5274274597060629E-2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ser>
          <c:idx val="1"/>
          <c:order val="1"/>
          <c:tx>
            <c:strRef>
              <c:f>Final_results!$U$37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Final_results!$S$38:$S$42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METHANOL</c:v>
                </c:pt>
                <c:pt idx="4">
                  <c:v>ELECTRICITY</c:v>
                </c:pt>
              </c:strCache>
            </c:strRef>
          </c:cat>
          <c:val>
            <c:numRef>
              <c:f>Final_results!$U$38:$U$42</c:f>
              <c:numCache>
                <c:formatCode>0%</c:formatCode>
                <c:ptCount val="5"/>
                <c:pt idx="0">
                  <c:v>0.48262285256656234</c:v>
                </c:pt>
                <c:pt idx="1">
                  <c:v>5.7264577964992618E-2</c:v>
                </c:pt>
                <c:pt idx="2">
                  <c:v>8.9814018698948256E-2</c:v>
                </c:pt>
                <c:pt idx="3">
                  <c:v>0.21881186526960245</c:v>
                </c:pt>
                <c:pt idx="4">
                  <c:v>4.4084760367338043E-2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8-4193-990F-23AB3E2C57E7}"/>
            </c:ext>
          </c:extLst>
        </c:ser>
        <c:ser>
          <c:idx val="2"/>
          <c:order val="2"/>
          <c:tx>
            <c:strRef>
              <c:f>Final_results!$V$37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Final_results!$S$38:$S$42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METHANOL</c:v>
                </c:pt>
                <c:pt idx="4">
                  <c:v>ELECTRICITY</c:v>
                </c:pt>
              </c:strCache>
            </c:strRef>
          </c:cat>
          <c:val>
            <c:numRef>
              <c:f>Final_results!$V$38:$V$42</c:f>
              <c:numCache>
                <c:formatCode>0%</c:formatCode>
                <c:ptCount val="5"/>
                <c:pt idx="0">
                  <c:v>0.20348402593992176</c:v>
                </c:pt>
                <c:pt idx="1">
                  <c:v>0.12445385821028651</c:v>
                </c:pt>
                <c:pt idx="2">
                  <c:v>8.6169858519240999E-2</c:v>
                </c:pt>
                <c:pt idx="3">
                  <c:v>0.2866411172247289</c:v>
                </c:pt>
                <c:pt idx="4">
                  <c:v>5.5346802960490445E-2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8-4193-990F-23AB3E2C57E7}"/>
            </c:ext>
          </c:extLst>
        </c:ser>
        <c:ser>
          <c:idx val="3"/>
          <c:order val="3"/>
          <c:tx>
            <c:strRef>
              <c:f>Final_results!$W$37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Final_results!$S$38:$S$42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METHANOL</c:v>
                </c:pt>
                <c:pt idx="4">
                  <c:v>ELECTRICITY</c:v>
                </c:pt>
              </c:strCache>
            </c:strRef>
          </c:cat>
          <c:val>
            <c:numRef>
              <c:f>Final_results!$W$38:$W$42</c:f>
              <c:numCache>
                <c:formatCode>0%</c:formatCode>
                <c:ptCount val="5"/>
                <c:pt idx="0">
                  <c:v>0.16983387432783068</c:v>
                </c:pt>
                <c:pt idx="1">
                  <c:v>6.5489102075341199E-2</c:v>
                </c:pt>
                <c:pt idx="2">
                  <c:v>0.10977610683200358</c:v>
                </c:pt>
                <c:pt idx="3">
                  <c:v>0.38496673466916775</c:v>
                </c:pt>
                <c:pt idx="4">
                  <c:v>0.16210444482609809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8-4193-990F-23AB3E2C57E7}"/>
            </c:ext>
          </c:extLst>
        </c:ser>
        <c:ser>
          <c:idx val="4"/>
          <c:order val="4"/>
          <c:tx>
            <c:strRef>
              <c:f>Final_results!$X$37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Final_results!$S$38:$S$42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METHANOL</c:v>
                </c:pt>
                <c:pt idx="4">
                  <c:v>ELECTRICITY</c:v>
                </c:pt>
              </c:strCache>
            </c:strRef>
          </c:cat>
          <c:val>
            <c:numRef>
              <c:f>Final_results!$X$38:$X$42</c:f>
              <c:numCache>
                <c:formatCode>0%</c:formatCode>
                <c:ptCount val="5"/>
                <c:pt idx="0">
                  <c:v>0.15207326409953942</c:v>
                </c:pt>
                <c:pt idx="1">
                  <c:v>7.9566359890957686E-2</c:v>
                </c:pt>
                <c:pt idx="2">
                  <c:v>0.20170373190449112</c:v>
                </c:pt>
                <c:pt idx="3">
                  <c:v>0.25754041408482803</c:v>
                </c:pt>
                <c:pt idx="4">
                  <c:v>7.6254742956681304E-2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8-4193-990F-23AB3E2C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7031840256813"/>
          <c:y val="4.6537750270348649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Final_results!$D$51:$D$55</c:f>
              <c:numCache>
                <c:formatCode>0%</c:formatCode>
                <c:ptCount val="5"/>
                <c:pt idx="0">
                  <c:v>2.8024884719526612E-2</c:v>
                </c:pt>
                <c:pt idx="1">
                  <c:v>1.0675277152326124E-2</c:v>
                </c:pt>
                <c:pt idx="2">
                  <c:v>5.2494988836854269E-3</c:v>
                </c:pt>
                <c:pt idx="3">
                  <c:v>5.24650531813121E-3</c:v>
                </c:pt>
                <c:pt idx="4">
                  <c:v>2.4833082036360924E-3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Final_results!$E$51:$E$55</c:f>
              <c:numCache>
                <c:formatCode>0%</c:formatCode>
                <c:ptCount val="5"/>
                <c:pt idx="0">
                  <c:v>0.37287664789399383</c:v>
                </c:pt>
                <c:pt idx="1">
                  <c:v>7.935471157065449E-2</c:v>
                </c:pt>
                <c:pt idx="2">
                  <c:v>3.5855980086601527E-2</c:v>
                </c:pt>
                <c:pt idx="3">
                  <c:v>4.2142478035914477E-2</c:v>
                </c:pt>
                <c:pt idx="4">
                  <c:v>3.0308942130112003E-2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Final_results!$F$51:$F$55</c:f>
              <c:numCache>
                <c:formatCode>0%</c:formatCode>
                <c:ptCount val="5"/>
                <c:pt idx="0">
                  <c:v>0.20290084267458797</c:v>
                </c:pt>
                <c:pt idx="1">
                  <c:v>4.3506555011764286E-2</c:v>
                </c:pt>
                <c:pt idx="2">
                  <c:v>1.8812502947109108E-2</c:v>
                </c:pt>
                <c:pt idx="3">
                  <c:v>9.6274680091207612E-2</c:v>
                </c:pt>
                <c:pt idx="4">
                  <c:v>1.8617586746159119E-2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Final_results!$G$51:$G$55</c:f>
              <c:numCache>
                <c:formatCode>0%</c:formatCode>
                <c:ptCount val="5"/>
                <c:pt idx="0">
                  <c:v>0.53663413488196288</c:v>
                </c:pt>
                <c:pt idx="1">
                  <c:v>7.6828719513096486E-2</c:v>
                </c:pt>
                <c:pt idx="2">
                  <c:v>5.070386229540106E-2</c:v>
                </c:pt>
                <c:pt idx="3">
                  <c:v>3.9608495397166738E-2</c:v>
                </c:pt>
                <c:pt idx="4">
                  <c:v>3.5149151029146071E-2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Final_results!$H$51:$H$55</c:f>
              <c:numCache>
                <c:formatCode>0%</c:formatCode>
                <c:ptCount val="5"/>
                <c:pt idx="0">
                  <c:v>0.16100764259948369</c:v>
                </c:pt>
                <c:pt idx="1">
                  <c:v>4.9811552964165458E-2</c:v>
                </c:pt>
                <c:pt idx="2">
                  <c:v>1.1056534862418383E-2</c:v>
                </c:pt>
                <c:pt idx="3">
                  <c:v>2.3279459519612453E-2</c:v>
                </c:pt>
                <c:pt idx="4">
                  <c:v>1.7005417358521031E-2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Final_results!$L$51:$L$55</c:f>
              <c:numCache>
                <c:formatCode>0.0%</c:formatCode>
                <c:ptCount val="5"/>
                <c:pt idx="0">
                  <c:v>2.5378709441366791E-7</c:v>
                </c:pt>
                <c:pt idx="1">
                  <c:v>2.9674580741346975E-7</c:v>
                </c:pt>
                <c:pt idx="2">
                  <c:v>3.3966448496657174E-3</c:v>
                </c:pt>
                <c:pt idx="3">
                  <c:v>1.2831029232448167E-2</c:v>
                </c:pt>
                <c:pt idx="4">
                  <c:v>6.8320822849167971E-4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Final_results!$M$51:$M$55</c:f>
              <c:numCache>
                <c:formatCode>0.0%</c:formatCode>
                <c:ptCount val="5"/>
                <c:pt idx="0">
                  <c:v>1.5090005562580943E-6</c:v>
                </c:pt>
                <c:pt idx="1">
                  <c:v>1.7644301003119374E-6</c:v>
                </c:pt>
                <c:pt idx="2">
                  <c:v>7.7111729735058216E-3</c:v>
                </c:pt>
                <c:pt idx="3">
                  <c:v>1.4237516348227475E-2</c:v>
                </c:pt>
                <c:pt idx="4">
                  <c:v>4.1317279081923313E-4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Final_results!$N$51:$N$55</c:f>
              <c:numCache>
                <c:formatCode>0.0%</c:formatCode>
                <c:ptCount val="5"/>
                <c:pt idx="0">
                  <c:v>5.8636158928375764E-3</c:v>
                </c:pt>
                <c:pt idx="1">
                  <c:v>5.6603594133956903E-3</c:v>
                </c:pt>
                <c:pt idx="2">
                  <c:v>8.1821842983030735E-3</c:v>
                </c:pt>
                <c:pt idx="3">
                  <c:v>0.17918691037520429</c:v>
                </c:pt>
                <c:pt idx="4">
                  <c:v>4.1208062274963555E-4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Final_results!$O$51:$O$55</c:f>
              <c:numCache>
                <c:formatCode>0.0%</c:formatCode>
                <c:ptCount val="5"/>
                <c:pt idx="0">
                  <c:v>2.0201991512811376E-6</c:v>
                </c:pt>
                <c:pt idx="1">
                  <c:v>2.3621596270209782E-6</c:v>
                </c:pt>
                <c:pt idx="2">
                  <c:v>1.6593753616691225E-2</c:v>
                </c:pt>
                <c:pt idx="3">
                  <c:v>7.3345952578164507E-3</c:v>
                </c:pt>
                <c:pt idx="4">
                  <c:v>1.5358572165526495E-4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Final_results!$P$51:$P$55</c:f>
              <c:numCache>
                <c:formatCode>0.0%</c:formatCode>
                <c:ptCount val="5"/>
                <c:pt idx="0">
                  <c:v>0.15231747356164263</c:v>
                </c:pt>
                <c:pt idx="1">
                  <c:v>0.13643152465227337</c:v>
                </c:pt>
                <c:pt idx="2">
                  <c:v>3.6501387044812046E-2</c:v>
                </c:pt>
                <c:pt idx="3">
                  <c:v>2.7409514636294367E-2</c:v>
                </c:pt>
                <c:pt idx="4">
                  <c:v>1.7840593842773689E-2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METHANOL</c:v>
                </c:pt>
                <c:pt idx="4">
                  <c:v>ELECTRICITY</c:v>
                </c:pt>
              </c:strCache>
            </c:strRef>
          </c:cat>
          <c:val>
            <c:numRef>
              <c:f>Final_results!$T$51:$T$55</c:f>
              <c:numCache>
                <c:formatCode>0.0%</c:formatCode>
                <c:ptCount val="5"/>
                <c:pt idx="0">
                  <c:v>0.66175700685504213</c:v>
                </c:pt>
                <c:pt idx="1">
                  <c:v>0.10058563238797631</c:v>
                </c:pt>
                <c:pt idx="2">
                  <c:v>9.4961759974261539E-2</c:v>
                </c:pt>
                <c:pt idx="3">
                  <c:v>1.5167867764355648E-2</c:v>
                </c:pt>
                <c:pt idx="4">
                  <c:v>1.3732735144980869E-2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METHANOL</c:v>
                </c:pt>
                <c:pt idx="4">
                  <c:v>ELECTRICITY</c:v>
                </c:pt>
              </c:strCache>
            </c:strRef>
          </c:cat>
          <c:val>
            <c:numRef>
              <c:f>Final_results!$U$51:$U$55</c:f>
              <c:numCache>
                <c:formatCode>0.0%</c:formatCode>
                <c:ptCount val="5"/>
                <c:pt idx="0">
                  <c:v>0.11822448024094635</c:v>
                </c:pt>
                <c:pt idx="1">
                  <c:v>1.4027671773364041E-2</c:v>
                </c:pt>
                <c:pt idx="2">
                  <c:v>2.2001062781355451E-2</c:v>
                </c:pt>
                <c:pt idx="3">
                  <c:v>5.3600692351141704E-2</c:v>
                </c:pt>
                <c:pt idx="4">
                  <c:v>1.0799111258943953E-2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METHANOL</c:v>
                </c:pt>
                <c:pt idx="4">
                  <c:v>ELECTRICITY</c:v>
                </c:pt>
              </c:strCache>
            </c:strRef>
          </c:cat>
          <c:val>
            <c:numRef>
              <c:f>Final_results!$V$51:$V$55</c:f>
              <c:numCache>
                <c:formatCode>0.0%</c:formatCode>
                <c:ptCount val="5"/>
                <c:pt idx="0">
                  <c:v>5.6031249812071367E-2</c:v>
                </c:pt>
                <c:pt idx="1">
                  <c:v>3.4269546158456322E-2</c:v>
                </c:pt>
                <c:pt idx="2">
                  <c:v>2.372768499473249E-2</c:v>
                </c:pt>
                <c:pt idx="3">
                  <c:v>7.8929340873037143E-2</c:v>
                </c:pt>
                <c:pt idx="4">
                  <c:v>1.5240265316425082E-2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METHANOL</c:v>
                </c:pt>
                <c:pt idx="4">
                  <c:v>ELECTRICITY</c:v>
                </c:pt>
              </c:strCache>
            </c:strRef>
          </c:cat>
          <c:val>
            <c:numRef>
              <c:f>Final_results!$W$51:$W$55</c:f>
              <c:numCache>
                <c:formatCode>0.0%</c:formatCode>
                <c:ptCount val="5"/>
                <c:pt idx="0">
                  <c:v>9.1182467015781775E-3</c:v>
                </c:pt>
                <c:pt idx="1">
                  <c:v>3.5160582148360147E-3</c:v>
                </c:pt>
                <c:pt idx="2">
                  <c:v>5.8937925546045317E-3</c:v>
                </c:pt>
                <c:pt idx="3">
                  <c:v>2.0668560218079179E-2</c:v>
                </c:pt>
                <c:pt idx="4">
                  <c:v>8.7032597307032805E-3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METHANOL</c:v>
                </c:pt>
                <c:pt idx="4">
                  <c:v>ELECTRICITY</c:v>
                </c:pt>
              </c:strCache>
            </c:strRef>
          </c:cat>
          <c:val>
            <c:numRef>
              <c:f>Final_results!$X$51:$X$55</c:f>
              <c:numCache>
                <c:formatCode>0.0%</c:formatCode>
                <c:ptCount val="5"/>
                <c:pt idx="0">
                  <c:v>3.1686050886338503E-2</c:v>
                </c:pt>
                <c:pt idx="1">
                  <c:v>1.6578481058283825E-2</c:v>
                </c:pt>
                <c:pt idx="2">
                  <c:v>4.2027076560326435E-2</c:v>
                </c:pt>
                <c:pt idx="3">
                  <c:v>5.3661231737875646E-2</c:v>
                </c:pt>
                <c:pt idx="4">
                  <c:v>1.5888471125789325E-2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Final_results!$C$18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Final_results!$D$17:$I$17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Final_results!$D$18:$I$18</c:f>
              <c:numCache>
                <c:formatCode>0%</c:formatCode>
                <c:ptCount val="6"/>
                <c:pt idx="0">
                  <c:v>5.3689210928422951E-2</c:v>
                </c:pt>
                <c:pt idx="1">
                  <c:v>0.24496245797776656</c:v>
                </c:pt>
                <c:pt idx="2">
                  <c:v>0.27535945169776854</c:v>
                </c:pt>
                <c:pt idx="3">
                  <c:v>0.36258200575843913</c:v>
                </c:pt>
                <c:pt idx="4">
                  <c:v>0.20836043123003151</c:v>
                </c:pt>
                <c:pt idx="5">
                  <c:v>0.89907609410292955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8-4BAA-A446-AE4666291246}"/>
            </c:ext>
          </c:extLst>
        </c:ser>
        <c:ser>
          <c:idx val="1"/>
          <c:order val="1"/>
          <c:tx>
            <c:strRef>
              <c:f>Final_results!$C$19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Final_results!$D$17:$I$17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Final_results!$D$19:$I$19</c:f>
              <c:numCache>
                <c:formatCode>0%</c:formatCode>
                <c:ptCount val="6"/>
                <c:pt idx="0">
                  <c:v>0.91582796365108687</c:v>
                </c:pt>
                <c:pt idx="1">
                  <c:v>0.7214902052835761</c:v>
                </c:pt>
                <c:pt idx="2">
                  <c:v>0.48617701192524676</c:v>
                </c:pt>
                <c:pt idx="3">
                  <c:v>0.32785063186330088</c:v>
                </c:pt>
                <c:pt idx="4">
                  <c:v>0.36134617984792966</c:v>
                </c:pt>
                <c:pt idx="5">
                  <c:v>8.1833200353302576E-2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8-4BAA-A446-AE4666291246}"/>
            </c:ext>
          </c:extLst>
        </c:ser>
        <c:ser>
          <c:idx val="2"/>
          <c:order val="2"/>
          <c:tx>
            <c:strRef>
              <c:f>Final_results!$C$20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Final_results!$D$17:$I$17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Final_results!$D$20:$I$20</c:f>
              <c:numCache>
                <c:formatCode>0%</c:formatCode>
                <c:ptCount val="6"/>
                <c:pt idx="0">
                  <c:v>3.0482825420490151E-2</c:v>
                </c:pt>
                <c:pt idx="1">
                  <c:v>3.3547336738657299E-2</c:v>
                </c:pt>
                <c:pt idx="2">
                  <c:v>0.23846353637698475</c:v>
                </c:pt>
                <c:pt idx="3">
                  <c:v>0.30956736237825994</c:v>
                </c:pt>
                <c:pt idx="4">
                  <c:v>0.43029338892203872</c:v>
                </c:pt>
                <c:pt idx="5">
                  <c:v>1.9090705543767798E-2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8-4BAA-A446-AE466629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1625072"/>
        <c:axId val="1161622672"/>
      </c:barChart>
      <c:catAx>
        <c:axId val="11616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2672"/>
        <c:crosses val="autoZero"/>
        <c:auto val="1"/>
        <c:lblAlgn val="ctr"/>
        <c:lblOffset val="100"/>
        <c:noMultiLvlLbl val="0"/>
      </c:catAx>
      <c:valAx>
        <c:axId val="11616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854873</xdr:colOff>
      <xdr:row>64</xdr:row>
      <xdr:rowOff>13492</xdr:rowOff>
    </xdr:from>
    <xdr:to>
      <xdr:col>8</xdr:col>
      <xdr:colOff>511479</xdr:colOff>
      <xdr:row>80</xdr:row>
      <xdr:rowOff>157365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854347</xdr:colOff>
      <xdr:row>63</xdr:row>
      <xdr:rowOff>144326</xdr:rowOff>
    </xdr:from>
    <xdr:to>
      <xdr:col>16</xdr:col>
      <xdr:colOff>168910</xdr:colOff>
      <xdr:row>80</xdr:row>
      <xdr:rowOff>69395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18860</xdr:colOff>
      <xdr:row>63</xdr:row>
      <xdr:rowOff>126484</xdr:rowOff>
    </xdr:from>
    <xdr:to>
      <xdr:col>24</xdr:col>
      <xdr:colOff>15876</xdr:colOff>
      <xdr:row>80</xdr:row>
      <xdr:rowOff>43014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508000</xdr:colOff>
      <xdr:row>20</xdr:row>
      <xdr:rowOff>97790</xdr:rowOff>
    </xdr:from>
    <xdr:to>
      <xdr:col>8</xdr:col>
      <xdr:colOff>616323</xdr:colOff>
      <xdr:row>34</xdr:row>
      <xdr:rowOff>56029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519807-AC36-ACCB-D841-C248F96A6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zoomScale="85" zoomScaleNormal="85" workbookViewId="0">
      <selection activeCell="D6" sqref="D6:S6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-36.620532925000006</v>
      </c>
      <c r="E2" s="3">
        <f>LCA_tech_results!D119</f>
        <v>7.0549409939999972</v>
      </c>
      <c r="F2" s="4">
        <f>LCA_op_results!F118</f>
        <v>39.565592009000014</v>
      </c>
      <c r="G2" s="4">
        <f>SUM(D2:F2)</f>
        <v>10.000000078000006</v>
      </c>
    </row>
    <row r="3" spans="1:19" x14ac:dyDescent="0.3">
      <c r="C3" t="s">
        <v>170</v>
      </c>
      <c r="D3" s="4">
        <f>Results_split!D39</f>
        <v>-36.620532925000006</v>
      </c>
      <c r="E3" s="4">
        <f>Results_split!H117</f>
        <v>7.0549409939999972</v>
      </c>
      <c r="F3" s="4">
        <f>Results_split!I117</f>
        <v>39.565592009000014</v>
      </c>
      <c r="G3" s="4">
        <f>SUM(D3:F3)</f>
        <v>10.000000078000006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52.021557993087796</v>
      </c>
      <c r="E7">
        <f>LCA_res_results!E40</f>
        <v>-36.620532925000006</v>
      </c>
      <c r="F7">
        <f>LCA_res_results!F40</f>
        <v>375696.86881354457</v>
      </c>
      <c r="G7">
        <f>LCA_res_results!G40</f>
        <v>1.5306246685400375</v>
      </c>
      <c r="H7">
        <f>LCA_res_results!H40</f>
        <v>38.151539026746818</v>
      </c>
      <c r="I7">
        <f>LCA_res_results!I40</f>
        <v>165.86993789462002</v>
      </c>
      <c r="J7">
        <f>LCA_res_results!J40</f>
        <v>7.7580222026083085E-6</v>
      </c>
      <c r="K7">
        <f>LCA_res_results!K40</f>
        <v>3.7011990389118754E-5</v>
      </c>
      <c r="L7">
        <f>LCA_res_results!L40</f>
        <v>4320.8799034991343</v>
      </c>
      <c r="M7">
        <f>LCA_res_results!M40</f>
        <v>851416.11003189895</v>
      </c>
      <c r="N7">
        <f>LCA_res_results!N40</f>
        <v>6.6254922883546868E-2</v>
      </c>
      <c r="O7">
        <f>LCA_res_results!O40</f>
        <v>4.4325166009684787E-4</v>
      </c>
      <c r="P7">
        <f>LCA_res_results!P40</f>
        <v>60.974147861667632</v>
      </c>
      <c r="Q7">
        <f>LCA_res_results!Q40</f>
        <v>6458.8085861826148</v>
      </c>
      <c r="R7">
        <f>LCA_res_results!R40</f>
        <v>654994.21255261463</v>
      </c>
      <c r="S7">
        <f>LCA_res_results!S40</f>
        <v>6.3122373564536141E-3</v>
      </c>
    </row>
    <row r="8" spans="1:19" x14ac:dyDescent="0.3">
      <c r="C8" t="s">
        <v>175</v>
      </c>
      <c r="D8">
        <f>LCA_tech_results!C119</f>
        <v>70.631958905524414</v>
      </c>
      <c r="E8">
        <f>LCA_tech_results!D119</f>
        <v>7.0549409939999972</v>
      </c>
      <c r="F8">
        <f>LCA_tech_results!E119</f>
        <v>663333.61699863058</v>
      </c>
      <c r="G8">
        <f>LCA_tech_results!F119</f>
        <v>4.5081630688784537</v>
      </c>
      <c r="H8">
        <f>LCA_tech_results!G119</f>
        <v>10.615850059733065</v>
      </c>
      <c r="I8">
        <f>LCA_tech_results!H119</f>
        <v>102.24056645604124</v>
      </c>
      <c r="J8">
        <f>LCA_tech_results!I119</f>
        <v>3.1166031091283308E-5</v>
      </c>
      <c r="K8">
        <f>LCA_tech_results!J119</f>
        <v>5.3874046674745905E-4</v>
      </c>
      <c r="L8">
        <f>LCA_tech_results!K119</f>
        <v>784.22088659442841</v>
      </c>
      <c r="M8">
        <f>LCA_tech_results!L119</f>
        <v>77495.226013976688</v>
      </c>
      <c r="N8">
        <f>LCA_tech_results!M119</f>
        <v>1.1301732705141261</v>
      </c>
      <c r="O8">
        <f>LCA_tech_results!N119</f>
        <v>7.6870302648981883E-4</v>
      </c>
      <c r="P8">
        <f>LCA_tech_results!O119</f>
        <v>33.860989035441321</v>
      </c>
      <c r="Q8">
        <f>LCA_tech_results!P119</f>
        <v>5840.1256610479159</v>
      </c>
      <c r="R8">
        <f>LCA_tech_results!Q119</f>
        <v>85165.043219205996</v>
      </c>
      <c r="S8">
        <f>LCA_tech_results!R119</f>
        <v>1.6665091349073926E-3</v>
      </c>
    </row>
    <row r="9" spans="1:19" ht="15" thickBot="1" x14ac:dyDescent="0.35">
      <c r="C9" t="s">
        <v>176</v>
      </c>
      <c r="D9">
        <f>LCA_op_results!E118</f>
        <v>41.690161075235416</v>
      </c>
      <c r="E9">
        <f>LCA_op_results!F118</f>
        <v>39.565592009000014</v>
      </c>
      <c r="F9">
        <f>LCA_op_results!G118</f>
        <v>325356.55990981177</v>
      </c>
      <c r="G9">
        <f>LCA_op_results!H118</f>
        <v>0.20961734953144889</v>
      </c>
      <c r="H9">
        <f>LCA_op_results!I118</f>
        <v>21.027168464142779</v>
      </c>
      <c r="I9">
        <f>LCA_op_results!J118</f>
        <v>211.1769762508772</v>
      </c>
      <c r="J9">
        <f>LCA_op_results!K118</f>
        <v>2.3982152001309007E-6</v>
      </c>
      <c r="K9">
        <f>LCA_op_results!L118</f>
        <v>2.6659311781231359E-4</v>
      </c>
      <c r="L9">
        <f>LCA_op_results!M118</f>
        <v>115.13964533634265</v>
      </c>
      <c r="M9">
        <f>LCA_op_results!N118</f>
        <v>18078.708085389659</v>
      </c>
      <c r="N9">
        <f>LCA_op_results!O118</f>
        <v>3.7617189982540898E-2</v>
      </c>
      <c r="O9">
        <f>LCA_op_results!P118</f>
        <v>9.1537658010424651E-4</v>
      </c>
      <c r="P9">
        <f>LCA_op_results!Q118</f>
        <v>54.755253731933635</v>
      </c>
      <c r="Q9">
        <f>LCA_op_results!R118</f>
        <v>5514.4389582937083</v>
      </c>
      <c r="R9">
        <f>LCA_op_results!S118</f>
        <v>15050.764242652216</v>
      </c>
      <c r="S9">
        <f>LCA_op_results!T118</f>
        <v>1.5965226386010988E-3</v>
      </c>
    </row>
    <row r="10" spans="1:19" ht="15" thickBot="1" x14ac:dyDescent="0.35">
      <c r="C10" s="6" t="s">
        <v>177</v>
      </c>
      <c r="D10" s="7">
        <f>SUM(D7:D9)</f>
        <v>164.34367797384763</v>
      </c>
      <c r="E10" s="8">
        <f t="shared" ref="E10:Q10" si="0">SUM(E7:E9)</f>
        <v>10.000000078000006</v>
      </c>
      <c r="F10" s="8">
        <f t="shared" si="0"/>
        <v>1364387.0457219868</v>
      </c>
      <c r="G10" s="8">
        <f t="shared" si="0"/>
        <v>6.2484050869499406</v>
      </c>
      <c r="H10" s="8">
        <f t="shared" si="0"/>
        <v>69.794557550622656</v>
      </c>
      <c r="I10" s="8">
        <f t="shared" si="0"/>
        <v>479.28748060153845</v>
      </c>
      <c r="J10" s="8">
        <f t="shared" si="0"/>
        <v>4.1322268494022522E-5</v>
      </c>
      <c r="K10" s="8">
        <f t="shared" si="0"/>
        <v>8.4234557494889143E-4</v>
      </c>
      <c r="L10" s="8">
        <f t="shared" si="0"/>
        <v>5220.2404354299051</v>
      </c>
      <c r="M10" s="8">
        <f t="shared" si="0"/>
        <v>946990.04413126537</v>
      </c>
      <c r="N10" s="8">
        <f t="shared" si="0"/>
        <v>1.2340453833802139</v>
      </c>
      <c r="O10" s="8">
        <f>SUM(O7:O9)</f>
        <v>2.1273312666909134E-3</v>
      </c>
      <c r="P10" s="8">
        <f t="shared" si="0"/>
        <v>149.59039062904259</v>
      </c>
      <c r="Q10" s="9">
        <f>SUM(Q7:Q9)</f>
        <v>17813.37320552424</v>
      </c>
      <c r="R10" s="9">
        <f t="shared" ref="R10:S10" si="1">SUM(R7:R9)</f>
        <v>755210.02001447289</v>
      </c>
      <c r="S10" s="9">
        <f t="shared" si="1"/>
        <v>9.5752691299621044E-3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0.89907609410292955</v>
      </c>
      <c r="E13" s="12">
        <f>G7/$G$10</f>
        <v>0.24496245797776656</v>
      </c>
      <c r="F13" s="12">
        <f>F7/$F$10</f>
        <v>0.27535945169776854</v>
      </c>
      <c r="G13" s="12">
        <f>N7/$N$10</f>
        <v>5.3689210928422951E-2</v>
      </c>
      <c r="H13" s="12">
        <f>O7/$O$10</f>
        <v>0.20836043123003151</v>
      </c>
      <c r="I13" s="12">
        <f>Q7/$Q$10</f>
        <v>0.36258200575843913</v>
      </c>
    </row>
    <row r="14" spans="1:19" x14ac:dyDescent="0.3">
      <c r="C14" t="s">
        <v>175</v>
      </c>
      <c r="D14" s="12">
        <f>M8/$M$10</f>
        <v>8.1833200353302576E-2</v>
      </c>
      <c r="E14" s="12">
        <f>G8/$G$10</f>
        <v>0.7214902052835761</v>
      </c>
      <c r="F14" s="12">
        <f>F8/$F$10</f>
        <v>0.48617701192524676</v>
      </c>
      <c r="G14" s="12">
        <f>N8/$N$10</f>
        <v>0.91582796365108687</v>
      </c>
      <c r="H14" s="12">
        <f>O8/$O$10</f>
        <v>0.36134617984792966</v>
      </c>
      <c r="I14" s="12">
        <f>Q8/$Q$10</f>
        <v>0.32785063186330088</v>
      </c>
    </row>
    <row r="15" spans="1:19" x14ac:dyDescent="0.3">
      <c r="C15" t="s">
        <v>176</v>
      </c>
      <c r="D15" s="12">
        <f>M9/$M$10</f>
        <v>1.9090705543767798E-2</v>
      </c>
      <c r="E15" s="12">
        <f>G9/$G$10</f>
        <v>3.3547336738657299E-2</v>
      </c>
      <c r="F15" s="12">
        <f>F9/$F$10</f>
        <v>0.23846353637698475</v>
      </c>
      <c r="G15" s="12">
        <f>N9/$N$10</f>
        <v>3.0482825420490151E-2</v>
      </c>
      <c r="H15" s="12">
        <f>O9/$O$10</f>
        <v>0.43029338892203872</v>
      </c>
      <c r="I15" s="12">
        <f>Q9/$Q$10</f>
        <v>0.30956736237825994</v>
      </c>
    </row>
    <row r="17" spans="3:9" x14ac:dyDescent="0.3">
      <c r="D17" t="str">
        <f>G12</f>
        <v>LCA_MINERAL_DEPLETION</v>
      </c>
      <c r="E17" t="str">
        <f>E12</f>
        <v>LCA_FRESHWATER_EUT</v>
      </c>
      <c r="F17" t="str">
        <f>F12</f>
        <v>LCA_ECOTOXICITY</v>
      </c>
      <c r="G17" t="str">
        <f>I12</f>
        <v>LCA_WATER_DEPLETION</v>
      </c>
      <c r="H17" t="str">
        <f>H12</f>
        <v>LCA_PARTICULATE_MATTER</v>
      </c>
      <c r="I17" t="str">
        <f>D12</f>
        <v>LCA_LANDUSE</v>
      </c>
    </row>
    <row r="18" spans="3:9" x14ac:dyDescent="0.3">
      <c r="C18" t="s">
        <v>174</v>
      </c>
      <c r="D18" s="12">
        <f t="shared" ref="D18:D20" si="2">G13</f>
        <v>5.3689210928422951E-2</v>
      </c>
      <c r="E18" s="12">
        <f t="shared" ref="E18:F18" si="3">E13</f>
        <v>0.24496245797776656</v>
      </c>
      <c r="F18" s="12">
        <f t="shared" si="3"/>
        <v>0.27535945169776854</v>
      </c>
      <c r="G18" s="12">
        <f t="shared" ref="G18:G20" si="4">I13</f>
        <v>0.36258200575843913</v>
      </c>
      <c r="H18" s="12">
        <f t="shared" ref="H18:H20" si="5">H13</f>
        <v>0.20836043123003151</v>
      </c>
      <c r="I18" s="12">
        <f t="shared" ref="I18:I20" si="6">D13</f>
        <v>0.89907609410292955</v>
      </c>
    </row>
    <row r="19" spans="3:9" x14ac:dyDescent="0.3">
      <c r="C19" t="s">
        <v>175</v>
      </c>
      <c r="D19" s="12">
        <f t="shared" si="2"/>
        <v>0.91582796365108687</v>
      </c>
      <c r="E19" s="12">
        <f t="shared" ref="E19:F19" si="7">E14</f>
        <v>0.7214902052835761</v>
      </c>
      <c r="F19" s="12">
        <f t="shared" si="7"/>
        <v>0.48617701192524676</v>
      </c>
      <c r="G19" s="12">
        <f t="shared" si="4"/>
        <v>0.32785063186330088</v>
      </c>
      <c r="H19" s="12">
        <f t="shared" si="5"/>
        <v>0.36134617984792966</v>
      </c>
      <c r="I19" s="12">
        <f t="shared" si="6"/>
        <v>8.1833200353302576E-2</v>
      </c>
    </row>
    <row r="20" spans="3:9" x14ac:dyDescent="0.3">
      <c r="C20" t="s">
        <v>176</v>
      </c>
      <c r="D20" s="12">
        <f t="shared" si="2"/>
        <v>3.0482825420490151E-2</v>
      </c>
      <c r="E20" s="12">
        <f t="shared" ref="E20:F20" si="8">E15</f>
        <v>3.3547336738657299E-2</v>
      </c>
      <c r="F20" s="12">
        <f t="shared" si="8"/>
        <v>0.23846353637698475</v>
      </c>
      <c r="G20" s="12">
        <f t="shared" si="4"/>
        <v>0.30956736237825994</v>
      </c>
      <c r="H20" s="12">
        <f t="shared" si="5"/>
        <v>0.43029338892203872</v>
      </c>
      <c r="I20" s="12">
        <f t="shared" si="6"/>
        <v>1.9090705543767798E-2</v>
      </c>
    </row>
    <row r="35" spans="3:24" x14ac:dyDescent="0.3">
      <c r="D35" s="17" t="s">
        <v>187</v>
      </c>
      <c r="E35" s="17"/>
      <c r="F35" s="17"/>
      <c r="G35" s="17"/>
      <c r="H35" s="17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7" t="s">
        <v>189</v>
      </c>
      <c r="M36" s="17"/>
      <c r="N36" s="17"/>
      <c r="O36" s="17"/>
      <c r="P36" s="17"/>
      <c r="T36" s="17" t="s">
        <v>188</v>
      </c>
      <c r="U36" s="17"/>
      <c r="V36" s="17"/>
      <c r="W36" s="17"/>
      <c r="X36" s="17"/>
    </row>
    <row r="37" spans="3:24" x14ac:dyDescent="0.3">
      <c r="C37" t="s">
        <v>50</v>
      </c>
      <c r="D37" s="12">
        <v>0.3424635062362632</v>
      </c>
      <c r="E37" s="12">
        <v>0.51681456679988824</v>
      </c>
      <c r="F37" s="12">
        <v>0.41733944159783815</v>
      </c>
      <c r="G37" s="12">
        <v>0.58595517518660345</v>
      </c>
      <c r="H37" s="12">
        <v>0.44557726517890067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117</v>
      </c>
      <c r="D38" s="12">
        <v>0.1304516639485834</v>
      </c>
      <c r="E38" s="12">
        <v>0.10998723335331315</v>
      </c>
      <c r="F38" s="12">
        <v>8.9487067353266253E-2</v>
      </c>
      <c r="G38" s="12">
        <v>8.3889903521625564E-2</v>
      </c>
      <c r="H38" s="12">
        <v>0.13784995038588299</v>
      </c>
      <c r="K38" t="s">
        <v>124</v>
      </c>
      <c r="L38" s="12">
        <v>1.3293751445268992E-5</v>
      </c>
      <c r="M38" s="12">
        <v>4.4981232579313557E-5</v>
      </c>
      <c r="N38" s="12">
        <v>2.4589150953325801E-2</v>
      </c>
      <c r="O38" s="12">
        <v>6.6273356337998328E-5</v>
      </c>
      <c r="P38" s="12">
        <v>0.35398515869189839</v>
      </c>
      <c r="S38" t="s">
        <v>181</v>
      </c>
      <c r="T38" s="12">
        <v>0.73604115513195012</v>
      </c>
      <c r="U38" s="12">
        <v>0.48262285256656234</v>
      </c>
      <c r="V38" s="12">
        <v>0.20348402593992176</v>
      </c>
      <c r="W38" s="12">
        <v>0.16983387432783068</v>
      </c>
      <c r="X38" s="12">
        <v>0.15207326409953942</v>
      </c>
    </row>
    <row r="39" spans="3:24" x14ac:dyDescent="0.3">
      <c r="C39" t="s">
        <v>112</v>
      </c>
      <c r="D39" s="12">
        <v>6.4148766772184174E-2</v>
      </c>
      <c r="E39" s="12">
        <v>4.9697112759151889E-2</v>
      </c>
      <c r="F39" s="12">
        <v>3.8694760314997509E-2</v>
      </c>
      <c r="G39" s="12">
        <v>5.5363959507484829E-2</v>
      </c>
      <c r="H39" s="12">
        <v>3.059817836477878E-2</v>
      </c>
      <c r="K39" t="s">
        <v>126</v>
      </c>
      <c r="L39" s="12">
        <v>1.5543993737326439E-5</v>
      </c>
      <c r="M39" s="12">
        <v>5.2595236219713014E-5</v>
      </c>
      <c r="N39" s="12">
        <v>2.3736792213159507E-2</v>
      </c>
      <c r="O39" s="12">
        <v>7.7491492157848526E-5</v>
      </c>
      <c r="P39" s="12">
        <v>0.31706628120422337</v>
      </c>
      <c r="S39" t="s">
        <v>11</v>
      </c>
      <c r="T39" s="12">
        <v>0.11187666210649007</v>
      </c>
      <c r="U39" s="12">
        <v>5.7264577964992618E-2</v>
      </c>
      <c r="V39" s="12">
        <v>0.12445385821028651</v>
      </c>
      <c r="W39" s="12">
        <v>6.5489102075341199E-2</v>
      </c>
      <c r="X39" s="12">
        <v>7.9566359890957686E-2</v>
      </c>
    </row>
    <row r="40" spans="3:24" x14ac:dyDescent="0.3">
      <c r="C40" t="s">
        <v>126</v>
      </c>
      <c r="D40" s="12">
        <v>6.4112185463604129E-2</v>
      </c>
      <c r="E40" s="12">
        <v>5.8410325916137283E-2</v>
      </c>
      <c r="F40" s="12">
        <v>0.19802392488686926</v>
      </c>
      <c r="G40" s="12">
        <v>4.3248838176180464E-2</v>
      </c>
      <c r="H40" s="12">
        <v>6.4424258004912277E-2</v>
      </c>
      <c r="K40" t="s">
        <v>50</v>
      </c>
      <c r="L40" s="12">
        <v>0.177921389121973</v>
      </c>
      <c r="M40" s="12">
        <v>0.22985946793862999</v>
      </c>
      <c r="N40" s="12">
        <v>3.4312098288133815E-2</v>
      </c>
      <c r="O40" s="12">
        <v>0.54436402753981994</v>
      </c>
      <c r="P40" s="12">
        <v>8.4829067758290438E-2</v>
      </c>
      <c r="S40" t="s">
        <v>12</v>
      </c>
      <c r="T40" s="12">
        <v>0.10562149366123616</v>
      </c>
      <c r="U40" s="12">
        <v>8.9814018698948256E-2</v>
      </c>
      <c r="V40" s="12">
        <v>8.6169858519240999E-2</v>
      </c>
      <c r="W40" s="12">
        <v>0.10977610683200358</v>
      </c>
      <c r="X40" s="12">
        <v>0.20170373190449112</v>
      </c>
    </row>
    <row r="41" spans="3:24" x14ac:dyDescent="0.3">
      <c r="C41" t="s">
        <v>53</v>
      </c>
      <c r="D41" s="12">
        <v>3.0345974407878236E-2</v>
      </c>
      <c r="E41" s="12">
        <v>4.2008806090720677E-2</v>
      </c>
      <c r="F41" s="12">
        <v>3.8293844195623358E-2</v>
      </c>
      <c r="G41" s="12">
        <v>3.8379643802334509E-2</v>
      </c>
      <c r="H41" s="12">
        <v>4.7061289995310472E-2</v>
      </c>
      <c r="K41" t="s">
        <v>39</v>
      </c>
      <c r="L41" s="12">
        <v>0.67210869724177824</v>
      </c>
      <c r="M41" s="12">
        <v>0.42440079399272512</v>
      </c>
      <c r="N41" s="12">
        <v>0.75142268330672324</v>
      </c>
      <c r="O41" s="12">
        <v>0.24061402303233456</v>
      </c>
      <c r="P41" s="12">
        <v>6.3699595071539591E-2</v>
      </c>
      <c r="S41" t="s">
        <v>20</v>
      </c>
      <c r="T41" s="12">
        <v>1.6870505026039737E-2</v>
      </c>
      <c r="U41" s="12">
        <v>0.21881186526960245</v>
      </c>
      <c r="V41" s="12">
        <v>0.2866411172247289</v>
      </c>
      <c r="W41" s="12">
        <v>0.38496673466916775</v>
      </c>
      <c r="X41" s="12">
        <v>0.25754041408482803</v>
      </c>
    </row>
    <row r="42" spans="3:24" x14ac:dyDescent="0.3">
      <c r="C42" t="s">
        <v>97</v>
      </c>
      <c r="D42" s="12">
        <v>4.0034937494529445E-2</v>
      </c>
      <c r="E42" s="12">
        <v>3.1015729578046283E-2</v>
      </c>
      <c r="F42" s="12">
        <v>2.4149214217606043E-2</v>
      </c>
      <c r="G42" s="12">
        <v>3.4552381438654821E-2</v>
      </c>
      <c r="H42" s="12">
        <v>1.9096176277726296E-2</v>
      </c>
      <c r="K42" t="s">
        <v>104</v>
      </c>
      <c r="L42" s="12">
        <v>3.5787479248754875E-2</v>
      </c>
      <c r="M42" s="12">
        <v>1.2316113020772986E-2</v>
      </c>
      <c r="N42" s="12">
        <v>1.7280655525387378E-3</v>
      </c>
      <c r="O42" s="12">
        <v>5.0384345787062986E-3</v>
      </c>
      <c r="P42" s="12">
        <v>4.146146397337766E-2</v>
      </c>
      <c r="S42" t="s">
        <v>0</v>
      </c>
      <c r="T42" s="12">
        <v>1.5274274597060629E-2</v>
      </c>
      <c r="U42" s="12">
        <v>4.4084760367338043E-2</v>
      </c>
      <c r="V42" s="12">
        <v>5.5346802960490445E-2</v>
      </c>
      <c r="W42" s="12">
        <v>0.16210444482609809</v>
      </c>
      <c r="X42" s="12">
        <v>7.6254742956681304E-2</v>
      </c>
    </row>
    <row r="43" spans="3:24" x14ac:dyDescent="0.3">
      <c r="C43" t="s">
        <v>124</v>
      </c>
      <c r="D43" s="12">
        <v>4.8461906996434212E-2</v>
      </c>
      <c r="E43" s="12">
        <v>3.0820644186443397E-2</v>
      </c>
      <c r="F43" s="12">
        <v>3.7231168306093666E-2</v>
      </c>
      <c r="G43" s="12">
        <v>3.3357248491228127E-2</v>
      </c>
      <c r="H43" s="12">
        <v>2.6080910843167101E-2</v>
      </c>
      <c r="K43" t="s">
        <v>122</v>
      </c>
      <c r="L43" s="12">
        <v>0</v>
      </c>
      <c r="M43" s="12">
        <v>0</v>
      </c>
      <c r="N43" s="12">
        <v>2.4383959522208243E-4</v>
      </c>
      <c r="O43" s="12">
        <v>0</v>
      </c>
      <c r="P43" s="12">
        <v>3.8753074038060435E-2</v>
      </c>
      <c r="S43" t="s">
        <v>8</v>
      </c>
      <c r="T43" s="12">
        <v>7.2145379188430911E-3</v>
      </c>
      <c r="U43" s="12">
        <v>9.6423995662853729E-2</v>
      </c>
      <c r="V43" s="12">
        <v>0.18897015492134331</v>
      </c>
      <c r="W43" s="12">
        <v>8.9494967778294229E-2</v>
      </c>
      <c r="X43" s="12">
        <v>0.17139828187157194</v>
      </c>
    </row>
    <row r="44" spans="3:24" x14ac:dyDescent="0.3">
      <c r="C44" t="s">
        <v>93</v>
      </c>
      <c r="D44" s="12">
        <v>9.0691225819816423E-3</v>
      </c>
      <c r="E44" s="12">
        <v>2.5310570814271408E-2</v>
      </c>
      <c r="F44" s="12">
        <v>2.0391075415811456E-2</v>
      </c>
      <c r="G44" s="12">
        <v>3.1784491278793535E-2</v>
      </c>
      <c r="H44" s="12">
        <v>4.8775863611098336E-3</v>
      </c>
      <c r="K44" t="s">
        <v>121</v>
      </c>
      <c r="L44" s="12">
        <v>0</v>
      </c>
      <c r="M44" s="12">
        <v>0</v>
      </c>
      <c r="N44" s="12">
        <v>9.2203612468684328E-5</v>
      </c>
      <c r="O44" s="12">
        <v>0</v>
      </c>
      <c r="P44" s="12">
        <v>3.747058658892749E-2</v>
      </c>
      <c r="S44" t="s">
        <v>2</v>
      </c>
      <c r="T44" s="12">
        <v>6.1846846989716863E-3</v>
      </c>
      <c r="U44" s="12">
        <v>9.0371289815331414E-3</v>
      </c>
      <c r="V44" s="12">
        <v>5.2908695039770651E-2</v>
      </c>
      <c r="W44" s="12">
        <v>9.4485132954577628E-3</v>
      </c>
      <c r="X44" s="12">
        <v>5.2405906056334405E-2</v>
      </c>
    </row>
    <row r="45" spans="3:24" x14ac:dyDescent="0.3">
      <c r="C45" t="s">
        <v>71</v>
      </c>
      <c r="D45" s="12">
        <v>7.1359030574418463E-3</v>
      </c>
      <c r="E45" s="12">
        <v>2.1474226486999429E-2</v>
      </c>
      <c r="F45" s="12">
        <v>1.6728034213908123E-2</v>
      </c>
      <c r="G45" s="12">
        <v>2.5281576638355095E-2</v>
      </c>
      <c r="H45" s="12">
        <v>6.6490611686838902E-3</v>
      </c>
      <c r="K45" t="s">
        <v>53</v>
      </c>
      <c r="L45" s="12">
        <v>2.8734508584295895E-2</v>
      </c>
      <c r="M45" s="12">
        <v>3.7138495994744079E-2</v>
      </c>
      <c r="N45" s="12">
        <v>5.9131507242230598E-3</v>
      </c>
      <c r="O45" s="12">
        <v>8.7930079370022257E-2</v>
      </c>
      <c r="P45" s="12">
        <v>2.45096651558523E-2</v>
      </c>
      <c r="S45" t="s">
        <v>21</v>
      </c>
      <c r="T45" s="12">
        <v>9.1129990106654209E-4</v>
      </c>
      <c r="U45" s="12">
        <v>1.9356615478636123E-3</v>
      </c>
      <c r="V45" s="12">
        <v>2.0209738717690347E-3</v>
      </c>
      <c r="W45" s="12">
        <v>8.8937346707791808E-3</v>
      </c>
      <c r="X45" s="12">
        <v>9.0521797771081543E-3</v>
      </c>
    </row>
    <row r="46" spans="3:24" x14ac:dyDescent="0.3">
      <c r="C46" t="s">
        <v>47</v>
      </c>
      <c r="D46" s="12">
        <v>1.9516169417679335E-2</v>
      </c>
      <c r="E46" s="12">
        <v>1.4838994232876235E-2</v>
      </c>
      <c r="F46" s="12">
        <v>4.2750859018373506E-2</v>
      </c>
      <c r="G46" s="12">
        <v>1.1659721273111124E-2</v>
      </c>
      <c r="H46" s="12">
        <v>1.4973357483750975E-2</v>
      </c>
      <c r="K46" t="s">
        <v>47</v>
      </c>
      <c r="L46" s="12">
        <v>7.0104147290964383E-5</v>
      </c>
      <c r="M46" s="12">
        <v>2.3720700413663566E-4</v>
      </c>
      <c r="N46" s="12">
        <v>8.203965638406179E-4</v>
      </c>
      <c r="O46" s="12">
        <v>3.4949029649858788E-4</v>
      </c>
      <c r="P46" s="12">
        <v>1.0458758110140303E-2</v>
      </c>
      <c r="S46" t="s">
        <v>4</v>
      </c>
      <c r="T46" s="12">
        <v>4.9356944780928845E-6</v>
      </c>
      <c r="U46" s="12">
        <v>2.7506642270060153E-6</v>
      </c>
      <c r="V46" s="12">
        <v>5.8517775969853442E-6</v>
      </c>
      <c r="W46" s="12">
        <v>3.815482639671761E-6</v>
      </c>
      <c r="X46" s="12">
        <v>6.9564480596353382E-6</v>
      </c>
    </row>
    <row r="47" spans="3:24" x14ac:dyDescent="0.3">
      <c r="C47" t="s">
        <v>144</v>
      </c>
      <c r="D47" s="12">
        <v>1.0475872265630463E-2</v>
      </c>
      <c r="E47" s="12">
        <v>8.1158318613422983E-3</v>
      </c>
      <c r="F47" s="12">
        <v>6.3190827634876812E-3</v>
      </c>
      <c r="G47" s="12">
        <v>9.0412613851126779E-3</v>
      </c>
      <c r="H47" s="12">
        <v>4.9968631392208127E-3</v>
      </c>
      <c r="K47" t="s">
        <v>144</v>
      </c>
      <c r="L47" s="12">
        <v>2.5858821461807135E-2</v>
      </c>
      <c r="M47" s="12">
        <v>0.11888367301071799</v>
      </c>
      <c r="N47" s="12">
        <v>2.6639238749282253E-2</v>
      </c>
      <c r="O47" s="12">
        <v>3.7615210321419686E-2</v>
      </c>
      <c r="P47" s="12">
        <v>6.153887121836117E-3</v>
      </c>
      <c r="S47" t="s">
        <v>3</v>
      </c>
      <c r="T47" s="12">
        <v>5.8170123506515166E-7</v>
      </c>
      <c r="U47" s="12">
        <v>3.6915553957920486E-7</v>
      </c>
      <c r="V47" s="12">
        <v>4.9925454246613164E-7</v>
      </c>
      <c r="W47" s="12">
        <v>4.6690315531993243E-7</v>
      </c>
      <c r="X47" s="12">
        <v>9.1769956967784377E-7</v>
      </c>
    </row>
    <row r="48" spans="3:24" x14ac:dyDescent="0.3">
      <c r="K48" t="s">
        <v>97</v>
      </c>
      <c r="L48" s="12">
        <v>5.2027775430196765E-3</v>
      </c>
      <c r="M48" s="12">
        <v>3.866492300409996E-2</v>
      </c>
      <c r="N48" s="12">
        <v>4.2223758624337811E-3</v>
      </c>
      <c r="O48" s="12">
        <v>3.6772887563074369E-2</v>
      </c>
      <c r="P48" s="12">
        <v>4.394280562108846E-3</v>
      </c>
      <c r="S48" t="s">
        <v>24</v>
      </c>
      <c r="T48" s="12">
        <v>3.3018117782566943E-8</v>
      </c>
      <c r="U48" s="12">
        <v>2.8340424847479687E-7</v>
      </c>
      <c r="V48" s="12">
        <v>3.1154930407722148E-7</v>
      </c>
      <c r="W48" s="12">
        <v>1.0247207988346711E-6</v>
      </c>
      <c r="X48" s="12">
        <v>2.0673731177076991E-7</v>
      </c>
    </row>
    <row r="49" spans="3:24" x14ac:dyDescent="0.3">
      <c r="L49" s="14"/>
      <c r="M49" s="14"/>
      <c r="N49" s="14"/>
      <c r="O49" s="14"/>
      <c r="P49" s="14"/>
    </row>
    <row r="50" spans="3:24" x14ac:dyDescent="0.3">
      <c r="D50" t="str">
        <f>D36</f>
        <v>LCA_LANDUSE</v>
      </c>
      <c r="E50" t="str">
        <f t="shared" ref="E50:H50" si="9">E36</f>
        <v>LCA_FRESHWATER_EUT</v>
      </c>
      <c r="F50" t="str">
        <f t="shared" si="9"/>
        <v>LCA_ECOTOXICITY</v>
      </c>
      <c r="G50" t="str">
        <f t="shared" si="9"/>
        <v>LCA_MINERAL_DEPLETION</v>
      </c>
      <c r="H50" t="str">
        <f t="shared" si="9"/>
        <v>LCA_PARTICULATE_MATTER</v>
      </c>
      <c r="L50" t="str">
        <f>L37</f>
        <v>LCA_LANDUSE</v>
      </c>
      <c r="M50" t="str">
        <f t="shared" ref="M50:P50" si="10">M37</f>
        <v>LCA_FRESHWATER_EUT</v>
      </c>
      <c r="N50" t="str">
        <f t="shared" si="10"/>
        <v>LCA_ECOTOXICITY</v>
      </c>
      <c r="O50" t="str">
        <f t="shared" si="10"/>
        <v>LCA_MINERAL_DEPLETION</v>
      </c>
      <c r="P50" t="str">
        <f t="shared" si="10"/>
        <v>LCA_PARTICULATE_MATTER</v>
      </c>
      <c r="T50" t="str">
        <f>T37</f>
        <v>LCA_LANDUSE</v>
      </c>
      <c r="U50" t="str">
        <f t="shared" ref="U50:X50" si="11">U37</f>
        <v>LCA_FRESHWATER_EUT</v>
      </c>
      <c r="V50" t="str">
        <f t="shared" si="11"/>
        <v>LCA_ECOTOXICITY</v>
      </c>
      <c r="W50" t="str">
        <f t="shared" si="11"/>
        <v>LCA_MINERAL_DEPLETION</v>
      </c>
      <c r="X50" t="str">
        <f t="shared" si="11"/>
        <v>LCA_PARTICULATE_MATTER</v>
      </c>
    </row>
    <row r="51" spans="3:24" x14ac:dyDescent="0.3">
      <c r="C51" t="str">
        <f>C37</f>
        <v>CAR_BEV</v>
      </c>
      <c r="D51" s="14">
        <f>D37*$D$14</f>
        <v>2.8024884719526612E-2</v>
      </c>
      <c r="E51" s="14">
        <f>E37*$E$14</f>
        <v>0.37287664789399383</v>
      </c>
      <c r="F51" s="14">
        <f>F37*$F$14</f>
        <v>0.20290084267458797</v>
      </c>
      <c r="G51" s="14">
        <f>G37*$G$14</f>
        <v>0.53663413488196288</v>
      </c>
      <c r="H51" s="14">
        <f>H37*$H$14</f>
        <v>0.16100764259948369</v>
      </c>
      <c r="K51" t="str">
        <f>K38</f>
        <v>TRUCK_DIESEL</v>
      </c>
      <c r="L51" s="15">
        <f>L38*$D$15</f>
        <v>2.5378709441366791E-7</v>
      </c>
      <c r="M51" s="15">
        <f>M38*$E$15</f>
        <v>1.5090005562580943E-6</v>
      </c>
      <c r="N51" s="15">
        <f>N38*$F$15</f>
        <v>5.8636158928375764E-3</v>
      </c>
      <c r="O51" s="15">
        <f>O38*$G$15</f>
        <v>2.0201991512811376E-6</v>
      </c>
      <c r="P51" s="15">
        <f>P38*$H$15</f>
        <v>0.15231747356164263</v>
      </c>
      <c r="S51" t="str">
        <f>S38</f>
        <v>WOOD_PRODUCTION</v>
      </c>
      <c r="T51" s="15">
        <f>T38*$D$13</f>
        <v>0.66175700685504213</v>
      </c>
      <c r="U51" s="15">
        <f>U38*$E$13</f>
        <v>0.11822448024094635</v>
      </c>
      <c r="V51" s="15">
        <f>V38*$F$13</f>
        <v>5.6031249812071367E-2</v>
      </c>
      <c r="W51" s="15">
        <f>W38*$G$13</f>
        <v>9.1182467015781775E-3</v>
      </c>
      <c r="X51" s="15">
        <f>X38*$H$13</f>
        <v>3.1686050886338503E-2</v>
      </c>
    </row>
    <row r="52" spans="3:24" x14ac:dyDescent="0.3">
      <c r="C52" t="str">
        <f t="shared" ref="C52:C61" si="12">C38</f>
        <v>PV</v>
      </c>
      <c r="D52" s="14">
        <f t="shared" ref="D52:D61" si="13">D38*$D$14</f>
        <v>1.0675277152326124E-2</v>
      </c>
      <c r="E52" s="14">
        <f t="shared" ref="E52:E61" si="14">E38*$E$14</f>
        <v>7.935471157065449E-2</v>
      </c>
      <c r="F52" s="14">
        <f t="shared" ref="F52:F61" si="15">F38*$F$14</f>
        <v>4.3506555011764286E-2</v>
      </c>
      <c r="G52" s="14">
        <f t="shared" ref="G52:G61" si="16">G38*$G$14</f>
        <v>7.6828719513096486E-2</v>
      </c>
      <c r="H52" s="14">
        <f t="shared" ref="H52:H61" si="17">H38*$H$14</f>
        <v>4.9811552964165458E-2</v>
      </c>
      <c r="K52" t="str">
        <f t="shared" ref="K52:K61" si="18">K39</f>
        <v>TRUCK_FUEL_CELL</v>
      </c>
      <c r="L52" s="15">
        <f t="shared" ref="L52:L61" si="19">L39*$D$15</f>
        <v>2.9674580741346975E-7</v>
      </c>
      <c r="M52" s="15">
        <f t="shared" ref="M52:M61" si="20">M39*$E$15</f>
        <v>1.7644301003119374E-6</v>
      </c>
      <c r="N52" s="15">
        <f t="shared" ref="N52:N61" si="21">N39*$F$15</f>
        <v>5.6603594133956903E-3</v>
      </c>
      <c r="O52" s="15">
        <f t="shared" ref="O52:O61" si="22">O39*$G$15</f>
        <v>2.3621596270209782E-6</v>
      </c>
      <c r="P52" s="15">
        <f t="shared" ref="P52:P61" si="23">P39*$H$15</f>
        <v>0.13643152465227337</v>
      </c>
      <c r="S52" t="str">
        <f t="shared" ref="S52:S61" si="24">S39</f>
        <v>WOOD</v>
      </c>
      <c r="T52" s="15">
        <f t="shared" ref="T52:T61" si="25">T39*$D$13</f>
        <v>0.10058563238797631</v>
      </c>
      <c r="U52" s="15">
        <f>U39*$E$13</f>
        <v>1.4027671773364041E-2</v>
      </c>
      <c r="V52" s="15">
        <f t="shared" ref="V52:V61" si="26">V39*$F$13</f>
        <v>3.4269546158456322E-2</v>
      </c>
      <c r="W52" s="15">
        <f t="shared" ref="W52:W61" si="27">W39*$G$13</f>
        <v>3.5160582148360147E-3</v>
      </c>
      <c r="X52" s="15">
        <f t="shared" ref="X52:X61" si="28">X39*$H$13</f>
        <v>1.6578481058283825E-2</v>
      </c>
    </row>
    <row r="53" spans="3:24" x14ac:dyDescent="0.3">
      <c r="C53" t="str">
        <f t="shared" si="12"/>
        <v>METHANOL_TO_HVC</v>
      </c>
      <c r="D53" s="14">
        <f t="shared" si="13"/>
        <v>5.2494988836854269E-3</v>
      </c>
      <c r="E53" s="14">
        <f t="shared" si="14"/>
        <v>3.5855980086601527E-2</v>
      </c>
      <c r="F53" s="14">
        <f t="shared" si="15"/>
        <v>1.8812502947109108E-2</v>
      </c>
      <c r="G53" s="14">
        <f t="shared" si="16"/>
        <v>5.070386229540106E-2</v>
      </c>
      <c r="H53" s="14">
        <f t="shared" si="17"/>
        <v>1.1056534862418383E-2</v>
      </c>
      <c r="K53" t="str">
        <f t="shared" si="18"/>
        <v>CAR_BEV</v>
      </c>
      <c r="L53" s="15">
        <f t="shared" si="19"/>
        <v>3.3966448496657174E-3</v>
      </c>
      <c r="M53" s="15">
        <f t="shared" si="20"/>
        <v>7.7111729735058216E-3</v>
      </c>
      <c r="N53" s="15">
        <f t="shared" si="21"/>
        <v>8.1821842983030735E-3</v>
      </c>
      <c r="O53" s="15">
        <f t="shared" si="22"/>
        <v>1.6593753616691225E-2</v>
      </c>
      <c r="P53" s="15">
        <f t="shared" si="23"/>
        <v>3.6501387044812046E-2</v>
      </c>
      <c r="S53" t="str">
        <f t="shared" si="24"/>
        <v>WET_BIOMASS</v>
      </c>
      <c r="T53" s="15">
        <f t="shared" si="25"/>
        <v>9.4961759974261539E-2</v>
      </c>
      <c r="U53" s="15">
        <f t="shared" ref="U53:U61" si="29">U40*$E$13</f>
        <v>2.2001062781355451E-2</v>
      </c>
      <c r="V53" s="15">
        <f t="shared" si="26"/>
        <v>2.372768499473249E-2</v>
      </c>
      <c r="W53" s="15">
        <f t="shared" si="27"/>
        <v>5.8937925546045317E-3</v>
      </c>
      <c r="X53" s="15">
        <f>X40*$H$13</f>
        <v>4.2027076560326435E-2</v>
      </c>
    </row>
    <row r="54" spans="3:24" x14ac:dyDescent="0.3">
      <c r="C54" t="str">
        <f t="shared" si="12"/>
        <v>TRUCK_FUEL_CELL</v>
      </c>
      <c r="D54" s="14">
        <f t="shared" si="13"/>
        <v>5.24650531813121E-3</v>
      </c>
      <c r="E54" s="14">
        <f t="shared" si="14"/>
        <v>4.2142478035914477E-2</v>
      </c>
      <c r="F54" s="14">
        <f t="shared" si="15"/>
        <v>9.6274680091207612E-2</v>
      </c>
      <c r="G54" s="14">
        <f t="shared" si="16"/>
        <v>3.9608495397166738E-2</v>
      </c>
      <c r="H54" s="14">
        <f t="shared" si="17"/>
        <v>2.3279459519612453E-2</v>
      </c>
      <c r="K54" t="str">
        <f t="shared" si="18"/>
        <v>BIO_HYDROLYSIS</v>
      </c>
      <c r="L54" s="15">
        <f t="shared" si="19"/>
        <v>1.2831029232448167E-2</v>
      </c>
      <c r="M54" s="15">
        <f t="shared" si="20"/>
        <v>1.4237516348227475E-2</v>
      </c>
      <c r="N54" s="15">
        <f>N41*$F$15</f>
        <v>0.17918691037520429</v>
      </c>
      <c r="O54" s="15">
        <f t="shared" si="22"/>
        <v>7.3345952578164507E-3</v>
      </c>
      <c r="P54" s="15">
        <f t="shared" si="23"/>
        <v>2.7409514636294367E-2</v>
      </c>
      <c r="S54" t="str">
        <f t="shared" si="24"/>
        <v>METHANOL</v>
      </c>
      <c r="T54" s="15">
        <f t="shared" si="25"/>
        <v>1.5167867764355648E-2</v>
      </c>
      <c r="U54" s="15">
        <f t="shared" si="29"/>
        <v>5.3600692351141704E-2</v>
      </c>
      <c r="V54" s="15">
        <f t="shared" si="26"/>
        <v>7.8929340873037143E-2</v>
      </c>
      <c r="W54" s="15">
        <f t="shared" si="27"/>
        <v>2.0668560218079179E-2</v>
      </c>
      <c r="X54" s="15">
        <f t="shared" si="28"/>
        <v>5.3661231737875646E-2</v>
      </c>
    </row>
    <row r="55" spans="3:24" x14ac:dyDescent="0.3">
      <c r="C55" t="str">
        <f t="shared" si="12"/>
        <v>CAR_GASOLINE</v>
      </c>
      <c r="D55" s="14">
        <f t="shared" si="13"/>
        <v>2.4833082036360924E-3</v>
      </c>
      <c r="E55" s="14">
        <f t="shared" si="14"/>
        <v>3.0308942130112003E-2</v>
      </c>
      <c r="F55" s="14">
        <f t="shared" si="15"/>
        <v>1.8617586746159119E-2</v>
      </c>
      <c r="G55" s="14">
        <f t="shared" si="16"/>
        <v>3.5149151029146071E-2</v>
      </c>
      <c r="H55" s="14">
        <f t="shared" si="17"/>
        <v>1.7005417358521031E-2</v>
      </c>
      <c r="K55" t="str">
        <f t="shared" si="18"/>
        <v>IND_COGEN_GAS</v>
      </c>
      <c r="L55" s="15">
        <f t="shared" si="19"/>
        <v>6.8320822849167971E-4</v>
      </c>
      <c r="M55" s="15">
        <f t="shared" si="20"/>
        <v>4.1317279081923313E-4</v>
      </c>
      <c r="N55" s="15">
        <f t="shared" si="21"/>
        <v>4.1208062274963555E-4</v>
      </c>
      <c r="O55" s="15">
        <f t="shared" si="22"/>
        <v>1.5358572165526495E-4</v>
      </c>
      <c r="P55" s="15">
        <f t="shared" si="23"/>
        <v>1.7840593842773689E-2</v>
      </c>
      <c r="S55" t="str">
        <f t="shared" si="24"/>
        <v>ELECTRICITY</v>
      </c>
      <c r="T55" s="15">
        <f t="shared" si="25"/>
        <v>1.3732735144980869E-2</v>
      </c>
      <c r="U55" s="15">
        <f t="shared" si="29"/>
        <v>1.0799111258943953E-2</v>
      </c>
      <c r="V55" s="15">
        <f t="shared" si="26"/>
        <v>1.5240265316425082E-2</v>
      </c>
      <c r="W55" s="15">
        <f t="shared" si="27"/>
        <v>8.7032597307032805E-3</v>
      </c>
      <c r="X55" s="15">
        <f t="shared" si="28"/>
        <v>1.5888471125789325E-2</v>
      </c>
    </row>
    <row r="56" spans="3:24" x14ac:dyDescent="0.3">
      <c r="C56" t="str">
        <f t="shared" si="12"/>
        <v>HABER_BOSCH</v>
      </c>
      <c r="D56" s="14">
        <f t="shared" si="13"/>
        <v>3.2761870611217737E-3</v>
      </c>
      <c r="E56" s="14">
        <f t="shared" si="14"/>
        <v>2.2377545100284495E-2</v>
      </c>
      <c r="F56" s="14">
        <f t="shared" si="15"/>
        <v>1.1740792808658392E-2</v>
      </c>
      <c r="G56" s="14">
        <f t="shared" si="16"/>
        <v>3.1644037132258857E-2</v>
      </c>
      <c r="H56" s="14">
        <f t="shared" si="17"/>
        <v>6.900330347659054E-3</v>
      </c>
      <c r="K56" t="str">
        <f t="shared" si="18"/>
        <v>TRAIN_PUB</v>
      </c>
      <c r="L56" s="15">
        <f t="shared" si="19"/>
        <v>0</v>
      </c>
      <c r="M56" s="15">
        <f t="shared" si="20"/>
        <v>0</v>
      </c>
      <c r="N56" s="15">
        <f t="shared" si="21"/>
        <v>5.814685218539029E-5</v>
      </c>
      <c r="O56" s="15">
        <f t="shared" si="22"/>
        <v>0</v>
      </c>
      <c r="P56" s="15">
        <f t="shared" si="23"/>
        <v>1.6675191558983702E-2</v>
      </c>
      <c r="S56" t="str">
        <f t="shared" si="24"/>
        <v>GAS</v>
      </c>
      <c r="T56" s="15">
        <f t="shared" si="25"/>
        <v>6.4864185728309241E-3</v>
      </c>
      <c r="U56" s="15">
        <f t="shared" si="29"/>
        <v>2.3620258985610151E-2</v>
      </c>
      <c r="V56" s="15">
        <f t="shared" si="26"/>
        <v>5.203471824638347E-2</v>
      </c>
      <c r="W56" s="15">
        <f t="shared" si="27"/>
        <v>4.804914202081254E-3</v>
      </c>
      <c r="X56" s="15">
        <f t="shared" si="28"/>
        <v>3.5712619922847223E-2</v>
      </c>
    </row>
    <row r="57" spans="3:24" x14ac:dyDescent="0.3">
      <c r="C57" t="str">
        <f t="shared" si="12"/>
        <v>TRUCK_DIESEL</v>
      </c>
      <c r="D57" s="14">
        <f t="shared" si="13"/>
        <v>3.9657929447423166E-3</v>
      </c>
      <c r="E57" s="14">
        <f t="shared" si="14"/>
        <v>2.2236792901049102E-2</v>
      </c>
      <c r="F57" s="14">
        <f t="shared" si="15"/>
        <v>1.810093815754257E-2</v>
      </c>
      <c r="G57" s="14">
        <f t="shared" si="16"/>
        <v>3.0549500958724746E-2</v>
      </c>
      <c r="H57" s="14">
        <f t="shared" si="17"/>
        <v>9.4242375001328781E-3</v>
      </c>
      <c r="K57" t="str">
        <f t="shared" si="18"/>
        <v>TRAIN_FREIGHT</v>
      </c>
      <c r="L57" s="15">
        <f t="shared" si="19"/>
        <v>0</v>
      </c>
      <c r="M57" s="15">
        <f t="shared" si="20"/>
        <v>0</v>
      </c>
      <c r="N57" s="15">
        <f t="shared" si="21"/>
        <v>2.198719949601551E-5</v>
      </c>
      <c r="O57" s="15">
        <f t="shared" si="22"/>
        <v>0</v>
      </c>
      <c r="P57" s="15">
        <f t="shared" si="23"/>
        <v>1.6123345688246304E-2</v>
      </c>
      <c r="S57" t="str">
        <f t="shared" si="24"/>
        <v>DIESEL</v>
      </c>
      <c r="T57" s="15">
        <f t="shared" si="25"/>
        <v>5.5605021624096163E-3</v>
      </c>
      <c r="U57" s="15">
        <f t="shared" si="29"/>
        <v>2.2137573283784683E-3</v>
      </c>
      <c r="V57" s="15">
        <f t="shared" si="26"/>
        <v>1.4568909256195693E-2</v>
      </c>
      <c r="W57" s="15">
        <f t="shared" si="27"/>
        <v>5.0728322327984045E-4</v>
      </c>
      <c r="X57" s="15">
        <f t="shared" si="28"/>
        <v>1.0919317184898357E-2</v>
      </c>
    </row>
    <row r="58" spans="3:24" x14ac:dyDescent="0.3">
      <c r="C58" t="str">
        <f t="shared" si="12"/>
        <v>GRID</v>
      </c>
      <c r="D58" s="14">
        <f t="shared" si="13"/>
        <v>7.4215532527996452E-4</v>
      </c>
      <c r="E58" s="14">
        <f t="shared" si="14"/>
        <v>1.8261328932633169E-2</v>
      </c>
      <c r="F58" s="14">
        <f t="shared" si="15"/>
        <v>9.9136721156015718E-3</v>
      </c>
      <c r="G58" s="14">
        <f t="shared" si="16"/>
        <v>2.9109125923543214E-2</v>
      </c>
      <c r="H58" s="14">
        <f t="shared" si="17"/>
        <v>1.7624971984654028E-3</v>
      </c>
      <c r="K58" t="str">
        <f t="shared" si="18"/>
        <v>CAR_GASOLINE</v>
      </c>
      <c r="L58" s="15">
        <f t="shared" si="19"/>
        <v>5.4856204232766107E-4</v>
      </c>
      <c r="M58" s="15">
        <f t="shared" si="20"/>
        <v>1.245897631102955E-3</v>
      </c>
      <c r="N58" s="15">
        <f t="shared" si="21"/>
        <v>1.4100708328283593E-3</v>
      </c>
      <c r="O58" s="15">
        <f t="shared" si="22"/>
        <v>2.6803572586462311E-3</v>
      </c>
      <c r="P58" s="15">
        <f t="shared" si="23"/>
        <v>1.0546346881256094E-2</v>
      </c>
      <c r="S58" t="str">
        <f t="shared" si="24"/>
        <v>AMMONIA_RE_IMPORT</v>
      </c>
      <c r="T58" s="15">
        <f t="shared" si="25"/>
        <v>8.1932795560729274E-4</v>
      </c>
      <c r="U58" s="15">
        <f t="shared" si="29"/>
        <v>4.741644105777187E-4</v>
      </c>
      <c r="V58" s="15">
        <f t="shared" si="26"/>
        <v>5.5649425722583779E-4</v>
      </c>
      <c r="W58" s="15">
        <f t="shared" si="27"/>
        <v>4.7749759668089167E-4</v>
      </c>
      <c r="X58" s="15">
        <f t="shared" si="28"/>
        <v>1.8861160819300254E-3</v>
      </c>
    </row>
    <row r="59" spans="3:24" x14ac:dyDescent="0.3">
      <c r="C59" t="str">
        <f t="shared" si="12"/>
        <v>DEC_HP_ELEC</v>
      </c>
      <c r="D59" s="14">
        <f t="shared" si="13"/>
        <v>5.8395378460138301E-4</v>
      </c>
      <c r="E59" s="14">
        <f t="shared" si="14"/>
        <v>1.5493444076411225E-2</v>
      </c>
      <c r="F59" s="14">
        <f t="shared" si="15"/>
        <v>8.1327856895011454E-3</v>
      </c>
      <c r="G59" s="14">
        <f t="shared" si="16"/>
        <v>2.3153574850593637E-2</v>
      </c>
      <c r="H59" s="14">
        <f t="shared" si="17"/>
        <v>2.4026128528791342E-3</v>
      </c>
      <c r="K59" t="str">
        <f t="shared" si="18"/>
        <v>BUS_COACH_FC_HYBRIDH2</v>
      </c>
      <c r="L59" s="15">
        <f t="shared" si="19"/>
        <v>1.338337633328728E-6</v>
      </c>
      <c r="M59" s="15">
        <f t="shared" si="20"/>
        <v>7.9576632445397914E-6</v>
      </c>
      <c r="N59" s="15">
        <f t="shared" si="21"/>
        <v>1.9563466584496047E-4</v>
      </c>
      <c r="O59" s="15">
        <f t="shared" si="22"/>
        <v>1.0653451694321795E-5</v>
      </c>
      <c r="P59" s="15">
        <f t="shared" si="23"/>
        <v>4.5003344711281286E-3</v>
      </c>
      <c r="S59" t="str">
        <f t="shared" si="24"/>
        <v>BIODIESEL</v>
      </c>
      <c r="T59" s="15">
        <f t="shared" si="25"/>
        <v>4.437564913049148E-6</v>
      </c>
      <c r="U59" s="15">
        <f t="shared" si="29"/>
        <v>6.7380947011890676E-7</v>
      </c>
      <c r="V59" s="15">
        <f t="shared" si="26"/>
        <v>1.6113422705631699E-6</v>
      </c>
      <c r="W59" s="15">
        <f t="shared" si="27"/>
        <v>2.0485025223507316E-7</v>
      </c>
      <c r="X59" s="15">
        <f t="shared" si="28"/>
        <v>1.4494485175349349E-6</v>
      </c>
    </row>
    <row r="60" spans="3:24" x14ac:dyDescent="0.3">
      <c r="C60" t="str">
        <f t="shared" si="12"/>
        <v>BUS_COACH_FC_HYBRIDH2</v>
      </c>
      <c r="D60" s="14">
        <f t="shared" si="13"/>
        <v>1.5970706020859496E-3</v>
      </c>
      <c r="E60" s="14">
        <f t="shared" si="14"/>
        <v>1.0706188995279677E-2</v>
      </c>
      <c r="F60" s="14">
        <f t="shared" si="15"/>
        <v>2.0784484894790321E-2</v>
      </c>
      <c r="G60" s="14">
        <f t="shared" si="16"/>
        <v>1.0678298790292619E-2</v>
      </c>
      <c r="H60" s="14">
        <f t="shared" si="17"/>
        <v>5.4105655262508233E-3</v>
      </c>
      <c r="K60" t="str">
        <f t="shared" si="18"/>
        <v>ADLIBIO_TO_FUEL</v>
      </c>
      <c r="L60" s="15">
        <f t="shared" si="19"/>
        <v>4.936631462362232E-4</v>
      </c>
      <c r="M60" s="15">
        <f t="shared" si="20"/>
        <v>3.9882306112189805E-3</v>
      </c>
      <c r="N60" s="15">
        <f t="shared" si="21"/>
        <v>6.3524870785446504E-3</v>
      </c>
      <c r="O60" s="15">
        <f t="shared" si="22"/>
        <v>1.1466178893828555E-3</v>
      </c>
      <c r="P60" s="15">
        <f t="shared" si="23"/>
        <v>2.6479769446985536E-3</v>
      </c>
      <c r="S60" t="str">
        <f t="shared" si="24"/>
        <v>BIOETHANOL</v>
      </c>
      <c r="T60" s="15">
        <f t="shared" si="25"/>
        <v>5.2299367435722666E-7</v>
      </c>
      <c r="U60" s="15">
        <f t="shared" si="29"/>
        <v>9.0429248351430709E-8</v>
      </c>
      <c r="V60" s="15">
        <f t="shared" si="26"/>
        <v>1.374744570710943E-7</v>
      </c>
      <c r="W60" s="15">
        <f t="shared" si="27"/>
        <v>2.5067661989118073E-8</v>
      </c>
      <c r="X60" s="15">
        <f t="shared" si="28"/>
        <v>1.9121227807768987E-7</v>
      </c>
    </row>
    <row r="61" spans="3:24" x14ac:dyDescent="0.3">
      <c r="C61" t="str">
        <f t="shared" si="12"/>
        <v>ADLIBIO_TO_FUEL</v>
      </c>
      <c r="D61" s="14">
        <f t="shared" si="13"/>
        <v>8.5727415398894344E-4</v>
      </c>
      <c r="E61" s="14">
        <f t="shared" si="14"/>
        <v>5.8554931956868424E-3</v>
      </c>
      <c r="F61" s="14">
        <f t="shared" si="15"/>
        <v>3.0721927760607717E-3</v>
      </c>
      <c r="G61" s="14">
        <f t="shared" si="16"/>
        <v>8.2802400031649487E-3</v>
      </c>
      <c r="H61" s="14">
        <f t="shared" si="17"/>
        <v>1.8055974065803741E-3</v>
      </c>
      <c r="K61" t="str">
        <f t="shared" si="18"/>
        <v>HABER_BOSCH</v>
      </c>
      <c r="L61" s="15">
        <f t="shared" si="19"/>
        <v>9.9324694083516342E-5</v>
      </c>
      <c r="M61" s="15">
        <f t="shared" si="20"/>
        <v>1.2971051919927984E-3</v>
      </c>
      <c r="N61" s="15">
        <f t="shared" si="21"/>
        <v>1.0068826800687803E-3</v>
      </c>
      <c r="O61" s="15">
        <f t="shared" si="22"/>
        <v>1.1209415117925095E-3</v>
      </c>
      <c r="P61" s="15">
        <f t="shared" si="23"/>
        <v>1.8908298749440566E-3</v>
      </c>
      <c r="S61" t="str">
        <f t="shared" si="24"/>
        <v>METHANOL_RE_IMPORT</v>
      </c>
      <c r="T61" s="15">
        <f t="shared" si="25"/>
        <v>2.9685800370580767E-8</v>
      </c>
      <c r="U61" s="15">
        <f t="shared" si="29"/>
        <v>6.9423401307727941E-8</v>
      </c>
      <c r="V61" s="15">
        <f t="shared" si="26"/>
        <v>8.5788045547525066E-8</v>
      </c>
      <c r="W61" s="15">
        <f t="shared" si="27"/>
        <v>5.5016451111376722E-8</v>
      </c>
      <c r="X61" s="15">
        <f t="shared" si="28"/>
        <v>4.307587543189509E-8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2.756206921196663E-2</v>
      </c>
      <c r="E3">
        <f>D3</f>
        <v>2.756206921196663E-2</v>
      </c>
      <c r="F3">
        <f t="shared" ref="F3:Q18" si="0">E3</f>
        <v>2.756206921196663E-2</v>
      </c>
      <c r="G3">
        <f t="shared" si="0"/>
        <v>2.756206921196663E-2</v>
      </c>
      <c r="H3">
        <f t="shared" si="0"/>
        <v>2.756206921196663E-2</v>
      </c>
      <c r="I3">
        <f t="shared" si="0"/>
        <v>2.756206921196663E-2</v>
      </c>
      <c r="J3">
        <f t="shared" si="0"/>
        <v>2.756206921196663E-2</v>
      </c>
      <c r="K3">
        <f t="shared" si="0"/>
        <v>2.756206921196663E-2</v>
      </c>
      <c r="L3">
        <f t="shared" si="0"/>
        <v>2.756206921196663E-2</v>
      </c>
      <c r="M3">
        <f t="shared" si="0"/>
        <v>2.756206921196663E-2</v>
      </c>
      <c r="N3">
        <f t="shared" si="0"/>
        <v>2.756206921196663E-2</v>
      </c>
      <c r="O3">
        <f t="shared" si="0"/>
        <v>2.756206921196663E-2</v>
      </c>
      <c r="P3">
        <f t="shared" si="0"/>
        <v>2.756206921196663E-2</v>
      </c>
      <c r="Q3">
        <f t="shared" si="0"/>
        <v>2.756206921196663E-2</v>
      </c>
      <c r="R3">
        <f t="shared" ref="R3:R66" si="1">Q3</f>
        <v>2.756206921196663E-2</v>
      </c>
      <c r="S3">
        <f t="shared" ref="S3:S66" si="2">R3</f>
        <v>2.756206921196663E-2</v>
      </c>
    </row>
    <row r="4" spans="1:19" x14ac:dyDescent="0.3">
      <c r="C4" t="s">
        <v>145</v>
      </c>
      <c r="D4">
        <f>Mult_split!H4</f>
        <v>2.1425999112527497E-3</v>
      </c>
      <c r="E4">
        <f t="shared" ref="E4:E67" si="3">D4</f>
        <v>2.1425999112527497E-3</v>
      </c>
      <c r="F4">
        <f t="shared" si="0"/>
        <v>2.1425999112527497E-3</v>
      </c>
      <c r="G4">
        <f t="shared" si="0"/>
        <v>2.1425999112527497E-3</v>
      </c>
      <c r="H4">
        <f t="shared" si="0"/>
        <v>2.1425999112527497E-3</v>
      </c>
      <c r="I4">
        <f t="shared" si="0"/>
        <v>2.1425999112527497E-3</v>
      </c>
      <c r="J4">
        <f t="shared" si="0"/>
        <v>2.1425999112527497E-3</v>
      </c>
      <c r="K4">
        <f t="shared" si="0"/>
        <v>2.1425999112527497E-3</v>
      </c>
      <c r="L4">
        <f t="shared" si="0"/>
        <v>2.1425999112527497E-3</v>
      </c>
      <c r="M4">
        <f t="shared" si="0"/>
        <v>2.1425999112527497E-3</v>
      </c>
      <c r="N4">
        <f t="shared" si="0"/>
        <v>2.1425999112527497E-3</v>
      </c>
      <c r="O4">
        <f t="shared" si="0"/>
        <v>2.1425999112527497E-3</v>
      </c>
      <c r="P4">
        <f t="shared" si="0"/>
        <v>2.1425999112527497E-3</v>
      </c>
      <c r="Q4">
        <f t="shared" si="0"/>
        <v>2.1425999112527497E-3</v>
      </c>
      <c r="R4">
        <f t="shared" si="1"/>
        <v>2.1425999112527497E-3</v>
      </c>
      <c r="S4">
        <f t="shared" si="2"/>
        <v>2.1425999112527497E-3</v>
      </c>
    </row>
    <row r="5" spans="1:19" x14ac:dyDescent="0.3">
      <c r="C5" t="s">
        <v>34</v>
      </c>
      <c r="D5">
        <f>Mult_split!H5</f>
        <v>9.0997243362114994E-4</v>
      </c>
      <c r="E5">
        <f t="shared" si="3"/>
        <v>9.0997243362114994E-4</v>
      </c>
      <c r="F5">
        <f t="shared" si="0"/>
        <v>9.0997243362114994E-4</v>
      </c>
      <c r="G5">
        <f t="shared" si="0"/>
        <v>9.0997243362114994E-4</v>
      </c>
      <c r="H5">
        <f t="shared" si="0"/>
        <v>9.0997243362114994E-4</v>
      </c>
      <c r="I5">
        <f t="shared" si="0"/>
        <v>9.0997243362114994E-4</v>
      </c>
      <c r="J5">
        <f t="shared" si="0"/>
        <v>9.0997243362114994E-4</v>
      </c>
      <c r="K5">
        <f t="shared" si="0"/>
        <v>9.0997243362114994E-4</v>
      </c>
      <c r="L5">
        <f t="shared" si="0"/>
        <v>9.0997243362114994E-4</v>
      </c>
      <c r="M5">
        <f t="shared" si="0"/>
        <v>9.0997243362114994E-4</v>
      </c>
      <c r="N5">
        <f t="shared" si="0"/>
        <v>9.0997243362114994E-4</v>
      </c>
      <c r="O5">
        <f t="shared" si="0"/>
        <v>9.0997243362114994E-4</v>
      </c>
      <c r="P5">
        <f t="shared" si="0"/>
        <v>9.0997243362114994E-4</v>
      </c>
      <c r="Q5">
        <f t="shared" si="0"/>
        <v>9.0997243362114994E-4</v>
      </c>
      <c r="R5">
        <f t="shared" si="1"/>
        <v>9.0997243362114994E-4</v>
      </c>
      <c r="S5">
        <f t="shared" si="2"/>
        <v>9.0997243362114994E-4</v>
      </c>
    </row>
    <row r="6" spans="1:19" x14ac:dyDescent="0.3">
      <c r="C6" t="s">
        <v>35</v>
      </c>
      <c r="D6">
        <f>Mult_split!H6</f>
        <v>6.0745849303654934E-8</v>
      </c>
      <c r="E6">
        <f t="shared" si="3"/>
        <v>6.0745849303654934E-8</v>
      </c>
      <c r="F6">
        <f t="shared" si="0"/>
        <v>6.0745849303654934E-8</v>
      </c>
      <c r="G6">
        <f t="shared" si="0"/>
        <v>6.0745849303654934E-8</v>
      </c>
      <c r="H6">
        <f t="shared" si="0"/>
        <v>6.0745849303654934E-8</v>
      </c>
      <c r="I6">
        <f t="shared" si="0"/>
        <v>6.0745849303654934E-8</v>
      </c>
      <c r="J6">
        <f t="shared" si="0"/>
        <v>6.0745849303654934E-8</v>
      </c>
      <c r="K6">
        <f t="shared" si="0"/>
        <v>6.0745849303654934E-8</v>
      </c>
      <c r="L6">
        <f t="shared" si="0"/>
        <v>6.0745849303654934E-8</v>
      </c>
      <c r="M6">
        <f t="shared" si="0"/>
        <v>6.0745849303654934E-8</v>
      </c>
      <c r="N6">
        <f t="shared" si="0"/>
        <v>6.0745849303654934E-8</v>
      </c>
      <c r="O6">
        <f t="shared" si="0"/>
        <v>6.0745849303654934E-8</v>
      </c>
      <c r="P6">
        <f t="shared" si="0"/>
        <v>6.0745849303654934E-8</v>
      </c>
      <c r="Q6">
        <f t="shared" si="0"/>
        <v>6.0745849303654934E-8</v>
      </c>
      <c r="R6">
        <f t="shared" si="1"/>
        <v>6.0745849303654934E-8</v>
      </c>
      <c r="S6">
        <f t="shared" si="2"/>
        <v>6.0745849303654934E-8</v>
      </c>
    </row>
    <row r="7" spans="1:19" x14ac:dyDescent="0.3">
      <c r="C7" t="s">
        <v>36</v>
      </c>
      <c r="D7">
        <f>Mult_split!H7</f>
        <v>4.1257284791791928E-8</v>
      </c>
      <c r="E7">
        <f t="shared" si="3"/>
        <v>4.1257284791791928E-8</v>
      </c>
      <c r="F7">
        <f t="shared" si="0"/>
        <v>4.1257284791791928E-8</v>
      </c>
      <c r="G7">
        <f t="shared" si="0"/>
        <v>4.1257284791791928E-8</v>
      </c>
      <c r="H7">
        <f t="shared" si="0"/>
        <v>4.1257284791791928E-8</v>
      </c>
      <c r="I7">
        <f t="shared" si="0"/>
        <v>4.1257284791791928E-8</v>
      </c>
      <c r="J7">
        <f t="shared" si="0"/>
        <v>4.1257284791791928E-8</v>
      </c>
      <c r="K7">
        <f t="shared" si="0"/>
        <v>4.1257284791791928E-8</v>
      </c>
      <c r="L7">
        <f t="shared" si="0"/>
        <v>4.1257284791791928E-8</v>
      </c>
      <c r="M7">
        <f t="shared" si="0"/>
        <v>4.1257284791791928E-8</v>
      </c>
      <c r="N7">
        <f t="shared" si="0"/>
        <v>4.1257284791791928E-8</v>
      </c>
      <c r="O7">
        <f t="shared" si="0"/>
        <v>4.1257284791791928E-8</v>
      </c>
      <c r="P7">
        <f t="shared" si="0"/>
        <v>4.1257284791791928E-8</v>
      </c>
      <c r="Q7">
        <f t="shared" si="0"/>
        <v>4.1257284791791928E-8</v>
      </c>
      <c r="R7">
        <f t="shared" si="1"/>
        <v>4.1257284791791928E-8</v>
      </c>
      <c r="S7">
        <f t="shared" si="2"/>
        <v>4.1257284791791928E-8</v>
      </c>
    </row>
    <row r="8" spans="1:19" x14ac:dyDescent="0.3">
      <c r="C8" t="s">
        <v>37</v>
      </c>
      <c r="D8">
        <f>Mult_split!H8</f>
        <v>7.961316346099406E-5</v>
      </c>
      <c r="E8">
        <f t="shared" si="3"/>
        <v>7.961316346099406E-5</v>
      </c>
      <c r="F8">
        <f t="shared" si="0"/>
        <v>7.961316346099406E-5</v>
      </c>
      <c r="G8">
        <f t="shared" si="0"/>
        <v>7.961316346099406E-5</v>
      </c>
      <c r="H8">
        <f t="shared" si="0"/>
        <v>7.961316346099406E-5</v>
      </c>
      <c r="I8">
        <f t="shared" si="0"/>
        <v>7.961316346099406E-5</v>
      </c>
      <c r="J8">
        <f t="shared" si="0"/>
        <v>7.961316346099406E-5</v>
      </c>
      <c r="K8">
        <f t="shared" si="0"/>
        <v>7.961316346099406E-5</v>
      </c>
      <c r="L8">
        <f t="shared" si="0"/>
        <v>7.961316346099406E-5</v>
      </c>
      <c r="M8">
        <f t="shared" si="0"/>
        <v>7.961316346099406E-5</v>
      </c>
      <c r="N8">
        <f t="shared" si="0"/>
        <v>7.961316346099406E-5</v>
      </c>
      <c r="O8">
        <f t="shared" si="0"/>
        <v>7.961316346099406E-5</v>
      </c>
      <c r="P8">
        <f t="shared" si="0"/>
        <v>7.961316346099406E-5</v>
      </c>
      <c r="Q8">
        <f t="shared" si="0"/>
        <v>7.961316346099406E-5</v>
      </c>
      <c r="R8">
        <f t="shared" si="1"/>
        <v>7.961316346099406E-5</v>
      </c>
      <c r="S8">
        <f t="shared" si="2"/>
        <v>7.961316346099406E-5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0.1411804651347936</v>
      </c>
      <c r="E10">
        <f t="shared" si="3"/>
        <v>0.1411804651347936</v>
      </c>
      <c r="F10">
        <f t="shared" si="0"/>
        <v>0.1411804651347936</v>
      </c>
      <c r="G10">
        <f t="shared" si="0"/>
        <v>0.1411804651347936</v>
      </c>
      <c r="H10">
        <f t="shared" si="0"/>
        <v>0.1411804651347936</v>
      </c>
      <c r="I10">
        <f t="shared" si="0"/>
        <v>0.1411804651347936</v>
      </c>
      <c r="J10">
        <f t="shared" si="0"/>
        <v>0.1411804651347936</v>
      </c>
      <c r="K10">
        <f t="shared" si="0"/>
        <v>0.1411804651347936</v>
      </c>
      <c r="L10">
        <f t="shared" si="0"/>
        <v>0.1411804651347936</v>
      </c>
      <c r="M10">
        <f t="shared" si="0"/>
        <v>0.1411804651347936</v>
      </c>
      <c r="N10">
        <f t="shared" si="0"/>
        <v>0.1411804651347936</v>
      </c>
      <c r="O10">
        <f t="shared" si="0"/>
        <v>0.1411804651347936</v>
      </c>
      <c r="P10">
        <f t="shared" si="0"/>
        <v>0.1411804651347936</v>
      </c>
      <c r="Q10">
        <f t="shared" si="0"/>
        <v>0.1411804651347936</v>
      </c>
      <c r="R10">
        <f t="shared" si="1"/>
        <v>0.1411804651347936</v>
      </c>
      <c r="S10">
        <f t="shared" si="2"/>
        <v>0.1411804651347936</v>
      </c>
    </row>
    <row r="11" spans="1:19" x14ac:dyDescent="0.3">
      <c r="C11" t="s">
        <v>40</v>
      </c>
      <c r="D11">
        <f>Mult_split!H11</f>
        <v>3.6666652278633071E-8</v>
      </c>
      <c r="E11">
        <f t="shared" si="3"/>
        <v>3.6666652278633071E-8</v>
      </c>
      <c r="F11">
        <f t="shared" si="0"/>
        <v>3.6666652278633071E-8</v>
      </c>
      <c r="G11">
        <f t="shared" si="0"/>
        <v>3.6666652278633071E-8</v>
      </c>
      <c r="H11">
        <f t="shared" si="0"/>
        <v>3.6666652278633071E-8</v>
      </c>
      <c r="I11">
        <f t="shared" si="0"/>
        <v>3.6666652278633071E-8</v>
      </c>
      <c r="J11">
        <f t="shared" si="0"/>
        <v>3.6666652278633071E-8</v>
      </c>
      <c r="K11">
        <f t="shared" si="0"/>
        <v>3.6666652278633071E-8</v>
      </c>
      <c r="L11">
        <f t="shared" si="0"/>
        <v>3.6666652278633071E-8</v>
      </c>
      <c r="M11">
        <f t="shared" si="0"/>
        <v>3.6666652278633071E-8</v>
      </c>
      <c r="N11">
        <f t="shared" si="0"/>
        <v>3.6666652278633071E-8</v>
      </c>
      <c r="O11">
        <f t="shared" si="0"/>
        <v>3.6666652278633071E-8</v>
      </c>
      <c r="P11">
        <f t="shared" si="0"/>
        <v>3.6666652278633071E-8</v>
      </c>
      <c r="Q11">
        <f t="shared" si="0"/>
        <v>3.6666652278633071E-8</v>
      </c>
      <c r="R11">
        <f t="shared" si="1"/>
        <v>3.6666652278633071E-8</v>
      </c>
      <c r="S11">
        <f t="shared" si="2"/>
        <v>3.6666652278633071E-8</v>
      </c>
    </row>
    <row r="12" spans="1:19" x14ac:dyDescent="0.3">
      <c r="C12" t="s">
        <v>41</v>
      </c>
      <c r="D12">
        <f>Mult_split!H12</f>
        <v>5.3939538924682951E-7</v>
      </c>
      <c r="E12">
        <f t="shared" si="3"/>
        <v>5.3939538924682951E-7</v>
      </c>
      <c r="F12">
        <f t="shared" si="0"/>
        <v>5.3939538924682951E-7</v>
      </c>
      <c r="G12">
        <f t="shared" si="0"/>
        <v>5.3939538924682951E-7</v>
      </c>
      <c r="H12">
        <f t="shared" si="0"/>
        <v>5.3939538924682951E-7</v>
      </c>
      <c r="I12">
        <f t="shared" si="0"/>
        <v>5.3939538924682951E-7</v>
      </c>
      <c r="J12">
        <f t="shared" si="0"/>
        <v>5.3939538924682951E-7</v>
      </c>
      <c r="K12">
        <f t="shared" si="0"/>
        <v>5.3939538924682951E-7</v>
      </c>
      <c r="L12">
        <f t="shared" si="0"/>
        <v>5.3939538924682951E-7</v>
      </c>
      <c r="M12">
        <f t="shared" si="0"/>
        <v>5.3939538924682951E-7</v>
      </c>
      <c r="N12">
        <f t="shared" si="0"/>
        <v>5.3939538924682951E-7</v>
      </c>
      <c r="O12">
        <f t="shared" si="0"/>
        <v>5.3939538924682951E-7</v>
      </c>
      <c r="P12">
        <f t="shared" si="0"/>
        <v>5.3939538924682951E-7</v>
      </c>
      <c r="Q12">
        <f t="shared" si="0"/>
        <v>5.3939538924682951E-7</v>
      </c>
      <c r="R12">
        <f t="shared" si="1"/>
        <v>5.3939538924682951E-7</v>
      </c>
      <c r="S12">
        <f t="shared" si="2"/>
        <v>5.3939538924682951E-7</v>
      </c>
    </row>
    <row r="13" spans="1:19" x14ac:dyDescent="0.3">
      <c r="C13" t="s">
        <v>42</v>
      </c>
      <c r="D13">
        <f>Mult_split!H13</f>
        <v>3.9039311053232071E-6</v>
      </c>
      <c r="E13">
        <f t="shared" si="3"/>
        <v>3.9039311053232071E-6</v>
      </c>
      <c r="F13">
        <f t="shared" si="0"/>
        <v>3.9039311053232071E-6</v>
      </c>
      <c r="G13">
        <f t="shared" si="0"/>
        <v>3.9039311053232071E-6</v>
      </c>
      <c r="H13">
        <f t="shared" si="0"/>
        <v>3.9039311053232071E-6</v>
      </c>
      <c r="I13">
        <f t="shared" si="0"/>
        <v>3.9039311053232071E-6</v>
      </c>
      <c r="J13">
        <f t="shared" si="0"/>
        <v>3.9039311053232071E-6</v>
      </c>
      <c r="K13">
        <f t="shared" si="0"/>
        <v>3.9039311053232071E-6</v>
      </c>
      <c r="L13">
        <f t="shared" si="0"/>
        <v>3.9039311053232071E-6</v>
      </c>
      <c r="M13">
        <f t="shared" si="0"/>
        <v>3.9039311053232071E-6</v>
      </c>
      <c r="N13">
        <f t="shared" si="0"/>
        <v>3.9039311053232071E-6</v>
      </c>
      <c r="O13">
        <f t="shared" si="0"/>
        <v>3.9039311053232071E-6</v>
      </c>
      <c r="P13">
        <f t="shared" si="0"/>
        <v>3.9039311053232071E-6</v>
      </c>
      <c r="Q13">
        <f t="shared" si="0"/>
        <v>3.9039311053232071E-6</v>
      </c>
      <c r="R13">
        <f t="shared" si="1"/>
        <v>3.9039311053232071E-6</v>
      </c>
      <c r="S13">
        <f t="shared" si="2"/>
        <v>3.9039311053232071E-6</v>
      </c>
    </row>
    <row r="14" spans="1:19" x14ac:dyDescent="0.3">
      <c r="C14" t="s">
        <v>43</v>
      </c>
      <c r="D14">
        <f>Mult_split!H14</f>
        <v>0.55477543858545231</v>
      </c>
      <c r="E14">
        <f t="shared" si="3"/>
        <v>0.55477543858545231</v>
      </c>
      <c r="F14">
        <f t="shared" si="0"/>
        <v>0.55477543858545231</v>
      </c>
      <c r="G14">
        <f t="shared" si="0"/>
        <v>0.55477543858545231</v>
      </c>
      <c r="H14">
        <f t="shared" si="0"/>
        <v>0.55477543858545231</v>
      </c>
      <c r="I14">
        <f t="shared" si="0"/>
        <v>0.55477543858545231</v>
      </c>
      <c r="J14">
        <f t="shared" si="0"/>
        <v>0.55477543858545231</v>
      </c>
      <c r="K14">
        <f t="shared" si="0"/>
        <v>0.55477543858545231</v>
      </c>
      <c r="L14">
        <f t="shared" si="0"/>
        <v>0.55477543858545231</v>
      </c>
      <c r="M14">
        <f t="shared" si="0"/>
        <v>0.55477543858545231</v>
      </c>
      <c r="N14">
        <f t="shared" si="0"/>
        <v>0.55477543858545231</v>
      </c>
      <c r="O14">
        <f t="shared" si="0"/>
        <v>0.55477543858545231</v>
      </c>
      <c r="P14">
        <f t="shared" si="0"/>
        <v>0.55477543858545231</v>
      </c>
      <c r="Q14">
        <f t="shared" si="0"/>
        <v>0.55477543858545231</v>
      </c>
      <c r="R14">
        <f t="shared" si="1"/>
        <v>0.55477543858545231</v>
      </c>
      <c r="S14">
        <f t="shared" si="2"/>
        <v>0.55477543858545231</v>
      </c>
    </row>
    <row r="15" spans="1:19" x14ac:dyDescent="0.3">
      <c r="C15" t="s">
        <v>44</v>
      </c>
      <c r="D15">
        <f>Mult_split!H15</f>
        <v>1.7611719272134771E-7</v>
      </c>
      <c r="E15">
        <f t="shared" si="3"/>
        <v>1.7611719272134771E-7</v>
      </c>
      <c r="F15">
        <f t="shared" si="0"/>
        <v>1.7611719272134771E-7</v>
      </c>
      <c r="G15">
        <f t="shared" si="0"/>
        <v>1.7611719272134771E-7</v>
      </c>
      <c r="H15">
        <f t="shared" si="0"/>
        <v>1.7611719272134771E-7</v>
      </c>
      <c r="I15">
        <f t="shared" si="0"/>
        <v>1.7611719272134771E-7</v>
      </c>
      <c r="J15">
        <f t="shared" si="0"/>
        <v>1.7611719272134771E-7</v>
      </c>
      <c r="K15">
        <f t="shared" si="0"/>
        <v>1.7611719272134771E-7</v>
      </c>
      <c r="L15">
        <f t="shared" si="0"/>
        <v>1.7611719272134771E-7</v>
      </c>
      <c r="M15">
        <f t="shared" si="0"/>
        <v>1.7611719272134771E-7</v>
      </c>
      <c r="N15">
        <f t="shared" si="0"/>
        <v>1.7611719272134771E-7</v>
      </c>
      <c r="O15">
        <f t="shared" si="0"/>
        <v>1.7611719272134771E-7</v>
      </c>
      <c r="P15">
        <f t="shared" si="0"/>
        <v>1.7611719272134771E-7</v>
      </c>
      <c r="Q15">
        <f t="shared" si="0"/>
        <v>1.7611719272134771E-7</v>
      </c>
      <c r="R15">
        <f t="shared" si="1"/>
        <v>1.7611719272134771E-7</v>
      </c>
      <c r="S15">
        <f t="shared" si="2"/>
        <v>1.7611719272134771E-7</v>
      </c>
    </row>
    <row r="16" spans="1:19" x14ac:dyDescent="0.3">
      <c r="C16" t="s">
        <v>45</v>
      </c>
      <c r="D16">
        <f>Mult_split!H16</f>
        <v>1.7620154404254026E-7</v>
      </c>
      <c r="E16">
        <f t="shared" si="3"/>
        <v>1.7620154404254026E-7</v>
      </c>
      <c r="F16">
        <f t="shared" si="0"/>
        <v>1.7620154404254026E-7</v>
      </c>
      <c r="G16">
        <f t="shared" si="0"/>
        <v>1.7620154404254026E-7</v>
      </c>
      <c r="H16">
        <f t="shared" si="0"/>
        <v>1.7620154404254026E-7</v>
      </c>
      <c r="I16">
        <f t="shared" si="0"/>
        <v>1.7620154404254026E-7</v>
      </c>
      <c r="J16">
        <f t="shared" si="0"/>
        <v>1.7620154404254026E-7</v>
      </c>
      <c r="K16">
        <f t="shared" si="0"/>
        <v>1.7620154404254026E-7</v>
      </c>
      <c r="L16">
        <f t="shared" si="0"/>
        <v>1.7620154404254026E-7</v>
      </c>
      <c r="M16">
        <f t="shared" si="0"/>
        <v>1.7620154404254026E-7</v>
      </c>
      <c r="N16">
        <f t="shared" si="0"/>
        <v>1.7620154404254026E-7</v>
      </c>
      <c r="O16">
        <f t="shared" si="0"/>
        <v>1.7620154404254026E-7</v>
      </c>
      <c r="P16">
        <f t="shared" si="0"/>
        <v>1.7620154404254026E-7</v>
      </c>
      <c r="Q16">
        <f t="shared" si="0"/>
        <v>1.7620154404254026E-7</v>
      </c>
      <c r="R16">
        <f t="shared" si="1"/>
        <v>1.7620154404254026E-7</v>
      </c>
      <c r="S16">
        <f t="shared" si="2"/>
        <v>1.7620154404254026E-7</v>
      </c>
    </row>
    <row r="17" spans="3:19" x14ac:dyDescent="0.3">
      <c r="C17" t="s">
        <v>46</v>
      </c>
      <c r="D17">
        <f>Mult_split!H17</f>
        <v>6.6503884171027189E-8</v>
      </c>
      <c r="E17">
        <f t="shared" si="3"/>
        <v>6.6503884171027189E-8</v>
      </c>
      <c r="F17">
        <f t="shared" si="0"/>
        <v>6.6503884171027189E-8</v>
      </c>
      <c r="G17">
        <f t="shared" si="0"/>
        <v>6.6503884171027189E-8</v>
      </c>
      <c r="H17">
        <f t="shared" si="0"/>
        <v>6.6503884171027189E-8</v>
      </c>
      <c r="I17">
        <f t="shared" si="0"/>
        <v>6.6503884171027189E-8</v>
      </c>
      <c r="J17">
        <f t="shared" si="0"/>
        <v>6.6503884171027189E-8</v>
      </c>
      <c r="K17">
        <f t="shared" si="0"/>
        <v>6.6503884171027189E-8</v>
      </c>
      <c r="L17">
        <f t="shared" si="0"/>
        <v>6.6503884171027189E-8</v>
      </c>
      <c r="M17">
        <f t="shared" si="0"/>
        <v>6.6503884171027189E-8</v>
      </c>
      <c r="N17">
        <f t="shared" si="0"/>
        <v>6.6503884171027189E-8</v>
      </c>
      <c r="O17">
        <f t="shared" si="0"/>
        <v>6.6503884171027189E-8</v>
      </c>
      <c r="P17">
        <f t="shared" si="0"/>
        <v>6.6503884171027189E-8</v>
      </c>
      <c r="Q17">
        <f t="shared" si="0"/>
        <v>6.6503884171027189E-8</v>
      </c>
      <c r="R17">
        <f t="shared" si="1"/>
        <v>6.6503884171027189E-8</v>
      </c>
      <c r="S17">
        <f t="shared" si="2"/>
        <v>6.6503884171027189E-8</v>
      </c>
    </row>
    <row r="18" spans="3:19" x14ac:dyDescent="0.3">
      <c r="C18" t="s">
        <v>48</v>
      </c>
      <c r="D18">
        <f>Mult_split!H18</f>
        <v>4.9569200340964946E-7</v>
      </c>
      <c r="E18">
        <f t="shared" si="3"/>
        <v>4.9569200340964946E-7</v>
      </c>
      <c r="F18">
        <f t="shared" si="0"/>
        <v>4.9569200340964946E-7</v>
      </c>
      <c r="G18">
        <f t="shared" si="0"/>
        <v>4.9569200340964946E-7</v>
      </c>
      <c r="H18">
        <f t="shared" si="0"/>
        <v>4.9569200340964946E-7</v>
      </c>
      <c r="I18">
        <f t="shared" si="0"/>
        <v>4.9569200340964946E-7</v>
      </c>
      <c r="J18">
        <f t="shared" si="0"/>
        <v>4.9569200340964946E-7</v>
      </c>
      <c r="K18">
        <f t="shared" si="0"/>
        <v>4.9569200340964946E-7</v>
      </c>
      <c r="L18">
        <f t="shared" si="0"/>
        <v>4.9569200340964946E-7</v>
      </c>
      <c r="M18">
        <f t="shared" si="0"/>
        <v>4.9569200340964946E-7</v>
      </c>
      <c r="N18">
        <f t="shared" si="0"/>
        <v>4.9569200340964946E-7</v>
      </c>
      <c r="O18">
        <f t="shared" si="0"/>
        <v>4.9569200340964946E-7</v>
      </c>
      <c r="P18">
        <f t="shared" si="0"/>
        <v>4.9569200340964946E-7</v>
      </c>
      <c r="Q18">
        <f t="shared" si="0"/>
        <v>4.9569200340964946E-7</v>
      </c>
      <c r="R18">
        <f t="shared" si="1"/>
        <v>4.9569200340964946E-7</v>
      </c>
      <c r="S18">
        <f t="shared" si="2"/>
        <v>4.9569200340964946E-7</v>
      </c>
    </row>
    <row r="19" spans="3:19" x14ac:dyDescent="0.3">
      <c r="C19" t="s">
        <v>47</v>
      </c>
      <c r="D19">
        <f>Mult_split!H19</f>
        <v>0.30026270802050797</v>
      </c>
      <c r="E19">
        <f t="shared" si="3"/>
        <v>0.30026270802050797</v>
      </c>
      <c r="F19">
        <f t="shared" ref="F19:Q34" si="4">E19</f>
        <v>0.30026270802050797</v>
      </c>
      <c r="G19">
        <f t="shared" si="4"/>
        <v>0.30026270802050797</v>
      </c>
      <c r="H19">
        <f t="shared" si="4"/>
        <v>0.30026270802050797</v>
      </c>
      <c r="I19">
        <f t="shared" si="4"/>
        <v>0.30026270802050797</v>
      </c>
      <c r="J19">
        <f t="shared" si="4"/>
        <v>0.30026270802050797</v>
      </c>
      <c r="K19">
        <f t="shared" si="4"/>
        <v>0.30026270802050797</v>
      </c>
      <c r="L19">
        <f t="shared" si="4"/>
        <v>0.30026270802050797</v>
      </c>
      <c r="M19">
        <f t="shared" si="4"/>
        <v>0.30026270802050797</v>
      </c>
      <c r="N19">
        <f t="shared" si="4"/>
        <v>0.30026270802050797</v>
      </c>
      <c r="O19">
        <f t="shared" si="4"/>
        <v>0.30026270802050797</v>
      </c>
      <c r="P19">
        <f t="shared" si="4"/>
        <v>0.30026270802050797</v>
      </c>
      <c r="Q19">
        <f t="shared" si="4"/>
        <v>0.30026270802050797</v>
      </c>
      <c r="R19">
        <f t="shared" si="1"/>
        <v>0.30026270802050797</v>
      </c>
      <c r="S19">
        <f t="shared" si="2"/>
        <v>0.30026270802050797</v>
      </c>
    </row>
    <row r="20" spans="3:19" x14ac:dyDescent="0.3">
      <c r="C20" t="s">
        <v>49</v>
      </c>
      <c r="D20">
        <f>Mult_split!H20</f>
        <v>1.0035044415343495E-7</v>
      </c>
      <c r="E20">
        <f t="shared" si="3"/>
        <v>1.0035044415343495E-7</v>
      </c>
      <c r="F20">
        <f t="shared" si="4"/>
        <v>1.0035044415343495E-7</v>
      </c>
      <c r="G20">
        <f t="shared" si="4"/>
        <v>1.0035044415343495E-7</v>
      </c>
      <c r="H20">
        <f t="shared" si="4"/>
        <v>1.0035044415343495E-7</v>
      </c>
      <c r="I20">
        <f t="shared" si="4"/>
        <v>1.0035044415343495E-7</v>
      </c>
      <c r="J20">
        <f t="shared" si="4"/>
        <v>1.0035044415343495E-7</v>
      </c>
      <c r="K20">
        <f t="shared" si="4"/>
        <v>1.0035044415343495E-7</v>
      </c>
      <c r="L20">
        <f t="shared" si="4"/>
        <v>1.0035044415343495E-7</v>
      </c>
      <c r="M20">
        <f t="shared" si="4"/>
        <v>1.0035044415343495E-7</v>
      </c>
      <c r="N20">
        <f t="shared" si="4"/>
        <v>1.0035044415343495E-7</v>
      </c>
      <c r="O20">
        <f t="shared" si="4"/>
        <v>1.0035044415343495E-7</v>
      </c>
      <c r="P20">
        <f t="shared" si="4"/>
        <v>1.0035044415343495E-7</v>
      </c>
      <c r="Q20">
        <f t="shared" si="4"/>
        <v>1.0035044415343495E-7</v>
      </c>
      <c r="R20">
        <f t="shared" si="1"/>
        <v>1.0035044415343495E-7</v>
      </c>
      <c r="S20">
        <f t="shared" si="2"/>
        <v>1.0035044415343495E-7</v>
      </c>
    </row>
    <row r="21" spans="3:19" x14ac:dyDescent="0.3">
      <c r="C21" t="s">
        <v>50</v>
      </c>
      <c r="D21">
        <f>Mult_split!H21</f>
        <v>11.331716630274396</v>
      </c>
      <c r="E21">
        <f t="shared" si="3"/>
        <v>11.331716630274396</v>
      </c>
      <c r="F21">
        <f t="shared" si="4"/>
        <v>11.331716630274396</v>
      </c>
      <c r="G21">
        <f t="shared" si="4"/>
        <v>11.331716630274396</v>
      </c>
      <c r="H21">
        <f t="shared" si="4"/>
        <v>11.331716630274396</v>
      </c>
      <c r="I21">
        <f t="shared" si="4"/>
        <v>11.331716630274396</v>
      </c>
      <c r="J21">
        <f t="shared" si="4"/>
        <v>11.331716630274396</v>
      </c>
      <c r="K21">
        <f t="shared" si="4"/>
        <v>11.331716630274396</v>
      </c>
      <c r="L21">
        <f t="shared" si="4"/>
        <v>11.331716630274396</v>
      </c>
      <c r="M21">
        <f t="shared" si="4"/>
        <v>11.331716630274396</v>
      </c>
      <c r="N21">
        <f t="shared" si="4"/>
        <v>11.331716630274396</v>
      </c>
      <c r="O21">
        <f t="shared" si="4"/>
        <v>11.331716630274396</v>
      </c>
      <c r="P21">
        <f t="shared" si="4"/>
        <v>11.331716630274396</v>
      </c>
      <c r="Q21">
        <f t="shared" si="4"/>
        <v>11.331716630274396</v>
      </c>
      <c r="R21">
        <f t="shared" si="1"/>
        <v>11.331716630274396</v>
      </c>
      <c r="S21">
        <f t="shared" si="2"/>
        <v>11.331716630274396</v>
      </c>
    </row>
    <row r="22" spans="3:19" x14ac:dyDescent="0.3">
      <c r="C22" t="s">
        <v>51</v>
      </c>
      <c r="D22">
        <f>Mult_split!H22</f>
        <v>1.02332323164485E-7</v>
      </c>
      <c r="E22">
        <f t="shared" si="3"/>
        <v>1.02332323164485E-7</v>
      </c>
      <c r="F22">
        <f t="shared" si="4"/>
        <v>1.02332323164485E-7</v>
      </c>
      <c r="G22">
        <f t="shared" si="4"/>
        <v>1.02332323164485E-7</v>
      </c>
      <c r="H22">
        <f t="shared" si="4"/>
        <v>1.02332323164485E-7</v>
      </c>
      <c r="I22">
        <f t="shared" si="4"/>
        <v>1.02332323164485E-7</v>
      </c>
      <c r="J22">
        <f t="shared" si="4"/>
        <v>1.02332323164485E-7</v>
      </c>
      <c r="K22">
        <f t="shared" si="4"/>
        <v>1.02332323164485E-7</v>
      </c>
      <c r="L22">
        <f t="shared" si="4"/>
        <v>1.02332323164485E-7</v>
      </c>
      <c r="M22">
        <f t="shared" si="4"/>
        <v>1.02332323164485E-7</v>
      </c>
      <c r="N22">
        <f t="shared" si="4"/>
        <v>1.02332323164485E-7</v>
      </c>
      <c r="O22">
        <f t="shared" si="4"/>
        <v>1.02332323164485E-7</v>
      </c>
      <c r="P22">
        <f t="shared" si="4"/>
        <v>1.02332323164485E-7</v>
      </c>
      <c r="Q22">
        <f t="shared" si="4"/>
        <v>1.02332323164485E-7</v>
      </c>
      <c r="R22">
        <f t="shared" si="1"/>
        <v>1.02332323164485E-7</v>
      </c>
      <c r="S22">
        <f t="shared" si="2"/>
        <v>1.02332323164485E-7</v>
      </c>
    </row>
    <row r="23" spans="3:19" x14ac:dyDescent="0.3">
      <c r="C23" t="s">
        <v>52</v>
      </c>
      <c r="D23">
        <f>Mult_split!H23</f>
        <v>1.6495878881835383E-7</v>
      </c>
      <c r="E23">
        <f t="shared" si="3"/>
        <v>1.6495878881835383E-7</v>
      </c>
      <c r="F23">
        <f t="shared" si="4"/>
        <v>1.6495878881835383E-7</v>
      </c>
      <c r="G23">
        <f t="shared" si="4"/>
        <v>1.6495878881835383E-7</v>
      </c>
      <c r="H23">
        <f t="shared" si="4"/>
        <v>1.6495878881835383E-7</v>
      </c>
      <c r="I23">
        <f t="shared" si="4"/>
        <v>1.6495878881835383E-7</v>
      </c>
      <c r="J23">
        <f t="shared" si="4"/>
        <v>1.6495878881835383E-7</v>
      </c>
      <c r="K23">
        <f t="shared" si="4"/>
        <v>1.6495878881835383E-7</v>
      </c>
      <c r="L23">
        <f t="shared" si="4"/>
        <v>1.6495878881835383E-7</v>
      </c>
      <c r="M23">
        <f t="shared" si="4"/>
        <v>1.6495878881835383E-7</v>
      </c>
      <c r="N23">
        <f t="shared" si="4"/>
        <v>1.6495878881835383E-7</v>
      </c>
      <c r="O23">
        <f t="shared" si="4"/>
        <v>1.6495878881835383E-7</v>
      </c>
      <c r="P23">
        <f t="shared" si="4"/>
        <v>1.6495878881835383E-7</v>
      </c>
      <c r="Q23">
        <f t="shared" si="4"/>
        <v>1.6495878881835383E-7</v>
      </c>
      <c r="R23">
        <f t="shared" si="1"/>
        <v>1.6495878881835383E-7</v>
      </c>
      <c r="S23">
        <f t="shared" si="2"/>
        <v>1.6495878881835383E-7</v>
      </c>
    </row>
    <row r="24" spans="3:19" x14ac:dyDescent="0.3">
      <c r="C24" t="s">
        <v>53</v>
      </c>
      <c r="D24">
        <f>Mult_split!H24</f>
        <v>2.0231157242515669</v>
      </c>
      <c r="E24">
        <f t="shared" si="3"/>
        <v>2.0231157242515669</v>
      </c>
      <c r="F24">
        <f t="shared" si="4"/>
        <v>2.0231157242515669</v>
      </c>
      <c r="G24">
        <f t="shared" si="4"/>
        <v>2.0231157242515669</v>
      </c>
      <c r="H24">
        <f t="shared" si="4"/>
        <v>2.0231157242515669</v>
      </c>
      <c r="I24">
        <f t="shared" si="4"/>
        <v>2.0231157242515669</v>
      </c>
      <c r="J24">
        <f t="shared" si="4"/>
        <v>2.0231157242515669</v>
      </c>
      <c r="K24">
        <f t="shared" si="4"/>
        <v>2.0231157242515669</v>
      </c>
      <c r="L24">
        <f t="shared" si="4"/>
        <v>2.0231157242515669</v>
      </c>
      <c r="M24">
        <f t="shared" si="4"/>
        <v>2.0231157242515669</v>
      </c>
      <c r="N24">
        <f t="shared" si="4"/>
        <v>2.0231157242515669</v>
      </c>
      <c r="O24">
        <f t="shared" si="4"/>
        <v>2.0231157242515669</v>
      </c>
      <c r="P24">
        <f t="shared" si="4"/>
        <v>2.0231157242515669</v>
      </c>
      <c r="Q24">
        <f t="shared" si="4"/>
        <v>2.0231157242515669</v>
      </c>
      <c r="R24">
        <f t="shared" si="1"/>
        <v>2.0231157242515669</v>
      </c>
      <c r="S24">
        <f t="shared" si="2"/>
        <v>2.0231157242515669</v>
      </c>
    </row>
    <row r="25" spans="3:19" x14ac:dyDescent="0.3">
      <c r="C25" t="s">
        <v>54</v>
      </c>
      <c r="D25">
        <f>Mult_split!H25</f>
        <v>1.1730953443458772E-7</v>
      </c>
      <c r="E25">
        <f t="shared" si="3"/>
        <v>1.1730953443458772E-7</v>
      </c>
      <c r="F25">
        <f t="shared" si="4"/>
        <v>1.1730953443458772E-7</v>
      </c>
      <c r="G25">
        <f t="shared" si="4"/>
        <v>1.1730953443458772E-7</v>
      </c>
      <c r="H25">
        <f t="shared" si="4"/>
        <v>1.1730953443458772E-7</v>
      </c>
      <c r="I25">
        <f t="shared" si="4"/>
        <v>1.1730953443458772E-7</v>
      </c>
      <c r="J25">
        <f t="shared" si="4"/>
        <v>1.1730953443458772E-7</v>
      </c>
      <c r="K25">
        <f t="shared" si="4"/>
        <v>1.1730953443458772E-7</v>
      </c>
      <c r="L25">
        <f t="shared" si="4"/>
        <v>1.1730953443458772E-7</v>
      </c>
      <c r="M25">
        <f t="shared" si="4"/>
        <v>1.1730953443458772E-7</v>
      </c>
      <c r="N25">
        <f t="shared" si="4"/>
        <v>1.1730953443458772E-7</v>
      </c>
      <c r="O25">
        <f t="shared" si="4"/>
        <v>1.1730953443458772E-7</v>
      </c>
      <c r="P25">
        <f t="shared" si="4"/>
        <v>1.1730953443458772E-7</v>
      </c>
      <c r="Q25">
        <f t="shared" si="4"/>
        <v>1.1730953443458772E-7</v>
      </c>
      <c r="R25">
        <f t="shared" si="1"/>
        <v>1.1730953443458772E-7</v>
      </c>
      <c r="S25">
        <f t="shared" si="2"/>
        <v>1.1730953443458772E-7</v>
      </c>
    </row>
    <row r="26" spans="3:19" x14ac:dyDescent="0.3">
      <c r="C26" t="s">
        <v>55</v>
      </c>
      <c r="D26">
        <f>Mult_split!H26</f>
        <v>1.0950065304237668E-7</v>
      </c>
      <c r="E26">
        <f t="shared" si="3"/>
        <v>1.0950065304237668E-7</v>
      </c>
      <c r="F26">
        <f t="shared" si="4"/>
        <v>1.0950065304237668E-7</v>
      </c>
      <c r="G26">
        <f t="shared" si="4"/>
        <v>1.0950065304237668E-7</v>
      </c>
      <c r="H26">
        <f t="shared" si="4"/>
        <v>1.0950065304237668E-7</v>
      </c>
      <c r="I26">
        <f t="shared" si="4"/>
        <v>1.0950065304237668E-7</v>
      </c>
      <c r="J26">
        <f t="shared" si="4"/>
        <v>1.0950065304237668E-7</v>
      </c>
      <c r="K26">
        <f t="shared" si="4"/>
        <v>1.0950065304237668E-7</v>
      </c>
      <c r="L26">
        <f t="shared" si="4"/>
        <v>1.0950065304237668E-7</v>
      </c>
      <c r="M26">
        <f t="shared" si="4"/>
        <v>1.0950065304237668E-7</v>
      </c>
      <c r="N26">
        <f t="shared" si="4"/>
        <v>1.0950065304237668E-7</v>
      </c>
      <c r="O26">
        <f t="shared" si="4"/>
        <v>1.0950065304237668E-7</v>
      </c>
      <c r="P26">
        <f t="shared" si="4"/>
        <v>1.0950065304237668E-7</v>
      </c>
      <c r="Q26">
        <f t="shared" si="4"/>
        <v>1.0950065304237668E-7</v>
      </c>
      <c r="R26">
        <f t="shared" si="1"/>
        <v>1.0950065304237668E-7</v>
      </c>
      <c r="S26">
        <f t="shared" si="2"/>
        <v>1.0950065304237668E-7</v>
      </c>
    </row>
    <row r="27" spans="3:19" x14ac:dyDescent="0.3">
      <c r="C27" t="s">
        <v>56</v>
      </c>
      <c r="D27">
        <f>Mult_split!H27</f>
        <v>1.5936223969355366E-7</v>
      </c>
      <c r="E27">
        <f t="shared" si="3"/>
        <v>1.5936223969355366E-7</v>
      </c>
      <c r="F27">
        <f t="shared" si="4"/>
        <v>1.5936223969355366E-7</v>
      </c>
      <c r="G27">
        <f t="shared" si="4"/>
        <v>1.5936223969355366E-7</v>
      </c>
      <c r="H27">
        <f t="shared" si="4"/>
        <v>1.5936223969355366E-7</v>
      </c>
      <c r="I27">
        <f t="shared" si="4"/>
        <v>1.5936223969355366E-7</v>
      </c>
      <c r="J27">
        <f t="shared" si="4"/>
        <v>1.5936223969355366E-7</v>
      </c>
      <c r="K27">
        <f t="shared" si="4"/>
        <v>1.5936223969355366E-7</v>
      </c>
      <c r="L27">
        <f t="shared" si="4"/>
        <v>1.5936223969355366E-7</v>
      </c>
      <c r="M27">
        <f t="shared" si="4"/>
        <v>1.5936223969355366E-7</v>
      </c>
      <c r="N27">
        <f t="shared" si="4"/>
        <v>1.5936223969355366E-7</v>
      </c>
      <c r="O27">
        <f t="shared" si="4"/>
        <v>1.5936223969355366E-7</v>
      </c>
      <c r="P27">
        <f t="shared" si="4"/>
        <v>1.5936223969355366E-7</v>
      </c>
      <c r="Q27">
        <f t="shared" si="4"/>
        <v>1.5936223969355366E-7</v>
      </c>
      <c r="R27">
        <f t="shared" si="1"/>
        <v>1.5936223969355366E-7</v>
      </c>
      <c r="S27">
        <f t="shared" si="2"/>
        <v>1.5936223969355366E-7</v>
      </c>
    </row>
    <row r="28" spans="3:19" x14ac:dyDescent="0.3">
      <c r="C28" t="s">
        <v>57</v>
      </c>
      <c r="D28">
        <f>Mult_split!H28</f>
        <v>6.6928424882874781E-5</v>
      </c>
      <c r="E28">
        <f t="shared" si="3"/>
        <v>6.6928424882874781E-5</v>
      </c>
      <c r="F28">
        <f t="shared" si="4"/>
        <v>6.6928424882874781E-5</v>
      </c>
      <c r="G28">
        <f t="shared" si="4"/>
        <v>6.6928424882874781E-5</v>
      </c>
      <c r="H28">
        <f t="shared" si="4"/>
        <v>6.6928424882874781E-5</v>
      </c>
      <c r="I28">
        <f t="shared" si="4"/>
        <v>6.6928424882874781E-5</v>
      </c>
      <c r="J28">
        <f t="shared" si="4"/>
        <v>6.6928424882874781E-5</v>
      </c>
      <c r="K28">
        <f t="shared" si="4"/>
        <v>6.6928424882874781E-5</v>
      </c>
      <c r="L28">
        <f t="shared" si="4"/>
        <v>6.6928424882874781E-5</v>
      </c>
      <c r="M28">
        <f t="shared" si="4"/>
        <v>6.6928424882874781E-5</v>
      </c>
      <c r="N28">
        <f t="shared" si="4"/>
        <v>6.6928424882874781E-5</v>
      </c>
      <c r="O28">
        <f t="shared" si="4"/>
        <v>6.6928424882874781E-5</v>
      </c>
      <c r="P28">
        <f t="shared" si="4"/>
        <v>6.6928424882874781E-5</v>
      </c>
      <c r="Q28">
        <f t="shared" si="4"/>
        <v>6.6928424882874781E-5</v>
      </c>
      <c r="R28">
        <f t="shared" si="1"/>
        <v>6.6928424882874781E-5</v>
      </c>
      <c r="S28">
        <f t="shared" si="2"/>
        <v>6.6928424882874781E-5</v>
      </c>
    </row>
    <row r="29" spans="3:19" x14ac:dyDescent="0.3">
      <c r="C29" t="s">
        <v>58</v>
      </c>
      <c r="D29">
        <f>Mult_split!H29</f>
        <v>3.6566037404016428E-7</v>
      </c>
      <c r="E29">
        <f t="shared" si="3"/>
        <v>3.6566037404016428E-7</v>
      </c>
      <c r="F29">
        <f t="shared" si="4"/>
        <v>3.6566037404016428E-7</v>
      </c>
      <c r="G29">
        <f t="shared" si="4"/>
        <v>3.6566037404016428E-7</v>
      </c>
      <c r="H29">
        <f t="shared" si="4"/>
        <v>3.6566037404016428E-7</v>
      </c>
      <c r="I29">
        <f t="shared" si="4"/>
        <v>3.6566037404016428E-7</v>
      </c>
      <c r="J29">
        <f t="shared" si="4"/>
        <v>3.6566037404016428E-7</v>
      </c>
      <c r="K29">
        <f t="shared" si="4"/>
        <v>3.6566037404016428E-7</v>
      </c>
      <c r="L29">
        <f t="shared" si="4"/>
        <v>3.6566037404016428E-7</v>
      </c>
      <c r="M29">
        <f t="shared" si="4"/>
        <v>3.6566037404016428E-7</v>
      </c>
      <c r="N29">
        <f t="shared" si="4"/>
        <v>3.6566037404016428E-7</v>
      </c>
      <c r="O29">
        <f t="shared" si="4"/>
        <v>3.6566037404016428E-7</v>
      </c>
      <c r="P29">
        <f t="shared" si="4"/>
        <v>3.6566037404016428E-7</v>
      </c>
      <c r="Q29">
        <f t="shared" si="4"/>
        <v>3.6566037404016428E-7</v>
      </c>
      <c r="R29">
        <f t="shared" si="1"/>
        <v>3.6566037404016428E-7</v>
      </c>
      <c r="S29">
        <f t="shared" si="2"/>
        <v>3.6566037404016428E-7</v>
      </c>
    </row>
    <row r="30" spans="3:19" x14ac:dyDescent="0.3">
      <c r="C30" t="s">
        <v>59</v>
      </c>
      <c r="D30">
        <f>Mult_split!H30</f>
        <v>9.86702566743526E-8</v>
      </c>
      <c r="E30">
        <f t="shared" si="3"/>
        <v>9.86702566743526E-8</v>
      </c>
      <c r="F30">
        <f t="shared" si="4"/>
        <v>9.86702566743526E-8</v>
      </c>
      <c r="G30">
        <f t="shared" si="4"/>
        <v>9.86702566743526E-8</v>
      </c>
      <c r="H30">
        <f t="shared" si="4"/>
        <v>9.86702566743526E-8</v>
      </c>
      <c r="I30">
        <f t="shared" si="4"/>
        <v>9.86702566743526E-8</v>
      </c>
      <c r="J30">
        <f t="shared" si="4"/>
        <v>9.86702566743526E-8</v>
      </c>
      <c r="K30">
        <f t="shared" si="4"/>
        <v>9.86702566743526E-8</v>
      </c>
      <c r="L30">
        <f t="shared" si="4"/>
        <v>9.86702566743526E-8</v>
      </c>
      <c r="M30">
        <f t="shared" si="4"/>
        <v>9.86702566743526E-8</v>
      </c>
      <c r="N30">
        <f t="shared" si="4"/>
        <v>9.86702566743526E-8</v>
      </c>
      <c r="O30">
        <f t="shared" si="4"/>
        <v>9.86702566743526E-8</v>
      </c>
      <c r="P30">
        <f t="shared" si="4"/>
        <v>9.86702566743526E-8</v>
      </c>
      <c r="Q30">
        <f t="shared" si="4"/>
        <v>9.86702566743526E-8</v>
      </c>
      <c r="R30">
        <f t="shared" si="1"/>
        <v>9.86702566743526E-8</v>
      </c>
      <c r="S30">
        <f t="shared" si="2"/>
        <v>9.86702566743526E-8</v>
      </c>
    </row>
    <row r="31" spans="3:19" x14ac:dyDescent="0.3">
      <c r="C31" t="s">
        <v>60</v>
      </c>
      <c r="D31">
        <f>Mult_split!H31</f>
        <v>5.6877884180328727E-4</v>
      </c>
      <c r="E31">
        <f t="shared" si="3"/>
        <v>5.6877884180328727E-4</v>
      </c>
      <c r="F31">
        <f t="shared" si="4"/>
        <v>5.6877884180328727E-4</v>
      </c>
      <c r="G31">
        <f t="shared" si="4"/>
        <v>5.6877884180328727E-4</v>
      </c>
      <c r="H31">
        <f t="shared" si="4"/>
        <v>5.6877884180328727E-4</v>
      </c>
      <c r="I31">
        <f t="shared" si="4"/>
        <v>5.6877884180328727E-4</v>
      </c>
      <c r="J31">
        <f t="shared" si="4"/>
        <v>5.6877884180328727E-4</v>
      </c>
      <c r="K31">
        <f t="shared" si="4"/>
        <v>5.6877884180328727E-4</v>
      </c>
      <c r="L31">
        <f t="shared" si="4"/>
        <v>5.6877884180328727E-4</v>
      </c>
      <c r="M31">
        <f t="shared" si="4"/>
        <v>5.6877884180328727E-4</v>
      </c>
      <c r="N31">
        <f t="shared" si="4"/>
        <v>5.6877884180328727E-4</v>
      </c>
      <c r="O31">
        <f t="shared" si="4"/>
        <v>5.6877884180328727E-4</v>
      </c>
      <c r="P31">
        <f t="shared" si="4"/>
        <v>5.6877884180328727E-4</v>
      </c>
      <c r="Q31">
        <f t="shared" si="4"/>
        <v>5.6877884180328727E-4</v>
      </c>
      <c r="R31">
        <f t="shared" si="1"/>
        <v>5.6877884180328727E-4</v>
      </c>
      <c r="S31">
        <f t="shared" si="2"/>
        <v>5.6877884180328727E-4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7.6467169635386529E-8</v>
      </c>
      <c r="E34">
        <f t="shared" si="3"/>
        <v>7.6467169635386529E-8</v>
      </c>
      <c r="F34">
        <f t="shared" si="4"/>
        <v>7.6467169635386529E-8</v>
      </c>
      <c r="G34">
        <f t="shared" si="4"/>
        <v>7.6467169635386529E-8</v>
      </c>
      <c r="H34">
        <f t="shared" si="4"/>
        <v>7.6467169635386529E-8</v>
      </c>
      <c r="I34">
        <f t="shared" si="4"/>
        <v>7.6467169635386529E-8</v>
      </c>
      <c r="J34">
        <f t="shared" si="4"/>
        <v>7.6467169635386529E-8</v>
      </c>
      <c r="K34">
        <f t="shared" si="4"/>
        <v>7.6467169635386529E-8</v>
      </c>
      <c r="L34">
        <f t="shared" si="4"/>
        <v>7.6467169635386529E-8</v>
      </c>
      <c r="M34">
        <f t="shared" si="4"/>
        <v>7.6467169635386529E-8</v>
      </c>
      <c r="N34">
        <f t="shared" si="4"/>
        <v>7.6467169635386529E-8</v>
      </c>
      <c r="O34">
        <f t="shared" si="4"/>
        <v>7.6467169635386529E-8</v>
      </c>
      <c r="P34">
        <f t="shared" si="4"/>
        <v>7.6467169635386529E-8</v>
      </c>
      <c r="Q34">
        <f t="shared" si="4"/>
        <v>7.6467169635386529E-8</v>
      </c>
      <c r="R34">
        <f t="shared" si="1"/>
        <v>7.6467169635386529E-8</v>
      </c>
      <c r="S34">
        <f t="shared" si="2"/>
        <v>7.6467169635386529E-8</v>
      </c>
    </row>
    <row r="35" spans="3:19" x14ac:dyDescent="0.3">
      <c r="C35" t="s">
        <v>64</v>
      </c>
      <c r="D35">
        <f>Mult_split!H35</f>
        <v>2.1081113943323383E-2</v>
      </c>
      <c r="E35">
        <f t="shared" si="3"/>
        <v>2.1081113943323383E-2</v>
      </c>
      <c r="F35">
        <f t="shared" ref="F35:Q50" si="5">E35</f>
        <v>2.1081113943323383E-2</v>
      </c>
      <c r="G35">
        <f t="shared" si="5"/>
        <v>2.1081113943323383E-2</v>
      </c>
      <c r="H35">
        <f t="shared" si="5"/>
        <v>2.1081113943323383E-2</v>
      </c>
      <c r="I35">
        <f t="shared" si="5"/>
        <v>2.1081113943323383E-2</v>
      </c>
      <c r="J35">
        <f t="shared" si="5"/>
        <v>2.1081113943323383E-2</v>
      </c>
      <c r="K35">
        <f t="shared" si="5"/>
        <v>2.1081113943323383E-2</v>
      </c>
      <c r="L35">
        <f t="shared" si="5"/>
        <v>2.1081113943323383E-2</v>
      </c>
      <c r="M35">
        <f t="shared" si="5"/>
        <v>2.1081113943323383E-2</v>
      </c>
      <c r="N35">
        <f t="shared" si="5"/>
        <v>2.1081113943323383E-2</v>
      </c>
      <c r="O35">
        <f t="shared" si="5"/>
        <v>2.1081113943323383E-2</v>
      </c>
      <c r="P35">
        <f t="shared" si="5"/>
        <v>2.1081113943323383E-2</v>
      </c>
      <c r="Q35">
        <f t="shared" si="5"/>
        <v>2.1081113943323383E-2</v>
      </c>
      <c r="R35">
        <f t="shared" si="1"/>
        <v>2.1081113943323383E-2</v>
      </c>
      <c r="S35">
        <f t="shared" si="2"/>
        <v>2.1081113943323383E-2</v>
      </c>
    </row>
    <row r="36" spans="3:19" x14ac:dyDescent="0.3">
      <c r="C36" t="s">
        <v>65</v>
      </c>
      <c r="D36">
        <f>Mult_split!H36</f>
        <v>3.1677260396753325E-6</v>
      </c>
      <c r="E36">
        <f t="shared" si="3"/>
        <v>3.1677260396753325E-6</v>
      </c>
      <c r="F36">
        <f t="shared" si="5"/>
        <v>3.1677260396753325E-6</v>
      </c>
      <c r="G36">
        <f t="shared" si="5"/>
        <v>3.1677260396753325E-6</v>
      </c>
      <c r="H36">
        <f t="shared" si="5"/>
        <v>3.1677260396753325E-6</v>
      </c>
      <c r="I36">
        <f t="shared" si="5"/>
        <v>3.1677260396753325E-6</v>
      </c>
      <c r="J36">
        <f t="shared" si="5"/>
        <v>3.1677260396753325E-6</v>
      </c>
      <c r="K36">
        <f t="shared" si="5"/>
        <v>3.1677260396753325E-6</v>
      </c>
      <c r="L36">
        <f t="shared" si="5"/>
        <v>3.1677260396753325E-6</v>
      </c>
      <c r="M36">
        <f t="shared" si="5"/>
        <v>3.1677260396753325E-6</v>
      </c>
      <c r="N36">
        <f t="shared" si="5"/>
        <v>3.1677260396753325E-6</v>
      </c>
      <c r="O36">
        <f t="shared" si="5"/>
        <v>3.1677260396753325E-6</v>
      </c>
      <c r="P36">
        <f t="shared" si="5"/>
        <v>3.1677260396753325E-6</v>
      </c>
      <c r="Q36">
        <f t="shared" si="5"/>
        <v>3.1677260396753325E-6</v>
      </c>
      <c r="R36">
        <f t="shared" si="1"/>
        <v>3.1677260396753325E-6</v>
      </c>
      <c r="S36">
        <f t="shared" si="2"/>
        <v>3.1677260396753325E-6</v>
      </c>
    </row>
    <row r="37" spans="3:19" x14ac:dyDescent="0.3">
      <c r="C37" t="s">
        <v>66</v>
      </c>
      <c r="D37">
        <f>Mult_split!H37</f>
        <v>1.8430406049020116E-6</v>
      </c>
      <c r="E37">
        <f t="shared" si="3"/>
        <v>1.8430406049020116E-6</v>
      </c>
      <c r="F37">
        <f t="shared" si="5"/>
        <v>1.8430406049020116E-6</v>
      </c>
      <c r="G37">
        <f t="shared" si="5"/>
        <v>1.8430406049020116E-6</v>
      </c>
      <c r="H37">
        <f t="shared" si="5"/>
        <v>1.8430406049020116E-6</v>
      </c>
      <c r="I37">
        <f t="shared" si="5"/>
        <v>1.8430406049020116E-6</v>
      </c>
      <c r="J37">
        <f t="shared" si="5"/>
        <v>1.8430406049020116E-6</v>
      </c>
      <c r="K37">
        <f t="shared" si="5"/>
        <v>1.8430406049020116E-6</v>
      </c>
      <c r="L37">
        <f t="shared" si="5"/>
        <v>1.8430406049020116E-6</v>
      </c>
      <c r="M37">
        <f t="shared" si="5"/>
        <v>1.8430406049020116E-6</v>
      </c>
      <c r="N37">
        <f t="shared" si="5"/>
        <v>1.8430406049020116E-6</v>
      </c>
      <c r="O37">
        <f t="shared" si="5"/>
        <v>1.8430406049020116E-6</v>
      </c>
      <c r="P37">
        <f t="shared" si="5"/>
        <v>1.8430406049020116E-6</v>
      </c>
      <c r="Q37">
        <f t="shared" si="5"/>
        <v>1.8430406049020116E-6</v>
      </c>
      <c r="R37">
        <f t="shared" si="1"/>
        <v>1.8430406049020116E-6</v>
      </c>
      <c r="S37">
        <f t="shared" si="2"/>
        <v>1.8430406049020116E-6</v>
      </c>
    </row>
    <row r="38" spans="3:19" x14ac:dyDescent="0.3">
      <c r="C38" t="s">
        <v>67</v>
      </c>
      <c r="D38">
        <f>Mult_split!H38</f>
        <v>4.4073370387297364E-7</v>
      </c>
      <c r="E38">
        <f t="shared" si="3"/>
        <v>4.4073370387297364E-7</v>
      </c>
      <c r="F38">
        <f t="shared" si="5"/>
        <v>4.4073370387297364E-7</v>
      </c>
      <c r="G38">
        <f t="shared" si="5"/>
        <v>4.4073370387297364E-7</v>
      </c>
      <c r="H38">
        <f t="shared" si="5"/>
        <v>4.4073370387297364E-7</v>
      </c>
      <c r="I38">
        <f t="shared" si="5"/>
        <v>4.4073370387297364E-7</v>
      </c>
      <c r="J38">
        <f t="shared" si="5"/>
        <v>4.4073370387297364E-7</v>
      </c>
      <c r="K38">
        <f t="shared" si="5"/>
        <v>4.4073370387297364E-7</v>
      </c>
      <c r="L38">
        <f t="shared" si="5"/>
        <v>4.4073370387297364E-7</v>
      </c>
      <c r="M38">
        <f t="shared" si="5"/>
        <v>4.4073370387297364E-7</v>
      </c>
      <c r="N38">
        <f t="shared" si="5"/>
        <v>4.4073370387297364E-7</v>
      </c>
      <c r="O38">
        <f t="shared" si="5"/>
        <v>4.4073370387297364E-7</v>
      </c>
      <c r="P38">
        <f t="shared" si="5"/>
        <v>4.4073370387297364E-7</v>
      </c>
      <c r="Q38">
        <f t="shared" si="5"/>
        <v>4.4073370387297364E-7</v>
      </c>
      <c r="R38">
        <f t="shared" si="1"/>
        <v>4.4073370387297364E-7</v>
      </c>
      <c r="S38">
        <f t="shared" si="2"/>
        <v>4.4073370387297364E-7</v>
      </c>
    </row>
    <row r="39" spans="3:19" x14ac:dyDescent="0.3">
      <c r="C39" t="s">
        <v>68</v>
      </c>
      <c r="D39">
        <f>Mult_split!H39</f>
        <v>2.4125605789394631E-7</v>
      </c>
      <c r="E39">
        <f t="shared" si="3"/>
        <v>2.4125605789394631E-7</v>
      </c>
      <c r="F39">
        <f t="shared" si="5"/>
        <v>2.4125605789394631E-7</v>
      </c>
      <c r="G39">
        <f t="shared" si="5"/>
        <v>2.4125605789394631E-7</v>
      </c>
      <c r="H39">
        <f t="shared" si="5"/>
        <v>2.4125605789394631E-7</v>
      </c>
      <c r="I39">
        <f t="shared" si="5"/>
        <v>2.4125605789394631E-7</v>
      </c>
      <c r="J39">
        <f t="shared" si="5"/>
        <v>2.4125605789394631E-7</v>
      </c>
      <c r="K39">
        <f t="shared" si="5"/>
        <v>2.4125605789394631E-7</v>
      </c>
      <c r="L39">
        <f t="shared" si="5"/>
        <v>2.4125605789394631E-7</v>
      </c>
      <c r="M39">
        <f t="shared" si="5"/>
        <v>2.4125605789394631E-7</v>
      </c>
      <c r="N39">
        <f t="shared" si="5"/>
        <v>2.4125605789394631E-7</v>
      </c>
      <c r="O39">
        <f t="shared" si="5"/>
        <v>2.4125605789394631E-7</v>
      </c>
      <c r="P39">
        <f t="shared" si="5"/>
        <v>2.4125605789394631E-7</v>
      </c>
      <c r="Q39">
        <f t="shared" si="5"/>
        <v>2.4125605789394631E-7</v>
      </c>
      <c r="R39">
        <f t="shared" si="1"/>
        <v>2.4125605789394631E-7</v>
      </c>
      <c r="S39">
        <f t="shared" si="2"/>
        <v>2.4125605789394631E-7</v>
      </c>
    </row>
    <row r="40" spans="3:19" x14ac:dyDescent="0.3">
      <c r="C40" t="s">
        <v>69</v>
      </c>
      <c r="D40">
        <f>Mult_split!H40</f>
        <v>3.3707406670288951E-7</v>
      </c>
      <c r="E40">
        <f t="shared" si="3"/>
        <v>3.3707406670288951E-7</v>
      </c>
      <c r="F40">
        <f t="shared" si="5"/>
        <v>3.3707406670288951E-7</v>
      </c>
      <c r="G40">
        <f t="shared" si="5"/>
        <v>3.3707406670288951E-7</v>
      </c>
      <c r="H40">
        <f t="shared" si="5"/>
        <v>3.3707406670288951E-7</v>
      </c>
      <c r="I40">
        <f t="shared" si="5"/>
        <v>3.3707406670288951E-7</v>
      </c>
      <c r="J40">
        <f t="shared" si="5"/>
        <v>3.3707406670288951E-7</v>
      </c>
      <c r="K40">
        <f t="shared" si="5"/>
        <v>3.3707406670288951E-7</v>
      </c>
      <c r="L40">
        <f t="shared" si="5"/>
        <v>3.3707406670288951E-7</v>
      </c>
      <c r="M40">
        <f t="shared" si="5"/>
        <v>3.3707406670288951E-7</v>
      </c>
      <c r="N40">
        <f t="shared" si="5"/>
        <v>3.3707406670288951E-7</v>
      </c>
      <c r="O40">
        <f t="shared" si="5"/>
        <v>3.3707406670288951E-7</v>
      </c>
      <c r="P40">
        <f t="shared" si="5"/>
        <v>3.3707406670288951E-7</v>
      </c>
      <c r="Q40">
        <f t="shared" si="5"/>
        <v>3.3707406670288951E-7</v>
      </c>
      <c r="R40">
        <f t="shared" si="1"/>
        <v>3.3707406670288951E-7</v>
      </c>
      <c r="S40">
        <f t="shared" si="2"/>
        <v>3.3707406670288951E-7</v>
      </c>
    </row>
    <row r="41" spans="3:19" x14ac:dyDescent="0.3">
      <c r="C41" t="s">
        <v>70</v>
      </c>
      <c r="D41">
        <f>Mult_split!H41</f>
        <v>1.7221500900907191E-5</v>
      </c>
      <c r="E41">
        <f t="shared" si="3"/>
        <v>1.7221500900907191E-5</v>
      </c>
      <c r="F41">
        <f t="shared" si="5"/>
        <v>1.7221500900907191E-5</v>
      </c>
      <c r="G41">
        <f t="shared" si="5"/>
        <v>1.7221500900907191E-5</v>
      </c>
      <c r="H41">
        <f t="shared" si="5"/>
        <v>1.7221500900907191E-5</v>
      </c>
      <c r="I41">
        <f t="shared" si="5"/>
        <v>1.7221500900907191E-5</v>
      </c>
      <c r="J41">
        <f t="shared" si="5"/>
        <v>1.7221500900907191E-5</v>
      </c>
      <c r="K41">
        <f t="shared" si="5"/>
        <v>1.7221500900907191E-5</v>
      </c>
      <c r="L41">
        <f t="shared" si="5"/>
        <v>1.7221500900907191E-5</v>
      </c>
      <c r="M41">
        <f t="shared" si="5"/>
        <v>1.7221500900907191E-5</v>
      </c>
      <c r="N41">
        <f t="shared" si="5"/>
        <v>1.7221500900907191E-5</v>
      </c>
      <c r="O41">
        <f t="shared" si="5"/>
        <v>1.7221500900907191E-5</v>
      </c>
      <c r="P41">
        <f t="shared" si="5"/>
        <v>1.7221500900907191E-5</v>
      </c>
      <c r="Q41">
        <f t="shared" si="5"/>
        <v>1.7221500900907191E-5</v>
      </c>
      <c r="R41">
        <f t="shared" si="1"/>
        <v>1.7221500900907191E-5</v>
      </c>
      <c r="S41">
        <f t="shared" si="2"/>
        <v>1.7221500900907191E-5</v>
      </c>
    </row>
    <row r="42" spans="3:19" x14ac:dyDescent="0.3">
      <c r="C42" t="s">
        <v>71</v>
      </c>
      <c r="D42">
        <f>Mult_split!H42</f>
        <v>0.95315764163093197</v>
      </c>
      <c r="E42">
        <f t="shared" si="3"/>
        <v>0.95315764163093197</v>
      </c>
      <c r="F42">
        <f t="shared" si="5"/>
        <v>0.95315764163093197</v>
      </c>
      <c r="G42">
        <f t="shared" si="5"/>
        <v>0.95315764163093197</v>
      </c>
      <c r="H42">
        <f t="shared" si="5"/>
        <v>0.95315764163093197</v>
      </c>
      <c r="I42">
        <f t="shared" si="5"/>
        <v>0.95315764163093197</v>
      </c>
      <c r="J42">
        <f t="shared" si="5"/>
        <v>0.95315764163093197</v>
      </c>
      <c r="K42">
        <f t="shared" si="5"/>
        <v>0.95315764163093197</v>
      </c>
      <c r="L42">
        <f t="shared" si="5"/>
        <v>0.95315764163093197</v>
      </c>
      <c r="M42">
        <f t="shared" si="5"/>
        <v>0.95315764163093197</v>
      </c>
      <c r="N42">
        <f t="shared" si="5"/>
        <v>0.95315764163093197</v>
      </c>
      <c r="O42">
        <f t="shared" si="5"/>
        <v>0.95315764163093197</v>
      </c>
      <c r="P42">
        <f t="shared" si="5"/>
        <v>0.95315764163093197</v>
      </c>
      <c r="Q42">
        <f t="shared" si="5"/>
        <v>0.95315764163093197</v>
      </c>
      <c r="R42">
        <f t="shared" si="1"/>
        <v>0.95315764163093197</v>
      </c>
      <c r="S42">
        <f t="shared" si="2"/>
        <v>0.95315764163093197</v>
      </c>
    </row>
    <row r="43" spans="3:19" x14ac:dyDescent="0.3">
      <c r="C43" t="s">
        <v>72</v>
      </c>
      <c r="D43">
        <f>Mult_split!H43</f>
        <v>9.7240603000142295E-6</v>
      </c>
      <c r="E43">
        <f t="shared" si="3"/>
        <v>9.7240603000142295E-6</v>
      </c>
      <c r="F43">
        <f t="shared" si="5"/>
        <v>9.7240603000142295E-6</v>
      </c>
      <c r="G43">
        <f t="shared" si="5"/>
        <v>9.7240603000142295E-6</v>
      </c>
      <c r="H43">
        <f t="shared" si="5"/>
        <v>9.7240603000142295E-6</v>
      </c>
      <c r="I43">
        <f t="shared" si="5"/>
        <v>9.7240603000142295E-6</v>
      </c>
      <c r="J43">
        <f t="shared" si="5"/>
        <v>9.7240603000142295E-6</v>
      </c>
      <c r="K43">
        <f t="shared" si="5"/>
        <v>9.7240603000142295E-6</v>
      </c>
      <c r="L43">
        <f t="shared" si="5"/>
        <v>9.7240603000142295E-6</v>
      </c>
      <c r="M43">
        <f t="shared" si="5"/>
        <v>9.7240603000142295E-6</v>
      </c>
      <c r="N43">
        <f t="shared" si="5"/>
        <v>9.7240603000142295E-6</v>
      </c>
      <c r="O43">
        <f t="shared" si="5"/>
        <v>9.7240603000142295E-6</v>
      </c>
      <c r="P43">
        <f t="shared" si="5"/>
        <v>9.7240603000142295E-6</v>
      </c>
      <c r="Q43">
        <f t="shared" si="5"/>
        <v>9.7240603000142295E-6</v>
      </c>
      <c r="R43">
        <f t="shared" si="1"/>
        <v>9.7240603000142295E-6</v>
      </c>
      <c r="S43">
        <f t="shared" si="2"/>
        <v>9.7240603000142295E-6</v>
      </c>
    </row>
    <row r="44" spans="3:19" x14ac:dyDescent="0.3">
      <c r="C44" t="s">
        <v>73</v>
      </c>
      <c r="D44">
        <f>Mult_split!H44</f>
        <v>2.6130523279914283E-6</v>
      </c>
      <c r="E44">
        <f t="shared" si="3"/>
        <v>2.6130523279914283E-6</v>
      </c>
      <c r="F44">
        <f t="shared" si="5"/>
        <v>2.6130523279914283E-6</v>
      </c>
      <c r="G44">
        <f t="shared" si="5"/>
        <v>2.6130523279914283E-6</v>
      </c>
      <c r="H44">
        <f t="shared" si="5"/>
        <v>2.6130523279914283E-6</v>
      </c>
      <c r="I44">
        <f t="shared" si="5"/>
        <v>2.6130523279914283E-6</v>
      </c>
      <c r="J44">
        <f t="shared" si="5"/>
        <v>2.6130523279914283E-6</v>
      </c>
      <c r="K44">
        <f t="shared" si="5"/>
        <v>2.6130523279914283E-6</v>
      </c>
      <c r="L44">
        <f t="shared" si="5"/>
        <v>2.6130523279914283E-6</v>
      </c>
      <c r="M44">
        <f t="shared" si="5"/>
        <v>2.6130523279914283E-6</v>
      </c>
      <c r="N44">
        <f t="shared" si="5"/>
        <v>2.6130523279914283E-6</v>
      </c>
      <c r="O44">
        <f t="shared" si="5"/>
        <v>2.6130523279914283E-6</v>
      </c>
      <c r="P44">
        <f t="shared" si="5"/>
        <v>2.6130523279914283E-6</v>
      </c>
      <c r="Q44">
        <f t="shared" si="5"/>
        <v>2.6130523279914283E-6</v>
      </c>
      <c r="R44">
        <f t="shared" si="1"/>
        <v>2.6130523279914283E-6</v>
      </c>
      <c r="S44">
        <f t="shared" si="2"/>
        <v>2.6130523279914283E-6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1.2220405900815102E-6</v>
      </c>
      <c r="E46">
        <f t="shared" si="3"/>
        <v>1.2220405900815102E-6</v>
      </c>
      <c r="F46">
        <f t="shared" si="5"/>
        <v>1.2220405900815102E-6</v>
      </c>
      <c r="G46">
        <f t="shared" si="5"/>
        <v>1.2220405900815102E-6</v>
      </c>
      <c r="H46">
        <f t="shared" si="5"/>
        <v>1.2220405900815102E-6</v>
      </c>
      <c r="I46">
        <f t="shared" si="5"/>
        <v>1.2220405900815102E-6</v>
      </c>
      <c r="J46">
        <f t="shared" si="5"/>
        <v>1.2220405900815102E-6</v>
      </c>
      <c r="K46">
        <f t="shared" si="5"/>
        <v>1.2220405900815102E-6</v>
      </c>
      <c r="L46">
        <f t="shared" si="5"/>
        <v>1.2220405900815102E-6</v>
      </c>
      <c r="M46">
        <f t="shared" si="5"/>
        <v>1.2220405900815102E-6</v>
      </c>
      <c r="N46">
        <f t="shared" si="5"/>
        <v>1.2220405900815102E-6</v>
      </c>
      <c r="O46">
        <f t="shared" si="5"/>
        <v>1.2220405900815102E-6</v>
      </c>
      <c r="P46">
        <f t="shared" si="5"/>
        <v>1.2220405900815102E-6</v>
      </c>
      <c r="Q46">
        <f t="shared" si="5"/>
        <v>1.2220405900815102E-6</v>
      </c>
      <c r="R46">
        <f t="shared" si="1"/>
        <v>1.2220405900815102E-6</v>
      </c>
      <c r="S46">
        <f t="shared" si="2"/>
        <v>1.2220405900815102E-6</v>
      </c>
    </row>
    <row r="47" spans="3:19" x14ac:dyDescent="0.3">
      <c r="C47" t="s">
        <v>76</v>
      </c>
      <c r="D47">
        <f>Mult_split!H47</f>
        <v>6.1102029504075508E-7</v>
      </c>
      <c r="E47">
        <f t="shared" si="3"/>
        <v>6.1102029504075508E-7</v>
      </c>
      <c r="F47">
        <f t="shared" si="5"/>
        <v>6.1102029504075508E-7</v>
      </c>
      <c r="G47">
        <f t="shared" si="5"/>
        <v>6.1102029504075508E-7</v>
      </c>
      <c r="H47">
        <f t="shared" si="5"/>
        <v>6.1102029504075508E-7</v>
      </c>
      <c r="I47">
        <f t="shared" si="5"/>
        <v>6.1102029504075508E-7</v>
      </c>
      <c r="J47">
        <f t="shared" si="5"/>
        <v>6.1102029504075508E-7</v>
      </c>
      <c r="K47">
        <f t="shared" si="5"/>
        <v>6.1102029504075508E-7</v>
      </c>
      <c r="L47">
        <f t="shared" si="5"/>
        <v>6.1102029504075508E-7</v>
      </c>
      <c r="M47">
        <f t="shared" si="5"/>
        <v>6.1102029504075508E-7</v>
      </c>
      <c r="N47">
        <f t="shared" si="5"/>
        <v>6.1102029504075508E-7</v>
      </c>
      <c r="O47">
        <f t="shared" si="5"/>
        <v>6.1102029504075508E-7</v>
      </c>
      <c r="P47">
        <f t="shared" si="5"/>
        <v>6.1102029504075508E-7</v>
      </c>
      <c r="Q47">
        <f t="shared" si="5"/>
        <v>6.1102029504075508E-7</v>
      </c>
      <c r="R47">
        <f t="shared" si="1"/>
        <v>6.1102029504075508E-7</v>
      </c>
      <c r="S47">
        <f t="shared" si="2"/>
        <v>6.1102029504075508E-7</v>
      </c>
    </row>
    <row r="48" spans="3:19" x14ac:dyDescent="0.3">
      <c r="C48" t="s">
        <v>77</v>
      </c>
      <c r="D48">
        <f>Mult_split!H48</f>
        <v>6.875678346828068E-7</v>
      </c>
      <c r="E48">
        <f t="shared" si="3"/>
        <v>6.875678346828068E-7</v>
      </c>
      <c r="F48">
        <f t="shared" si="5"/>
        <v>6.875678346828068E-7</v>
      </c>
      <c r="G48">
        <f t="shared" si="5"/>
        <v>6.875678346828068E-7</v>
      </c>
      <c r="H48">
        <f t="shared" si="5"/>
        <v>6.875678346828068E-7</v>
      </c>
      <c r="I48">
        <f t="shared" si="5"/>
        <v>6.875678346828068E-7</v>
      </c>
      <c r="J48">
        <f t="shared" si="5"/>
        <v>6.875678346828068E-7</v>
      </c>
      <c r="K48">
        <f t="shared" si="5"/>
        <v>6.875678346828068E-7</v>
      </c>
      <c r="L48">
        <f t="shared" si="5"/>
        <v>6.875678346828068E-7</v>
      </c>
      <c r="M48">
        <f t="shared" si="5"/>
        <v>6.875678346828068E-7</v>
      </c>
      <c r="N48">
        <f t="shared" si="5"/>
        <v>6.875678346828068E-7</v>
      </c>
      <c r="O48">
        <f t="shared" si="5"/>
        <v>6.875678346828068E-7</v>
      </c>
      <c r="P48">
        <f t="shared" si="5"/>
        <v>6.875678346828068E-7</v>
      </c>
      <c r="Q48">
        <f t="shared" si="5"/>
        <v>6.875678346828068E-7</v>
      </c>
      <c r="R48">
        <f t="shared" si="1"/>
        <v>6.875678346828068E-7</v>
      </c>
      <c r="S48">
        <f t="shared" si="2"/>
        <v>6.875678346828068E-7</v>
      </c>
    </row>
    <row r="49" spans="3:19" x14ac:dyDescent="0.3">
      <c r="C49" t="s">
        <v>78</v>
      </c>
      <c r="D49">
        <f>Mult_split!H49</f>
        <v>5.5896311163467098E-8</v>
      </c>
      <c r="E49">
        <f t="shared" si="3"/>
        <v>5.5896311163467098E-8</v>
      </c>
      <c r="F49">
        <f t="shared" si="5"/>
        <v>5.5896311163467098E-8</v>
      </c>
      <c r="G49">
        <f t="shared" si="5"/>
        <v>5.5896311163467098E-8</v>
      </c>
      <c r="H49">
        <f t="shared" si="5"/>
        <v>5.5896311163467098E-8</v>
      </c>
      <c r="I49">
        <f t="shared" si="5"/>
        <v>5.5896311163467098E-8</v>
      </c>
      <c r="J49">
        <f t="shared" si="5"/>
        <v>5.5896311163467098E-8</v>
      </c>
      <c r="K49">
        <f t="shared" si="5"/>
        <v>5.5896311163467098E-8</v>
      </c>
      <c r="L49">
        <f t="shared" si="5"/>
        <v>5.5896311163467098E-8</v>
      </c>
      <c r="M49">
        <f t="shared" si="5"/>
        <v>5.5896311163467098E-8</v>
      </c>
      <c r="N49">
        <f t="shared" si="5"/>
        <v>5.5896311163467098E-8</v>
      </c>
      <c r="O49">
        <f t="shared" si="5"/>
        <v>5.5896311163467098E-8</v>
      </c>
      <c r="P49">
        <f t="shared" si="5"/>
        <v>5.5896311163467098E-8</v>
      </c>
      <c r="Q49">
        <f t="shared" si="5"/>
        <v>5.5896311163467098E-8</v>
      </c>
      <c r="R49">
        <f t="shared" si="1"/>
        <v>5.5896311163467098E-8</v>
      </c>
      <c r="S49">
        <f t="shared" si="2"/>
        <v>5.5896311163467098E-8</v>
      </c>
    </row>
    <row r="50" spans="3:19" x14ac:dyDescent="0.3">
      <c r="C50" t="s">
        <v>79</v>
      </c>
      <c r="D50">
        <f>Mult_split!H50</f>
        <v>4.3879244884819689E-7</v>
      </c>
      <c r="E50">
        <f t="shared" si="3"/>
        <v>4.3879244884819689E-7</v>
      </c>
      <c r="F50">
        <f t="shared" si="5"/>
        <v>4.3879244884819689E-7</v>
      </c>
      <c r="G50">
        <f t="shared" si="5"/>
        <v>4.3879244884819689E-7</v>
      </c>
      <c r="H50">
        <f t="shared" si="5"/>
        <v>4.3879244884819689E-7</v>
      </c>
      <c r="I50">
        <f t="shared" si="5"/>
        <v>4.3879244884819689E-7</v>
      </c>
      <c r="J50">
        <f t="shared" si="5"/>
        <v>4.3879244884819689E-7</v>
      </c>
      <c r="K50">
        <f t="shared" si="5"/>
        <v>4.3879244884819689E-7</v>
      </c>
      <c r="L50">
        <f t="shared" si="5"/>
        <v>4.3879244884819689E-7</v>
      </c>
      <c r="M50">
        <f t="shared" si="5"/>
        <v>4.3879244884819689E-7</v>
      </c>
      <c r="N50">
        <f t="shared" si="5"/>
        <v>4.3879244884819689E-7</v>
      </c>
      <c r="O50">
        <f t="shared" si="5"/>
        <v>4.3879244884819689E-7</v>
      </c>
      <c r="P50">
        <f t="shared" si="5"/>
        <v>4.3879244884819689E-7</v>
      </c>
      <c r="Q50">
        <f t="shared" si="5"/>
        <v>4.3879244884819689E-7</v>
      </c>
      <c r="R50">
        <f t="shared" si="1"/>
        <v>4.3879244884819689E-7</v>
      </c>
      <c r="S50">
        <f t="shared" si="2"/>
        <v>4.3879244884819689E-7</v>
      </c>
    </row>
    <row r="51" spans="3:19" x14ac:dyDescent="0.3">
      <c r="C51" t="s">
        <v>80</v>
      </c>
      <c r="D51">
        <f>Mult_split!H51</f>
        <v>2.6566290160144169E-8</v>
      </c>
      <c r="E51">
        <f t="shared" si="3"/>
        <v>2.6566290160144169E-8</v>
      </c>
      <c r="F51">
        <f t="shared" ref="F51:Q66" si="6">E51</f>
        <v>2.6566290160144169E-8</v>
      </c>
      <c r="G51">
        <f t="shared" si="6"/>
        <v>2.6566290160144169E-8</v>
      </c>
      <c r="H51">
        <f t="shared" si="6"/>
        <v>2.6566290160144169E-8</v>
      </c>
      <c r="I51">
        <f t="shared" si="6"/>
        <v>2.6566290160144169E-8</v>
      </c>
      <c r="J51">
        <f t="shared" si="6"/>
        <v>2.6566290160144169E-8</v>
      </c>
      <c r="K51">
        <f t="shared" si="6"/>
        <v>2.6566290160144169E-8</v>
      </c>
      <c r="L51">
        <f t="shared" si="6"/>
        <v>2.6566290160144169E-8</v>
      </c>
      <c r="M51">
        <f t="shared" si="6"/>
        <v>2.6566290160144169E-8</v>
      </c>
      <c r="N51">
        <f t="shared" si="6"/>
        <v>2.6566290160144169E-8</v>
      </c>
      <c r="O51">
        <f t="shared" si="6"/>
        <v>2.6566290160144169E-8</v>
      </c>
      <c r="P51">
        <f t="shared" si="6"/>
        <v>2.6566290160144169E-8</v>
      </c>
      <c r="Q51">
        <f t="shared" si="6"/>
        <v>2.6566290160144169E-8</v>
      </c>
      <c r="R51">
        <f t="shared" si="1"/>
        <v>2.6566290160144169E-8</v>
      </c>
      <c r="S51">
        <f t="shared" si="2"/>
        <v>2.6566290160144169E-8</v>
      </c>
    </row>
    <row r="52" spans="3:19" x14ac:dyDescent="0.3">
      <c r="C52" t="s">
        <v>81</v>
      </c>
      <c r="D52">
        <f>Mult_split!H52</f>
        <v>6.5966379519475892E-8</v>
      </c>
      <c r="E52">
        <f t="shared" si="3"/>
        <v>6.5966379519475892E-8</v>
      </c>
      <c r="F52">
        <f t="shared" si="6"/>
        <v>6.5966379519475892E-8</v>
      </c>
      <c r="G52">
        <f t="shared" si="6"/>
        <v>6.5966379519475892E-8</v>
      </c>
      <c r="H52">
        <f t="shared" si="6"/>
        <v>6.5966379519475892E-8</v>
      </c>
      <c r="I52">
        <f t="shared" si="6"/>
        <v>6.5966379519475892E-8</v>
      </c>
      <c r="J52">
        <f t="shared" si="6"/>
        <v>6.5966379519475892E-8</v>
      </c>
      <c r="K52">
        <f t="shared" si="6"/>
        <v>6.5966379519475892E-8</v>
      </c>
      <c r="L52">
        <f t="shared" si="6"/>
        <v>6.5966379519475892E-8</v>
      </c>
      <c r="M52">
        <f t="shared" si="6"/>
        <v>6.5966379519475892E-8</v>
      </c>
      <c r="N52">
        <f t="shared" si="6"/>
        <v>6.5966379519475892E-8</v>
      </c>
      <c r="O52">
        <f t="shared" si="6"/>
        <v>6.5966379519475892E-8</v>
      </c>
      <c r="P52">
        <f t="shared" si="6"/>
        <v>6.5966379519475892E-8</v>
      </c>
      <c r="Q52">
        <f t="shared" si="6"/>
        <v>6.5966379519475892E-8</v>
      </c>
      <c r="R52">
        <f t="shared" si="1"/>
        <v>6.5966379519475892E-8</v>
      </c>
      <c r="S52">
        <f t="shared" si="2"/>
        <v>6.5966379519475892E-8</v>
      </c>
    </row>
    <row r="53" spans="3:19" x14ac:dyDescent="0.3">
      <c r="C53" t="s">
        <v>82</v>
      </c>
      <c r="D53">
        <f>Mult_split!H53</f>
        <v>2.3999702040842269E-7</v>
      </c>
      <c r="E53">
        <f t="shared" si="3"/>
        <v>2.3999702040842269E-7</v>
      </c>
      <c r="F53">
        <f t="shared" si="6"/>
        <v>2.3999702040842269E-7</v>
      </c>
      <c r="G53">
        <f t="shared" si="6"/>
        <v>2.3999702040842269E-7</v>
      </c>
      <c r="H53">
        <f t="shared" si="6"/>
        <v>2.3999702040842269E-7</v>
      </c>
      <c r="I53">
        <f t="shared" si="6"/>
        <v>2.3999702040842269E-7</v>
      </c>
      <c r="J53">
        <f t="shared" si="6"/>
        <v>2.3999702040842269E-7</v>
      </c>
      <c r="K53">
        <f t="shared" si="6"/>
        <v>2.3999702040842269E-7</v>
      </c>
      <c r="L53">
        <f t="shared" si="6"/>
        <v>2.3999702040842269E-7</v>
      </c>
      <c r="M53">
        <f t="shared" si="6"/>
        <v>2.3999702040842269E-7</v>
      </c>
      <c r="N53">
        <f t="shared" si="6"/>
        <v>2.3999702040842269E-7</v>
      </c>
      <c r="O53">
        <f t="shared" si="6"/>
        <v>2.3999702040842269E-7</v>
      </c>
      <c r="P53">
        <f t="shared" si="6"/>
        <v>2.3999702040842269E-7</v>
      </c>
      <c r="Q53">
        <f t="shared" si="6"/>
        <v>2.3999702040842269E-7</v>
      </c>
      <c r="R53">
        <f t="shared" si="1"/>
        <v>2.3999702040842269E-7</v>
      </c>
      <c r="S53">
        <f t="shared" si="2"/>
        <v>2.3999702040842269E-7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0.29030393963346374</v>
      </c>
      <c r="E55">
        <f t="shared" si="3"/>
        <v>0.29030393963346374</v>
      </c>
      <c r="F55">
        <f t="shared" si="6"/>
        <v>0.29030393963346374</v>
      </c>
      <c r="G55">
        <f t="shared" si="6"/>
        <v>0.29030393963346374</v>
      </c>
      <c r="H55">
        <f t="shared" si="6"/>
        <v>0.29030393963346374</v>
      </c>
      <c r="I55">
        <f t="shared" si="6"/>
        <v>0.29030393963346374</v>
      </c>
      <c r="J55">
        <f t="shared" si="6"/>
        <v>0.29030393963346374</v>
      </c>
      <c r="K55">
        <f t="shared" si="6"/>
        <v>0.29030393963346374</v>
      </c>
      <c r="L55">
        <f t="shared" si="6"/>
        <v>0.29030393963346374</v>
      </c>
      <c r="M55">
        <f t="shared" si="6"/>
        <v>0.29030393963346374</v>
      </c>
      <c r="N55">
        <f t="shared" si="6"/>
        <v>0.29030393963346374</v>
      </c>
      <c r="O55">
        <f t="shared" si="6"/>
        <v>0.29030393963346374</v>
      </c>
      <c r="P55">
        <f t="shared" si="6"/>
        <v>0.29030393963346374</v>
      </c>
      <c r="Q55">
        <f t="shared" si="6"/>
        <v>0.29030393963346374</v>
      </c>
      <c r="R55">
        <f t="shared" si="1"/>
        <v>0.29030393963346374</v>
      </c>
      <c r="S55">
        <f t="shared" si="2"/>
        <v>0.29030393963346374</v>
      </c>
    </row>
    <row r="56" spans="3:19" x14ac:dyDescent="0.3">
      <c r="C56" t="s">
        <v>85</v>
      </c>
      <c r="D56">
        <f>Mult_split!H56</f>
        <v>6.721581533481414E-8</v>
      </c>
      <c r="E56">
        <f t="shared" si="3"/>
        <v>6.721581533481414E-8</v>
      </c>
      <c r="F56">
        <f t="shared" si="6"/>
        <v>6.721581533481414E-8</v>
      </c>
      <c r="G56">
        <f t="shared" si="6"/>
        <v>6.721581533481414E-8</v>
      </c>
      <c r="H56">
        <f t="shared" si="6"/>
        <v>6.721581533481414E-8</v>
      </c>
      <c r="I56">
        <f t="shared" si="6"/>
        <v>6.721581533481414E-8</v>
      </c>
      <c r="J56">
        <f t="shared" si="6"/>
        <v>6.721581533481414E-8</v>
      </c>
      <c r="K56">
        <f t="shared" si="6"/>
        <v>6.721581533481414E-8</v>
      </c>
      <c r="L56">
        <f t="shared" si="6"/>
        <v>6.721581533481414E-8</v>
      </c>
      <c r="M56">
        <f t="shared" si="6"/>
        <v>6.721581533481414E-8</v>
      </c>
      <c r="N56">
        <f t="shared" si="6"/>
        <v>6.721581533481414E-8</v>
      </c>
      <c r="O56">
        <f t="shared" si="6"/>
        <v>6.721581533481414E-8</v>
      </c>
      <c r="P56">
        <f t="shared" si="6"/>
        <v>6.721581533481414E-8</v>
      </c>
      <c r="Q56">
        <f t="shared" si="6"/>
        <v>6.721581533481414E-8</v>
      </c>
      <c r="R56">
        <f t="shared" si="1"/>
        <v>6.721581533481414E-8</v>
      </c>
      <c r="S56">
        <f t="shared" si="2"/>
        <v>6.721581533481414E-8</v>
      </c>
    </row>
    <row r="57" spans="3:19" x14ac:dyDescent="0.3">
      <c r="C57" t="s">
        <v>86</v>
      </c>
      <c r="D57">
        <f>Mult_split!H57</f>
        <v>1.1692064580870702</v>
      </c>
      <c r="E57">
        <f t="shared" si="3"/>
        <v>1.1692064580870702</v>
      </c>
      <c r="F57">
        <f t="shared" si="6"/>
        <v>1.1692064580870702</v>
      </c>
      <c r="G57">
        <f t="shared" si="6"/>
        <v>1.1692064580870702</v>
      </c>
      <c r="H57">
        <f t="shared" si="6"/>
        <v>1.1692064580870702</v>
      </c>
      <c r="I57">
        <f t="shared" si="6"/>
        <v>1.1692064580870702</v>
      </c>
      <c r="J57">
        <f t="shared" si="6"/>
        <v>1.1692064580870702</v>
      </c>
      <c r="K57">
        <f t="shared" si="6"/>
        <v>1.1692064580870702</v>
      </c>
      <c r="L57">
        <f t="shared" si="6"/>
        <v>1.1692064580870702</v>
      </c>
      <c r="M57">
        <f t="shared" si="6"/>
        <v>1.1692064580870702</v>
      </c>
      <c r="N57">
        <f t="shared" si="6"/>
        <v>1.1692064580870702</v>
      </c>
      <c r="O57">
        <f t="shared" si="6"/>
        <v>1.1692064580870702</v>
      </c>
      <c r="P57">
        <f t="shared" si="6"/>
        <v>1.1692064580870702</v>
      </c>
      <c r="Q57">
        <f t="shared" si="6"/>
        <v>1.1692064580870702</v>
      </c>
      <c r="R57">
        <f t="shared" si="1"/>
        <v>1.1692064580870702</v>
      </c>
      <c r="S57">
        <f t="shared" si="2"/>
        <v>1.1692064580870702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5.5607858790822674E-3</v>
      </c>
      <c r="E59">
        <f t="shared" si="3"/>
        <v>5.5607858790822674E-3</v>
      </c>
      <c r="F59">
        <f t="shared" si="6"/>
        <v>5.5607858790822674E-3</v>
      </c>
      <c r="G59">
        <f t="shared" si="6"/>
        <v>5.5607858790822674E-3</v>
      </c>
      <c r="H59">
        <f t="shared" si="6"/>
        <v>5.5607858790822674E-3</v>
      </c>
      <c r="I59">
        <f t="shared" si="6"/>
        <v>5.5607858790822674E-3</v>
      </c>
      <c r="J59">
        <f t="shared" si="6"/>
        <v>5.5607858790822674E-3</v>
      </c>
      <c r="K59">
        <f t="shared" si="6"/>
        <v>5.5607858790822674E-3</v>
      </c>
      <c r="L59">
        <f t="shared" si="6"/>
        <v>5.5607858790822674E-3</v>
      </c>
      <c r="M59">
        <f t="shared" si="6"/>
        <v>5.5607858790822674E-3</v>
      </c>
      <c r="N59">
        <f t="shared" si="6"/>
        <v>5.5607858790822674E-3</v>
      </c>
      <c r="O59">
        <f t="shared" si="6"/>
        <v>5.5607858790822674E-3</v>
      </c>
      <c r="P59">
        <f t="shared" si="6"/>
        <v>5.5607858790822674E-3</v>
      </c>
      <c r="Q59">
        <f t="shared" si="6"/>
        <v>5.5607858790822674E-3</v>
      </c>
      <c r="R59">
        <f t="shared" si="1"/>
        <v>5.5607858790822674E-3</v>
      </c>
      <c r="S59">
        <f t="shared" si="2"/>
        <v>5.5607858790822674E-3</v>
      </c>
    </row>
    <row r="60" spans="3:19" x14ac:dyDescent="0.3">
      <c r="C60" t="s">
        <v>89</v>
      </c>
      <c r="D60">
        <f>Mult_split!H60</f>
        <v>5.1433285936029001E-4</v>
      </c>
      <c r="E60">
        <f t="shared" si="3"/>
        <v>5.1433285936029001E-4</v>
      </c>
      <c r="F60">
        <f t="shared" si="6"/>
        <v>5.1433285936029001E-4</v>
      </c>
      <c r="G60">
        <f t="shared" si="6"/>
        <v>5.1433285936029001E-4</v>
      </c>
      <c r="H60">
        <f t="shared" si="6"/>
        <v>5.1433285936029001E-4</v>
      </c>
      <c r="I60">
        <f t="shared" si="6"/>
        <v>5.1433285936029001E-4</v>
      </c>
      <c r="J60">
        <f t="shared" si="6"/>
        <v>5.1433285936029001E-4</v>
      </c>
      <c r="K60">
        <f t="shared" si="6"/>
        <v>5.1433285936029001E-4</v>
      </c>
      <c r="L60">
        <f t="shared" si="6"/>
        <v>5.1433285936029001E-4</v>
      </c>
      <c r="M60">
        <f t="shared" si="6"/>
        <v>5.1433285936029001E-4</v>
      </c>
      <c r="N60">
        <f t="shared" si="6"/>
        <v>5.1433285936029001E-4</v>
      </c>
      <c r="O60">
        <f t="shared" si="6"/>
        <v>5.1433285936029001E-4</v>
      </c>
      <c r="P60">
        <f t="shared" si="6"/>
        <v>5.1433285936029001E-4</v>
      </c>
      <c r="Q60">
        <f t="shared" si="6"/>
        <v>5.1433285936029001E-4</v>
      </c>
      <c r="R60">
        <f t="shared" si="1"/>
        <v>5.1433285936029001E-4</v>
      </c>
      <c r="S60">
        <f t="shared" si="2"/>
        <v>5.1433285936029001E-4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20.801043862657426</v>
      </c>
      <c r="E62">
        <f t="shared" si="3"/>
        <v>20.801043862657426</v>
      </c>
      <c r="F62">
        <f t="shared" si="6"/>
        <v>20.801043862657426</v>
      </c>
      <c r="G62">
        <f t="shared" si="6"/>
        <v>20.801043862657426</v>
      </c>
      <c r="H62">
        <f t="shared" si="6"/>
        <v>20.801043862657426</v>
      </c>
      <c r="I62">
        <f t="shared" si="6"/>
        <v>20.801043862657426</v>
      </c>
      <c r="J62">
        <f t="shared" si="6"/>
        <v>20.801043862657426</v>
      </c>
      <c r="K62">
        <f t="shared" si="6"/>
        <v>20.801043862657426</v>
      </c>
      <c r="L62">
        <f t="shared" si="6"/>
        <v>20.801043862657426</v>
      </c>
      <c r="M62">
        <f t="shared" si="6"/>
        <v>20.801043862657426</v>
      </c>
      <c r="N62">
        <f t="shared" si="6"/>
        <v>20.801043862657426</v>
      </c>
      <c r="O62">
        <f t="shared" si="6"/>
        <v>20.801043862657426</v>
      </c>
      <c r="P62">
        <f t="shared" si="6"/>
        <v>20.801043862657426</v>
      </c>
      <c r="Q62">
        <f t="shared" si="6"/>
        <v>20.801043862657426</v>
      </c>
      <c r="R62">
        <f t="shared" si="1"/>
        <v>20.801043862657426</v>
      </c>
      <c r="S62">
        <f t="shared" si="2"/>
        <v>20.801043862657426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1.357692391903006E-2</v>
      </c>
      <c r="E64">
        <f t="shared" si="3"/>
        <v>1.357692391903006E-2</v>
      </c>
      <c r="F64">
        <f t="shared" si="6"/>
        <v>1.357692391903006E-2</v>
      </c>
      <c r="G64">
        <f t="shared" si="6"/>
        <v>1.357692391903006E-2</v>
      </c>
      <c r="H64">
        <f t="shared" si="6"/>
        <v>1.357692391903006E-2</v>
      </c>
      <c r="I64">
        <f t="shared" si="6"/>
        <v>1.357692391903006E-2</v>
      </c>
      <c r="J64">
        <f t="shared" si="6"/>
        <v>1.357692391903006E-2</v>
      </c>
      <c r="K64">
        <f t="shared" si="6"/>
        <v>1.357692391903006E-2</v>
      </c>
      <c r="L64">
        <f t="shared" si="6"/>
        <v>1.357692391903006E-2</v>
      </c>
      <c r="M64">
        <f t="shared" si="6"/>
        <v>1.357692391903006E-2</v>
      </c>
      <c r="N64">
        <f t="shared" si="6"/>
        <v>1.357692391903006E-2</v>
      </c>
      <c r="O64">
        <f t="shared" si="6"/>
        <v>1.357692391903006E-2</v>
      </c>
      <c r="P64">
        <f t="shared" si="6"/>
        <v>1.357692391903006E-2</v>
      </c>
      <c r="Q64">
        <f t="shared" si="6"/>
        <v>1.357692391903006E-2</v>
      </c>
      <c r="R64">
        <f t="shared" si="1"/>
        <v>1.357692391903006E-2</v>
      </c>
      <c r="S64">
        <f t="shared" si="2"/>
        <v>1.357692391903006E-2</v>
      </c>
    </row>
    <row r="65" spans="3:19" x14ac:dyDescent="0.3">
      <c r="C65" t="s">
        <v>94</v>
      </c>
      <c r="D65">
        <f>Mult_split!H65</f>
        <v>0.16210094002273115</v>
      </c>
      <c r="E65">
        <f t="shared" si="3"/>
        <v>0.16210094002273115</v>
      </c>
      <c r="F65">
        <f t="shared" si="6"/>
        <v>0.16210094002273115</v>
      </c>
      <c r="G65">
        <f t="shared" si="6"/>
        <v>0.16210094002273115</v>
      </c>
      <c r="H65">
        <f t="shared" si="6"/>
        <v>0.16210094002273115</v>
      </c>
      <c r="I65">
        <f t="shared" si="6"/>
        <v>0.16210094002273115</v>
      </c>
      <c r="J65">
        <f t="shared" si="6"/>
        <v>0.16210094002273115</v>
      </c>
      <c r="K65">
        <f t="shared" si="6"/>
        <v>0.16210094002273115</v>
      </c>
      <c r="L65">
        <f t="shared" si="6"/>
        <v>0.16210094002273115</v>
      </c>
      <c r="M65">
        <f t="shared" si="6"/>
        <v>0.16210094002273115</v>
      </c>
      <c r="N65">
        <f t="shared" si="6"/>
        <v>0.16210094002273115</v>
      </c>
      <c r="O65">
        <f t="shared" si="6"/>
        <v>0.16210094002273115</v>
      </c>
      <c r="P65">
        <f t="shared" si="6"/>
        <v>0.16210094002273115</v>
      </c>
      <c r="Q65">
        <f t="shared" si="6"/>
        <v>0.16210094002273115</v>
      </c>
      <c r="R65">
        <f t="shared" si="1"/>
        <v>0.16210094002273115</v>
      </c>
      <c r="S65">
        <f t="shared" si="2"/>
        <v>0.16210094002273115</v>
      </c>
    </row>
    <row r="66" spans="3:19" x14ac:dyDescent="0.3">
      <c r="C66" t="s">
        <v>95</v>
      </c>
      <c r="D66">
        <f>Mult_split!H66</f>
        <v>2.0850613112534887E-6</v>
      </c>
      <c r="E66">
        <f t="shared" si="3"/>
        <v>2.0850613112534887E-6</v>
      </c>
      <c r="F66">
        <f t="shared" si="6"/>
        <v>2.0850613112534887E-6</v>
      </c>
      <c r="G66">
        <f t="shared" si="6"/>
        <v>2.0850613112534887E-6</v>
      </c>
      <c r="H66">
        <f t="shared" si="6"/>
        <v>2.0850613112534887E-6</v>
      </c>
      <c r="I66">
        <f t="shared" si="6"/>
        <v>2.0850613112534887E-6</v>
      </c>
      <c r="J66">
        <f t="shared" si="6"/>
        <v>2.0850613112534887E-6</v>
      </c>
      <c r="K66">
        <f t="shared" si="6"/>
        <v>2.0850613112534887E-6</v>
      </c>
      <c r="L66">
        <f t="shared" si="6"/>
        <v>2.0850613112534887E-6</v>
      </c>
      <c r="M66">
        <f t="shared" si="6"/>
        <v>2.0850613112534887E-6</v>
      </c>
      <c r="N66">
        <f t="shared" si="6"/>
        <v>2.0850613112534887E-6</v>
      </c>
      <c r="O66">
        <f t="shared" si="6"/>
        <v>2.0850613112534887E-6</v>
      </c>
      <c r="P66">
        <f t="shared" si="6"/>
        <v>2.0850613112534887E-6</v>
      </c>
      <c r="Q66">
        <f t="shared" si="6"/>
        <v>2.0850613112534887E-6</v>
      </c>
      <c r="R66">
        <f t="shared" si="1"/>
        <v>2.0850613112534887E-6</v>
      </c>
      <c r="S66">
        <f t="shared" si="2"/>
        <v>2.0850613112534887E-6</v>
      </c>
    </row>
    <row r="67" spans="3:19" x14ac:dyDescent="0.3">
      <c r="C67" t="s">
        <v>96</v>
      </c>
      <c r="D67">
        <f>Mult_split!H67</f>
        <v>2.7715151572173221E-3</v>
      </c>
      <c r="E67">
        <f t="shared" si="3"/>
        <v>2.7715151572173221E-3</v>
      </c>
      <c r="F67">
        <f t="shared" ref="F67:Q82" si="7">E67</f>
        <v>2.7715151572173221E-3</v>
      </c>
      <c r="G67">
        <f t="shared" si="7"/>
        <v>2.7715151572173221E-3</v>
      </c>
      <c r="H67">
        <f t="shared" si="7"/>
        <v>2.7715151572173221E-3</v>
      </c>
      <c r="I67">
        <f t="shared" si="7"/>
        <v>2.7715151572173221E-3</v>
      </c>
      <c r="J67">
        <f t="shared" si="7"/>
        <v>2.7715151572173221E-3</v>
      </c>
      <c r="K67">
        <f t="shared" si="7"/>
        <v>2.7715151572173221E-3</v>
      </c>
      <c r="L67">
        <f t="shared" si="7"/>
        <v>2.7715151572173221E-3</v>
      </c>
      <c r="M67">
        <f t="shared" si="7"/>
        <v>2.7715151572173221E-3</v>
      </c>
      <c r="N67">
        <f t="shared" si="7"/>
        <v>2.7715151572173221E-3</v>
      </c>
      <c r="O67">
        <f t="shared" si="7"/>
        <v>2.7715151572173221E-3</v>
      </c>
      <c r="P67">
        <f t="shared" si="7"/>
        <v>2.7715151572173221E-3</v>
      </c>
      <c r="Q67">
        <f t="shared" si="7"/>
        <v>2.7715151572173221E-3</v>
      </c>
      <c r="R67">
        <f t="shared" ref="R67:R115" si="8">Q67</f>
        <v>2.7715151572173221E-3</v>
      </c>
      <c r="S67">
        <f t="shared" ref="S67:S115" si="9">R67</f>
        <v>2.7715151572173221E-3</v>
      </c>
    </row>
    <row r="68" spans="3:19" x14ac:dyDescent="0.3">
      <c r="C68" t="s">
        <v>97</v>
      </c>
      <c r="D68">
        <f>Mult_split!H68</f>
        <v>4.3949931115016591E-2</v>
      </c>
      <c r="E68">
        <f t="shared" ref="E68:E115" si="10">D68</f>
        <v>4.3949931115016591E-2</v>
      </c>
      <c r="F68">
        <f t="shared" si="7"/>
        <v>4.3949931115016591E-2</v>
      </c>
      <c r="G68">
        <f t="shared" si="7"/>
        <v>4.3949931115016591E-2</v>
      </c>
      <c r="H68">
        <f t="shared" si="7"/>
        <v>4.3949931115016591E-2</v>
      </c>
      <c r="I68">
        <f t="shared" si="7"/>
        <v>4.3949931115016591E-2</v>
      </c>
      <c r="J68">
        <f t="shared" si="7"/>
        <v>4.3949931115016591E-2</v>
      </c>
      <c r="K68">
        <f t="shared" si="7"/>
        <v>4.3949931115016591E-2</v>
      </c>
      <c r="L68">
        <f t="shared" si="7"/>
        <v>4.3949931115016591E-2</v>
      </c>
      <c r="M68">
        <f t="shared" si="7"/>
        <v>4.3949931115016591E-2</v>
      </c>
      <c r="N68">
        <f t="shared" si="7"/>
        <v>4.3949931115016591E-2</v>
      </c>
      <c r="O68">
        <f t="shared" si="7"/>
        <v>4.3949931115016591E-2</v>
      </c>
      <c r="P68">
        <f t="shared" si="7"/>
        <v>4.3949931115016591E-2</v>
      </c>
      <c r="Q68">
        <f t="shared" si="7"/>
        <v>4.3949931115016591E-2</v>
      </c>
      <c r="R68">
        <f t="shared" si="8"/>
        <v>4.3949931115016591E-2</v>
      </c>
      <c r="S68">
        <f t="shared" si="9"/>
        <v>4.3949931115016591E-2</v>
      </c>
    </row>
    <row r="69" spans="3:19" x14ac:dyDescent="0.3">
      <c r="C69" t="s">
        <v>98</v>
      </c>
      <c r="D69">
        <f>Mult_split!H69</f>
        <v>2.3859867823088597E-3</v>
      </c>
      <c r="E69">
        <f t="shared" si="10"/>
        <v>2.3859867823088597E-3</v>
      </c>
      <c r="F69">
        <f t="shared" si="7"/>
        <v>2.3859867823088597E-3</v>
      </c>
      <c r="G69">
        <f t="shared" si="7"/>
        <v>2.3859867823088597E-3</v>
      </c>
      <c r="H69">
        <f t="shared" si="7"/>
        <v>2.3859867823088597E-3</v>
      </c>
      <c r="I69">
        <f t="shared" si="7"/>
        <v>2.3859867823088597E-3</v>
      </c>
      <c r="J69">
        <f t="shared" si="7"/>
        <v>2.3859867823088597E-3</v>
      </c>
      <c r="K69">
        <f t="shared" si="7"/>
        <v>2.3859867823088597E-3</v>
      </c>
      <c r="L69">
        <f t="shared" si="7"/>
        <v>2.3859867823088597E-3</v>
      </c>
      <c r="M69">
        <f t="shared" si="7"/>
        <v>2.3859867823088597E-3</v>
      </c>
      <c r="N69">
        <f t="shared" si="7"/>
        <v>2.3859867823088597E-3</v>
      </c>
      <c r="O69">
        <f t="shared" si="7"/>
        <v>2.3859867823088597E-3</v>
      </c>
      <c r="P69">
        <f t="shared" si="7"/>
        <v>2.3859867823088597E-3</v>
      </c>
      <c r="Q69">
        <f t="shared" si="7"/>
        <v>2.3859867823088597E-3</v>
      </c>
      <c r="R69">
        <f t="shared" si="8"/>
        <v>2.3859867823088597E-3</v>
      </c>
      <c r="S69">
        <f t="shared" si="9"/>
        <v>2.3859867823088597E-3</v>
      </c>
    </row>
    <row r="70" spans="3:19" x14ac:dyDescent="0.3">
      <c r="C70" t="s">
        <v>99</v>
      </c>
      <c r="D70">
        <f>Mult_split!H70</f>
        <v>2.9639060570548708E-6</v>
      </c>
      <c r="E70">
        <f t="shared" si="10"/>
        <v>2.9639060570548708E-6</v>
      </c>
      <c r="F70">
        <f t="shared" si="7"/>
        <v>2.9639060570548708E-6</v>
      </c>
      <c r="G70">
        <f t="shared" si="7"/>
        <v>2.9639060570548708E-6</v>
      </c>
      <c r="H70">
        <f t="shared" si="7"/>
        <v>2.9639060570548708E-6</v>
      </c>
      <c r="I70">
        <f t="shared" si="7"/>
        <v>2.9639060570548708E-6</v>
      </c>
      <c r="J70">
        <f t="shared" si="7"/>
        <v>2.9639060570548708E-6</v>
      </c>
      <c r="K70">
        <f t="shared" si="7"/>
        <v>2.9639060570548708E-6</v>
      </c>
      <c r="L70">
        <f t="shared" si="7"/>
        <v>2.9639060570548708E-6</v>
      </c>
      <c r="M70">
        <f t="shared" si="7"/>
        <v>2.9639060570548708E-6</v>
      </c>
      <c r="N70">
        <f t="shared" si="7"/>
        <v>2.9639060570548708E-6</v>
      </c>
      <c r="O70">
        <f t="shared" si="7"/>
        <v>2.9639060570548708E-6</v>
      </c>
      <c r="P70">
        <f t="shared" si="7"/>
        <v>2.9639060570548708E-6</v>
      </c>
      <c r="Q70">
        <f t="shared" si="7"/>
        <v>2.9639060570548708E-6</v>
      </c>
      <c r="R70">
        <f t="shared" si="8"/>
        <v>2.9639060570548708E-6</v>
      </c>
      <c r="S70">
        <f t="shared" si="9"/>
        <v>2.9639060570548708E-6</v>
      </c>
    </row>
    <row r="71" spans="3:19" x14ac:dyDescent="0.3">
      <c r="C71" t="s">
        <v>100</v>
      </c>
      <c r="D71">
        <f>Mult_split!H71</f>
        <v>0.39782350104199815</v>
      </c>
      <c r="E71">
        <f t="shared" si="10"/>
        <v>0.39782350104199815</v>
      </c>
      <c r="F71">
        <f t="shared" si="7"/>
        <v>0.39782350104199815</v>
      </c>
      <c r="G71">
        <f t="shared" si="7"/>
        <v>0.39782350104199815</v>
      </c>
      <c r="H71">
        <f t="shared" si="7"/>
        <v>0.39782350104199815</v>
      </c>
      <c r="I71">
        <f t="shared" si="7"/>
        <v>0.39782350104199815</v>
      </c>
      <c r="J71">
        <f t="shared" si="7"/>
        <v>0.39782350104199815</v>
      </c>
      <c r="K71">
        <f t="shared" si="7"/>
        <v>0.39782350104199815</v>
      </c>
      <c r="L71">
        <f t="shared" si="7"/>
        <v>0.39782350104199815</v>
      </c>
      <c r="M71">
        <f t="shared" si="7"/>
        <v>0.39782350104199815</v>
      </c>
      <c r="N71">
        <f t="shared" si="7"/>
        <v>0.39782350104199815</v>
      </c>
      <c r="O71">
        <f t="shared" si="7"/>
        <v>0.39782350104199815</v>
      </c>
      <c r="P71">
        <f t="shared" si="7"/>
        <v>0.39782350104199815</v>
      </c>
      <c r="Q71">
        <f t="shared" si="7"/>
        <v>0.39782350104199815</v>
      </c>
      <c r="R71">
        <f t="shared" si="8"/>
        <v>0.39782350104199815</v>
      </c>
      <c r="S71">
        <f t="shared" si="9"/>
        <v>0.39782350104199815</v>
      </c>
    </row>
    <row r="72" spans="3:19" x14ac:dyDescent="0.3">
      <c r="C72" t="s">
        <v>101</v>
      </c>
      <c r="D72">
        <f>Mult_split!H72</f>
        <v>5.601019371206922E-6</v>
      </c>
      <c r="E72">
        <f t="shared" si="10"/>
        <v>5.601019371206922E-6</v>
      </c>
      <c r="F72">
        <f t="shared" si="7"/>
        <v>5.601019371206922E-6</v>
      </c>
      <c r="G72">
        <f t="shared" si="7"/>
        <v>5.601019371206922E-6</v>
      </c>
      <c r="H72">
        <f t="shared" si="7"/>
        <v>5.601019371206922E-6</v>
      </c>
      <c r="I72">
        <f t="shared" si="7"/>
        <v>5.601019371206922E-6</v>
      </c>
      <c r="J72">
        <f t="shared" si="7"/>
        <v>5.601019371206922E-6</v>
      </c>
      <c r="K72">
        <f t="shared" si="7"/>
        <v>5.601019371206922E-6</v>
      </c>
      <c r="L72">
        <f t="shared" si="7"/>
        <v>5.601019371206922E-6</v>
      </c>
      <c r="M72">
        <f t="shared" si="7"/>
        <v>5.601019371206922E-6</v>
      </c>
      <c r="N72">
        <f t="shared" si="7"/>
        <v>5.601019371206922E-6</v>
      </c>
      <c r="O72">
        <f t="shared" si="7"/>
        <v>5.601019371206922E-6</v>
      </c>
      <c r="P72">
        <f t="shared" si="7"/>
        <v>5.601019371206922E-6</v>
      </c>
      <c r="Q72">
        <f t="shared" si="7"/>
        <v>5.601019371206922E-6</v>
      </c>
      <c r="R72">
        <f t="shared" si="8"/>
        <v>5.601019371206922E-6</v>
      </c>
      <c r="S72">
        <f t="shared" si="9"/>
        <v>5.601019371206922E-6</v>
      </c>
    </row>
    <row r="73" spans="3:19" x14ac:dyDescent="0.3">
      <c r="C73" t="s">
        <v>102</v>
      </c>
      <c r="D73">
        <f>Mult_split!H73</f>
        <v>0.12870331893124989</v>
      </c>
      <c r="E73">
        <f t="shared" si="10"/>
        <v>0.12870331893124989</v>
      </c>
      <c r="F73">
        <f t="shared" si="7"/>
        <v>0.12870331893124989</v>
      </c>
      <c r="G73">
        <f t="shared" si="7"/>
        <v>0.12870331893124989</v>
      </c>
      <c r="H73">
        <f t="shared" si="7"/>
        <v>0.12870331893124989</v>
      </c>
      <c r="I73">
        <f t="shared" si="7"/>
        <v>0.12870331893124989</v>
      </c>
      <c r="J73">
        <f t="shared" si="7"/>
        <v>0.12870331893124989</v>
      </c>
      <c r="K73">
        <f t="shared" si="7"/>
        <v>0.12870331893124989</v>
      </c>
      <c r="L73">
        <f t="shared" si="7"/>
        <v>0.12870331893124989</v>
      </c>
      <c r="M73">
        <f t="shared" si="7"/>
        <v>0.12870331893124989</v>
      </c>
      <c r="N73">
        <f t="shared" si="7"/>
        <v>0.12870331893124989</v>
      </c>
      <c r="O73">
        <f t="shared" si="7"/>
        <v>0.12870331893124989</v>
      </c>
      <c r="P73">
        <f t="shared" si="7"/>
        <v>0.12870331893124989</v>
      </c>
      <c r="Q73">
        <f t="shared" si="7"/>
        <v>0.12870331893124989</v>
      </c>
      <c r="R73">
        <f t="shared" si="8"/>
        <v>0.12870331893124989</v>
      </c>
      <c r="S73">
        <f t="shared" si="9"/>
        <v>0.12870331893124989</v>
      </c>
    </row>
    <row r="74" spans="3:19" x14ac:dyDescent="0.3">
      <c r="C74" t="s">
        <v>103</v>
      </c>
      <c r="D74">
        <f>Mult_split!H74</f>
        <v>2.66422801330764E-6</v>
      </c>
      <c r="E74">
        <f t="shared" si="10"/>
        <v>2.66422801330764E-6</v>
      </c>
      <c r="F74">
        <f t="shared" si="7"/>
        <v>2.66422801330764E-6</v>
      </c>
      <c r="G74">
        <f t="shared" si="7"/>
        <v>2.66422801330764E-6</v>
      </c>
      <c r="H74">
        <f t="shared" si="7"/>
        <v>2.66422801330764E-6</v>
      </c>
      <c r="I74">
        <f t="shared" si="7"/>
        <v>2.66422801330764E-6</v>
      </c>
      <c r="J74">
        <f t="shared" si="7"/>
        <v>2.66422801330764E-6</v>
      </c>
      <c r="K74">
        <f t="shared" si="7"/>
        <v>2.66422801330764E-6</v>
      </c>
      <c r="L74">
        <f t="shared" si="7"/>
        <v>2.66422801330764E-6</v>
      </c>
      <c r="M74">
        <f t="shared" si="7"/>
        <v>2.66422801330764E-6</v>
      </c>
      <c r="N74">
        <f t="shared" si="7"/>
        <v>2.66422801330764E-6</v>
      </c>
      <c r="O74">
        <f t="shared" si="7"/>
        <v>2.66422801330764E-6</v>
      </c>
      <c r="P74">
        <f t="shared" si="7"/>
        <v>2.66422801330764E-6</v>
      </c>
      <c r="Q74">
        <f t="shared" si="7"/>
        <v>2.66422801330764E-6</v>
      </c>
      <c r="R74">
        <f t="shared" si="8"/>
        <v>2.66422801330764E-6</v>
      </c>
      <c r="S74">
        <f t="shared" si="9"/>
        <v>2.66422801330764E-6</v>
      </c>
    </row>
    <row r="75" spans="3:19" x14ac:dyDescent="0.3">
      <c r="C75" t="s">
        <v>104</v>
      </c>
      <c r="D75">
        <f>Mult_split!H75</f>
        <v>0.17684416397020047</v>
      </c>
      <c r="E75">
        <f t="shared" si="10"/>
        <v>0.17684416397020047</v>
      </c>
      <c r="F75">
        <f t="shared" si="7"/>
        <v>0.17684416397020047</v>
      </c>
      <c r="G75">
        <f t="shared" si="7"/>
        <v>0.17684416397020047</v>
      </c>
      <c r="H75">
        <f t="shared" si="7"/>
        <v>0.17684416397020047</v>
      </c>
      <c r="I75">
        <f t="shared" si="7"/>
        <v>0.17684416397020047</v>
      </c>
      <c r="J75">
        <f t="shared" si="7"/>
        <v>0.17684416397020047</v>
      </c>
      <c r="K75">
        <f t="shared" si="7"/>
        <v>0.17684416397020047</v>
      </c>
      <c r="L75">
        <f t="shared" si="7"/>
        <v>0.17684416397020047</v>
      </c>
      <c r="M75">
        <f t="shared" si="7"/>
        <v>0.17684416397020047</v>
      </c>
      <c r="N75">
        <f t="shared" si="7"/>
        <v>0.17684416397020047</v>
      </c>
      <c r="O75">
        <f t="shared" si="7"/>
        <v>0.17684416397020047</v>
      </c>
      <c r="P75">
        <f t="shared" si="7"/>
        <v>0.17684416397020047</v>
      </c>
      <c r="Q75">
        <f t="shared" si="7"/>
        <v>0.17684416397020047</v>
      </c>
      <c r="R75">
        <f t="shared" si="8"/>
        <v>0.17684416397020047</v>
      </c>
      <c r="S75">
        <f t="shared" si="9"/>
        <v>0.17684416397020047</v>
      </c>
    </row>
    <row r="76" spans="3:19" x14ac:dyDescent="0.3">
      <c r="C76" t="s">
        <v>105</v>
      </c>
      <c r="D76">
        <f>Mult_split!H76</f>
        <v>3.2159193351753469E-8</v>
      </c>
      <c r="E76">
        <f t="shared" si="10"/>
        <v>3.2159193351753469E-8</v>
      </c>
      <c r="F76">
        <f t="shared" si="7"/>
        <v>3.2159193351753469E-8</v>
      </c>
      <c r="G76">
        <f t="shared" si="7"/>
        <v>3.2159193351753469E-8</v>
      </c>
      <c r="H76">
        <f t="shared" si="7"/>
        <v>3.2159193351753469E-8</v>
      </c>
      <c r="I76">
        <f t="shared" si="7"/>
        <v>3.2159193351753469E-8</v>
      </c>
      <c r="J76">
        <f t="shared" si="7"/>
        <v>3.2159193351753469E-8</v>
      </c>
      <c r="K76">
        <f t="shared" si="7"/>
        <v>3.2159193351753469E-8</v>
      </c>
      <c r="L76">
        <f t="shared" si="7"/>
        <v>3.2159193351753469E-8</v>
      </c>
      <c r="M76">
        <f t="shared" si="7"/>
        <v>3.2159193351753469E-8</v>
      </c>
      <c r="N76">
        <f t="shared" si="7"/>
        <v>3.2159193351753469E-8</v>
      </c>
      <c r="O76">
        <f t="shared" si="7"/>
        <v>3.2159193351753469E-8</v>
      </c>
      <c r="P76">
        <f t="shared" si="7"/>
        <v>3.2159193351753469E-8</v>
      </c>
      <c r="Q76">
        <f t="shared" si="7"/>
        <v>3.2159193351753469E-8</v>
      </c>
      <c r="R76">
        <f t="shared" si="8"/>
        <v>3.2159193351753469E-8</v>
      </c>
      <c r="S76">
        <f t="shared" si="9"/>
        <v>3.2159193351753469E-8</v>
      </c>
    </row>
    <row r="77" spans="3:19" x14ac:dyDescent="0.3">
      <c r="C77" t="s">
        <v>106</v>
      </c>
      <c r="D77">
        <f>Mult_split!H77</f>
        <v>2.7600389705153156E-7</v>
      </c>
      <c r="E77">
        <f t="shared" si="10"/>
        <v>2.7600389705153156E-7</v>
      </c>
      <c r="F77">
        <f t="shared" si="7"/>
        <v>2.7600389705153156E-7</v>
      </c>
      <c r="G77">
        <f t="shared" si="7"/>
        <v>2.7600389705153156E-7</v>
      </c>
      <c r="H77">
        <f t="shared" si="7"/>
        <v>2.7600389705153156E-7</v>
      </c>
      <c r="I77">
        <f t="shared" si="7"/>
        <v>2.7600389705153156E-7</v>
      </c>
      <c r="J77">
        <f t="shared" si="7"/>
        <v>2.7600389705153156E-7</v>
      </c>
      <c r="K77">
        <f t="shared" si="7"/>
        <v>2.7600389705153156E-7</v>
      </c>
      <c r="L77">
        <f t="shared" si="7"/>
        <v>2.7600389705153156E-7</v>
      </c>
      <c r="M77">
        <f t="shared" si="7"/>
        <v>2.7600389705153156E-7</v>
      </c>
      <c r="N77">
        <f t="shared" si="7"/>
        <v>2.7600389705153156E-7</v>
      </c>
      <c r="O77">
        <f t="shared" si="7"/>
        <v>2.7600389705153156E-7</v>
      </c>
      <c r="P77">
        <f t="shared" si="7"/>
        <v>2.7600389705153156E-7</v>
      </c>
      <c r="Q77">
        <f t="shared" si="7"/>
        <v>2.7600389705153156E-7</v>
      </c>
      <c r="R77">
        <f t="shared" si="8"/>
        <v>2.7600389705153156E-7</v>
      </c>
      <c r="S77">
        <f t="shared" si="9"/>
        <v>2.7600389705153156E-7</v>
      </c>
    </row>
    <row r="78" spans="3:19" x14ac:dyDescent="0.3">
      <c r="C78" t="s">
        <v>107</v>
      </c>
      <c r="D78">
        <f>Mult_split!H78</f>
        <v>0.34498799464733321</v>
      </c>
      <c r="E78">
        <f t="shared" si="10"/>
        <v>0.34498799464733321</v>
      </c>
      <c r="F78">
        <f t="shared" si="7"/>
        <v>0.34498799464733321</v>
      </c>
      <c r="G78">
        <f t="shared" si="7"/>
        <v>0.34498799464733321</v>
      </c>
      <c r="H78">
        <f t="shared" si="7"/>
        <v>0.34498799464733321</v>
      </c>
      <c r="I78">
        <f t="shared" si="7"/>
        <v>0.34498799464733321</v>
      </c>
      <c r="J78">
        <f t="shared" si="7"/>
        <v>0.34498799464733321</v>
      </c>
      <c r="K78">
        <f t="shared" si="7"/>
        <v>0.34498799464733321</v>
      </c>
      <c r="L78">
        <f t="shared" si="7"/>
        <v>0.34498799464733321</v>
      </c>
      <c r="M78">
        <f t="shared" si="7"/>
        <v>0.34498799464733321</v>
      </c>
      <c r="N78">
        <f t="shared" si="7"/>
        <v>0.34498799464733321</v>
      </c>
      <c r="O78">
        <f t="shared" si="7"/>
        <v>0.34498799464733321</v>
      </c>
      <c r="P78">
        <f t="shared" si="7"/>
        <v>0.34498799464733321</v>
      </c>
      <c r="Q78">
        <f t="shared" si="7"/>
        <v>0.34498799464733321</v>
      </c>
      <c r="R78">
        <f t="shared" si="8"/>
        <v>0.34498799464733321</v>
      </c>
      <c r="S78">
        <f t="shared" si="9"/>
        <v>0.34498799464733321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1.2395403482514318</v>
      </c>
      <c r="E80">
        <f t="shared" si="10"/>
        <v>1.2395403482514318</v>
      </c>
      <c r="F80">
        <f t="shared" si="7"/>
        <v>1.2395403482514318</v>
      </c>
      <c r="G80">
        <f t="shared" si="7"/>
        <v>1.2395403482514318</v>
      </c>
      <c r="H80">
        <f t="shared" si="7"/>
        <v>1.2395403482514318</v>
      </c>
      <c r="I80">
        <f t="shared" si="7"/>
        <v>1.2395403482514318</v>
      </c>
      <c r="J80">
        <f t="shared" si="7"/>
        <v>1.2395403482514318</v>
      </c>
      <c r="K80">
        <f t="shared" si="7"/>
        <v>1.2395403482514318</v>
      </c>
      <c r="L80">
        <f t="shared" si="7"/>
        <v>1.2395403482514318</v>
      </c>
      <c r="M80">
        <f t="shared" si="7"/>
        <v>1.2395403482514318</v>
      </c>
      <c r="N80">
        <f t="shared" si="7"/>
        <v>1.2395403482514318</v>
      </c>
      <c r="O80">
        <f t="shared" si="7"/>
        <v>1.2395403482514318</v>
      </c>
      <c r="P80">
        <f t="shared" si="7"/>
        <v>1.2395403482514318</v>
      </c>
      <c r="Q80">
        <f t="shared" si="7"/>
        <v>1.2395403482514318</v>
      </c>
      <c r="R80">
        <f t="shared" si="8"/>
        <v>1.2395403482514318</v>
      </c>
      <c r="S80">
        <f t="shared" si="9"/>
        <v>1.2395403482514318</v>
      </c>
    </row>
    <row r="81" spans="3:19" x14ac:dyDescent="0.3">
      <c r="C81" t="s">
        <v>110</v>
      </c>
      <c r="D81">
        <f>Mult_split!H81</f>
        <v>7.819226617560972E-7</v>
      </c>
      <c r="E81">
        <f t="shared" si="10"/>
        <v>7.819226617560972E-7</v>
      </c>
      <c r="F81">
        <f t="shared" si="7"/>
        <v>7.819226617560972E-7</v>
      </c>
      <c r="G81">
        <f t="shared" si="7"/>
        <v>7.819226617560972E-7</v>
      </c>
      <c r="H81">
        <f t="shared" si="7"/>
        <v>7.819226617560972E-7</v>
      </c>
      <c r="I81">
        <f t="shared" si="7"/>
        <v>7.819226617560972E-7</v>
      </c>
      <c r="J81">
        <f t="shared" si="7"/>
        <v>7.819226617560972E-7</v>
      </c>
      <c r="K81">
        <f t="shared" si="7"/>
        <v>7.819226617560972E-7</v>
      </c>
      <c r="L81">
        <f t="shared" si="7"/>
        <v>7.819226617560972E-7</v>
      </c>
      <c r="M81">
        <f t="shared" si="7"/>
        <v>7.819226617560972E-7</v>
      </c>
      <c r="N81">
        <f t="shared" si="7"/>
        <v>7.819226617560972E-7</v>
      </c>
      <c r="O81">
        <f t="shared" si="7"/>
        <v>7.819226617560972E-7</v>
      </c>
      <c r="P81">
        <f t="shared" si="7"/>
        <v>7.819226617560972E-7</v>
      </c>
      <c r="Q81">
        <f t="shared" si="7"/>
        <v>7.819226617560972E-7</v>
      </c>
      <c r="R81">
        <f t="shared" si="8"/>
        <v>7.819226617560972E-7</v>
      </c>
      <c r="S81">
        <f t="shared" si="9"/>
        <v>7.819226617560972E-7</v>
      </c>
    </row>
    <row r="82" spans="3:19" x14ac:dyDescent="0.3">
      <c r="C82" t="s">
        <v>111</v>
      </c>
      <c r="D82">
        <f>Mult_split!H82</f>
        <v>4.662885810728056E-5</v>
      </c>
      <c r="E82">
        <f t="shared" si="10"/>
        <v>4.662885810728056E-5</v>
      </c>
      <c r="F82">
        <f t="shared" si="7"/>
        <v>4.662885810728056E-5</v>
      </c>
      <c r="G82">
        <f t="shared" si="7"/>
        <v>4.662885810728056E-5</v>
      </c>
      <c r="H82">
        <f t="shared" si="7"/>
        <v>4.662885810728056E-5</v>
      </c>
      <c r="I82">
        <f t="shared" si="7"/>
        <v>4.662885810728056E-5</v>
      </c>
      <c r="J82">
        <f t="shared" si="7"/>
        <v>4.662885810728056E-5</v>
      </c>
      <c r="K82">
        <f t="shared" si="7"/>
        <v>4.662885810728056E-5</v>
      </c>
      <c r="L82">
        <f t="shared" si="7"/>
        <v>4.662885810728056E-5</v>
      </c>
      <c r="M82">
        <f t="shared" si="7"/>
        <v>4.662885810728056E-5</v>
      </c>
      <c r="N82">
        <f t="shared" si="7"/>
        <v>4.662885810728056E-5</v>
      </c>
      <c r="O82">
        <f t="shared" si="7"/>
        <v>4.662885810728056E-5</v>
      </c>
      <c r="P82">
        <f t="shared" si="7"/>
        <v>4.662885810728056E-5</v>
      </c>
      <c r="Q82">
        <f t="shared" si="7"/>
        <v>4.662885810728056E-5</v>
      </c>
      <c r="R82">
        <f t="shared" si="8"/>
        <v>4.662885810728056E-5</v>
      </c>
      <c r="S82">
        <f t="shared" si="9"/>
        <v>4.662885810728056E-5</v>
      </c>
    </row>
    <row r="83" spans="3:19" x14ac:dyDescent="0.3">
      <c r="C83" t="s">
        <v>112</v>
      </c>
      <c r="D83">
        <f>Mult_split!H83</f>
        <v>0.17617815069299708</v>
      </c>
      <c r="E83">
        <f t="shared" si="10"/>
        <v>0.17617815069299708</v>
      </c>
      <c r="F83">
        <f t="shared" ref="F83:Q98" si="11">E83</f>
        <v>0.17617815069299708</v>
      </c>
      <c r="G83">
        <f t="shared" si="11"/>
        <v>0.17617815069299708</v>
      </c>
      <c r="H83">
        <f t="shared" si="11"/>
        <v>0.17617815069299708</v>
      </c>
      <c r="I83">
        <f t="shared" si="11"/>
        <v>0.17617815069299708</v>
      </c>
      <c r="J83">
        <f t="shared" si="11"/>
        <v>0.17617815069299708</v>
      </c>
      <c r="K83">
        <f t="shared" si="11"/>
        <v>0.17617815069299708</v>
      </c>
      <c r="L83">
        <f t="shared" si="11"/>
        <v>0.17617815069299708</v>
      </c>
      <c r="M83">
        <f t="shared" si="11"/>
        <v>0.17617815069299708</v>
      </c>
      <c r="N83">
        <f t="shared" si="11"/>
        <v>0.17617815069299708</v>
      </c>
      <c r="O83">
        <f t="shared" si="11"/>
        <v>0.17617815069299708</v>
      </c>
      <c r="P83">
        <f t="shared" si="11"/>
        <v>0.17617815069299708</v>
      </c>
      <c r="Q83">
        <f t="shared" si="11"/>
        <v>0.17617815069299708</v>
      </c>
      <c r="R83">
        <f t="shared" si="8"/>
        <v>0.17617815069299708</v>
      </c>
      <c r="S83">
        <f t="shared" si="9"/>
        <v>0.17617815069299708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1.1434639770862407E-6</v>
      </c>
      <c r="E85">
        <f t="shared" si="10"/>
        <v>1.1434639770862407E-6</v>
      </c>
      <c r="F85">
        <f t="shared" si="11"/>
        <v>1.1434639770862407E-6</v>
      </c>
      <c r="G85">
        <f t="shared" si="11"/>
        <v>1.1434639770862407E-6</v>
      </c>
      <c r="H85">
        <f t="shared" si="11"/>
        <v>1.1434639770862407E-6</v>
      </c>
      <c r="I85">
        <f t="shared" si="11"/>
        <v>1.1434639770862407E-6</v>
      </c>
      <c r="J85">
        <f t="shared" si="11"/>
        <v>1.1434639770862407E-6</v>
      </c>
      <c r="K85">
        <f t="shared" si="11"/>
        <v>1.1434639770862407E-6</v>
      </c>
      <c r="L85">
        <f t="shared" si="11"/>
        <v>1.1434639770862407E-6</v>
      </c>
      <c r="M85">
        <f t="shared" si="11"/>
        <v>1.1434639770862407E-6</v>
      </c>
      <c r="N85">
        <f t="shared" si="11"/>
        <v>1.1434639770862407E-6</v>
      </c>
      <c r="O85">
        <f t="shared" si="11"/>
        <v>1.1434639770862407E-6</v>
      </c>
      <c r="P85">
        <f t="shared" si="11"/>
        <v>1.1434639770862407E-6</v>
      </c>
      <c r="Q85">
        <f t="shared" si="11"/>
        <v>1.1434639770862407E-6</v>
      </c>
      <c r="R85">
        <f t="shared" si="8"/>
        <v>1.1434639770862407E-6</v>
      </c>
      <c r="S85">
        <f t="shared" si="9"/>
        <v>1.1434639770862407E-6</v>
      </c>
    </row>
    <row r="86" spans="3:19" x14ac:dyDescent="0.3">
      <c r="C86" t="s">
        <v>115</v>
      </c>
      <c r="D86">
        <f>Mult_split!H86</f>
        <v>1.4389515077163051E-4</v>
      </c>
      <c r="E86">
        <f t="shared" si="10"/>
        <v>1.4389515077163051E-4</v>
      </c>
      <c r="F86">
        <f t="shared" si="11"/>
        <v>1.4389515077163051E-4</v>
      </c>
      <c r="G86">
        <f t="shared" si="11"/>
        <v>1.4389515077163051E-4</v>
      </c>
      <c r="H86">
        <f t="shared" si="11"/>
        <v>1.4389515077163051E-4</v>
      </c>
      <c r="I86">
        <f t="shared" si="11"/>
        <v>1.4389515077163051E-4</v>
      </c>
      <c r="J86">
        <f t="shared" si="11"/>
        <v>1.4389515077163051E-4</v>
      </c>
      <c r="K86">
        <f t="shared" si="11"/>
        <v>1.4389515077163051E-4</v>
      </c>
      <c r="L86">
        <f t="shared" si="11"/>
        <v>1.4389515077163051E-4</v>
      </c>
      <c r="M86">
        <f t="shared" si="11"/>
        <v>1.4389515077163051E-4</v>
      </c>
      <c r="N86">
        <f t="shared" si="11"/>
        <v>1.4389515077163051E-4</v>
      </c>
      <c r="O86">
        <f t="shared" si="11"/>
        <v>1.4389515077163051E-4</v>
      </c>
      <c r="P86">
        <f t="shared" si="11"/>
        <v>1.4389515077163051E-4</v>
      </c>
      <c r="Q86">
        <f t="shared" si="11"/>
        <v>1.4389515077163051E-4</v>
      </c>
      <c r="R86">
        <f t="shared" si="8"/>
        <v>1.4389515077163051E-4</v>
      </c>
      <c r="S86">
        <f t="shared" si="9"/>
        <v>1.4389515077163051E-4</v>
      </c>
    </row>
    <row r="87" spans="3:19" x14ac:dyDescent="0.3">
      <c r="C87" t="s">
        <v>116</v>
      </c>
      <c r="D87">
        <f>Mult_split!H87</f>
        <v>8.4811600429170658E-2</v>
      </c>
      <c r="E87">
        <f t="shared" si="10"/>
        <v>8.4811600429170658E-2</v>
      </c>
      <c r="F87">
        <f t="shared" si="11"/>
        <v>8.4811600429170658E-2</v>
      </c>
      <c r="G87">
        <f t="shared" si="11"/>
        <v>8.4811600429170658E-2</v>
      </c>
      <c r="H87">
        <f t="shared" si="11"/>
        <v>8.4811600429170658E-2</v>
      </c>
      <c r="I87">
        <f t="shared" si="11"/>
        <v>8.4811600429170658E-2</v>
      </c>
      <c r="J87">
        <f t="shared" si="11"/>
        <v>8.4811600429170658E-2</v>
      </c>
      <c r="K87">
        <f t="shared" si="11"/>
        <v>8.4811600429170658E-2</v>
      </c>
      <c r="L87">
        <f t="shared" si="11"/>
        <v>8.4811600429170658E-2</v>
      </c>
      <c r="M87">
        <f t="shared" si="11"/>
        <v>8.4811600429170658E-2</v>
      </c>
      <c r="N87">
        <f t="shared" si="11"/>
        <v>8.4811600429170658E-2</v>
      </c>
      <c r="O87">
        <f t="shared" si="11"/>
        <v>8.4811600429170658E-2</v>
      </c>
      <c r="P87">
        <f t="shared" si="11"/>
        <v>8.4811600429170658E-2</v>
      </c>
      <c r="Q87">
        <f t="shared" si="11"/>
        <v>8.4811600429170658E-2</v>
      </c>
      <c r="R87">
        <f t="shared" si="8"/>
        <v>8.4811600429170658E-2</v>
      </c>
      <c r="S87">
        <f t="shared" si="9"/>
        <v>8.4811600429170658E-2</v>
      </c>
    </row>
    <row r="88" spans="3:19" x14ac:dyDescent="0.3">
      <c r="C88" t="s">
        <v>117</v>
      </c>
      <c r="D88">
        <f>Mult_split!H88</f>
        <v>1.7032896983253365</v>
      </c>
      <c r="E88">
        <f t="shared" si="10"/>
        <v>1.7032896983253365</v>
      </c>
      <c r="F88">
        <f t="shared" si="11"/>
        <v>1.7032896983253365</v>
      </c>
      <c r="G88">
        <f t="shared" si="11"/>
        <v>1.7032896983253365</v>
      </c>
      <c r="H88">
        <f t="shared" si="11"/>
        <v>1.7032896983253365</v>
      </c>
      <c r="I88">
        <f t="shared" si="11"/>
        <v>1.7032896983253365</v>
      </c>
      <c r="J88">
        <f t="shared" si="11"/>
        <v>1.7032896983253365</v>
      </c>
      <c r="K88">
        <f t="shared" si="11"/>
        <v>1.7032896983253365</v>
      </c>
      <c r="L88">
        <f t="shared" si="11"/>
        <v>1.7032896983253365</v>
      </c>
      <c r="M88">
        <f t="shared" si="11"/>
        <v>1.7032896983253365</v>
      </c>
      <c r="N88">
        <f t="shared" si="11"/>
        <v>1.7032896983253365</v>
      </c>
      <c r="O88">
        <f t="shared" si="11"/>
        <v>1.7032896983253365</v>
      </c>
      <c r="P88">
        <f t="shared" si="11"/>
        <v>1.7032896983253365</v>
      </c>
      <c r="Q88">
        <f t="shared" si="11"/>
        <v>1.7032896983253365</v>
      </c>
      <c r="R88">
        <f t="shared" si="8"/>
        <v>1.7032896983253365</v>
      </c>
      <c r="S88">
        <f t="shared" si="9"/>
        <v>1.7032896983253365</v>
      </c>
    </row>
    <row r="89" spans="3:19" x14ac:dyDescent="0.3">
      <c r="C89" t="s">
        <v>146</v>
      </c>
      <c r="D89">
        <f>Mult_split!H89</f>
        <v>2.8458072995960866E-8</v>
      </c>
      <c r="E89">
        <f t="shared" si="10"/>
        <v>2.8458072995960866E-8</v>
      </c>
      <c r="F89">
        <f t="shared" si="11"/>
        <v>2.8458072995960866E-8</v>
      </c>
      <c r="G89">
        <f t="shared" si="11"/>
        <v>2.8458072995960866E-8</v>
      </c>
      <c r="H89">
        <f t="shared" si="11"/>
        <v>2.8458072995960866E-8</v>
      </c>
      <c r="I89">
        <f t="shared" si="11"/>
        <v>2.8458072995960866E-8</v>
      </c>
      <c r="J89">
        <f t="shared" si="11"/>
        <v>2.8458072995960866E-8</v>
      </c>
      <c r="K89">
        <f t="shared" si="11"/>
        <v>2.8458072995960866E-8</v>
      </c>
      <c r="L89">
        <f t="shared" si="11"/>
        <v>2.8458072995960866E-8</v>
      </c>
      <c r="M89">
        <f t="shared" si="11"/>
        <v>2.8458072995960866E-8</v>
      </c>
      <c r="N89">
        <f t="shared" si="11"/>
        <v>2.8458072995960866E-8</v>
      </c>
      <c r="O89">
        <f t="shared" si="11"/>
        <v>2.8458072995960866E-8</v>
      </c>
      <c r="P89">
        <f t="shared" si="11"/>
        <v>2.8458072995960866E-8</v>
      </c>
      <c r="Q89">
        <f t="shared" si="11"/>
        <v>2.8458072995960866E-8</v>
      </c>
      <c r="R89">
        <f t="shared" si="8"/>
        <v>2.8458072995960866E-8</v>
      </c>
      <c r="S89">
        <f t="shared" si="9"/>
        <v>2.8458072995960866E-8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7.435798680805642E-8</v>
      </c>
      <c r="E91">
        <f t="shared" si="10"/>
        <v>7.435798680805642E-8</v>
      </c>
      <c r="F91">
        <f t="shared" si="11"/>
        <v>7.435798680805642E-8</v>
      </c>
      <c r="G91">
        <f t="shared" si="11"/>
        <v>7.435798680805642E-8</v>
      </c>
      <c r="H91">
        <f t="shared" si="11"/>
        <v>7.435798680805642E-8</v>
      </c>
      <c r="I91">
        <f t="shared" si="11"/>
        <v>7.435798680805642E-8</v>
      </c>
      <c r="J91">
        <f t="shared" si="11"/>
        <v>7.435798680805642E-8</v>
      </c>
      <c r="K91">
        <f t="shared" si="11"/>
        <v>7.435798680805642E-8</v>
      </c>
      <c r="L91">
        <f t="shared" si="11"/>
        <v>7.435798680805642E-8</v>
      </c>
      <c r="M91">
        <f t="shared" si="11"/>
        <v>7.435798680805642E-8</v>
      </c>
      <c r="N91">
        <f t="shared" si="11"/>
        <v>7.435798680805642E-8</v>
      </c>
      <c r="O91">
        <f t="shared" si="11"/>
        <v>7.435798680805642E-8</v>
      </c>
      <c r="P91">
        <f t="shared" si="11"/>
        <v>7.435798680805642E-8</v>
      </c>
      <c r="Q91">
        <f t="shared" si="11"/>
        <v>7.435798680805642E-8</v>
      </c>
      <c r="R91">
        <f t="shared" si="8"/>
        <v>7.435798680805642E-8</v>
      </c>
      <c r="S91">
        <f t="shared" si="9"/>
        <v>7.435798680805642E-8</v>
      </c>
    </row>
    <row r="92" spans="3:19" x14ac:dyDescent="0.3">
      <c r="C92" t="s">
        <v>120</v>
      </c>
      <c r="D92">
        <f>Mult_split!H92</f>
        <v>3.0775268822627987E-7</v>
      </c>
      <c r="E92">
        <f t="shared" si="10"/>
        <v>3.0775268822627987E-7</v>
      </c>
      <c r="F92">
        <f t="shared" si="11"/>
        <v>3.0775268822627987E-7</v>
      </c>
      <c r="G92">
        <f t="shared" si="11"/>
        <v>3.0775268822627987E-7</v>
      </c>
      <c r="H92">
        <f t="shared" si="11"/>
        <v>3.0775268822627987E-7</v>
      </c>
      <c r="I92">
        <f t="shared" si="11"/>
        <v>3.0775268822627987E-7</v>
      </c>
      <c r="J92">
        <f t="shared" si="11"/>
        <v>3.0775268822627987E-7</v>
      </c>
      <c r="K92">
        <f t="shared" si="11"/>
        <v>3.0775268822627987E-7</v>
      </c>
      <c r="L92">
        <f t="shared" si="11"/>
        <v>3.0775268822627987E-7</v>
      </c>
      <c r="M92">
        <f t="shared" si="11"/>
        <v>3.0775268822627987E-7</v>
      </c>
      <c r="N92">
        <f t="shared" si="11"/>
        <v>3.0775268822627987E-7</v>
      </c>
      <c r="O92">
        <f t="shared" si="11"/>
        <v>3.0775268822627987E-7</v>
      </c>
      <c r="P92">
        <f t="shared" si="11"/>
        <v>3.0775268822627987E-7</v>
      </c>
      <c r="Q92">
        <f t="shared" si="11"/>
        <v>3.0775268822627987E-7</v>
      </c>
      <c r="R92">
        <f t="shared" si="8"/>
        <v>3.0775268822627987E-7</v>
      </c>
      <c r="S92">
        <f t="shared" si="9"/>
        <v>3.0775268822627987E-7</v>
      </c>
    </row>
    <row r="93" spans="3:19" x14ac:dyDescent="0.3">
      <c r="C93" t="s">
        <v>121</v>
      </c>
      <c r="D93">
        <f>Mult_split!H93</f>
        <v>0.15478513880363687</v>
      </c>
      <c r="E93">
        <f t="shared" si="10"/>
        <v>0.15478513880363687</v>
      </c>
      <c r="F93">
        <f t="shared" si="11"/>
        <v>0.15478513880363687</v>
      </c>
      <c r="G93">
        <f t="shared" si="11"/>
        <v>0.15478513880363687</v>
      </c>
      <c r="H93">
        <f t="shared" si="11"/>
        <v>0.15478513880363687</v>
      </c>
      <c r="I93">
        <f t="shared" si="11"/>
        <v>0.15478513880363687</v>
      </c>
      <c r="J93">
        <f t="shared" si="11"/>
        <v>0.15478513880363687</v>
      </c>
      <c r="K93">
        <f t="shared" si="11"/>
        <v>0.15478513880363687</v>
      </c>
      <c r="L93">
        <f t="shared" si="11"/>
        <v>0.15478513880363687</v>
      </c>
      <c r="M93">
        <f t="shared" si="11"/>
        <v>0.15478513880363687</v>
      </c>
      <c r="N93">
        <f t="shared" si="11"/>
        <v>0.15478513880363687</v>
      </c>
      <c r="O93">
        <f t="shared" si="11"/>
        <v>0.15478513880363687</v>
      </c>
      <c r="P93">
        <f t="shared" si="11"/>
        <v>0.15478513880363687</v>
      </c>
      <c r="Q93">
        <f t="shared" si="11"/>
        <v>0.15478513880363687</v>
      </c>
      <c r="R93">
        <f t="shared" si="8"/>
        <v>0.15478513880363687</v>
      </c>
      <c r="S93">
        <f t="shared" si="9"/>
        <v>0.15478513880363687</v>
      </c>
    </row>
    <row r="94" spans="3:19" x14ac:dyDescent="0.3">
      <c r="C94" t="s">
        <v>122</v>
      </c>
      <c r="D94">
        <f>Mult_split!H94</f>
        <v>0.32931809833835574</v>
      </c>
      <c r="E94">
        <f t="shared" si="10"/>
        <v>0.32931809833835574</v>
      </c>
      <c r="F94">
        <f t="shared" si="11"/>
        <v>0.32931809833835574</v>
      </c>
      <c r="G94">
        <f t="shared" si="11"/>
        <v>0.32931809833835574</v>
      </c>
      <c r="H94">
        <f t="shared" si="11"/>
        <v>0.32931809833835574</v>
      </c>
      <c r="I94">
        <f t="shared" si="11"/>
        <v>0.32931809833835574</v>
      </c>
      <c r="J94">
        <f t="shared" si="11"/>
        <v>0.32931809833835574</v>
      </c>
      <c r="K94">
        <f t="shared" si="11"/>
        <v>0.32931809833835574</v>
      </c>
      <c r="L94">
        <f t="shared" si="11"/>
        <v>0.32931809833835574</v>
      </c>
      <c r="M94">
        <f t="shared" si="11"/>
        <v>0.32931809833835574</v>
      </c>
      <c r="N94">
        <f t="shared" si="11"/>
        <v>0.32931809833835574</v>
      </c>
      <c r="O94">
        <f t="shared" si="11"/>
        <v>0.32931809833835574</v>
      </c>
      <c r="P94">
        <f t="shared" si="11"/>
        <v>0.32931809833835574</v>
      </c>
      <c r="Q94">
        <f t="shared" si="11"/>
        <v>0.32931809833835574</v>
      </c>
      <c r="R94">
        <f t="shared" si="8"/>
        <v>0.32931809833835574</v>
      </c>
      <c r="S94">
        <f t="shared" si="9"/>
        <v>0.32931809833835574</v>
      </c>
    </row>
    <row r="95" spans="3:19" x14ac:dyDescent="0.3">
      <c r="C95" t="s">
        <v>123</v>
      </c>
      <c r="D95">
        <f>Mult_split!H95</f>
        <v>0.16465581791945624</v>
      </c>
      <c r="E95">
        <f t="shared" si="10"/>
        <v>0.16465581791945624</v>
      </c>
      <c r="F95">
        <f t="shared" si="11"/>
        <v>0.16465581791945624</v>
      </c>
      <c r="G95">
        <f t="shared" si="11"/>
        <v>0.16465581791945624</v>
      </c>
      <c r="H95">
        <f t="shared" si="11"/>
        <v>0.16465581791945624</v>
      </c>
      <c r="I95">
        <f t="shared" si="11"/>
        <v>0.16465581791945624</v>
      </c>
      <c r="J95">
        <f t="shared" si="11"/>
        <v>0.16465581791945624</v>
      </c>
      <c r="K95">
        <f t="shared" si="11"/>
        <v>0.16465581791945624</v>
      </c>
      <c r="L95">
        <f t="shared" si="11"/>
        <v>0.16465581791945624</v>
      </c>
      <c r="M95">
        <f t="shared" si="11"/>
        <v>0.16465581791945624</v>
      </c>
      <c r="N95">
        <f t="shared" si="11"/>
        <v>0.16465581791945624</v>
      </c>
      <c r="O95">
        <f t="shared" si="11"/>
        <v>0.16465581791945624</v>
      </c>
      <c r="P95">
        <f t="shared" si="11"/>
        <v>0.16465581791945624</v>
      </c>
      <c r="Q95">
        <f t="shared" si="11"/>
        <v>0.16465581791945624</v>
      </c>
      <c r="R95">
        <f t="shared" si="8"/>
        <v>0.16465581791945624</v>
      </c>
      <c r="S95">
        <f t="shared" si="9"/>
        <v>0.16465581791945624</v>
      </c>
    </row>
    <row r="96" spans="3:19" x14ac:dyDescent="0.3">
      <c r="C96" t="s">
        <v>124</v>
      </c>
      <c r="D96">
        <f>Mult_split!H96</f>
        <v>1.3622476290832937</v>
      </c>
      <c r="E96">
        <f t="shared" si="10"/>
        <v>1.3622476290832937</v>
      </c>
      <c r="F96">
        <f t="shared" si="11"/>
        <v>1.3622476290832937</v>
      </c>
      <c r="G96">
        <f t="shared" si="11"/>
        <v>1.3622476290832937</v>
      </c>
      <c r="H96">
        <f t="shared" si="11"/>
        <v>1.3622476290832937</v>
      </c>
      <c r="I96">
        <f t="shared" si="11"/>
        <v>1.3622476290832937</v>
      </c>
      <c r="J96">
        <f t="shared" si="11"/>
        <v>1.3622476290832937</v>
      </c>
      <c r="K96">
        <f t="shared" si="11"/>
        <v>1.3622476290832937</v>
      </c>
      <c r="L96">
        <f t="shared" si="11"/>
        <v>1.3622476290832937</v>
      </c>
      <c r="M96">
        <f t="shared" si="11"/>
        <v>1.3622476290832937</v>
      </c>
      <c r="N96">
        <f t="shared" si="11"/>
        <v>1.3622476290832937</v>
      </c>
      <c r="O96">
        <f t="shared" si="11"/>
        <v>1.3622476290832937</v>
      </c>
      <c r="P96">
        <f t="shared" si="11"/>
        <v>1.3622476290832937</v>
      </c>
      <c r="Q96">
        <f t="shared" si="11"/>
        <v>1.3622476290832937</v>
      </c>
      <c r="R96">
        <f t="shared" si="8"/>
        <v>1.3622476290832937</v>
      </c>
      <c r="S96">
        <f t="shared" si="9"/>
        <v>1.3622476290832937</v>
      </c>
    </row>
    <row r="97" spans="3:19" x14ac:dyDescent="0.3">
      <c r="C97" t="s">
        <v>125</v>
      </c>
      <c r="D97">
        <f>Mult_split!H97</f>
        <v>1.4548248219800688E-7</v>
      </c>
      <c r="E97">
        <f t="shared" si="10"/>
        <v>1.4548248219800688E-7</v>
      </c>
      <c r="F97">
        <f t="shared" si="11"/>
        <v>1.4548248219800688E-7</v>
      </c>
      <c r="G97">
        <f t="shared" si="11"/>
        <v>1.4548248219800688E-7</v>
      </c>
      <c r="H97">
        <f t="shared" si="11"/>
        <v>1.4548248219800688E-7</v>
      </c>
      <c r="I97">
        <f t="shared" si="11"/>
        <v>1.4548248219800688E-7</v>
      </c>
      <c r="J97">
        <f t="shared" si="11"/>
        <v>1.4548248219800688E-7</v>
      </c>
      <c r="K97">
        <f t="shared" si="11"/>
        <v>1.4548248219800688E-7</v>
      </c>
      <c r="L97">
        <f t="shared" si="11"/>
        <v>1.4548248219800688E-7</v>
      </c>
      <c r="M97">
        <f t="shared" si="11"/>
        <v>1.4548248219800688E-7</v>
      </c>
      <c r="N97">
        <f t="shared" si="11"/>
        <v>1.4548248219800688E-7</v>
      </c>
      <c r="O97">
        <f t="shared" si="11"/>
        <v>1.4548248219800688E-7</v>
      </c>
      <c r="P97">
        <f t="shared" si="11"/>
        <v>1.4548248219800688E-7</v>
      </c>
      <c r="Q97">
        <f t="shared" si="11"/>
        <v>1.4548248219800688E-7</v>
      </c>
      <c r="R97">
        <f t="shared" si="8"/>
        <v>1.4548248219800688E-7</v>
      </c>
      <c r="S97">
        <f t="shared" si="9"/>
        <v>1.4548248219800688E-7</v>
      </c>
    </row>
    <row r="98" spans="3:19" x14ac:dyDescent="0.3">
      <c r="C98" t="s">
        <v>126</v>
      </c>
      <c r="D98">
        <f>Mult_split!H98</f>
        <v>1.2898069116718069</v>
      </c>
      <c r="E98">
        <f t="shared" si="10"/>
        <v>1.2898069116718069</v>
      </c>
      <c r="F98">
        <f t="shared" si="11"/>
        <v>1.2898069116718069</v>
      </c>
      <c r="G98">
        <f t="shared" si="11"/>
        <v>1.2898069116718069</v>
      </c>
      <c r="H98">
        <f t="shared" si="11"/>
        <v>1.2898069116718069</v>
      </c>
      <c r="I98">
        <f t="shared" si="11"/>
        <v>1.2898069116718069</v>
      </c>
      <c r="J98">
        <f t="shared" si="11"/>
        <v>1.2898069116718069</v>
      </c>
      <c r="K98">
        <f t="shared" si="11"/>
        <v>1.2898069116718069</v>
      </c>
      <c r="L98">
        <f t="shared" si="11"/>
        <v>1.2898069116718069</v>
      </c>
      <c r="M98">
        <f t="shared" si="11"/>
        <v>1.2898069116718069</v>
      </c>
      <c r="N98">
        <f t="shared" si="11"/>
        <v>1.2898069116718069</v>
      </c>
      <c r="O98">
        <f t="shared" si="11"/>
        <v>1.2898069116718069</v>
      </c>
      <c r="P98">
        <f t="shared" si="11"/>
        <v>1.2898069116718069</v>
      </c>
      <c r="Q98">
        <f t="shared" si="11"/>
        <v>1.2898069116718069</v>
      </c>
      <c r="R98">
        <f t="shared" si="8"/>
        <v>1.2898069116718069</v>
      </c>
      <c r="S98">
        <f t="shared" si="9"/>
        <v>1.2898069116718069</v>
      </c>
    </row>
    <row r="99" spans="3:19" x14ac:dyDescent="0.3">
      <c r="C99" t="s">
        <v>127</v>
      </c>
      <c r="D99">
        <f>Mult_split!H99</f>
        <v>1.4096596392437621E-7</v>
      </c>
      <c r="E99">
        <f t="shared" si="10"/>
        <v>1.4096596392437621E-7</v>
      </c>
      <c r="F99">
        <f t="shared" ref="F99:Q114" si="12">E99</f>
        <v>1.4096596392437621E-7</v>
      </c>
      <c r="G99">
        <f t="shared" si="12"/>
        <v>1.4096596392437621E-7</v>
      </c>
      <c r="H99">
        <f t="shared" si="12"/>
        <v>1.4096596392437621E-7</v>
      </c>
      <c r="I99">
        <f t="shared" si="12"/>
        <v>1.4096596392437621E-7</v>
      </c>
      <c r="J99">
        <f t="shared" si="12"/>
        <v>1.4096596392437621E-7</v>
      </c>
      <c r="K99">
        <f t="shared" si="12"/>
        <v>1.4096596392437621E-7</v>
      </c>
      <c r="L99">
        <f t="shared" si="12"/>
        <v>1.4096596392437621E-7</v>
      </c>
      <c r="M99">
        <f t="shared" si="12"/>
        <v>1.4096596392437621E-7</v>
      </c>
      <c r="N99">
        <f t="shared" si="12"/>
        <v>1.4096596392437621E-7</v>
      </c>
      <c r="O99">
        <f t="shared" si="12"/>
        <v>1.4096596392437621E-7</v>
      </c>
      <c r="P99">
        <f t="shared" si="12"/>
        <v>1.4096596392437621E-7</v>
      </c>
      <c r="Q99">
        <f t="shared" si="12"/>
        <v>1.4096596392437621E-7</v>
      </c>
      <c r="R99">
        <f t="shared" si="8"/>
        <v>1.4096596392437621E-7</v>
      </c>
      <c r="S99">
        <f t="shared" si="9"/>
        <v>1.4096596392437621E-7</v>
      </c>
    </row>
    <row r="100" spans="3:19" x14ac:dyDescent="0.3">
      <c r="C100" t="s">
        <v>128</v>
      </c>
      <c r="D100">
        <f>Mult_split!H100</f>
        <v>1.2609553740872877E-8</v>
      </c>
      <c r="E100">
        <f t="shared" si="10"/>
        <v>1.2609553740872877E-8</v>
      </c>
      <c r="F100">
        <f t="shared" si="12"/>
        <v>1.2609553740872877E-8</v>
      </c>
      <c r="G100">
        <f t="shared" si="12"/>
        <v>1.2609553740872877E-8</v>
      </c>
      <c r="H100">
        <f t="shared" si="12"/>
        <v>1.2609553740872877E-8</v>
      </c>
      <c r="I100">
        <f t="shared" si="12"/>
        <v>1.2609553740872877E-8</v>
      </c>
      <c r="J100">
        <f t="shared" si="12"/>
        <v>1.2609553740872877E-8</v>
      </c>
      <c r="K100">
        <f t="shared" si="12"/>
        <v>1.2609553740872877E-8</v>
      </c>
      <c r="L100">
        <f t="shared" si="12"/>
        <v>1.2609553740872877E-8</v>
      </c>
      <c r="M100">
        <f t="shared" si="12"/>
        <v>1.2609553740872877E-8</v>
      </c>
      <c r="N100">
        <f t="shared" si="12"/>
        <v>1.2609553740872877E-8</v>
      </c>
      <c r="O100">
        <f t="shared" si="12"/>
        <v>1.2609553740872877E-8</v>
      </c>
      <c r="P100">
        <f t="shared" si="12"/>
        <v>1.2609553740872877E-8</v>
      </c>
      <c r="Q100">
        <f t="shared" si="12"/>
        <v>1.2609553740872877E-8</v>
      </c>
      <c r="R100">
        <f t="shared" si="8"/>
        <v>1.2609553740872877E-8</v>
      </c>
      <c r="S100">
        <f t="shared" si="9"/>
        <v>1.2609553740872877E-8</v>
      </c>
    </row>
    <row r="101" spans="3:19" x14ac:dyDescent="0.3">
      <c r="C101" t="s">
        <v>129</v>
      </c>
      <c r="D101">
        <f>Mult_split!H101</f>
        <v>6.6992247178832427E-5</v>
      </c>
      <c r="E101">
        <f t="shared" si="10"/>
        <v>6.6992247178832427E-5</v>
      </c>
      <c r="F101">
        <f t="shared" si="12"/>
        <v>6.6992247178832427E-5</v>
      </c>
      <c r="G101">
        <f t="shared" si="12"/>
        <v>6.6992247178832427E-5</v>
      </c>
      <c r="H101">
        <f t="shared" si="12"/>
        <v>6.6992247178832427E-5</v>
      </c>
      <c r="I101">
        <f t="shared" si="12"/>
        <v>6.6992247178832427E-5</v>
      </c>
      <c r="J101">
        <f t="shared" si="12"/>
        <v>6.6992247178832427E-5</v>
      </c>
      <c r="K101">
        <f t="shared" si="12"/>
        <v>6.6992247178832427E-5</v>
      </c>
      <c r="L101">
        <f t="shared" si="12"/>
        <v>6.6992247178832427E-5</v>
      </c>
      <c r="M101">
        <f t="shared" si="12"/>
        <v>6.6992247178832427E-5</v>
      </c>
      <c r="N101">
        <f t="shared" si="12"/>
        <v>6.6992247178832427E-5</v>
      </c>
      <c r="O101">
        <f t="shared" si="12"/>
        <v>6.6992247178832427E-5</v>
      </c>
      <c r="P101">
        <f t="shared" si="12"/>
        <v>6.6992247178832427E-5</v>
      </c>
      <c r="Q101">
        <f t="shared" si="12"/>
        <v>6.6992247178832427E-5</v>
      </c>
      <c r="R101">
        <f t="shared" si="8"/>
        <v>6.6992247178832427E-5</v>
      </c>
      <c r="S101">
        <f t="shared" si="9"/>
        <v>6.6992247178832427E-5</v>
      </c>
    </row>
    <row r="102" spans="3:19" x14ac:dyDescent="0.3">
      <c r="C102" t="s">
        <v>130</v>
      </c>
      <c r="D102">
        <f>Mult_split!H102</f>
        <v>7.0173811188918675E-2</v>
      </c>
      <c r="E102">
        <f t="shared" si="10"/>
        <v>7.0173811188918675E-2</v>
      </c>
      <c r="F102">
        <f t="shared" si="12"/>
        <v>7.0173811188918675E-2</v>
      </c>
      <c r="G102">
        <f t="shared" si="12"/>
        <v>7.0173811188918675E-2</v>
      </c>
      <c r="H102">
        <f t="shared" si="12"/>
        <v>7.0173811188918675E-2</v>
      </c>
      <c r="I102">
        <f t="shared" si="12"/>
        <v>7.0173811188918675E-2</v>
      </c>
      <c r="J102">
        <f t="shared" si="12"/>
        <v>7.0173811188918675E-2</v>
      </c>
      <c r="K102">
        <f t="shared" si="12"/>
        <v>7.0173811188918675E-2</v>
      </c>
      <c r="L102">
        <f t="shared" si="12"/>
        <v>7.0173811188918675E-2</v>
      </c>
      <c r="M102">
        <f t="shared" si="12"/>
        <v>7.0173811188918675E-2</v>
      </c>
      <c r="N102">
        <f t="shared" si="12"/>
        <v>7.0173811188918675E-2</v>
      </c>
      <c r="O102">
        <f t="shared" si="12"/>
        <v>7.0173811188918675E-2</v>
      </c>
      <c r="P102">
        <f t="shared" si="12"/>
        <v>7.0173811188918675E-2</v>
      </c>
      <c r="Q102">
        <f t="shared" si="12"/>
        <v>7.0173811188918675E-2</v>
      </c>
      <c r="R102">
        <f t="shared" si="8"/>
        <v>7.0173811188918675E-2</v>
      </c>
      <c r="S102">
        <f t="shared" si="9"/>
        <v>7.0173811188918675E-2</v>
      </c>
    </row>
    <row r="103" spans="3:19" x14ac:dyDescent="0.3">
      <c r="C103" t="s">
        <v>131</v>
      </c>
      <c r="D103">
        <f>Mult_split!H103</f>
        <v>5.7766619919035595E-5</v>
      </c>
      <c r="E103">
        <f t="shared" si="10"/>
        <v>5.7766619919035595E-5</v>
      </c>
      <c r="F103">
        <f t="shared" si="12"/>
        <v>5.7766619919035595E-5</v>
      </c>
      <c r="G103">
        <f t="shared" si="12"/>
        <v>5.7766619919035595E-5</v>
      </c>
      <c r="H103">
        <f t="shared" si="12"/>
        <v>5.7766619919035595E-5</v>
      </c>
      <c r="I103">
        <f t="shared" si="12"/>
        <v>5.7766619919035595E-5</v>
      </c>
      <c r="J103">
        <f t="shared" si="12"/>
        <v>5.7766619919035595E-5</v>
      </c>
      <c r="K103">
        <f t="shared" si="12"/>
        <v>5.7766619919035595E-5</v>
      </c>
      <c r="L103">
        <f t="shared" si="12"/>
        <v>5.7766619919035595E-5</v>
      </c>
      <c r="M103">
        <f t="shared" si="12"/>
        <v>5.7766619919035595E-5</v>
      </c>
      <c r="N103">
        <f t="shared" si="12"/>
        <v>5.7766619919035595E-5</v>
      </c>
      <c r="O103">
        <f t="shared" si="12"/>
        <v>5.7766619919035595E-5</v>
      </c>
      <c r="P103">
        <f t="shared" si="12"/>
        <v>5.7766619919035595E-5</v>
      </c>
      <c r="Q103">
        <f t="shared" si="12"/>
        <v>5.7766619919035595E-5</v>
      </c>
      <c r="R103">
        <f t="shared" si="8"/>
        <v>5.7766619919035595E-5</v>
      </c>
      <c r="S103">
        <f t="shared" si="9"/>
        <v>5.7766619919035595E-5</v>
      </c>
    </row>
    <row r="104" spans="3:19" x14ac:dyDescent="0.3">
      <c r="C104" t="s">
        <v>132</v>
      </c>
      <c r="D104">
        <f>Mult_split!H104</f>
        <v>5.8902081735625971E-5</v>
      </c>
      <c r="E104">
        <f t="shared" si="10"/>
        <v>5.8902081735625971E-5</v>
      </c>
      <c r="F104">
        <f t="shared" si="12"/>
        <v>5.8902081735625971E-5</v>
      </c>
      <c r="G104">
        <f t="shared" si="12"/>
        <v>5.8902081735625971E-5</v>
      </c>
      <c r="H104">
        <f t="shared" si="12"/>
        <v>5.8902081735625971E-5</v>
      </c>
      <c r="I104">
        <f t="shared" si="12"/>
        <v>5.8902081735625971E-5</v>
      </c>
      <c r="J104">
        <f t="shared" si="12"/>
        <v>5.8902081735625971E-5</v>
      </c>
      <c r="K104">
        <f t="shared" si="12"/>
        <v>5.8902081735625971E-5</v>
      </c>
      <c r="L104">
        <f t="shared" si="12"/>
        <v>5.8902081735625971E-5</v>
      </c>
      <c r="M104">
        <f t="shared" si="12"/>
        <v>5.8902081735625971E-5</v>
      </c>
      <c r="N104">
        <f t="shared" si="12"/>
        <v>5.8902081735625971E-5</v>
      </c>
      <c r="O104">
        <f t="shared" si="12"/>
        <v>5.8902081735625971E-5</v>
      </c>
      <c r="P104">
        <f t="shared" si="12"/>
        <v>5.8902081735625971E-5</v>
      </c>
      <c r="Q104">
        <f t="shared" si="12"/>
        <v>5.8902081735625971E-5</v>
      </c>
      <c r="R104">
        <f t="shared" si="8"/>
        <v>5.8902081735625971E-5</v>
      </c>
      <c r="S104">
        <f t="shared" si="9"/>
        <v>5.8902081735625971E-5</v>
      </c>
    </row>
    <row r="105" spans="3:19" x14ac:dyDescent="0.3">
      <c r="C105" t="s">
        <v>133</v>
      </c>
      <c r="D105">
        <f>Mult_split!H105</f>
        <v>5.4927965377559635E-5</v>
      </c>
      <c r="E105">
        <f t="shared" si="10"/>
        <v>5.4927965377559635E-5</v>
      </c>
      <c r="F105">
        <f t="shared" si="12"/>
        <v>5.4927965377559635E-5</v>
      </c>
      <c r="G105">
        <f t="shared" si="12"/>
        <v>5.4927965377559635E-5</v>
      </c>
      <c r="H105">
        <f t="shared" si="12"/>
        <v>5.4927965377559635E-5</v>
      </c>
      <c r="I105">
        <f t="shared" si="12"/>
        <v>5.4927965377559635E-5</v>
      </c>
      <c r="J105">
        <f t="shared" si="12"/>
        <v>5.4927965377559635E-5</v>
      </c>
      <c r="K105">
        <f t="shared" si="12"/>
        <v>5.4927965377559635E-5</v>
      </c>
      <c r="L105">
        <f t="shared" si="12"/>
        <v>5.4927965377559635E-5</v>
      </c>
      <c r="M105">
        <f t="shared" si="12"/>
        <v>5.4927965377559635E-5</v>
      </c>
      <c r="N105">
        <f t="shared" si="12"/>
        <v>5.4927965377559635E-5</v>
      </c>
      <c r="O105">
        <f t="shared" si="12"/>
        <v>5.4927965377559635E-5</v>
      </c>
      <c r="P105">
        <f t="shared" si="12"/>
        <v>5.4927965377559635E-5</v>
      </c>
      <c r="Q105">
        <f t="shared" si="12"/>
        <v>5.4927965377559635E-5</v>
      </c>
      <c r="R105">
        <f t="shared" si="8"/>
        <v>5.4927965377559635E-5</v>
      </c>
      <c r="S105">
        <f t="shared" si="9"/>
        <v>5.4927965377559635E-5</v>
      </c>
    </row>
    <row r="106" spans="3:19" x14ac:dyDescent="0.3">
      <c r="C106" t="s">
        <v>134</v>
      </c>
      <c r="D106">
        <f>Mult_split!H106</f>
        <v>5.7482754464887994E-5</v>
      </c>
      <c r="E106">
        <f t="shared" si="10"/>
        <v>5.7482754464887994E-5</v>
      </c>
      <c r="F106">
        <f t="shared" si="12"/>
        <v>5.7482754464887994E-5</v>
      </c>
      <c r="G106">
        <f t="shared" si="12"/>
        <v>5.7482754464887994E-5</v>
      </c>
      <c r="H106">
        <f t="shared" si="12"/>
        <v>5.7482754464887994E-5</v>
      </c>
      <c r="I106">
        <f t="shared" si="12"/>
        <v>5.7482754464887994E-5</v>
      </c>
      <c r="J106">
        <f t="shared" si="12"/>
        <v>5.7482754464887994E-5</v>
      </c>
      <c r="K106">
        <f t="shared" si="12"/>
        <v>5.7482754464887994E-5</v>
      </c>
      <c r="L106">
        <f t="shared" si="12"/>
        <v>5.7482754464887994E-5</v>
      </c>
      <c r="M106">
        <f t="shared" si="12"/>
        <v>5.7482754464887994E-5</v>
      </c>
      <c r="N106">
        <f t="shared" si="12"/>
        <v>5.7482754464887994E-5</v>
      </c>
      <c r="O106">
        <f t="shared" si="12"/>
        <v>5.7482754464887994E-5</v>
      </c>
      <c r="P106">
        <f t="shared" si="12"/>
        <v>5.7482754464887994E-5</v>
      </c>
      <c r="Q106">
        <f t="shared" si="12"/>
        <v>5.7482754464887994E-5</v>
      </c>
      <c r="R106">
        <f t="shared" si="8"/>
        <v>5.7482754464887994E-5</v>
      </c>
      <c r="S106">
        <f t="shared" si="9"/>
        <v>5.7482754464887994E-5</v>
      </c>
    </row>
    <row r="107" spans="3:19" x14ac:dyDescent="0.3">
      <c r="C107" t="s">
        <v>135</v>
      </c>
      <c r="D107">
        <f>Mult_split!H107</f>
        <v>5.4786032650485844E-5</v>
      </c>
      <c r="E107">
        <f t="shared" si="10"/>
        <v>5.4786032650485844E-5</v>
      </c>
      <c r="F107">
        <f t="shared" si="12"/>
        <v>5.4786032650485844E-5</v>
      </c>
      <c r="G107">
        <f t="shared" si="12"/>
        <v>5.4786032650485844E-5</v>
      </c>
      <c r="H107">
        <f t="shared" si="12"/>
        <v>5.4786032650485844E-5</v>
      </c>
      <c r="I107">
        <f t="shared" si="12"/>
        <v>5.4786032650485844E-5</v>
      </c>
      <c r="J107">
        <f t="shared" si="12"/>
        <v>5.4786032650485844E-5</v>
      </c>
      <c r="K107">
        <f t="shared" si="12"/>
        <v>5.4786032650485844E-5</v>
      </c>
      <c r="L107">
        <f t="shared" si="12"/>
        <v>5.4786032650485844E-5</v>
      </c>
      <c r="M107">
        <f t="shared" si="12"/>
        <v>5.4786032650485844E-5</v>
      </c>
      <c r="N107">
        <f t="shared" si="12"/>
        <v>5.4786032650485844E-5</v>
      </c>
      <c r="O107">
        <f t="shared" si="12"/>
        <v>5.4786032650485844E-5</v>
      </c>
      <c r="P107">
        <f t="shared" si="12"/>
        <v>5.4786032650485844E-5</v>
      </c>
      <c r="Q107">
        <f t="shared" si="12"/>
        <v>5.4786032650485844E-5</v>
      </c>
      <c r="R107">
        <f t="shared" si="8"/>
        <v>5.4786032650485844E-5</v>
      </c>
      <c r="S107">
        <f t="shared" si="9"/>
        <v>5.4786032650485844E-5</v>
      </c>
    </row>
    <row r="108" spans="3:19" x14ac:dyDescent="0.3">
      <c r="C108" t="s">
        <v>136</v>
      </c>
      <c r="D108">
        <f>Mult_split!H108</f>
        <v>5.9044014462699768E-5</v>
      </c>
      <c r="E108">
        <f t="shared" si="10"/>
        <v>5.9044014462699768E-5</v>
      </c>
      <c r="F108">
        <f t="shared" si="12"/>
        <v>5.9044014462699768E-5</v>
      </c>
      <c r="G108">
        <f t="shared" si="12"/>
        <v>5.9044014462699768E-5</v>
      </c>
      <c r="H108">
        <f t="shared" si="12"/>
        <v>5.9044014462699768E-5</v>
      </c>
      <c r="I108">
        <f t="shared" si="12"/>
        <v>5.9044014462699768E-5</v>
      </c>
      <c r="J108">
        <f t="shared" si="12"/>
        <v>5.9044014462699768E-5</v>
      </c>
      <c r="K108">
        <f t="shared" si="12"/>
        <v>5.9044014462699768E-5</v>
      </c>
      <c r="L108">
        <f t="shared" si="12"/>
        <v>5.9044014462699768E-5</v>
      </c>
      <c r="M108">
        <f t="shared" si="12"/>
        <v>5.9044014462699768E-5</v>
      </c>
      <c r="N108">
        <f t="shared" si="12"/>
        <v>5.9044014462699768E-5</v>
      </c>
      <c r="O108">
        <f t="shared" si="12"/>
        <v>5.9044014462699768E-5</v>
      </c>
      <c r="P108">
        <f t="shared" si="12"/>
        <v>5.9044014462699768E-5</v>
      </c>
      <c r="Q108">
        <f t="shared" si="12"/>
        <v>5.9044014462699768E-5</v>
      </c>
      <c r="R108">
        <f t="shared" si="8"/>
        <v>5.9044014462699768E-5</v>
      </c>
      <c r="S108">
        <f t="shared" si="9"/>
        <v>5.9044014462699768E-5</v>
      </c>
    </row>
    <row r="109" spans="3:19" x14ac:dyDescent="0.3">
      <c r="C109" t="s">
        <v>137</v>
      </c>
      <c r="D109">
        <f>Mult_split!H109</f>
        <v>2.2802619550258538</v>
      </c>
      <c r="E109">
        <f t="shared" si="10"/>
        <v>2.2802619550258538</v>
      </c>
      <c r="F109">
        <f t="shared" si="12"/>
        <v>2.2802619550258538</v>
      </c>
      <c r="G109">
        <f t="shared" si="12"/>
        <v>2.2802619550258538</v>
      </c>
      <c r="H109">
        <f t="shared" si="12"/>
        <v>2.2802619550258538</v>
      </c>
      <c r="I109">
        <f t="shared" si="12"/>
        <v>2.2802619550258538</v>
      </c>
      <c r="J109">
        <f t="shared" si="12"/>
        <v>2.2802619550258538</v>
      </c>
      <c r="K109">
        <f t="shared" si="12"/>
        <v>2.2802619550258538</v>
      </c>
      <c r="L109">
        <f t="shared" si="12"/>
        <v>2.2802619550258538</v>
      </c>
      <c r="M109">
        <f t="shared" si="12"/>
        <v>2.2802619550258538</v>
      </c>
      <c r="N109">
        <f t="shared" si="12"/>
        <v>2.2802619550258538</v>
      </c>
      <c r="O109">
        <f t="shared" si="12"/>
        <v>2.2802619550258538</v>
      </c>
      <c r="P109">
        <f t="shared" si="12"/>
        <v>2.2802619550258538</v>
      </c>
      <c r="Q109">
        <f t="shared" si="12"/>
        <v>2.2802619550258538</v>
      </c>
      <c r="R109">
        <f t="shared" si="8"/>
        <v>2.2802619550258538</v>
      </c>
      <c r="S109">
        <f t="shared" si="9"/>
        <v>2.2802619550258538</v>
      </c>
    </row>
    <row r="110" spans="3:19" x14ac:dyDescent="0.3">
      <c r="C110" t="s">
        <v>138</v>
      </c>
      <c r="D110">
        <f>Mult_split!H110</f>
        <v>5.6063427194150024E-5</v>
      </c>
      <c r="E110">
        <f t="shared" si="10"/>
        <v>5.6063427194150024E-5</v>
      </c>
      <c r="F110">
        <f t="shared" si="12"/>
        <v>5.6063427194150024E-5</v>
      </c>
      <c r="G110">
        <f t="shared" si="12"/>
        <v>5.6063427194150024E-5</v>
      </c>
      <c r="H110">
        <f t="shared" si="12"/>
        <v>5.6063427194150024E-5</v>
      </c>
      <c r="I110">
        <f t="shared" si="12"/>
        <v>5.6063427194150024E-5</v>
      </c>
      <c r="J110">
        <f t="shared" si="12"/>
        <v>5.6063427194150024E-5</v>
      </c>
      <c r="K110">
        <f t="shared" si="12"/>
        <v>5.6063427194150024E-5</v>
      </c>
      <c r="L110">
        <f t="shared" si="12"/>
        <v>5.6063427194150024E-5</v>
      </c>
      <c r="M110">
        <f t="shared" si="12"/>
        <v>5.6063427194150024E-5</v>
      </c>
      <c r="N110">
        <f t="shared" si="12"/>
        <v>5.6063427194150024E-5</v>
      </c>
      <c r="O110">
        <f t="shared" si="12"/>
        <v>5.6063427194150024E-5</v>
      </c>
      <c r="P110">
        <f t="shared" si="12"/>
        <v>5.6063427194150024E-5</v>
      </c>
      <c r="Q110">
        <f t="shared" si="12"/>
        <v>5.6063427194150024E-5</v>
      </c>
      <c r="R110">
        <f t="shared" si="8"/>
        <v>5.6063427194150024E-5</v>
      </c>
      <c r="S110">
        <f t="shared" si="9"/>
        <v>5.6063427194150024E-5</v>
      </c>
    </row>
    <row r="111" spans="3:19" x14ac:dyDescent="0.3">
      <c r="C111" t="s">
        <v>139</v>
      </c>
      <c r="D111">
        <f>Mult_split!H111</f>
        <v>4.7717782842210724E-4</v>
      </c>
      <c r="E111">
        <f t="shared" si="10"/>
        <v>4.7717782842210724E-4</v>
      </c>
      <c r="F111">
        <f t="shared" si="12"/>
        <v>4.7717782842210724E-4</v>
      </c>
      <c r="G111">
        <f t="shared" si="12"/>
        <v>4.7717782842210724E-4</v>
      </c>
      <c r="H111">
        <f t="shared" si="12"/>
        <v>4.7717782842210724E-4</v>
      </c>
      <c r="I111">
        <f t="shared" si="12"/>
        <v>4.7717782842210724E-4</v>
      </c>
      <c r="J111">
        <f t="shared" si="12"/>
        <v>4.7717782842210724E-4</v>
      </c>
      <c r="K111">
        <f t="shared" si="12"/>
        <v>4.7717782842210724E-4</v>
      </c>
      <c r="L111">
        <f t="shared" si="12"/>
        <v>4.7717782842210724E-4</v>
      </c>
      <c r="M111">
        <f t="shared" si="12"/>
        <v>4.7717782842210724E-4</v>
      </c>
      <c r="N111">
        <f t="shared" si="12"/>
        <v>4.7717782842210724E-4</v>
      </c>
      <c r="O111">
        <f t="shared" si="12"/>
        <v>4.7717782842210724E-4</v>
      </c>
      <c r="P111">
        <f t="shared" si="12"/>
        <v>4.7717782842210724E-4</v>
      </c>
      <c r="Q111">
        <f t="shared" si="12"/>
        <v>4.7717782842210724E-4</v>
      </c>
      <c r="R111">
        <f t="shared" si="8"/>
        <v>4.7717782842210724E-4</v>
      </c>
      <c r="S111">
        <f t="shared" si="9"/>
        <v>4.7717782842210724E-4</v>
      </c>
    </row>
    <row r="112" spans="3:19" x14ac:dyDescent="0.3">
      <c r="C112" t="s">
        <v>140</v>
      </c>
      <c r="D112">
        <f>Mult_split!H112</f>
        <v>28.140628797715085</v>
      </c>
      <c r="E112">
        <f t="shared" si="10"/>
        <v>28.140628797715085</v>
      </c>
      <c r="F112">
        <f t="shared" si="12"/>
        <v>28.140628797715085</v>
      </c>
      <c r="G112">
        <f t="shared" si="12"/>
        <v>28.140628797715085</v>
      </c>
      <c r="H112">
        <f t="shared" si="12"/>
        <v>28.140628797715085</v>
      </c>
      <c r="I112">
        <f t="shared" si="12"/>
        <v>28.140628797715085</v>
      </c>
      <c r="J112">
        <f t="shared" si="12"/>
        <v>28.140628797715085</v>
      </c>
      <c r="K112">
        <f t="shared" si="12"/>
        <v>28.140628797715085</v>
      </c>
      <c r="L112">
        <f t="shared" si="12"/>
        <v>28.140628797715085</v>
      </c>
      <c r="M112">
        <f t="shared" si="12"/>
        <v>28.140628797715085</v>
      </c>
      <c r="N112">
        <f t="shared" si="12"/>
        <v>28.140628797715085</v>
      </c>
      <c r="O112">
        <f t="shared" si="12"/>
        <v>28.140628797715085</v>
      </c>
      <c r="P112">
        <f t="shared" si="12"/>
        <v>28.140628797715085</v>
      </c>
      <c r="Q112">
        <f t="shared" si="12"/>
        <v>28.140628797715085</v>
      </c>
      <c r="R112">
        <f t="shared" si="8"/>
        <v>28.140628797715085</v>
      </c>
      <c r="S112">
        <f t="shared" si="9"/>
        <v>28.140628797715085</v>
      </c>
    </row>
    <row r="113" spans="3:19" x14ac:dyDescent="0.3">
      <c r="C113" t="s">
        <v>141</v>
      </c>
      <c r="D113">
        <f>Mult_split!H113</f>
        <v>1.665819141125225</v>
      </c>
      <c r="E113">
        <f t="shared" si="10"/>
        <v>1.665819141125225</v>
      </c>
      <c r="F113">
        <f t="shared" si="12"/>
        <v>1.665819141125225</v>
      </c>
      <c r="G113">
        <f t="shared" si="12"/>
        <v>1.665819141125225</v>
      </c>
      <c r="H113">
        <f t="shared" si="12"/>
        <v>1.665819141125225</v>
      </c>
      <c r="I113">
        <f t="shared" si="12"/>
        <v>1.665819141125225</v>
      </c>
      <c r="J113">
        <f t="shared" si="12"/>
        <v>1.665819141125225</v>
      </c>
      <c r="K113">
        <f t="shared" si="12"/>
        <v>1.665819141125225</v>
      </c>
      <c r="L113">
        <f t="shared" si="12"/>
        <v>1.665819141125225</v>
      </c>
      <c r="M113">
        <f t="shared" si="12"/>
        <v>1.665819141125225</v>
      </c>
      <c r="N113">
        <f t="shared" si="12"/>
        <v>1.665819141125225</v>
      </c>
      <c r="O113">
        <f t="shared" si="12"/>
        <v>1.665819141125225</v>
      </c>
      <c r="P113">
        <f t="shared" si="12"/>
        <v>1.665819141125225</v>
      </c>
      <c r="Q113">
        <f t="shared" si="12"/>
        <v>1.665819141125225</v>
      </c>
      <c r="R113">
        <f t="shared" si="8"/>
        <v>1.665819141125225</v>
      </c>
      <c r="S113">
        <f t="shared" si="9"/>
        <v>1.665819141125225</v>
      </c>
    </row>
    <row r="114" spans="3:19" x14ac:dyDescent="0.3">
      <c r="C114" t="s">
        <v>142</v>
      </c>
      <c r="D114">
        <f>Mult_split!H114</f>
        <v>0.16740933682031359</v>
      </c>
      <c r="E114">
        <f t="shared" si="10"/>
        <v>0.16740933682031359</v>
      </c>
      <c r="F114">
        <f t="shared" si="12"/>
        <v>0.16740933682031359</v>
      </c>
      <c r="G114">
        <f t="shared" si="12"/>
        <v>0.16740933682031359</v>
      </c>
      <c r="H114">
        <f t="shared" si="12"/>
        <v>0.16740933682031359</v>
      </c>
      <c r="I114">
        <f t="shared" si="12"/>
        <v>0.16740933682031359</v>
      </c>
      <c r="J114">
        <f t="shared" si="12"/>
        <v>0.16740933682031359</v>
      </c>
      <c r="K114">
        <f t="shared" si="12"/>
        <v>0.16740933682031359</v>
      </c>
      <c r="L114">
        <f t="shared" si="12"/>
        <v>0.16740933682031359</v>
      </c>
      <c r="M114">
        <f t="shared" si="12"/>
        <v>0.16740933682031359</v>
      </c>
      <c r="N114">
        <f t="shared" si="12"/>
        <v>0.16740933682031359</v>
      </c>
      <c r="O114">
        <f t="shared" si="12"/>
        <v>0.16740933682031359</v>
      </c>
      <c r="P114">
        <f t="shared" si="12"/>
        <v>0.16740933682031359</v>
      </c>
      <c r="Q114">
        <f t="shared" si="12"/>
        <v>0.16740933682031359</v>
      </c>
      <c r="R114">
        <f t="shared" si="8"/>
        <v>0.16740933682031359</v>
      </c>
      <c r="S114">
        <f t="shared" si="9"/>
        <v>0.16740933682031359</v>
      </c>
    </row>
    <row r="115" spans="3:19" x14ac:dyDescent="0.3">
      <c r="C115" t="s">
        <v>143</v>
      </c>
      <c r="D115">
        <f>Mult_split!H115</f>
        <v>0.26290343106003683</v>
      </c>
      <c r="E115">
        <f t="shared" si="10"/>
        <v>0.26290343106003683</v>
      </c>
      <c r="F115">
        <f t="shared" ref="F115:Q115" si="13">E115</f>
        <v>0.26290343106003683</v>
      </c>
      <c r="G115">
        <f t="shared" si="13"/>
        <v>0.26290343106003683</v>
      </c>
      <c r="H115">
        <f t="shared" si="13"/>
        <v>0.26290343106003683</v>
      </c>
      <c r="I115">
        <f t="shared" si="13"/>
        <v>0.26290343106003683</v>
      </c>
      <c r="J115">
        <f t="shared" si="13"/>
        <v>0.26290343106003683</v>
      </c>
      <c r="K115">
        <f t="shared" si="13"/>
        <v>0.26290343106003683</v>
      </c>
      <c r="L115">
        <f t="shared" si="13"/>
        <v>0.26290343106003683</v>
      </c>
      <c r="M115">
        <f t="shared" si="13"/>
        <v>0.26290343106003683</v>
      </c>
      <c r="N115">
        <f t="shared" si="13"/>
        <v>0.26290343106003683</v>
      </c>
      <c r="O115">
        <f t="shared" si="13"/>
        <v>0.26290343106003683</v>
      </c>
      <c r="P115">
        <f t="shared" si="13"/>
        <v>0.26290343106003683</v>
      </c>
      <c r="Q115">
        <f t="shared" si="13"/>
        <v>0.26290343106003683</v>
      </c>
      <c r="R115">
        <f t="shared" si="8"/>
        <v>0.26290343106003683</v>
      </c>
      <c r="S115">
        <f t="shared" si="9"/>
        <v>0.26290343106003683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5062.7542806585889</v>
      </c>
      <c r="E3">
        <f t="shared" ref="E3:Q3" si="0">D3</f>
        <v>5062.7542806585889</v>
      </c>
      <c r="F3">
        <f t="shared" si="0"/>
        <v>5062.7542806585889</v>
      </c>
      <c r="G3">
        <f t="shared" si="0"/>
        <v>5062.7542806585889</v>
      </c>
      <c r="H3">
        <f t="shared" si="0"/>
        <v>5062.7542806585889</v>
      </c>
      <c r="I3">
        <f t="shared" si="0"/>
        <v>5062.7542806585889</v>
      </c>
      <c r="J3">
        <f t="shared" si="0"/>
        <v>5062.7542806585889</v>
      </c>
      <c r="K3">
        <f t="shared" si="0"/>
        <v>5062.7542806585889</v>
      </c>
      <c r="L3">
        <f t="shared" si="0"/>
        <v>5062.7542806585889</v>
      </c>
      <c r="M3">
        <f t="shared" si="0"/>
        <v>5062.7542806585889</v>
      </c>
      <c r="N3">
        <f t="shared" si="0"/>
        <v>5062.7542806585889</v>
      </c>
      <c r="O3">
        <f t="shared" si="0"/>
        <v>5062.7542806585889</v>
      </c>
      <c r="P3">
        <f t="shared" si="0"/>
        <v>5062.7542806585889</v>
      </c>
      <c r="Q3">
        <f t="shared" si="0"/>
        <v>5062.7542806585889</v>
      </c>
      <c r="R3">
        <f t="shared" ref="R3:R66" si="1">Q3</f>
        <v>5062.7542806585889</v>
      </c>
      <c r="S3">
        <f t="shared" ref="S3:S66" si="2">R3</f>
        <v>5062.7542806585889</v>
      </c>
    </row>
    <row r="4" spans="2:19" x14ac:dyDescent="0.3">
      <c r="C4" t="s">
        <v>145</v>
      </c>
      <c r="D4">
        <f>Mult_split!I4</f>
        <v>496.71550843446022</v>
      </c>
      <c r="E4">
        <f t="shared" ref="E4:Q4" si="3">D4</f>
        <v>496.71550843446022</v>
      </c>
      <c r="F4">
        <f t="shared" si="3"/>
        <v>496.71550843446022</v>
      </c>
      <c r="G4">
        <f t="shared" si="3"/>
        <v>496.71550843446022</v>
      </c>
      <c r="H4">
        <f t="shared" si="3"/>
        <v>496.71550843446022</v>
      </c>
      <c r="I4">
        <f t="shared" si="3"/>
        <v>496.71550843446022</v>
      </c>
      <c r="J4">
        <f t="shared" si="3"/>
        <v>496.71550843446022</v>
      </c>
      <c r="K4">
        <f t="shared" si="3"/>
        <v>496.71550843446022</v>
      </c>
      <c r="L4">
        <f t="shared" si="3"/>
        <v>496.71550843446022</v>
      </c>
      <c r="M4">
        <f t="shared" si="3"/>
        <v>496.71550843446022</v>
      </c>
      <c r="N4">
        <f t="shared" si="3"/>
        <v>496.71550843446022</v>
      </c>
      <c r="O4">
        <f t="shared" si="3"/>
        <v>496.71550843446022</v>
      </c>
      <c r="P4">
        <f t="shared" si="3"/>
        <v>496.71550843446022</v>
      </c>
      <c r="Q4">
        <f t="shared" si="3"/>
        <v>496.71550843446022</v>
      </c>
      <c r="R4">
        <f t="shared" si="1"/>
        <v>496.71550843446022</v>
      </c>
      <c r="S4">
        <f t="shared" si="2"/>
        <v>496.71550843446022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1.7882158124909889E-3</v>
      </c>
      <c r="E7">
        <f t="shared" ref="E7:Q7" si="6">D7</f>
        <v>1.7882158124909889E-3</v>
      </c>
      <c r="F7">
        <f t="shared" si="6"/>
        <v>1.7882158124909889E-3</v>
      </c>
      <c r="G7">
        <f t="shared" si="6"/>
        <v>1.7882158124909889E-3</v>
      </c>
      <c r="H7">
        <f t="shared" si="6"/>
        <v>1.7882158124909889E-3</v>
      </c>
      <c r="I7">
        <f t="shared" si="6"/>
        <v>1.7882158124909889E-3</v>
      </c>
      <c r="J7">
        <f t="shared" si="6"/>
        <v>1.7882158124909889E-3</v>
      </c>
      <c r="K7">
        <f t="shared" si="6"/>
        <v>1.7882158124909889E-3</v>
      </c>
      <c r="L7">
        <f t="shared" si="6"/>
        <v>1.7882158124909889E-3</v>
      </c>
      <c r="M7">
        <f t="shared" si="6"/>
        <v>1.7882158124909889E-3</v>
      </c>
      <c r="N7">
        <f t="shared" si="6"/>
        <v>1.7882158124909889E-3</v>
      </c>
      <c r="O7">
        <f t="shared" si="6"/>
        <v>1.7882158124909889E-3</v>
      </c>
      <c r="P7">
        <f t="shared" si="6"/>
        <v>1.7882158124909889E-3</v>
      </c>
      <c r="Q7">
        <f t="shared" si="6"/>
        <v>1.7882158124909889E-3</v>
      </c>
      <c r="R7">
        <f t="shared" si="1"/>
        <v>1.7882158124909889E-3</v>
      </c>
      <c r="S7">
        <f t="shared" si="2"/>
        <v>1.7882158124909889E-3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16433.510114690922</v>
      </c>
      <c r="E10">
        <f t="shared" ref="E10:Q10" si="9">D10</f>
        <v>16433.510114690922</v>
      </c>
      <c r="F10">
        <f t="shared" si="9"/>
        <v>16433.510114690922</v>
      </c>
      <c r="G10">
        <f t="shared" si="9"/>
        <v>16433.510114690922</v>
      </c>
      <c r="H10">
        <f t="shared" si="9"/>
        <v>16433.510114690922</v>
      </c>
      <c r="I10">
        <f t="shared" si="9"/>
        <v>16433.510114690922</v>
      </c>
      <c r="J10">
        <f t="shared" si="9"/>
        <v>16433.510114690922</v>
      </c>
      <c r="K10">
        <f t="shared" si="9"/>
        <v>16433.510114690922</v>
      </c>
      <c r="L10">
        <f t="shared" si="9"/>
        <v>16433.510114690922</v>
      </c>
      <c r="M10">
        <f t="shared" si="9"/>
        <v>16433.510114690922</v>
      </c>
      <c r="N10">
        <f t="shared" si="9"/>
        <v>16433.510114690922</v>
      </c>
      <c r="O10">
        <f t="shared" si="9"/>
        <v>16433.510114690922</v>
      </c>
      <c r="P10">
        <f t="shared" si="9"/>
        <v>16433.510114690922</v>
      </c>
      <c r="Q10">
        <f t="shared" si="9"/>
        <v>16433.510114690922</v>
      </c>
      <c r="R10">
        <f t="shared" si="1"/>
        <v>16433.510114690922</v>
      </c>
      <c r="S10">
        <f t="shared" si="2"/>
        <v>16433.510114690922</v>
      </c>
    </row>
    <row r="11" spans="2:19" x14ac:dyDescent="0.3">
      <c r="C11" t="s">
        <v>40</v>
      </c>
      <c r="D11">
        <f>Mult_split!I11</f>
        <v>3.9411998589911059E-3</v>
      </c>
      <c r="E11">
        <f t="shared" ref="E11:Q11" si="10">D11</f>
        <v>3.9411998589911059E-3</v>
      </c>
      <c r="F11">
        <f t="shared" si="10"/>
        <v>3.9411998589911059E-3</v>
      </c>
      <c r="G11">
        <f t="shared" si="10"/>
        <v>3.9411998589911059E-3</v>
      </c>
      <c r="H11">
        <f t="shared" si="10"/>
        <v>3.9411998589911059E-3</v>
      </c>
      <c r="I11">
        <f t="shared" si="10"/>
        <v>3.9411998589911059E-3</v>
      </c>
      <c r="J11">
        <f t="shared" si="10"/>
        <v>3.9411998589911059E-3</v>
      </c>
      <c r="K11">
        <f t="shared" si="10"/>
        <v>3.9411998589911059E-3</v>
      </c>
      <c r="L11">
        <f t="shared" si="10"/>
        <v>3.9411998589911059E-3</v>
      </c>
      <c r="M11">
        <f t="shared" si="10"/>
        <v>3.9411998589911059E-3</v>
      </c>
      <c r="N11">
        <f t="shared" si="10"/>
        <v>3.9411998589911059E-3</v>
      </c>
      <c r="O11">
        <f t="shared" si="10"/>
        <v>3.9411998589911059E-3</v>
      </c>
      <c r="P11">
        <f t="shared" si="10"/>
        <v>3.9411998589911059E-3</v>
      </c>
      <c r="Q11">
        <f t="shared" si="10"/>
        <v>3.9411998589911059E-3</v>
      </c>
      <c r="R11">
        <f t="shared" si="1"/>
        <v>3.9411998589911059E-3</v>
      </c>
      <c r="S11">
        <f t="shared" si="2"/>
        <v>3.9411998589911059E-3</v>
      </c>
    </row>
    <row r="12" spans="2:19" x14ac:dyDescent="0.3">
      <c r="C12" t="s">
        <v>41</v>
      </c>
      <c r="D12">
        <f>Mult_split!I12</f>
        <v>6.0630531923616081E-2</v>
      </c>
      <c r="E12">
        <f t="shared" ref="E12:Q12" si="11">D12</f>
        <v>6.0630531923616081E-2</v>
      </c>
      <c r="F12">
        <f t="shared" si="11"/>
        <v>6.0630531923616081E-2</v>
      </c>
      <c r="G12">
        <f t="shared" si="11"/>
        <v>6.0630531923616081E-2</v>
      </c>
      <c r="H12">
        <f t="shared" si="11"/>
        <v>6.0630531923616081E-2</v>
      </c>
      <c r="I12">
        <f t="shared" si="11"/>
        <v>6.0630531923616081E-2</v>
      </c>
      <c r="J12">
        <f t="shared" si="11"/>
        <v>6.0630531923616081E-2</v>
      </c>
      <c r="K12">
        <f t="shared" si="11"/>
        <v>6.0630531923616081E-2</v>
      </c>
      <c r="L12">
        <f t="shared" si="11"/>
        <v>6.0630531923616081E-2</v>
      </c>
      <c r="M12">
        <f t="shared" si="11"/>
        <v>6.0630531923616081E-2</v>
      </c>
      <c r="N12">
        <f t="shared" si="11"/>
        <v>6.0630531923616081E-2</v>
      </c>
      <c r="O12">
        <f t="shared" si="11"/>
        <v>6.0630531923616081E-2</v>
      </c>
      <c r="P12">
        <f t="shared" si="11"/>
        <v>6.0630531923616081E-2</v>
      </c>
      <c r="Q12">
        <f t="shared" si="11"/>
        <v>6.0630531923616081E-2</v>
      </c>
      <c r="R12">
        <f t="shared" si="1"/>
        <v>6.0630531923616081E-2</v>
      </c>
      <c r="S12">
        <f t="shared" si="2"/>
        <v>6.0630531923616081E-2</v>
      </c>
    </row>
    <row r="13" spans="2:19" x14ac:dyDescent="0.3">
      <c r="C13" t="s">
        <v>42</v>
      </c>
      <c r="D13">
        <f>Mult_split!I13</f>
        <v>0.17295636209388376</v>
      </c>
      <c r="E13">
        <f t="shared" ref="E13:Q13" si="12">D13</f>
        <v>0.17295636209388376</v>
      </c>
      <c r="F13">
        <f t="shared" si="12"/>
        <v>0.17295636209388376</v>
      </c>
      <c r="G13">
        <f t="shared" si="12"/>
        <v>0.17295636209388376</v>
      </c>
      <c r="H13">
        <f t="shared" si="12"/>
        <v>0.17295636209388376</v>
      </c>
      <c r="I13">
        <f t="shared" si="12"/>
        <v>0.17295636209388376</v>
      </c>
      <c r="J13">
        <f t="shared" si="12"/>
        <v>0.17295636209388376</v>
      </c>
      <c r="K13">
        <f t="shared" si="12"/>
        <v>0.17295636209388376</v>
      </c>
      <c r="L13">
        <f t="shared" si="12"/>
        <v>0.17295636209388376</v>
      </c>
      <c r="M13">
        <f t="shared" si="12"/>
        <v>0.17295636209388376</v>
      </c>
      <c r="N13">
        <f t="shared" si="12"/>
        <v>0.17295636209388376</v>
      </c>
      <c r="O13">
        <f t="shared" si="12"/>
        <v>0.17295636209388376</v>
      </c>
      <c r="P13">
        <f t="shared" si="12"/>
        <v>0.17295636209388376</v>
      </c>
      <c r="Q13">
        <f t="shared" si="12"/>
        <v>0.17295636209388376</v>
      </c>
      <c r="R13">
        <f t="shared" si="1"/>
        <v>0.17295636209388376</v>
      </c>
      <c r="S13">
        <f t="shared" si="2"/>
        <v>0.17295636209388376</v>
      </c>
    </row>
    <row r="14" spans="2:19" x14ac:dyDescent="0.3">
      <c r="C14" t="s">
        <v>43</v>
      </c>
      <c r="D14">
        <f>Mult_split!I14</f>
        <v>24643.244485721178</v>
      </c>
      <c r="E14">
        <f t="shared" ref="E14:Q14" si="13">D14</f>
        <v>24643.244485721178</v>
      </c>
      <c r="F14">
        <f t="shared" si="13"/>
        <v>24643.244485721178</v>
      </c>
      <c r="G14">
        <f t="shared" si="13"/>
        <v>24643.244485721178</v>
      </c>
      <c r="H14">
        <f t="shared" si="13"/>
        <v>24643.244485721178</v>
      </c>
      <c r="I14">
        <f t="shared" si="13"/>
        <v>24643.244485721178</v>
      </c>
      <c r="J14">
        <f t="shared" si="13"/>
        <v>24643.244485721178</v>
      </c>
      <c r="K14">
        <f t="shared" si="13"/>
        <v>24643.244485721178</v>
      </c>
      <c r="L14">
        <f t="shared" si="13"/>
        <v>24643.244485721178</v>
      </c>
      <c r="M14">
        <f t="shared" si="13"/>
        <v>24643.244485721178</v>
      </c>
      <c r="N14">
        <f t="shared" si="13"/>
        <v>24643.244485721178</v>
      </c>
      <c r="O14">
        <f t="shared" si="13"/>
        <v>24643.244485721178</v>
      </c>
      <c r="P14">
        <f t="shared" si="13"/>
        <v>24643.244485721178</v>
      </c>
      <c r="Q14">
        <f t="shared" si="13"/>
        <v>24643.244485721178</v>
      </c>
      <c r="R14">
        <f t="shared" si="1"/>
        <v>24643.244485721178</v>
      </c>
      <c r="S14">
        <f t="shared" si="2"/>
        <v>24643.244485721178</v>
      </c>
    </row>
    <row r="15" spans="2:19" x14ac:dyDescent="0.3">
      <c r="C15" t="s">
        <v>44</v>
      </c>
      <c r="D15">
        <f>Mult_split!I15</f>
        <v>9.996664167086635E-3</v>
      </c>
      <c r="E15">
        <f t="shared" ref="E15:Q15" si="14">D15</f>
        <v>9.996664167086635E-3</v>
      </c>
      <c r="F15">
        <f t="shared" si="14"/>
        <v>9.996664167086635E-3</v>
      </c>
      <c r="G15">
        <f t="shared" si="14"/>
        <v>9.996664167086635E-3</v>
      </c>
      <c r="H15">
        <f t="shared" si="14"/>
        <v>9.996664167086635E-3</v>
      </c>
      <c r="I15">
        <f t="shared" si="14"/>
        <v>9.996664167086635E-3</v>
      </c>
      <c r="J15">
        <f t="shared" si="14"/>
        <v>9.996664167086635E-3</v>
      </c>
      <c r="K15">
        <f t="shared" si="14"/>
        <v>9.996664167086635E-3</v>
      </c>
      <c r="L15">
        <f t="shared" si="14"/>
        <v>9.996664167086635E-3</v>
      </c>
      <c r="M15">
        <f t="shared" si="14"/>
        <v>9.996664167086635E-3</v>
      </c>
      <c r="N15">
        <f t="shared" si="14"/>
        <v>9.996664167086635E-3</v>
      </c>
      <c r="O15">
        <f t="shared" si="14"/>
        <v>9.996664167086635E-3</v>
      </c>
      <c r="P15">
        <f t="shared" si="14"/>
        <v>9.996664167086635E-3</v>
      </c>
      <c r="Q15">
        <f t="shared" si="14"/>
        <v>9.996664167086635E-3</v>
      </c>
      <c r="R15">
        <f t="shared" si="1"/>
        <v>9.996664167086635E-3</v>
      </c>
      <c r="S15">
        <f t="shared" si="2"/>
        <v>9.996664167086635E-3</v>
      </c>
    </row>
    <row r="16" spans="2:19" x14ac:dyDescent="0.3">
      <c r="C16" t="s">
        <v>45</v>
      </c>
      <c r="D16">
        <f>Mult_split!I16</f>
        <v>8.9413106627403965E-3</v>
      </c>
      <c r="E16">
        <f t="shared" ref="E16:Q16" si="15">D16</f>
        <v>8.9413106627403965E-3</v>
      </c>
      <c r="F16">
        <f t="shared" si="15"/>
        <v>8.9413106627403965E-3</v>
      </c>
      <c r="G16">
        <f t="shared" si="15"/>
        <v>8.9413106627403965E-3</v>
      </c>
      <c r="H16">
        <f t="shared" si="15"/>
        <v>8.9413106627403965E-3</v>
      </c>
      <c r="I16">
        <f t="shared" si="15"/>
        <v>8.9413106627403965E-3</v>
      </c>
      <c r="J16">
        <f t="shared" si="15"/>
        <v>8.9413106627403965E-3</v>
      </c>
      <c r="K16">
        <f t="shared" si="15"/>
        <v>8.9413106627403965E-3</v>
      </c>
      <c r="L16">
        <f t="shared" si="15"/>
        <v>8.9413106627403965E-3</v>
      </c>
      <c r="M16">
        <f t="shared" si="15"/>
        <v>8.9413106627403965E-3</v>
      </c>
      <c r="N16">
        <f t="shared" si="15"/>
        <v>8.9413106627403965E-3</v>
      </c>
      <c r="O16">
        <f t="shared" si="15"/>
        <v>8.9413106627403965E-3</v>
      </c>
      <c r="P16">
        <f t="shared" si="15"/>
        <v>8.9413106627403965E-3</v>
      </c>
      <c r="Q16">
        <f t="shared" si="15"/>
        <v>8.9413106627403965E-3</v>
      </c>
      <c r="R16">
        <f t="shared" si="1"/>
        <v>8.9413106627403965E-3</v>
      </c>
      <c r="S16">
        <f t="shared" si="2"/>
        <v>8.9413106627403965E-3</v>
      </c>
    </row>
    <row r="17" spans="3:19" x14ac:dyDescent="0.3">
      <c r="C17" t="s">
        <v>46</v>
      </c>
      <c r="D17">
        <f>Mult_split!I17</f>
        <v>4.2379888615072829E-3</v>
      </c>
      <c r="E17">
        <f t="shared" ref="E17:Q17" si="16">D17</f>
        <v>4.2379888615072829E-3</v>
      </c>
      <c r="F17">
        <f t="shared" si="16"/>
        <v>4.2379888615072829E-3</v>
      </c>
      <c r="G17">
        <f t="shared" si="16"/>
        <v>4.2379888615072829E-3</v>
      </c>
      <c r="H17">
        <f t="shared" si="16"/>
        <v>4.2379888615072829E-3</v>
      </c>
      <c r="I17">
        <f t="shared" si="16"/>
        <v>4.2379888615072829E-3</v>
      </c>
      <c r="J17">
        <f t="shared" si="16"/>
        <v>4.2379888615072829E-3</v>
      </c>
      <c r="K17">
        <f t="shared" si="16"/>
        <v>4.2379888615072829E-3</v>
      </c>
      <c r="L17">
        <f t="shared" si="16"/>
        <v>4.2379888615072829E-3</v>
      </c>
      <c r="M17">
        <f t="shared" si="16"/>
        <v>4.2379888615072829E-3</v>
      </c>
      <c r="N17">
        <f t="shared" si="16"/>
        <v>4.2379888615072829E-3</v>
      </c>
      <c r="O17">
        <f t="shared" si="16"/>
        <v>4.2379888615072829E-3</v>
      </c>
      <c r="P17">
        <f t="shared" si="16"/>
        <v>4.2379888615072829E-3</v>
      </c>
      <c r="Q17">
        <f t="shared" si="16"/>
        <v>4.2379888615072829E-3</v>
      </c>
      <c r="R17">
        <f t="shared" si="1"/>
        <v>4.2379888615072829E-3</v>
      </c>
      <c r="S17">
        <f t="shared" si="2"/>
        <v>4.2379888615072829E-3</v>
      </c>
    </row>
    <row r="18" spans="3:19" x14ac:dyDescent="0.3">
      <c r="C18" t="s">
        <v>48</v>
      </c>
      <c r="D18">
        <f>Mult_split!I18</f>
        <v>4.1754994125623238E-2</v>
      </c>
      <c r="E18">
        <f t="shared" ref="E18:Q18" si="17">D18</f>
        <v>4.1754994125623238E-2</v>
      </c>
      <c r="F18">
        <f t="shared" si="17"/>
        <v>4.1754994125623238E-2</v>
      </c>
      <c r="G18">
        <f t="shared" si="17"/>
        <v>4.1754994125623238E-2</v>
      </c>
      <c r="H18">
        <f t="shared" si="17"/>
        <v>4.1754994125623238E-2</v>
      </c>
      <c r="I18">
        <f t="shared" si="17"/>
        <v>4.1754994125623238E-2</v>
      </c>
      <c r="J18">
        <f t="shared" si="17"/>
        <v>4.1754994125623238E-2</v>
      </c>
      <c r="K18">
        <f t="shared" si="17"/>
        <v>4.1754994125623238E-2</v>
      </c>
      <c r="L18">
        <f t="shared" si="17"/>
        <v>4.1754994125623238E-2</v>
      </c>
      <c r="M18">
        <f t="shared" si="17"/>
        <v>4.1754994125623238E-2</v>
      </c>
      <c r="N18">
        <f t="shared" si="17"/>
        <v>4.1754994125623238E-2</v>
      </c>
      <c r="O18">
        <f t="shared" si="17"/>
        <v>4.1754994125623238E-2</v>
      </c>
      <c r="P18">
        <f t="shared" si="17"/>
        <v>4.1754994125623238E-2</v>
      </c>
      <c r="Q18">
        <f t="shared" si="17"/>
        <v>4.1754994125623238E-2</v>
      </c>
      <c r="R18">
        <f t="shared" si="1"/>
        <v>4.1754994125623238E-2</v>
      </c>
      <c r="S18">
        <f t="shared" si="2"/>
        <v>4.1754994125623238E-2</v>
      </c>
    </row>
    <row r="19" spans="3:19" x14ac:dyDescent="0.3">
      <c r="C19" t="s">
        <v>47</v>
      </c>
      <c r="D19">
        <f>Mult_split!I19</f>
        <v>15395.404019347558</v>
      </c>
      <c r="E19">
        <f t="shared" ref="E19:Q19" si="18">D19</f>
        <v>15395.404019347558</v>
      </c>
      <c r="F19">
        <f t="shared" si="18"/>
        <v>15395.404019347558</v>
      </c>
      <c r="G19">
        <f t="shared" si="18"/>
        <v>15395.404019347558</v>
      </c>
      <c r="H19">
        <f t="shared" si="18"/>
        <v>15395.404019347558</v>
      </c>
      <c r="I19">
        <f t="shared" si="18"/>
        <v>15395.404019347558</v>
      </c>
      <c r="J19">
        <f t="shared" si="18"/>
        <v>15395.404019347558</v>
      </c>
      <c r="K19">
        <f t="shared" si="18"/>
        <v>15395.404019347558</v>
      </c>
      <c r="L19">
        <f t="shared" si="18"/>
        <v>15395.404019347558</v>
      </c>
      <c r="M19">
        <f t="shared" si="18"/>
        <v>15395.404019347558</v>
      </c>
      <c r="N19">
        <f t="shared" si="18"/>
        <v>15395.404019347558</v>
      </c>
      <c r="O19">
        <f t="shared" si="18"/>
        <v>15395.404019347558</v>
      </c>
      <c r="P19">
        <f t="shared" si="18"/>
        <v>15395.404019347558</v>
      </c>
      <c r="Q19">
        <f t="shared" si="18"/>
        <v>15395.404019347558</v>
      </c>
      <c r="R19">
        <f t="shared" si="1"/>
        <v>15395.404019347558</v>
      </c>
      <c r="S19">
        <f t="shared" si="2"/>
        <v>15395.404019347558</v>
      </c>
    </row>
    <row r="20" spans="3:19" x14ac:dyDescent="0.3">
      <c r="C20" t="s">
        <v>49</v>
      </c>
      <c r="D20">
        <f>Mult_split!I20</f>
        <v>5.4350684283228706E-3</v>
      </c>
      <c r="E20">
        <f t="shared" ref="E20:Q20" si="19">D20</f>
        <v>5.4350684283228706E-3</v>
      </c>
      <c r="F20">
        <f t="shared" si="19"/>
        <v>5.4350684283228706E-3</v>
      </c>
      <c r="G20">
        <f t="shared" si="19"/>
        <v>5.4350684283228706E-3</v>
      </c>
      <c r="H20">
        <f t="shared" si="19"/>
        <v>5.4350684283228706E-3</v>
      </c>
      <c r="I20">
        <f t="shared" si="19"/>
        <v>5.4350684283228706E-3</v>
      </c>
      <c r="J20">
        <f t="shared" si="19"/>
        <v>5.4350684283228706E-3</v>
      </c>
      <c r="K20">
        <f t="shared" si="19"/>
        <v>5.4350684283228706E-3</v>
      </c>
      <c r="L20">
        <f t="shared" si="19"/>
        <v>5.4350684283228706E-3</v>
      </c>
      <c r="M20">
        <f t="shared" si="19"/>
        <v>5.4350684283228706E-3</v>
      </c>
      <c r="N20">
        <f t="shared" si="19"/>
        <v>5.4350684283228706E-3</v>
      </c>
      <c r="O20">
        <f t="shared" si="19"/>
        <v>5.4350684283228706E-3</v>
      </c>
      <c r="P20">
        <f t="shared" si="19"/>
        <v>5.4350684283228706E-3</v>
      </c>
      <c r="Q20">
        <f t="shared" si="19"/>
        <v>5.4350684283228706E-3</v>
      </c>
      <c r="R20">
        <f t="shared" si="1"/>
        <v>5.4350684283228706E-3</v>
      </c>
      <c r="S20">
        <f t="shared" si="2"/>
        <v>5.4350684283228706E-3</v>
      </c>
    </row>
    <row r="21" spans="3:19" x14ac:dyDescent="0.3">
      <c r="C21" t="s">
        <v>50</v>
      </c>
      <c r="D21">
        <f>Mult_split!I21</f>
        <v>56981.953145521657</v>
      </c>
      <c r="E21">
        <f t="shared" ref="E21:Q21" si="20">D21</f>
        <v>56981.953145521657</v>
      </c>
      <c r="F21">
        <f t="shared" si="20"/>
        <v>56981.953145521657</v>
      </c>
      <c r="G21">
        <f t="shared" si="20"/>
        <v>56981.953145521657</v>
      </c>
      <c r="H21">
        <f t="shared" si="20"/>
        <v>56981.953145521657</v>
      </c>
      <c r="I21">
        <f t="shared" si="20"/>
        <v>56981.953145521657</v>
      </c>
      <c r="J21">
        <f t="shared" si="20"/>
        <v>56981.953145521657</v>
      </c>
      <c r="K21">
        <f t="shared" si="20"/>
        <v>56981.953145521657</v>
      </c>
      <c r="L21">
        <f t="shared" si="20"/>
        <v>56981.953145521657</v>
      </c>
      <c r="M21">
        <f t="shared" si="20"/>
        <v>56981.953145521657</v>
      </c>
      <c r="N21">
        <f t="shared" si="20"/>
        <v>56981.953145521657</v>
      </c>
      <c r="O21">
        <f t="shared" si="20"/>
        <v>56981.953145521657</v>
      </c>
      <c r="P21">
        <f t="shared" si="20"/>
        <v>56981.953145521657</v>
      </c>
      <c r="Q21">
        <f t="shared" si="20"/>
        <v>56981.953145521657</v>
      </c>
      <c r="R21">
        <f t="shared" si="1"/>
        <v>56981.953145521657</v>
      </c>
      <c r="S21">
        <f t="shared" si="2"/>
        <v>56981.953145521657</v>
      </c>
    </row>
    <row r="22" spans="3:19" x14ac:dyDescent="0.3">
      <c r="C22" t="s">
        <v>51</v>
      </c>
      <c r="D22">
        <f>Mult_split!I22</f>
        <v>1.4770762890269757E-3</v>
      </c>
      <c r="E22">
        <f t="shared" ref="E22:Q22" si="21">D22</f>
        <v>1.4770762890269757E-3</v>
      </c>
      <c r="F22">
        <f t="shared" si="21"/>
        <v>1.4770762890269757E-3</v>
      </c>
      <c r="G22">
        <f t="shared" si="21"/>
        <v>1.4770762890269757E-3</v>
      </c>
      <c r="H22">
        <f t="shared" si="21"/>
        <v>1.4770762890269757E-3</v>
      </c>
      <c r="I22">
        <f t="shared" si="21"/>
        <v>1.4770762890269757E-3</v>
      </c>
      <c r="J22">
        <f t="shared" si="21"/>
        <v>1.4770762890269757E-3</v>
      </c>
      <c r="K22">
        <f t="shared" si="21"/>
        <v>1.4770762890269757E-3</v>
      </c>
      <c r="L22">
        <f t="shared" si="21"/>
        <v>1.4770762890269757E-3</v>
      </c>
      <c r="M22">
        <f t="shared" si="21"/>
        <v>1.4770762890269757E-3</v>
      </c>
      <c r="N22">
        <f t="shared" si="21"/>
        <v>1.4770762890269757E-3</v>
      </c>
      <c r="O22">
        <f t="shared" si="21"/>
        <v>1.4770762890269757E-3</v>
      </c>
      <c r="P22">
        <f t="shared" si="21"/>
        <v>1.4770762890269757E-3</v>
      </c>
      <c r="Q22">
        <f t="shared" si="21"/>
        <v>1.4770762890269757E-3</v>
      </c>
      <c r="R22">
        <f t="shared" si="1"/>
        <v>1.4770762890269757E-3</v>
      </c>
      <c r="S22">
        <f t="shared" si="2"/>
        <v>1.4770762890269757E-3</v>
      </c>
    </row>
    <row r="23" spans="3:19" x14ac:dyDescent="0.3">
      <c r="C23" t="s">
        <v>52</v>
      </c>
      <c r="D23">
        <f>Mult_split!I23</f>
        <v>1.9365590865707696E-8</v>
      </c>
      <c r="E23">
        <f t="shared" ref="E23:Q23" si="22">D23</f>
        <v>1.9365590865707696E-8</v>
      </c>
      <c r="F23">
        <f t="shared" si="22"/>
        <v>1.9365590865707696E-8</v>
      </c>
      <c r="G23">
        <f t="shared" si="22"/>
        <v>1.9365590865707696E-8</v>
      </c>
      <c r="H23">
        <f t="shared" si="22"/>
        <v>1.9365590865707696E-8</v>
      </c>
      <c r="I23">
        <f t="shared" si="22"/>
        <v>1.9365590865707696E-8</v>
      </c>
      <c r="J23">
        <f t="shared" si="22"/>
        <v>1.9365590865707696E-8</v>
      </c>
      <c r="K23">
        <f t="shared" si="22"/>
        <v>1.9365590865707696E-8</v>
      </c>
      <c r="L23">
        <f t="shared" si="22"/>
        <v>1.9365590865707696E-8</v>
      </c>
      <c r="M23">
        <f t="shared" si="22"/>
        <v>1.9365590865707696E-8</v>
      </c>
      <c r="N23">
        <f t="shared" si="22"/>
        <v>1.9365590865707696E-8</v>
      </c>
      <c r="O23">
        <f t="shared" si="22"/>
        <v>1.9365590865707696E-8</v>
      </c>
      <c r="P23">
        <f t="shared" si="22"/>
        <v>1.9365590865707696E-8</v>
      </c>
      <c r="Q23">
        <f t="shared" si="22"/>
        <v>1.9365590865707696E-8</v>
      </c>
      <c r="R23">
        <f t="shared" si="1"/>
        <v>1.9365590865707696E-8</v>
      </c>
      <c r="S23">
        <f t="shared" si="2"/>
        <v>1.9365590865707696E-8</v>
      </c>
    </row>
    <row r="24" spans="3:19" x14ac:dyDescent="0.3">
      <c r="C24" t="s">
        <v>53</v>
      </c>
      <c r="D24">
        <f>Mult_split!I24</f>
        <v>10427.174103062656</v>
      </c>
      <c r="E24">
        <f t="shared" ref="E24:Q24" si="23">D24</f>
        <v>10427.174103062656</v>
      </c>
      <c r="F24">
        <f t="shared" si="23"/>
        <v>10427.174103062656</v>
      </c>
      <c r="G24">
        <f t="shared" si="23"/>
        <v>10427.174103062656</v>
      </c>
      <c r="H24">
        <f t="shared" si="23"/>
        <v>10427.174103062656</v>
      </c>
      <c r="I24">
        <f t="shared" si="23"/>
        <v>10427.174103062656</v>
      </c>
      <c r="J24">
        <f t="shared" si="23"/>
        <v>10427.174103062656</v>
      </c>
      <c r="K24">
        <f t="shared" si="23"/>
        <v>10427.174103062656</v>
      </c>
      <c r="L24">
        <f t="shared" si="23"/>
        <v>10427.174103062656</v>
      </c>
      <c r="M24">
        <f t="shared" si="23"/>
        <v>10427.174103062656</v>
      </c>
      <c r="N24">
        <f t="shared" si="23"/>
        <v>10427.174103062656</v>
      </c>
      <c r="O24">
        <f t="shared" si="23"/>
        <v>10427.174103062656</v>
      </c>
      <c r="P24">
        <f t="shared" si="23"/>
        <v>10427.174103062656</v>
      </c>
      <c r="Q24">
        <f t="shared" si="23"/>
        <v>10427.174103062656</v>
      </c>
      <c r="R24">
        <f t="shared" si="1"/>
        <v>10427.174103062656</v>
      </c>
      <c r="S24">
        <f t="shared" si="2"/>
        <v>10427.174103062656</v>
      </c>
    </row>
    <row r="25" spans="3:19" x14ac:dyDescent="0.3">
      <c r="C25" t="s">
        <v>54</v>
      </c>
      <c r="D25">
        <f>Mult_split!I25</f>
        <v>1.5472852160733177E-3</v>
      </c>
      <c r="E25">
        <f t="shared" ref="E25:Q25" si="24">D25</f>
        <v>1.5472852160733177E-3</v>
      </c>
      <c r="F25">
        <f t="shared" si="24"/>
        <v>1.5472852160733177E-3</v>
      </c>
      <c r="G25">
        <f t="shared" si="24"/>
        <v>1.5472852160733177E-3</v>
      </c>
      <c r="H25">
        <f t="shared" si="24"/>
        <v>1.5472852160733177E-3</v>
      </c>
      <c r="I25">
        <f t="shared" si="24"/>
        <v>1.5472852160733177E-3</v>
      </c>
      <c r="J25">
        <f t="shared" si="24"/>
        <v>1.5472852160733177E-3</v>
      </c>
      <c r="K25">
        <f t="shared" si="24"/>
        <v>1.5472852160733177E-3</v>
      </c>
      <c r="L25">
        <f t="shared" si="24"/>
        <v>1.5472852160733177E-3</v>
      </c>
      <c r="M25">
        <f t="shared" si="24"/>
        <v>1.5472852160733177E-3</v>
      </c>
      <c r="N25">
        <f t="shared" si="24"/>
        <v>1.5472852160733177E-3</v>
      </c>
      <c r="O25">
        <f t="shared" si="24"/>
        <v>1.5472852160733177E-3</v>
      </c>
      <c r="P25">
        <f t="shared" si="24"/>
        <v>1.5472852160733177E-3</v>
      </c>
      <c r="Q25">
        <f t="shared" si="24"/>
        <v>1.5472852160733177E-3</v>
      </c>
      <c r="R25">
        <f t="shared" si="1"/>
        <v>1.5472852160733177E-3</v>
      </c>
      <c r="S25">
        <f t="shared" si="2"/>
        <v>1.5472852160733177E-3</v>
      </c>
    </row>
    <row r="26" spans="3:19" x14ac:dyDescent="0.3">
      <c r="C26" t="s">
        <v>55</v>
      </c>
      <c r="D26">
        <f>Mult_split!I26</f>
        <v>1.1844571355048201E-3</v>
      </c>
      <c r="E26">
        <f t="shared" ref="E26:Q26" si="25">D26</f>
        <v>1.1844571355048201E-3</v>
      </c>
      <c r="F26">
        <f t="shared" si="25"/>
        <v>1.1844571355048201E-3</v>
      </c>
      <c r="G26">
        <f t="shared" si="25"/>
        <v>1.1844571355048201E-3</v>
      </c>
      <c r="H26">
        <f t="shared" si="25"/>
        <v>1.1844571355048201E-3</v>
      </c>
      <c r="I26">
        <f t="shared" si="25"/>
        <v>1.1844571355048201E-3</v>
      </c>
      <c r="J26">
        <f t="shared" si="25"/>
        <v>1.1844571355048201E-3</v>
      </c>
      <c r="K26">
        <f t="shared" si="25"/>
        <v>1.1844571355048201E-3</v>
      </c>
      <c r="L26">
        <f t="shared" si="25"/>
        <v>1.1844571355048201E-3</v>
      </c>
      <c r="M26">
        <f t="shared" si="25"/>
        <v>1.1844571355048201E-3</v>
      </c>
      <c r="N26">
        <f t="shared" si="25"/>
        <v>1.1844571355048201E-3</v>
      </c>
      <c r="O26">
        <f t="shared" si="25"/>
        <v>1.1844571355048201E-3</v>
      </c>
      <c r="P26">
        <f t="shared" si="25"/>
        <v>1.1844571355048201E-3</v>
      </c>
      <c r="Q26">
        <f t="shared" si="25"/>
        <v>1.1844571355048201E-3</v>
      </c>
      <c r="R26">
        <f t="shared" si="1"/>
        <v>1.1844571355048201E-3</v>
      </c>
      <c r="S26">
        <f t="shared" si="2"/>
        <v>1.1844571355048201E-3</v>
      </c>
    </row>
    <row r="27" spans="3:19" x14ac:dyDescent="0.3">
      <c r="C27" t="s">
        <v>56</v>
      </c>
      <c r="D27">
        <f>Mult_split!I27</f>
        <v>1.8284300688051138E-3</v>
      </c>
      <c r="E27">
        <f t="shared" ref="E27:Q27" si="26">D27</f>
        <v>1.8284300688051138E-3</v>
      </c>
      <c r="F27">
        <f t="shared" si="26"/>
        <v>1.8284300688051138E-3</v>
      </c>
      <c r="G27">
        <f t="shared" si="26"/>
        <v>1.8284300688051138E-3</v>
      </c>
      <c r="H27">
        <f t="shared" si="26"/>
        <v>1.8284300688051138E-3</v>
      </c>
      <c r="I27">
        <f t="shared" si="26"/>
        <v>1.8284300688051138E-3</v>
      </c>
      <c r="J27">
        <f t="shared" si="26"/>
        <v>1.8284300688051138E-3</v>
      </c>
      <c r="K27">
        <f t="shared" si="26"/>
        <v>1.8284300688051138E-3</v>
      </c>
      <c r="L27">
        <f t="shared" si="26"/>
        <v>1.8284300688051138E-3</v>
      </c>
      <c r="M27">
        <f t="shared" si="26"/>
        <v>1.8284300688051138E-3</v>
      </c>
      <c r="N27">
        <f t="shared" si="26"/>
        <v>1.8284300688051138E-3</v>
      </c>
      <c r="O27">
        <f t="shared" si="26"/>
        <v>1.8284300688051138E-3</v>
      </c>
      <c r="P27">
        <f t="shared" si="26"/>
        <v>1.8284300688051138E-3</v>
      </c>
      <c r="Q27">
        <f t="shared" si="26"/>
        <v>1.8284300688051138E-3</v>
      </c>
      <c r="R27">
        <f t="shared" si="1"/>
        <v>1.8284300688051138E-3</v>
      </c>
      <c r="S27">
        <f t="shared" si="2"/>
        <v>1.8284300688051138E-3</v>
      </c>
    </row>
    <row r="28" spans="3:19" x14ac:dyDescent="0.3">
      <c r="C28" t="s">
        <v>57</v>
      </c>
      <c r="D28">
        <f>Mult_split!I28</f>
        <v>0.22064060310345979</v>
      </c>
      <c r="E28">
        <f t="shared" ref="E28:Q28" si="27">D28</f>
        <v>0.22064060310345979</v>
      </c>
      <c r="F28">
        <f t="shared" si="27"/>
        <v>0.22064060310345979</v>
      </c>
      <c r="G28">
        <f t="shared" si="27"/>
        <v>0.22064060310345979</v>
      </c>
      <c r="H28">
        <f t="shared" si="27"/>
        <v>0.22064060310345979</v>
      </c>
      <c r="I28">
        <f t="shared" si="27"/>
        <v>0.22064060310345979</v>
      </c>
      <c r="J28">
        <f t="shared" si="27"/>
        <v>0.22064060310345979</v>
      </c>
      <c r="K28">
        <f t="shared" si="27"/>
        <v>0.22064060310345979</v>
      </c>
      <c r="L28">
        <f t="shared" si="27"/>
        <v>0.22064060310345979</v>
      </c>
      <c r="M28">
        <f t="shared" si="27"/>
        <v>0.22064060310345979</v>
      </c>
      <c r="N28">
        <f t="shared" si="27"/>
        <v>0.22064060310345979</v>
      </c>
      <c r="O28">
        <f t="shared" si="27"/>
        <v>0.22064060310345979</v>
      </c>
      <c r="P28">
        <f t="shared" si="27"/>
        <v>0.22064060310345979</v>
      </c>
      <c r="Q28">
        <f t="shared" si="27"/>
        <v>0.22064060310345979</v>
      </c>
      <c r="R28">
        <f t="shared" si="1"/>
        <v>0.22064060310345979</v>
      </c>
      <c r="S28">
        <f t="shared" si="2"/>
        <v>0.22064060310345979</v>
      </c>
    </row>
    <row r="29" spans="3:19" x14ac:dyDescent="0.3">
      <c r="C29" t="s">
        <v>58</v>
      </c>
      <c r="D29">
        <f>Mult_split!I29</f>
        <v>1.43369511583367E-2</v>
      </c>
      <c r="E29">
        <f t="shared" ref="E29:Q29" si="28">D29</f>
        <v>1.43369511583367E-2</v>
      </c>
      <c r="F29">
        <f t="shared" si="28"/>
        <v>1.43369511583367E-2</v>
      </c>
      <c r="G29">
        <f t="shared" si="28"/>
        <v>1.43369511583367E-2</v>
      </c>
      <c r="H29">
        <f t="shared" si="28"/>
        <v>1.43369511583367E-2</v>
      </c>
      <c r="I29">
        <f t="shared" si="28"/>
        <v>1.43369511583367E-2</v>
      </c>
      <c r="J29">
        <f t="shared" si="28"/>
        <v>1.43369511583367E-2</v>
      </c>
      <c r="K29">
        <f t="shared" si="28"/>
        <v>1.43369511583367E-2</v>
      </c>
      <c r="L29">
        <f t="shared" si="28"/>
        <v>1.43369511583367E-2</v>
      </c>
      <c r="M29">
        <f t="shared" si="28"/>
        <v>1.43369511583367E-2</v>
      </c>
      <c r="N29">
        <f t="shared" si="28"/>
        <v>1.43369511583367E-2</v>
      </c>
      <c r="O29">
        <f t="shared" si="28"/>
        <v>1.43369511583367E-2</v>
      </c>
      <c r="P29">
        <f t="shared" si="28"/>
        <v>1.43369511583367E-2</v>
      </c>
      <c r="Q29">
        <f t="shared" si="28"/>
        <v>1.43369511583367E-2</v>
      </c>
      <c r="R29">
        <f t="shared" si="1"/>
        <v>1.43369511583367E-2</v>
      </c>
      <c r="S29">
        <f t="shared" si="2"/>
        <v>1.43369511583367E-2</v>
      </c>
    </row>
    <row r="30" spans="3:19" x14ac:dyDescent="0.3">
      <c r="C30" t="s">
        <v>59</v>
      </c>
      <c r="D30">
        <f>Mult_split!I30</f>
        <v>4.8305732108657141E-3</v>
      </c>
      <c r="E30">
        <f t="shared" ref="E30:Q30" si="29">D30</f>
        <v>4.8305732108657141E-3</v>
      </c>
      <c r="F30">
        <f t="shared" si="29"/>
        <v>4.8305732108657141E-3</v>
      </c>
      <c r="G30">
        <f t="shared" si="29"/>
        <v>4.8305732108657141E-3</v>
      </c>
      <c r="H30">
        <f t="shared" si="29"/>
        <v>4.8305732108657141E-3</v>
      </c>
      <c r="I30">
        <f t="shared" si="29"/>
        <v>4.8305732108657141E-3</v>
      </c>
      <c r="J30">
        <f t="shared" si="29"/>
        <v>4.8305732108657141E-3</v>
      </c>
      <c r="K30">
        <f t="shared" si="29"/>
        <v>4.8305732108657141E-3</v>
      </c>
      <c r="L30">
        <f t="shared" si="29"/>
        <v>4.8305732108657141E-3</v>
      </c>
      <c r="M30">
        <f t="shared" si="29"/>
        <v>4.8305732108657141E-3</v>
      </c>
      <c r="N30">
        <f t="shared" si="29"/>
        <v>4.8305732108657141E-3</v>
      </c>
      <c r="O30">
        <f t="shared" si="29"/>
        <v>4.8305732108657141E-3</v>
      </c>
      <c r="P30">
        <f t="shared" si="29"/>
        <v>4.8305732108657141E-3</v>
      </c>
      <c r="Q30">
        <f t="shared" si="29"/>
        <v>4.8305732108657141E-3</v>
      </c>
      <c r="R30">
        <f t="shared" si="1"/>
        <v>4.8305732108657141E-3</v>
      </c>
      <c r="S30">
        <f t="shared" si="2"/>
        <v>4.8305732108657141E-3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5.1384032540221381E-3</v>
      </c>
      <c r="E34">
        <f t="shared" ref="E34:Q34" si="33">D34</f>
        <v>5.1384032540221381E-3</v>
      </c>
      <c r="F34">
        <f t="shared" si="33"/>
        <v>5.1384032540221381E-3</v>
      </c>
      <c r="G34">
        <f t="shared" si="33"/>
        <v>5.1384032540221381E-3</v>
      </c>
      <c r="H34">
        <f t="shared" si="33"/>
        <v>5.1384032540221381E-3</v>
      </c>
      <c r="I34">
        <f t="shared" si="33"/>
        <v>5.1384032540221381E-3</v>
      </c>
      <c r="J34">
        <f t="shared" si="33"/>
        <v>5.1384032540221381E-3</v>
      </c>
      <c r="K34">
        <f t="shared" si="33"/>
        <v>5.1384032540221381E-3</v>
      </c>
      <c r="L34">
        <f t="shared" si="33"/>
        <v>5.1384032540221381E-3</v>
      </c>
      <c r="M34">
        <f t="shared" si="33"/>
        <v>5.1384032540221381E-3</v>
      </c>
      <c r="N34">
        <f t="shared" si="33"/>
        <v>5.1384032540221381E-3</v>
      </c>
      <c r="O34">
        <f t="shared" si="33"/>
        <v>5.1384032540221381E-3</v>
      </c>
      <c r="P34">
        <f t="shared" si="33"/>
        <v>5.1384032540221381E-3</v>
      </c>
      <c r="Q34">
        <f t="shared" si="33"/>
        <v>5.1384032540221381E-3</v>
      </c>
      <c r="R34">
        <f t="shared" si="1"/>
        <v>5.1384032540221381E-3</v>
      </c>
      <c r="S34">
        <f t="shared" si="2"/>
        <v>5.1384032540221381E-3</v>
      </c>
    </row>
    <row r="35" spans="3:19" x14ac:dyDescent="0.3">
      <c r="C35" t="s">
        <v>64</v>
      </c>
      <c r="D35">
        <f>Mult_split!I35</f>
        <v>1884.1563877993399</v>
      </c>
      <c r="E35">
        <f t="shared" ref="E35:Q35" si="34">D35</f>
        <v>1884.1563877993399</v>
      </c>
      <c r="F35">
        <f t="shared" si="34"/>
        <v>1884.1563877993399</v>
      </c>
      <c r="G35">
        <f t="shared" si="34"/>
        <v>1884.1563877993399</v>
      </c>
      <c r="H35">
        <f t="shared" si="34"/>
        <v>1884.1563877993399</v>
      </c>
      <c r="I35">
        <f t="shared" si="34"/>
        <v>1884.1563877993399</v>
      </c>
      <c r="J35">
        <f t="shared" si="34"/>
        <v>1884.1563877993399</v>
      </c>
      <c r="K35">
        <f t="shared" si="34"/>
        <v>1884.1563877993399</v>
      </c>
      <c r="L35">
        <f t="shared" si="34"/>
        <v>1884.1563877993399</v>
      </c>
      <c r="M35">
        <f t="shared" si="34"/>
        <v>1884.1563877993399</v>
      </c>
      <c r="N35">
        <f t="shared" si="34"/>
        <v>1884.1563877993399</v>
      </c>
      <c r="O35">
        <f t="shared" si="34"/>
        <v>1884.1563877993399</v>
      </c>
      <c r="P35">
        <f t="shared" si="34"/>
        <v>1884.1563877993399</v>
      </c>
      <c r="Q35">
        <f t="shared" si="34"/>
        <v>1884.1563877993399</v>
      </c>
      <c r="R35">
        <f t="shared" si="1"/>
        <v>1884.1563877993399</v>
      </c>
      <c r="S35">
        <f t="shared" si="2"/>
        <v>1884.1563877993399</v>
      </c>
    </row>
    <row r="36" spans="3:19" x14ac:dyDescent="0.3">
      <c r="C36" t="s">
        <v>65</v>
      </c>
      <c r="D36">
        <f>Mult_split!I36</f>
        <v>1.3139096269911081E-2</v>
      </c>
      <c r="E36">
        <f t="shared" ref="E36:Q36" si="35">D36</f>
        <v>1.3139096269911081E-2</v>
      </c>
      <c r="F36">
        <f t="shared" si="35"/>
        <v>1.3139096269911081E-2</v>
      </c>
      <c r="G36">
        <f t="shared" si="35"/>
        <v>1.3139096269911081E-2</v>
      </c>
      <c r="H36">
        <f t="shared" si="35"/>
        <v>1.3139096269911081E-2</v>
      </c>
      <c r="I36">
        <f t="shared" si="35"/>
        <v>1.3139096269911081E-2</v>
      </c>
      <c r="J36">
        <f t="shared" si="35"/>
        <v>1.3139096269911081E-2</v>
      </c>
      <c r="K36">
        <f t="shared" si="35"/>
        <v>1.3139096269911081E-2</v>
      </c>
      <c r="L36">
        <f t="shared" si="35"/>
        <v>1.3139096269911081E-2</v>
      </c>
      <c r="M36">
        <f t="shared" si="35"/>
        <v>1.3139096269911081E-2</v>
      </c>
      <c r="N36">
        <f t="shared" si="35"/>
        <v>1.3139096269911081E-2</v>
      </c>
      <c r="O36">
        <f t="shared" si="35"/>
        <v>1.3139096269911081E-2</v>
      </c>
      <c r="P36">
        <f t="shared" si="35"/>
        <v>1.3139096269911081E-2</v>
      </c>
      <c r="Q36">
        <f t="shared" si="35"/>
        <v>1.3139096269911081E-2</v>
      </c>
      <c r="R36">
        <f t="shared" si="1"/>
        <v>1.3139096269911081E-2</v>
      </c>
      <c r="S36">
        <f t="shared" si="2"/>
        <v>1.3139096269911081E-2</v>
      </c>
    </row>
    <row r="37" spans="3:19" x14ac:dyDescent="0.3">
      <c r="C37" t="s">
        <v>66</v>
      </c>
      <c r="D37">
        <f>Mult_split!I37</f>
        <v>1.2581681297012093E-2</v>
      </c>
      <c r="E37">
        <f t="shared" ref="E37:Q37" si="36">D37</f>
        <v>1.2581681297012093E-2</v>
      </c>
      <c r="F37">
        <f t="shared" si="36"/>
        <v>1.2581681297012093E-2</v>
      </c>
      <c r="G37">
        <f t="shared" si="36"/>
        <v>1.2581681297012093E-2</v>
      </c>
      <c r="H37">
        <f t="shared" si="36"/>
        <v>1.2581681297012093E-2</v>
      </c>
      <c r="I37">
        <f t="shared" si="36"/>
        <v>1.2581681297012093E-2</v>
      </c>
      <c r="J37">
        <f t="shared" si="36"/>
        <v>1.2581681297012093E-2</v>
      </c>
      <c r="K37">
        <f t="shared" si="36"/>
        <v>1.2581681297012093E-2</v>
      </c>
      <c r="L37">
        <f t="shared" si="36"/>
        <v>1.2581681297012093E-2</v>
      </c>
      <c r="M37">
        <f t="shared" si="36"/>
        <v>1.2581681297012093E-2</v>
      </c>
      <c r="N37">
        <f t="shared" si="36"/>
        <v>1.2581681297012093E-2</v>
      </c>
      <c r="O37">
        <f t="shared" si="36"/>
        <v>1.2581681297012093E-2</v>
      </c>
      <c r="P37">
        <f t="shared" si="36"/>
        <v>1.2581681297012093E-2</v>
      </c>
      <c r="Q37">
        <f t="shared" si="36"/>
        <v>1.2581681297012093E-2</v>
      </c>
      <c r="R37">
        <f t="shared" si="1"/>
        <v>1.2581681297012093E-2</v>
      </c>
      <c r="S37">
        <f t="shared" si="2"/>
        <v>1.2581681297012093E-2</v>
      </c>
    </row>
    <row r="38" spans="3:19" x14ac:dyDescent="0.3">
      <c r="C38" t="s">
        <v>67</v>
      </c>
      <c r="D38">
        <f>Mult_split!I38</f>
        <v>1.7777094567181278E-2</v>
      </c>
      <c r="E38">
        <f t="shared" ref="E38:Q38" si="37">D38</f>
        <v>1.7777094567181278E-2</v>
      </c>
      <c r="F38">
        <f t="shared" si="37"/>
        <v>1.7777094567181278E-2</v>
      </c>
      <c r="G38">
        <f t="shared" si="37"/>
        <v>1.7777094567181278E-2</v>
      </c>
      <c r="H38">
        <f t="shared" si="37"/>
        <v>1.7777094567181278E-2</v>
      </c>
      <c r="I38">
        <f t="shared" si="37"/>
        <v>1.7777094567181278E-2</v>
      </c>
      <c r="J38">
        <f t="shared" si="37"/>
        <v>1.7777094567181278E-2</v>
      </c>
      <c r="K38">
        <f t="shared" si="37"/>
        <v>1.7777094567181278E-2</v>
      </c>
      <c r="L38">
        <f t="shared" si="37"/>
        <v>1.7777094567181278E-2</v>
      </c>
      <c r="M38">
        <f t="shared" si="37"/>
        <v>1.7777094567181278E-2</v>
      </c>
      <c r="N38">
        <f t="shared" si="37"/>
        <v>1.7777094567181278E-2</v>
      </c>
      <c r="O38">
        <f t="shared" si="37"/>
        <v>1.7777094567181278E-2</v>
      </c>
      <c r="P38">
        <f t="shared" si="37"/>
        <v>1.7777094567181278E-2</v>
      </c>
      <c r="Q38">
        <f t="shared" si="37"/>
        <v>1.7777094567181278E-2</v>
      </c>
      <c r="R38">
        <f t="shared" si="1"/>
        <v>1.7777094567181278E-2</v>
      </c>
      <c r="S38">
        <f t="shared" si="2"/>
        <v>1.7777094567181278E-2</v>
      </c>
    </row>
    <row r="39" spans="3:19" x14ac:dyDescent="0.3">
      <c r="C39" t="s">
        <v>68</v>
      </c>
      <c r="D39">
        <f>Mult_split!I39</f>
        <v>1.6708887905283815E-2</v>
      </c>
      <c r="E39">
        <f t="shared" ref="E39:Q39" si="38">D39</f>
        <v>1.6708887905283815E-2</v>
      </c>
      <c r="F39">
        <f t="shared" si="38"/>
        <v>1.6708887905283815E-2</v>
      </c>
      <c r="G39">
        <f t="shared" si="38"/>
        <v>1.6708887905283815E-2</v>
      </c>
      <c r="H39">
        <f t="shared" si="38"/>
        <v>1.6708887905283815E-2</v>
      </c>
      <c r="I39">
        <f t="shared" si="38"/>
        <v>1.6708887905283815E-2</v>
      </c>
      <c r="J39">
        <f t="shared" si="38"/>
        <v>1.6708887905283815E-2</v>
      </c>
      <c r="K39">
        <f t="shared" si="38"/>
        <v>1.6708887905283815E-2</v>
      </c>
      <c r="L39">
        <f t="shared" si="38"/>
        <v>1.6708887905283815E-2</v>
      </c>
      <c r="M39">
        <f t="shared" si="38"/>
        <v>1.6708887905283815E-2</v>
      </c>
      <c r="N39">
        <f t="shared" si="38"/>
        <v>1.6708887905283815E-2</v>
      </c>
      <c r="O39">
        <f t="shared" si="38"/>
        <v>1.6708887905283815E-2</v>
      </c>
      <c r="P39">
        <f t="shared" si="38"/>
        <v>1.6708887905283815E-2</v>
      </c>
      <c r="Q39">
        <f t="shared" si="38"/>
        <v>1.6708887905283815E-2</v>
      </c>
      <c r="R39">
        <f t="shared" si="1"/>
        <v>1.6708887905283815E-2</v>
      </c>
      <c r="S39">
        <f t="shared" si="2"/>
        <v>1.6708887905283815E-2</v>
      </c>
    </row>
    <row r="40" spans="3:19" x14ac:dyDescent="0.3">
      <c r="C40" t="s">
        <v>69</v>
      </c>
      <c r="D40">
        <f>Mult_split!I40</f>
        <v>2.0415754446561993E-2</v>
      </c>
      <c r="E40">
        <f t="shared" ref="E40:Q40" si="39">D40</f>
        <v>2.0415754446561993E-2</v>
      </c>
      <c r="F40">
        <f t="shared" si="39"/>
        <v>2.0415754446561993E-2</v>
      </c>
      <c r="G40">
        <f t="shared" si="39"/>
        <v>2.0415754446561993E-2</v>
      </c>
      <c r="H40">
        <f t="shared" si="39"/>
        <v>2.0415754446561993E-2</v>
      </c>
      <c r="I40">
        <f t="shared" si="39"/>
        <v>2.0415754446561993E-2</v>
      </c>
      <c r="J40">
        <f t="shared" si="39"/>
        <v>2.0415754446561993E-2</v>
      </c>
      <c r="K40">
        <f t="shared" si="39"/>
        <v>2.0415754446561993E-2</v>
      </c>
      <c r="L40">
        <f t="shared" si="39"/>
        <v>2.0415754446561993E-2</v>
      </c>
      <c r="M40">
        <f t="shared" si="39"/>
        <v>2.0415754446561993E-2</v>
      </c>
      <c r="N40">
        <f t="shared" si="39"/>
        <v>2.0415754446561993E-2</v>
      </c>
      <c r="O40">
        <f t="shared" si="39"/>
        <v>2.0415754446561993E-2</v>
      </c>
      <c r="P40">
        <f t="shared" si="39"/>
        <v>2.0415754446561993E-2</v>
      </c>
      <c r="Q40">
        <f t="shared" si="39"/>
        <v>2.0415754446561993E-2</v>
      </c>
      <c r="R40">
        <f t="shared" si="1"/>
        <v>2.0415754446561993E-2</v>
      </c>
      <c r="S40">
        <f t="shared" si="2"/>
        <v>2.0415754446561993E-2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73448.862392961833</v>
      </c>
      <c r="E42">
        <f t="shared" ref="E42:Q42" si="41">D42</f>
        <v>73448.862392961833</v>
      </c>
      <c r="F42">
        <f t="shared" si="41"/>
        <v>73448.862392961833</v>
      </c>
      <c r="G42">
        <f t="shared" si="41"/>
        <v>73448.862392961833</v>
      </c>
      <c r="H42">
        <f t="shared" si="41"/>
        <v>73448.862392961833</v>
      </c>
      <c r="I42">
        <f t="shared" si="41"/>
        <v>73448.862392961833</v>
      </c>
      <c r="J42">
        <f t="shared" si="41"/>
        <v>73448.862392961833</v>
      </c>
      <c r="K42">
        <f t="shared" si="41"/>
        <v>73448.862392961833</v>
      </c>
      <c r="L42">
        <f t="shared" si="41"/>
        <v>73448.862392961833</v>
      </c>
      <c r="M42">
        <f t="shared" si="41"/>
        <v>73448.862392961833</v>
      </c>
      <c r="N42">
        <f t="shared" si="41"/>
        <v>73448.862392961833</v>
      </c>
      <c r="O42">
        <f t="shared" si="41"/>
        <v>73448.862392961833</v>
      </c>
      <c r="P42">
        <f t="shared" si="41"/>
        <v>73448.862392961833</v>
      </c>
      <c r="Q42">
        <f t="shared" si="41"/>
        <v>73448.862392961833</v>
      </c>
      <c r="R42">
        <f t="shared" si="1"/>
        <v>73448.862392961833</v>
      </c>
      <c r="S42">
        <f t="shared" si="2"/>
        <v>73448.862392961833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0.19736903476971693</v>
      </c>
      <c r="E44">
        <f t="shared" ref="E44:Q44" si="43">D44</f>
        <v>0.19736903476971693</v>
      </c>
      <c r="F44">
        <f t="shared" si="43"/>
        <v>0.19736903476971693</v>
      </c>
      <c r="G44">
        <f t="shared" si="43"/>
        <v>0.19736903476971693</v>
      </c>
      <c r="H44">
        <f t="shared" si="43"/>
        <v>0.19736903476971693</v>
      </c>
      <c r="I44">
        <f t="shared" si="43"/>
        <v>0.19736903476971693</v>
      </c>
      <c r="J44">
        <f t="shared" si="43"/>
        <v>0.19736903476971693</v>
      </c>
      <c r="K44">
        <f t="shared" si="43"/>
        <v>0.19736903476971693</v>
      </c>
      <c r="L44">
        <f t="shared" si="43"/>
        <v>0.19736903476971693</v>
      </c>
      <c r="M44">
        <f t="shared" si="43"/>
        <v>0.19736903476971693</v>
      </c>
      <c r="N44">
        <f t="shared" si="43"/>
        <v>0.19736903476971693</v>
      </c>
      <c r="O44">
        <f t="shared" si="43"/>
        <v>0.19736903476971693</v>
      </c>
      <c r="P44">
        <f t="shared" si="43"/>
        <v>0.19736903476971693</v>
      </c>
      <c r="Q44">
        <f t="shared" si="43"/>
        <v>0.19736903476971693</v>
      </c>
      <c r="R44">
        <f t="shared" si="1"/>
        <v>0.19736903476971693</v>
      </c>
      <c r="S44">
        <f t="shared" si="2"/>
        <v>0.19736903476971693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1.640788067539593E-2</v>
      </c>
      <c r="E46">
        <f t="shared" ref="E46:Q46" si="45">D46</f>
        <v>1.640788067539593E-2</v>
      </c>
      <c r="F46">
        <f t="shared" si="45"/>
        <v>1.640788067539593E-2</v>
      </c>
      <c r="G46">
        <f t="shared" si="45"/>
        <v>1.640788067539593E-2</v>
      </c>
      <c r="H46">
        <f t="shared" si="45"/>
        <v>1.640788067539593E-2</v>
      </c>
      <c r="I46">
        <f t="shared" si="45"/>
        <v>1.640788067539593E-2</v>
      </c>
      <c r="J46">
        <f t="shared" si="45"/>
        <v>1.640788067539593E-2</v>
      </c>
      <c r="K46">
        <f t="shared" si="45"/>
        <v>1.640788067539593E-2</v>
      </c>
      <c r="L46">
        <f t="shared" si="45"/>
        <v>1.640788067539593E-2</v>
      </c>
      <c r="M46">
        <f t="shared" si="45"/>
        <v>1.640788067539593E-2</v>
      </c>
      <c r="N46">
        <f t="shared" si="45"/>
        <v>1.640788067539593E-2</v>
      </c>
      <c r="O46">
        <f t="shared" si="45"/>
        <v>1.640788067539593E-2</v>
      </c>
      <c r="P46">
        <f t="shared" si="45"/>
        <v>1.640788067539593E-2</v>
      </c>
      <c r="Q46">
        <f t="shared" si="45"/>
        <v>1.640788067539593E-2</v>
      </c>
      <c r="R46">
        <f t="shared" si="1"/>
        <v>1.640788067539593E-2</v>
      </c>
      <c r="S46">
        <f t="shared" si="2"/>
        <v>1.640788067539593E-2</v>
      </c>
    </row>
    <row r="47" spans="3:19" x14ac:dyDescent="0.3">
      <c r="C47" t="s">
        <v>76</v>
      </c>
      <c r="D47">
        <f>Mult_split!I47</f>
        <v>8.396241363217271E-3</v>
      </c>
      <c r="E47">
        <f t="shared" ref="E47:Q47" si="46">D47</f>
        <v>8.396241363217271E-3</v>
      </c>
      <c r="F47">
        <f t="shared" si="46"/>
        <v>8.396241363217271E-3</v>
      </c>
      <c r="G47">
        <f t="shared" si="46"/>
        <v>8.396241363217271E-3</v>
      </c>
      <c r="H47">
        <f t="shared" si="46"/>
        <v>8.396241363217271E-3</v>
      </c>
      <c r="I47">
        <f t="shared" si="46"/>
        <v>8.396241363217271E-3</v>
      </c>
      <c r="J47">
        <f t="shared" si="46"/>
        <v>8.396241363217271E-3</v>
      </c>
      <c r="K47">
        <f t="shared" si="46"/>
        <v>8.396241363217271E-3</v>
      </c>
      <c r="L47">
        <f t="shared" si="46"/>
        <v>8.396241363217271E-3</v>
      </c>
      <c r="M47">
        <f t="shared" si="46"/>
        <v>8.396241363217271E-3</v>
      </c>
      <c r="N47">
        <f t="shared" si="46"/>
        <v>8.396241363217271E-3</v>
      </c>
      <c r="O47">
        <f t="shared" si="46"/>
        <v>8.396241363217271E-3</v>
      </c>
      <c r="P47">
        <f t="shared" si="46"/>
        <v>8.396241363217271E-3</v>
      </c>
      <c r="Q47">
        <f t="shared" si="46"/>
        <v>8.396241363217271E-3</v>
      </c>
      <c r="R47">
        <f t="shared" si="1"/>
        <v>8.396241363217271E-3</v>
      </c>
      <c r="S47">
        <f t="shared" si="2"/>
        <v>8.396241363217271E-3</v>
      </c>
    </row>
    <row r="48" spans="3:19" x14ac:dyDescent="0.3">
      <c r="C48" t="s">
        <v>77</v>
      </c>
      <c r="D48">
        <f>Mult_split!I48</f>
        <v>4.4944045509621089E-3</v>
      </c>
      <c r="E48">
        <f t="shared" ref="E48:Q48" si="47">D48</f>
        <v>4.4944045509621089E-3</v>
      </c>
      <c r="F48">
        <f t="shared" si="47"/>
        <v>4.4944045509621089E-3</v>
      </c>
      <c r="G48">
        <f t="shared" si="47"/>
        <v>4.4944045509621089E-3</v>
      </c>
      <c r="H48">
        <f t="shared" si="47"/>
        <v>4.4944045509621089E-3</v>
      </c>
      <c r="I48">
        <f t="shared" si="47"/>
        <v>4.4944045509621089E-3</v>
      </c>
      <c r="J48">
        <f t="shared" si="47"/>
        <v>4.4944045509621089E-3</v>
      </c>
      <c r="K48">
        <f t="shared" si="47"/>
        <v>4.4944045509621089E-3</v>
      </c>
      <c r="L48">
        <f t="shared" si="47"/>
        <v>4.4944045509621089E-3</v>
      </c>
      <c r="M48">
        <f t="shared" si="47"/>
        <v>4.4944045509621089E-3</v>
      </c>
      <c r="N48">
        <f t="shared" si="47"/>
        <v>4.4944045509621089E-3</v>
      </c>
      <c r="O48">
        <f t="shared" si="47"/>
        <v>4.4944045509621089E-3</v>
      </c>
      <c r="P48">
        <f t="shared" si="47"/>
        <v>4.4944045509621089E-3</v>
      </c>
      <c r="Q48">
        <f t="shared" si="47"/>
        <v>4.4944045509621089E-3</v>
      </c>
      <c r="R48">
        <f t="shared" si="1"/>
        <v>4.4944045509621089E-3</v>
      </c>
      <c r="S48">
        <f t="shared" si="2"/>
        <v>4.4944045509621089E-3</v>
      </c>
    </row>
    <row r="49" spans="3:19" x14ac:dyDescent="0.3">
      <c r="C49" t="s">
        <v>78</v>
      </c>
      <c r="D49">
        <f>Mult_split!I49</f>
        <v>6.3465122562532947E-4</v>
      </c>
      <c r="E49">
        <f t="shared" ref="E49:Q49" si="48">D49</f>
        <v>6.3465122562532947E-4</v>
      </c>
      <c r="F49">
        <f t="shared" si="48"/>
        <v>6.3465122562532947E-4</v>
      </c>
      <c r="G49">
        <f t="shared" si="48"/>
        <v>6.3465122562532947E-4</v>
      </c>
      <c r="H49">
        <f t="shared" si="48"/>
        <v>6.3465122562532947E-4</v>
      </c>
      <c r="I49">
        <f t="shared" si="48"/>
        <v>6.3465122562532947E-4</v>
      </c>
      <c r="J49">
        <f t="shared" si="48"/>
        <v>6.3465122562532947E-4</v>
      </c>
      <c r="K49">
        <f t="shared" si="48"/>
        <v>6.3465122562532947E-4</v>
      </c>
      <c r="L49">
        <f t="shared" si="48"/>
        <v>6.3465122562532947E-4</v>
      </c>
      <c r="M49">
        <f t="shared" si="48"/>
        <v>6.3465122562532947E-4</v>
      </c>
      <c r="N49">
        <f t="shared" si="48"/>
        <v>6.3465122562532947E-4</v>
      </c>
      <c r="O49">
        <f t="shared" si="48"/>
        <v>6.3465122562532947E-4</v>
      </c>
      <c r="P49">
        <f t="shared" si="48"/>
        <v>6.3465122562532947E-4</v>
      </c>
      <c r="Q49">
        <f t="shared" si="48"/>
        <v>6.3465122562532947E-4</v>
      </c>
      <c r="R49">
        <f t="shared" si="1"/>
        <v>6.3465122562532947E-4</v>
      </c>
      <c r="S49">
        <f t="shared" si="2"/>
        <v>6.3465122562532947E-4</v>
      </c>
    </row>
    <row r="50" spans="3:19" x14ac:dyDescent="0.3">
      <c r="C50" t="s">
        <v>79</v>
      </c>
      <c r="D50">
        <f>Mult_split!I50</f>
        <v>6.5948710767296317E-2</v>
      </c>
      <c r="E50">
        <f t="shared" ref="E50:Q50" si="49">D50</f>
        <v>6.5948710767296317E-2</v>
      </c>
      <c r="F50">
        <f t="shared" si="49"/>
        <v>6.5948710767296317E-2</v>
      </c>
      <c r="G50">
        <f t="shared" si="49"/>
        <v>6.5948710767296317E-2</v>
      </c>
      <c r="H50">
        <f t="shared" si="49"/>
        <v>6.5948710767296317E-2</v>
      </c>
      <c r="I50">
        <f t="shared" si="49"/>
        <v>6.5948710767296317E-2</v>
      </c>
      <c r="J50">
        <f t="shared" si="49"/>
        <v>6.5948710767296317E-2</v>
      </c>
      <c r="K50">
        <f t="shared" si="49"/>
        <v>6.5948710767296317E-2</v>
      </c>
      <c r="L50">
        <f t="shared" si="49"/>
        <v>6.5948710767296317E-2</v>
      </c>
      <c r="M50">
        <f t="shared" si="49"/>
        <v>6.5948710767296317E-2</v>
      </c>
      <c r="N50">
        <f t="shared" si="49"/>
        <v>6.5948710767296317E-2</v>
      </c>
      <c r="O50">
        <f t="shared" si="49"/>
        <v>6.5948710767296317E-2</v>
      </c>
      <c r="P50">
        <f t="shared" si="49"/>
        <v>6.5948710767296317E-2</v>
      </c>
      <c r="Q50">
        <f t="shared" si="49"/>
        <v>6.5948710767296317E-2</v>
      </c>
      <c r="R50">
        <f t="shared" si="1"/>
        <v>6.5948710767296317E-2</v>
      </c>
      <c r="S50">
        <f t="shared" si="2"/>
        <v>6.5948710767296317E-2</v>
      </c>
    </row>
    <row r="51" spans="3:19" x14ac:dyDescent="0.3">
      <c r="C51" t="s">
        <v>80</v>
      </c>
      <c r="D51">
        <f>Mult_split!I51</f>
        <v>1.5208559804155285E-3</v>
      </c>
      <c r="E51">
        <f t="shared" ref="E51:Q51" si="50">D51</f>
        <v>1.5208559804155285E-3</v>
      </c>
      <c r="F51">
        <f t="shared" si="50"/>
        <v>1.5208559804155285E-3</v>
      </c>
      <c r="G51">
        <f t="shared" si="50"/>
        <v>1.5208559804155285E-3</v>
      </c>
      <c r="H51">
        <f t="shared" si="50"/>
        <v>1.5208559804155285E-3</v>
      </c>
      <c r="I51">
        <f t="shared" si="50"/>
        <v>1.5208559804155285E-3</v>
      </c>
      <c r="J51">
        <f t="shared" si="50"/>
        <v>1.5208559804155285E-3</v>
      </c>
      <c r="K51">
        <f t="shared" si="50"/>
        <v>1.5208559804155285E-3</v>
      </c>
      <c r="L51">
        <f t="shared" si="50"/>
        <v>1.5208559804155285E-3</v>
      </c>
      <c r="M51">
        <f t="shared" si="50"/>
        <v>1.5208559804155285E-3</v>
      </c>
      <c r="N51">
        <f t="shared" si="50"/>
        <v>1.5208559804155285E-3</v>
      </c>
      <c r="O51">
        <f t="shared" si="50"/>
        <v>1.5208559804155285E-3</v>
      </c>
      <c r="P51">
        <f t="shared" si="50"/>
        <v>1.5208559804155285E-3</v>
      </c>
      <c r="Q51">
        <f t="shared" si="50"/>
        <v>1.5208559804155285E-3</v>
      </c>
      <c r="R51">
        <f t="shared" si="1"/>
        <v>1.5208559804155285E-3</v>
      </c>
      <c r="S51">
        <f t="shared" si="2"/>
        <v>1.5208559804155285E-3</v>
      </c>
    </row>
    <row r="52" spans="3:19" x14ac:dyDescent="0.3">
      <c r="C52" t="s">
        <v>81</v>
      </c>
      <c r="D52">
        <f>Mult_split!I52</f>
        <v>3.3781981894460459E-3</v>
      </c>
      <c r="E52">
        <f t="shared" ref="E52:Q52" si="51">D52</f>
        <v>3.3781981894460459E-3</v>
      </c>
      <c r="F52">
        <f t="shared" si="51"/>
        <v>3.3781981894460459E-3</v>
      </c>
      <c r="G52">
        <f t="shared" si="51"/>
        <v>3.3781981894460459E-3</v>
      </c>
      <c r="H52">
        <f t="shared" si="51"/>
        <v>3.3781981894460459E-3</v>
      </c>
      <c r="I52">
        <f t="shared" si="51"/>
        <v>3.3781981894460459E-3</v>
      </c>
      <c r="J52">
        <f t="shared" si="51"/>
        <v>3.3781981894460459E-3</v>
      </c>
      <c r="K52">
        <f t="shared" si="51"/>
        <v>3.3781981894460459E-3</v>
      </c>
      <c r="L52">
        <f t="shared" si="51"/>
        <v>3.3781981894460459E-3</v>
      </c>
      <c r="M52">
        <f t="shared" si="51"/>
        <v>3.3781981894460459E-3</v>
      </c>
      <c r="N52">
        <f t="shared" si="51"/>
        <v>3.3781981894460459E-3</v>
      </c>
      <c r="O52">
        <f t="shared" si="51"/>
        <v>3.3781981894460459E-3</v>
      </c>
      <c r="P52">
        <f t="shared" si="51"/>
        <v>3.3781981894460459E-3</v>
      </c>
      <c r="Q52">
        <f t="shared" si="51"/>
        <v>3.3781981894460459E-3</v>
      </c>
      <c r="R52">
        <f t="shared" si="1"/>
        <v>3.3781981894460459E-3</v>
      </c>
      <c r="S52">
        <f t="shared" si="2"/>
        <v>3.3781981894460459E-3</v>
      </c>
    </row>
    <row r="53" spans="3:19" x14ac:dyDescent="0.3">
      <c r="C53" t="s">
        <v>82</v>
      </c>
      <c r="D53">
        <f>Mult_split!I53</f>
        <v>8.0156396167169498E-3</v>
      </c>
      <c r="E53">
        <f t="shared" ref="E53:Q53" si="52">D53</f>
        <v>8.0156396167169498E-3</v>
      </c>
      <c r="F53">
        <f t="shared" si="52"/>
        <v>8.0156396167169498E-3</v>
      </c>
      <c r="G53">
        <f t="shared" si="52"/>
        <v>8.0156396167169498E-3</v>
      </c>
      <c r="H53">
        <f t="shared" si="52"/>
        <v>8.0156396167169498E-3</v>
      </c>
      <c r="I53">
        <f t="shared" si="52"/>
        <v>8.0156396167169498E-3</v>
      </c>
      <c r="J53">
        <f t="shared" si="52"/>
        <v>8.0156396167169498E-3</v>
      </c>
      <c r="K53">
        <f t="shared" si="52"/>
        <v>8.0156396167169498E-3</v>
      </c>
      <c r="L53">
        <f t="shared" si="52"/>
        <v>8.0156396167169498E-3</v>
      </c>
      <c r="M53">
        <f t="shared" si="52"/>
        <v>8.0156396167169498E-3</v>
      </c>
      <c r="N53">
        <f t="shared" si="52"/>
        <v>8.0156396167169498E-3</v>
      </c>
      <c r="O53">
        <f t="shared" si="52"/>
        <v>8.0156396167169498E-3</v>
      </c>
      <c r="P53">
        <f t="shared" si="52"/>
        <v>8.0156396167169498E-3</v>
      </c>
      <c r="Q53">
        <f t="shared" si="52"/>
        <v>8.0156396167169498E-3</v>
      </c>
      <c r="R53">
        <f t="shared" si="1"/>
        <v>8.0156396167169498E-3</v>
      </c>
      <c r="S53">
        <f t="shared" si="2"/>
        <v>8.0156396167169498E-3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44670.89818762237</v>
      </c>
      <c r="E55">
        <f t="shared" ref="E55:Q55" si="54">D55</f>
        <v>44670.89818762237</v>
      </c>
      <c r="F55">
        <f t="shared" si="54"/>
        <v>44670.89818762237</v>
      </c>
      <c r="G55">
        <f t="shared" si="54"/>
        <v>44670.89818762237</v>
      </c>
      <c r="H55">
        <f t="shared" si="54"/>
        <v>44670.89818762237</v>
      </c>
      <c r="I55">
        <f t="shared" si="54"/>
        <v>44670.89818762237</v>
      </c>
      <c r="J55">
        <f t="shared" si="54"/>
        <v>44670.89818762237</v>
      </c>
      <c r="K55">
        <f t="shared" si="54"/>
        <v>44670.89818762237</v>
      </c>
      <c r="L55">
        <f t="shared" si="54"/>
        <v>44670.89818762237</v>
      </c>
      <c r="M55">
        <f t="shared" si="54"/>
        <v>44670.89818762237</v>
      </c>
      <c r="N55">
        <f t="shared" si="54"/>
        <v>44670.89818762237</v>
      </c>
      <c r="O55">
        <f t="shared" si="54"/>
        <v>44670.89818762237</v>
      </c>
      <c r="P55">
        <f t="shared" si="54"/>
        <v>44670.89818762237</v>
      </c>
      <c r="Q55">
        <f t="shared" si="54"/>
        <v>44670.89818762237</v>
      </c>
      <c r="R55">
        <f t="shared" si="1"/>
        <v>44670.89818762237</v>
      </c>
      <c r="S55">
        <f t="shared" si="2"/>
        <v>44670.89818762237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8.338079959044352</v>
      </c>
      <c r="E60">
        <f t="shared" ref="E60:Q60" si="59">D60</f>
        <v>8.338079959044352</v>
      </c>
      <c r="F60">
        <f t="shared" si="59"/>
        <v>8.338079959044352</v>
      </c>
      <c r="G60">
        <f t="shared" si="59"/>
        <v>8.338079959044352</v>
      </c>
      <c r="H60">
        <f t="shared" si="59"/>
        <v>8.338079959044352</v>
      </c>
      <c r="I60">
        <f t="shared" si="59"/>
        <v>8.338079959044352</v>
      </c>
      <c r="J60">
        <f t="shared" si="59"/>
        <v>8.338079959044352</v>
      </c>
      <c r="K60">
        <f t="shared" si="59"/>
        <v>8.338079959044352</v>
      </c>
      <c r="L60">
        <f t="shared" si="59"/>
        <v>8.338079959044352</v>
      </c>
      <c r="M60">
        <f t="shared" si="59"/>
        <v>8.338079959044352</v>
      </c>
      <c r="N60">
        <f t="shared" si="59"/>
        <v>8.338079959044352</v>
      </c>
      <c r="O60">
        <f t="shared" si="59"/>
        <v>8.338079959044352</v>
      </c>
      <c r="P60">
        <f t="shared" si="59"/>
        <v>8.338079959044352</v>
      </c>
      <c r="Q60">
        <f t="shared" si="59"/>
        <v>8.338079959044352</v>
      </c>
      <c r="R60">
        <f t="shared" si="1"/>
        <v>8.338079959044352</v>
      </c>
      <c r="S60">
        <f t="shared" si="2"/>
        <v>8.338079959044352</v>
      </c>
    </row>
    <row r="61" spans="3:19" x14ac:dyDescent="0.3">
      <c r="C61" t="s">
        <v>90</v>
      </c>
      <c r="D61">
        <f>Mult_split!I61</f>
        <v>3.8291606424166722E-3</v>
      </c>
      <c r="E61">
        <f t="shared" ref="E61:Q61" si="60">D61</f>
        <v>3.8291606424166722E-3</v>
      </c>
      <c r="F61">
        <f t="shared" si="60"/>
        <v>3.8291606424166722E-3</v>
      </c>
      <c r="G61">
        <f t="shared" si="60"/>
        <v>3.8291606424166722E-3</v>
      </c>
      <c r="H61">
        <f t="shared" si="60"/>
        <v>3.8291606424166722E-3</v>
      </c>
      <c r="I61">
        <f t="shared" si="60"/>
        <v>3.8291606424166722E-3</v>
      </c>
      <c r="J61">
        <f t="shared" si="60"/>
        <v>3.8291606424166722E-3</v>
      </c>
      <c r="K61">
        <f t="shared" si="60"/>
        <v>3.8291606424166722E-3</v>
      </c>
      <c r="L61">
        <f t="shared" si="60"/>
        <v>3.8291606424166722E-3</v>
      </c>
      <c r="M61">
        <f t="shared" si="60"/>
        <v>3.8291606424166722E-3</v>
      </c>
      <c r="N61">
        <f t="shared" si="60"/>
        <v>3.8291606424166722E-3</v>
      </c>
      <c r="O61">
        <f t="shared" si="60"/>
        <v>3.8291606424166722E-3</v>
      </c>
      <c r="P61">
        <f t="shared" si="60"/>
        <v>3.8291606424166722E-3</v>
      </c>
      <c r="Q61">
        <f t="shared" si="60"/>
        <v>3.8291606424166722E-3</v>
      </c>
      <c r="R61">
        <f t="shared" si="1"/>
        <v>3.8291606424166722E-3</v>
      </c>
      <c r="S61">
        <f t="shared" si="2"/>
        <v>3.8291606424166722E-3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30210.331918610664</v>
      </c>
      <c r="E65">
        <f t="shared" ref="E65:Q65" si="64">D65</f>
        <v>30210.331918610664</v>
      </c>
      <c r="F65">
        <f t="shared" si="64"/>
        <v>30210.331918610664</v>
      </c>
      <c r="G65">
        <f t="shared" si="64"/>
        <v>30210.331918610664</v>
      </c>
      <c r="H65">
        <f t="shared" si="64"/>
        <v>30210.331918610664</v>
      </c>
      <c r="I65">
        <f t="shared" si="64"/>
        <v>30210.331918610664</v>
      </c>
      <c r="J65">
        <f t="shared" si="64"/>
        <v>30210.331918610664</v>
      </c>
      <c r="K65">
        <f t="shared" si="64"/>
        <v>30210.331918610664</v>
      </c>
      <c r="L65">
        <f t="shared" si="64"/>
        <v>30210.331918610664</v>
      </c>
      <c r="M65">
        <f t="shared" si="64"/>
        <v>30210.331918610664</v>
      </c>
      <c r="N65">
        <f t="shared" si="64"/>
        <v>30210.331918610664</v>
      </c>
      <c r="O65">
        <f t="shared" si="64"/>
        <v>30210.331918610664</v>
      </c>
      <c r="P65">
        <f t="shared" si="64"/>
        <v>30210.331918610664</v>
      </c>
      <c r="Q65">
        <f t="shared" si="64"/>
        <v>30210.331918610664</v>
      </c>
      <c r="R65">
        <f t="shared" si="1"/>
        <v>30210.331918610664</v>
      </c>
      <c r="S65">
        <f t="shared" si="2"/>
        <v>30210.331918610664</v>
      </c>
    </row>
    <row r="66" spans="3:19" x14ac:dyDescent="0.3">
      <c r="C66" t="s">
        <v>95</v>
      </c>
      <c r="D66">
        <f>Mult_split!I66</f>
        <v>3.2188616319384869E-2</v>
      </c>
      <c r="E66">
        <f t="shared" ref="E66:Q66" si="65">D66</f>
        <v>3.2188616319384869E-2</v>
      </c>
      <c r="F66">
        <f t="shared" si="65"/>
        <v>3.2188616319384869E-2</v>
      </c>
      <c r="G66">
        <f t="shared" si="65"/>
        <v>3.2188616319384869E-2</v>
      </c>
      <c r="H66">
        <f t="shared" si="65"/>
        <v>3.2188616319384869E-2</v>
      </c>
      <c r="I66">
        <f t="shared" si="65"/>
        <v>3.2188616319384869E-2</v>
      </c>
      <c r="J66">
        <f t="shared" si="65"/>
        <v>3.2188616319384869E-2</v>
      </c>
      <c r="K66">
        <f t="shared" si="65"/>
        <v>3.2188616319384869E-2</v>
      </c>
      <c r="L66">
        <f t="shared" si="65"/>
        <v>3.2188616319384869E-2</v>
      </c>
      <c r="M66">
        <f t="shared" si="65"/>
        <v>3.2188616319384869E-2</v>
      </c>
      <c r="N66">
        <f t="shared" si="65"/>
        <v>3.2188616319384869E-2</v>
      </c>
      <c r="O66">
        <f t="shared" si="65"/>
        <v>3.2188616319384869E-2</v>
      </c>
      <c r="P66">
        <f t="shared" si="65"/>
        <v>3.2188616319384869E-2</v>
      </c>
      <c r="Q66">
        <f t="shared" si="65"/>
        <v>3.2188616319384869E-2</v>
      </c>
      <c r="R66">
        <f t="shared" si="1"/>
        <v>3.2188616319384869E-2</v>
      </c>
      <c r="S66">
        <f t="shared" si="2"/>
        <v>3.2188616319384869E-2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9204.4403553968295</v>
      </c>
      <c r="E68">
        <f t="shared" ref="E68:Q68" si="69">D68</f>
        <v>9204.4403553968295</v>
      </c>
      <c r="F68">
        <f t="shared" si="69"/>
        <v>9204.4403553968295</v>
      </c>
      <c r="G68">
        <f t="shared" si="69"/>
        <v>9204.4403553968295</v>
      </c>
      <c r="H68">
        <f t="shared" si="69"/>
        <v>9204.4403553968295</v>
      </c>
      <c r="I68">
        <f t="shared" si="69"/>
        <v>9204.4403553968295</v>
      </c>
      <c r="J68">
        <f t="shared" si="69"/>
        <v>9204.4403553968295</v>
      </c>
      <c r="K68">
        <f t="shared" si="69"/>
        <v>9204.4403553968295</v>
      </c>
      <c r="L68">
        <f t="shared" si="69"/>
        <v>9204.4403553968295</v>
      </c>
      <c r="M68">
        <f t="shared" si="69"/>
        <v>9204.4403553968295</v>
      </c>
      <c r="N68">
        <f t="shared" si="69"/>
        <v>9204.4403553968295</v>
      </c>
      <c r="O68">
        <f t="shared" si="69"/>
        <v>9204.4403553968295</v>
      </c>
      <c r="P68">
        <f t="shared" si="69"/>
        <v>9204.4403553968295</v>
      </c>
      <c r="Q68">
        <f t="shared" si="69"/>
        <v>9204.4403553968295</v>
      </c>
      <c r="R68">
        <f t="shared" si="67"/>
        <v>9204.4403553968295</v>
      </c>
      <c r="S68">
        <f t="shared" si="68"/>
        <v>9204.4403553968295</v>
      </c>
    </row>
    <row r="69" spans="3:19" x14ac:dyDescent="0.3">
      <c r="C69" t="s">
        <v>98</v>
      </c>
      <c r="D69">
        <f>Mult_split!I69</f>
        <v>365.1207851892645</v>
      </c>
      <c r="E69">
        <f t="shared" ref="E69:Q69" si="70">D69</f>
        <v>365.1207851892645</v>
      </c>
      <c r="F69">
        <f t="shared" si="70"/>
        <v>365.1207851892645</v>
      </c>
      <c r="G69">
        <f t="shared" si="70"/>
        <v>365.1207851892645</v>
      </c>
      <c r="H69">
        <f t="shared" si="70"/>
        <v>365.1207851892645</v>
      </c>
      <c r="I69">
        <f t="shared" si="70"/>
        <v>365.1207851892645</v>
      </c>
      <c r="J69">
        <f t="shared" si="70"/>
        <v>365.1207851892645</v>
      </c>
      <c r="K69">
        <f t="shared" si="70"/>
        <v>365.1207851892645</v>
      </c>
      <c r="L69">
        <f t="shared" si="70"/>
        <v>365.1207851892645</v>
      </c>
      <c r="M69">
        <f t="shared" si="70"/>
        <v>365.1207851892645</v>
      </c>
      <c r="N69">
        <f t="shared" si="70"/>
        <v>365.1207851892645</v>
      </c>
      <c r="O69">
        <f t="shared" si="70"/>
        <v>365.1207851892645</v>
      </c>
      <c r="P69">
        <f t="shared" si="70"/>
        <v>365.1207851892645</v>
      </c>
      <c r="Q69">
        <f t="shared" si="70"/>
        <v>365.1207851892645</v>
      </c>
      <c r="R69">
        <f t="shared" si="67"/>
        <v>365.1207851892645</v>
      </c>
      <c r="S69">
        <f t="shared" si="68"/>
        <v>365.1207851892645</v>
      </c>
    </row>
    <row r="70" spans="3:19" x14ac:dyDescent="0.3">
      <c r="C70" t="s">
        <v>99</v>
      </c>
      <c r="D70">
        <f>Mult_split!I70</f>
        <v>3.8423566866847468E-2</v>
      </c>
      <c r="E70">
        <f t="shared" ref="E70:Q70" si="71">D70</f>
        <v>3.8423566866847468E-2</v>
      </c>
      <c r="F70">
        <f t="shared" si="71"/>
        <v>3.8423566866847468E-2</v>
      </c>
      <c r="G70">
        <f t="shared" si="71"/>
        <v>3.8423566866847468E-2</v>
      </c>
      <c r="H70">
        <f t="shared" si="71"/>
        <v>3.8423566866847468E-2</v>
      </c>
      <c r="I70">
        <f t="shared" si="71"/>
        <v>3.8423566866847468E-2</v>
      </c>
      <c r="J70">
        <f t="shared" si="71"/>
        <v>3.8423566866847468E-2</v>
      </c>
      <c r="K70">
        <f t="shared" si="71"/>
        <v>3.8423566866847468E-2</v>
      </c>
      <c r="L70">
        <f t="shared" si="71"/>
        <v>3.8423566866847468E-2</v>
      </c>
      <c r="M70">
        <f t="shared" si="71"/>
        <v>3.8423566866847468E-2</v>
      </c>
      <c r="N70">
        <f t="shared" si="71"/>
        <v>3.8423566866847468E-2</v>
      </c>
      <c r="O70">
        <f t="shared" si="71"/>
        <v>3.8423566866847468E-2</v>
      </c>
      <c r="P70">
        <f t="shared" si="71"/>
        <v>3.8423566866847468E-2</v>
      </c>
      <c r="Q70">
        <f t="shared" si="71"/>
        <v>3.8423566866847468E-2</v>
      </c>
      <c r="R70">
        <f t="shared" si="67"/>
        <v>3.8423566866847468E-2</v>
      </c>
      <c r="S70">
        <f t="shared" si="68"/>
        <v>3.8423566866847468E-2</v>
      </c>
    </row>
    <row r="71" spans="3:19" x14ac:dyDescent="0.3">
      <c r="C71" t="s">
        <v>100</v>
      </c>
      <c r="D71">
        <f>Mult_split!I71</f>
        <v>12356.297970238451</v>
      </c>
      <c r="E71">
        <f t="shared" ref="E71:Q71" si="72">D71</f>
        <v>12356.297970238451</v>
      </c>
      <c r="F71">
        <f t="shared" si="72"/>
        <v>12356.297970238451</v>
      </c>
      <c r="G71">
        <f t="shared" si="72"/>
        <v>12356.297970238451</v>
      </c>
      <c r="H71">
        <f t="shared" si="72"/>
        <v>12356.297970238451</v>
      </c>
      <c r="I71">
        <f t="shared" si="72"/>
        <v>12356.297970238451</v>
      </c>
      <c r="J71">
        <f t="shared" si="72"/>
        <v>12356.297970238451</v>
      </c>
      <c r="K71">
        <f t="shared" si="72"/>
        <v>12356.297970238451</v>
      </c>
      <c r="L71">
        <f t="shared" si="72"/>
        <v>12356.297970238451</v>
      </c>
      <c r="M71">
        <f t="shared" si="72"/>
        <v>12356.297970238451</v>
      </c>
      <c r="N71">
        <f t="shared" si="72"/>
        <v>12356.297970238451</v>
      </c>
      <c r="O71">
        <f t="shared" si="72"/>
        <v>12356.297970238451</v>
      </c>
      <c r="P71">
        <f t="shared" si="72"/>
        <v>12356.297970238451</v>
      </c>
      <c r="Q71">
        <f t="shared" si="72"/>
        <v>12356.297970238451</v>
      </c>
      <c r="R71">
        <f t="shared" si="67"/>
        <v>12356.297970238451</v>
      </c>
      <c r="S71">
        <f t="shared" si="68"/>
        <v>12356.297970238451</v>
      </c>
    </row>
    <row r="72" spans="3:19" x14ac:dyDescent="0.3">
      <c r="C72" t="s">
        <v>101</v>
      </c>
      <c r="D72">
        <f>Mult_split!I72</f>
        <v>3.990437286601483E-2</v>
      </c>
      <c r="E72">
        <f t="shared" ref="E72:Q72" si="73">D72</f>
        <v>3.990437286601483E-2</v>
      </c>
      <c r="F72">
        <f t="shared" si="73"/>
        <v>3.990437286601483E-2</v>
      </c>
      <c r="G72">
        <f t="shared" si="73"/>
        <v>3.990437286601483E-2</v>
      </c>
      <c r="H72">
        <f t="shared" si="73"/>
        <v>3.990437286601483E-2</v>
      </c>
      <c r="I72">
        <f t="shared" si="73"/>
        <v>3.990437286601483E-2</v>
      </c>
      <c r="J72">
        <f t="shared" si="73"/>
        <v>3.990437286601483E-2</v>
      </c>
      <c r="K72">
        <f t="shared" si="73"/>
        <v>3.990437286601483E-2</v>
      </c>
      <c r="L72">
        <f t="shared" si="73"/>
        <v>3.990437286601483E-2</v>
      </c>
      <c r="M72">
        <f t="shared" si="73"/>
        <v>3.990437286601483E-2</v>
      </c>
      <c r="N72">
        <f t="shared" si="73"/>
        <v>3.990437286601483E-2</v>
      </c>
      <c r="O72">
        <f t="shared" si="73"/>
        <v>3.990437286601483E-2</v>
      </c>
      <c r="P72">
        <f t="shared" si="73"/>
        <v>3.990437286601483E-2</v>
      </c>
      <c r="Q72">
        <f t="shared" si="73"/>
        <v>3.990437286601483E-2</v>
      </c>
      <c r="R72">
        <f t="shared" si="67"/>
        <v>3.990437286601483E-2</v>
      </c>
      <c r="S72">
        <f t="shared" si="68"/>
        <v>3.990437286601483E-2</v>
      </c>
    </row>
    <row r="73" spans="3:19" x14ac:dyDescent="0.3">
      <c r="C73" t="s">
        <v>102</v>
      </c>
      <c r="D73">
        <f>Mult_split!I73</f>
        <v>13137.166374376209</v>
      </c>
      <c r="E73">
        <f t="shared" ref="E73:Q73" si="74">D73</f>
        <v>13137.166374376209</v>
      </c>
      <c r="F73">
        <f t="shared" si="74"/>
        <v>13137.166374376209</v>
      </c>
      <c r="G73">
        <f t="shared" si="74"/>
        <v>13137.166374376209</v>
      </c>
      <c r="H73">
        <f t="shared" si="74"/>
        <v>13137.166374376209</v>
      </c>
      <c r="I73">
        <f t="shared" si="74"/>
        <v>13137.166374376209</v>
      </c>
      <c r="J73">
        <f t="shared" si="74"/>
        <v>13137.166374376209</v>
      </c>
      <c r="K73">
        <f t="shared" si="74"/>
        <v>13137.166374376209</v>
      </c>
      <c r="L73">
        <f t="shared" si="74"/>
        <v>13137.166374376209</v>
      </c>
      <c r="M73">
        <f t="shared" si="74"/>
        <v>13137.166374376209</v>
      </c>
      <c r="N73">
        <f t="shared" si="74"/>
        <v>13137.166374376209</v>
      </c>
      <c r="O73">
        <f t="shared" si="74"/>
        <v>13137.166374376209</v>
      </c>
      <c r="P73">
        <f t="shared" si="74"/>
        <v>13137.166374376209</v>
      </c>
      <c r="Q73">
        <f t="shared" si="74"/>
        <v>13137.166374376209</v>
      </c>
      <c r="R73">
        <f t="shared" si="67"/>
        <v>13137.166374376209</v>
      </c>
      <c r="S73">
        <f t="shared" si="68"/>
        <v>13137.166374376209</v>
      </c>
    </row>
    <row r="74" spans="3:19" x14ac:dyDescent="0.3">
      <c r="C74" t="s">
        <v>103</v>
      </c>
      <c r="D74">
        <f>Mult_split!I74</f>
        <v>4.2993556738272126E-2</v>
      </c>
      <c r="E74">
        <f t="shared" ref="E74:Q74" si="75">D74</f>
        <v>4.2993556738272126E-2</v>
      </c>
      <c r="F74">
        <f t="shared" si="75"/>
        <v>4.2993556738272126E-2</v>
      </c>
      <c r="G74">
        <f t="shared" si="75"/>
        <v>4.2993556738272126E-2</v>
      </c>
      <c r="H74">
        <f t="shared" si="75"/>
        <v>4.2993556738272126E-2</v>
      </c>
      <c r="I74">
        <f t="shared" si="75"/>
        <v>4.2993556738272126E-2</v>
      </c>
      <c r="J74">
        <f t="shared" si="75"/>
        <v>4.2993556738272126E-2</v>
      </c>
      <c r="K74">
        <f t="shared" si="75"/>
        <v>4.2993556738272126E-2</v>
      </c>
      <c r="L74">
        <f t="shared" si="75"/>
        <v>4.2993556738272126E-2</v>
      </c>
      <c r="M74">
        <f t="shared" si="75"/>
        <v>4.2993556738272126E-2</v>
      </c>
      <c r="N74">
        <f t="shared" si="75"/>
        <v>4.2993556738272126E-2</v>
      </c>
      <c r="O74">
        <f t="shared" si="75"/>
        <v>4.2993556738272126E-2</v>
      </c>
      <c r="P74">
        <f t="shared" si="75"/>
        <v>4.2993556738272126E-2</v>
      </c>
      <c r="Q74">
        <f t="shared" si="75"/>
        <v>4.2993556738272126E-2</v>
      </c>
      <c r="R74">
        <f t="shared" si="67"/>
        <v>4.2993556738272126E-2</v>
      </c>
      <c r="S74">
        <f t="shared" si="68"/>
        <v>4.2993556738272126E-2</v>
      </c>
    </row>
    <row r="75" spans="3:19" x14ac:dyDescent="0.3">
      <c r="C75" t="s">
        <v>104</v>
      </c>
      <c r="D75">
        <f>Mult_split!I75</f>
        <v>37025.62844109768</v>
      </c>
      <c r="E75">
        <f t="shared" ref="E75:Q75" si="76">D75</f>
        <v>37025.62844109768</v>
      </c>
      <c r="F75">
        <f t="shared" si="76"/>
        <v>37025.62844109768</v>
      </c>
      <c r="G75">
        <f t="shared" si="76"/>
        <v>37025.62844109768</v>
      </c>
      <c r="H75">
        <f t="shared" si="76"/>
        <v>37025.62844109768</v>
      </c>
      <c r="I75">
        <f t="shared" si="76"/>
        <v>37025.62844109768</v>
      </c>
      <c r="J75">
        <f t="shared" si="76"/>
        <v>37025.62844109768</v>
      </c>
      <c r="K75">
        <f t="shared" si="76"/>
        <v>37025.62844109768</v>
      </c>
      <c r="L75">
        <f t="shared" si="76"/>
        <v>37025.62844109768</v>
      </c>
      <c r="M75">
        <f t="shared" si="76"/>
        <v>37025.62844109768</v>
      </c>
      <c r="N75">
        <f t="shared" si="76"/>
        <v>37025.62844109768</v>
      </c>
      <c r="O75">
        <f t="shared" si="76"/>
        <v>37025.62844109768</v>
      </c>
      <c r="P75">
        <f t="shared" si="76"/>
        <v>37025.62844109768</v>
      </c>
      <c r="Q75">
        <f t="shared" si="76"/>
        <v>37025.62844109768</v>
      </c>
      <c r="R75">
        <f t="shared" si="67"/>
        <v>37025.62844109768</v>
      </c>
      <c r="S75">
        <f t="shared" si="68"/>
        <v>37025.62844109768</v>
      </c>
    </row>
    <row r="76" spans="3:19" x14ac:dyDescent="0.3">
      <c r="C76" t="s">
        <v>105</v>
      </c>
      <c r="D76">
        <f>Mult_split!I76</f>
        <v>1.7321061428503346E-3</v>
      </c>
      <c r="E76">
        <f t="shared" ref="E76:Q76" si="77">D76</f>
        <v>1.7321061428503346E-3</v>
      </c>
      <c r="F76">
        <f t="shared" si="77"/>
        <v>1.7321061428503346E-3</v>
      </c>
      <c r="G76">
        <f t="shared" si="77"/>
        <v>1.7321061428503346E-3</v>
      </c>
      <c r="H76">
        <f t="shared" si="77"/>
        <v>1.7321061428503346E-3</v>
      </c>
      <c r="I76">
        <f t="shared" si="77"/>
        <v>1.7321061428503346E-3</v>
      </c>
      <c r="J76">
        <f t="shared" si="77"/>
        <v>1.7321061428503346E-3</v>
      </c>
      <c r="K76">
        <f t="shared" si="77"/>
        <v>1.7321061428503346E-3</v>
      </c>
      <c r="L76">
        <f t="shared" si="77"/>
        <v>1.7321061428503346E-3</v>
      </c>
      <c r="M76">
        <f t="shared" si="77"/>
        <v>1.7321061428503346E-3</v>
      </c>
      <c r="N76">
        <f t="shared" si="77"/>
        <v>1.7321061428503346E-3</v>
      </c>
      <c r="O76">
        <f t="shared" si="77"/>
        <v>1.7321061428503346E-3</v>
      </c>
      <c r="P76">
        <f t="shared" si="77"/>
        <v>1.7321061428503346E-3</v>
      </c>
      <c r="Q76">
        <f t="shared" si="77"/>
        <v>1.7321061428503346E-3</v>
      </c>
      <c r="R76">
        <f t="shared" si="67"/>
        <v>1.7321061428503346E-3</v>
      </c>
      <c r="S76">
        <f t="shared" si="68"/>
        <v>1.7321061428503346E-3</v>
      </c>
    </row>
    <row r="77" spans="3:19" x14ac:dyDescent="0.3">
      <c r="C77" t="s">
        <v>106</v>
      </c>
      <c r="D77">
        <f>Mult_split!I77</f>
        <v>5.9565366197821219E-2</v>
      </c>
      <c r="E77">
        <f t="shared" ref="E77:Q77" si="78">D77</f>
        <v>5.9565366197821219E-2</v>
      </c>
      <c r="F77">
        <f t="shared" si="78"/>
        <v>5.9565366197821219E-2</v>
      </c>
      <c r="G77">
        <f t="shared" si="78"/>
        <v>5.9565366197821219E-2</v>
      </c>
      <c r="H77">
        <f t="shared" si="78"/>
        <v>5.9565366197821219E-2</v>
      </c>
      <c r="I77">
        <f t="shared" si="78"/>
        <v>5.9565366197821219E-2</v>
      </c>
      <c r="J77">
        <f t="shared" si="78"/>
        <v>5.9565366197821219E-2</v>
      </c>
      <c r="K77">
        <f t="shared" si="78"/>
        <v>5.9565366197821219E-2</v>
      </c>
      <c r="L77">
        <f t="shared" si="78"/>
        <v>5.9565366197821219E-2</v>
      </c>
      <c r="M77">
        <f t="shared" si="78"/>
        <v>5.9565366197821219E-2</v>
      </c>
      <c r="N77">
        <f t="shared" si="78"/>
        <v>5.9565366197821219E-2</v>
      </c>
      <c r="O77">
        <f t="shared" si="78"/>
        <v>5.9565366197821219E-2</v>
      </c>
      <c r="P77">
        <f t="shared" si="78"/>
        <v>5.9565366197821219E-2</v>
      </c>
      <c r="Q77">
        <f t="shared" si="78"/>
        <v>5.9565366197821219E-2</v>
      </c>
      <c r="R77">
        <f t="shared" si="67"/>
        <v>5.9565366197821219E-2</v>
      </c>
      <c r="S77">
        <f t="shared" si="68"/>
        <v>5.9565366197821219E-2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4.1294907378458812E-3</v>
      </c>
      <c r="E79">
        <f t="shared" ref="E79:Q79" si="80">D79</f>
        <v>4.1294907378458812E-3</v>
      </c>
      <c r="F79">
        <f t="shared" si="80"/>
        <v>4.1294907378458812E-3</v>
      </c>
      <c r="G79">
        <f t="shared" si="80"/>
        <v>4.1294907378458812E-3</v>
      </c>
      <c r="H79">
        <f t="shared" si="80"/>
        <v>4.1294907378458812E-3</v>
      </c>
      <c r="I79">
        <f t="shared" si="80"/>
        <v>4.1294907378458812E-3</v>
      </c>
      <c r="J79">
        <f t="shared" si="80"/>
        <v>4.1294907378458812E-3</v>
      </c>
      <c r="K79">
        <f t="shared" si="80"/>
        <v>4.1294907378458812E-3</v>
      </c>
      <c r="L79">
        <f t="shared" si="80"/>
        <v>4.1294907378458812E-3</v>
      </c>
      <c r="M79">
        <f t="shared" si="80"/>
        <v>4.1294907378458812E-3</v>
      </c>
      <c r="N79">
        <f t="shared" si="80"/>
        <v>4.1294907378458812E-3</v>
      </c>
      <c r="O79">
        <f t="shared" si="80"/>
        <v>4.1294907378458812E-3</v>
      </c>
      <c r="P79">
        <f t="shared" si="80"/>
        <v>4.1294907378458812E-3</v>
      </c>
      <c r="Q79">
        <f t="shared" si="80"/>
        <v>4.1294907378458812E-3</v>
      </c>
      <c r="R79">
        <f t="shared" si="67"/>
        <v>4.1294907378458812E-3</v>
      </c>
      <c r="S79">
        <f t="shared" si="68"/>
        <v>4.1294907378458812E-3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3.7561869017789788E-2</v>
      </c>
      <c r="E81">
        <f t="shared" ref="E81:Q81" si="82">D81</f>
        <v>3.7561869017789788E-2</v>
      </c>
      <c r="F81">
        <f t="shared" si="82"/>
        <v>3.7561869017789788E-2</v>
      </c>
      <c r="G81">
        <f t="shared" si="82"/>
        <v>3.7561869017789788E-2</v>
      </c>
      <c r="H81">
        <f t="shared" si="82"/>
        <v>3.7561869017789788E-2</v>
      </c>
      <c r="I81">
        <f t="shared" si="82"/>
        <v>3.7561869017789788E-2</v>
      </c>
      <c r="J81">
        <f t="shared" si="82"/>
        <v>3.7561869017789788E-2</v>
      </c>
      <c r="K81">
        <f t="shared" si="82"/>
        <v>3.7561869017789788E-2</v>
      </c>
      <c r="L81">
        <f t="shared" si="82"/>
        <v>3.7561869017789788E-2</v>
      </c>
      <c r="M81">
        <f t="shared" si="82"/>
        <v>3.7561869017789788E-2</v>
      </c>
      <c r="N81">
        <f t="shared" si="82"/>
        <v>3.7561869017789788E-2</v>
      </c>
      <c r="O81">
        <f t="shared" si="82"/>
        <v>3.7561869017789788E-2</v>
      </c>
      <c r="P81">
        <f t="shared" si="82"/>
        <v>3.7561869017789788E-2</v>
      </c>
      <c r="Q81">
        <f t="shared" si="82"/>
        <v>3.7561869017789788E-2</v>
      </c>
      <c r="R81">
        <f t="shared" si="67"/>
        <v>3.7561869017789788E-2</v>
      </c>
      <c r="S81">
        <f t="shared" si="68"/>
        <v>3.7561869017789788E-2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3.1157266298516704E-2</v>
      </c>
      <c r="E85">
        <f t="shared" ref="E85:Q85" si="86">D85</f>
        <v>3.1157266298516704E-2</v>
      </c>
      <c r="F85">
        <f t="shared" si="86"/>
        <v>3.1157266298516704E-2</v>
      </c>
      <c r="G85">
        <f t="shared" si="86"/>
        <v>3.1157266298516704E-2</v>
      </c>
      <c r="H85">
        <f t="shared" si="86"/>
        <v>3.1157266298516704E-2</v>
      </c>
      <c r="I85">
        <f t="shared" si="86"/>
        <v>3.1157266298516704E-2</v>
      </c>
      <c r="J85">
        <f t="shared" si="86"/>
        <v>3.1157266298516704E-2</v>
      </c>
      <c r="K85">
        <f t="shared" si="86"/>
        <v>3.1157266298516704E-2</v>
      </c>
      <c r="L85">
        <f t="shared" si="86"/>
        <v>3.1157266298516704E-2</v>
      </c>
      <c r="M85">
        <f t="shared" si="86"/>
        <v>3.1157266298516704E-2</v>
      </c>
      <c r="N85">
        <f t="shared" si="86"/>
        <v>3.1157266298516704E-2</v>
      </c>
      <c r="O85">
        <f t="shared" si="86"/>
        <v>3.1157266298516704E-2</v>
      </c>
      <c r="P85">
        <f t="shared" si="86"/>
        <v>3.1157266298516704E-2</v>
      </c>
      <c r="Q85">
        <f t="shared" si="86"/>
        <v>3.1157266298516704E-2</v>
      </c>
      <c r="R85">
        <f t="shared" si="67"/>
        <v>3.1157266298516704E-2</v>
      </c>
      <c r="S85">
        <f t="shared" si="68"/>
        <v>3.1157266298516704E-2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1.2196859442199905E-3</v>
      </c>
      <c r="E89">
        <f t="shared" ref="E89:Q89" si="90">D89</f>
        <v>1.2196859442199905E-3</v>
      </c>
      <c r="F89">
        <f t="shared" si="90"/>
        <v>1.2196859442199905E-3</v>
      </c>
      <c r="G89">
        <f t="shared" si="90"/>
        <v>1.2196859442199905E-3</v>
      </c>
      <c r="H89">
        <f t="shared" si="90"/>
        <v>1.2196859442199905E-3</v>
      </c>
      <c r="I89">
        <f t="shared" si="90"/>
        <v>1.2196859442199905E-3</v>
      </c>
      <c r="J89">
        <f t="shared" si="90"/>
        <v>1.2196859442199905E-3</v>
      </c>
      <c r="K89">
        <f t="shared" si="90"/>
        <v>1.2196859442199905E-3</v>
      </c>
      <c r="L89">
        <f t="shared" si="90"/>
        <v>1.2196859442199905E-3</v>
      </c>
      <c r="M89">
        <f t="shared" si="90"/>
        <v>1.2196859442199905E-3</v>
      </c>
      <c r="N89">
        <f t="shared" si="90"/>
        <v>1.2196859442199905E-3</v>
      </c>
      <c r="O89">
        <f t="shared" si="90"/>
        <v>1.2196859442199905E-3</v>
      </c>
      <c r="P89">
        <f t="shared" si="90"/>
        <v>1.2196859442199905E-3</v>
      </c>
      <c r="Q89">
        <f t="shared" si="90"/>
        <v>1.2196859442199905E-3</v>
      </c>
      <c r="R89">
        <f t="shared" si="67"/>
        <v>1.2196859442199905E-3</v>
      </c>
      <c r="S89">
        <f t="shared" si="68"/>
        <v>1.2196859442199905E-3</v>
      </c>
    </row>
    <row r="90" spans="3:19" x14ac:dyDescent="0.3">
      <c r="C90" t="s">
        <v>118</v>
      </c>
      <c r="D90">
        <f>Mult_split!I90</f>
        <v>1.2967074646031557E-2</v>
      </c>
      <c r="E90">
        <f t="shared" ref="E90:Q90" si="91">D90</f>
        <v>1.2967074646031557E-2</v>
      </c>
      <c r="F90">
        <f t="shared" si="91"/>
        <v>1.2967074646031557E-2</v>
      </c>
      <c r="G90">
        <f t="shared" si="91"/>
        <v>1.2967074646031557E-2</v>
      </c>
      <c r="H90">
        <f t="shared" si="91"/>
        <v>1.2967074646031557E-2</v>
      </c>
      <c r="I90">
        <f t="shared" si="91"/>
        <v>1.2967074646031557E-2</v>
      </c>
      <c r="J90">
        <f t="shared" si="91"/>
        <v>1.2967074646031557E-2</v>
      </c>
      <c r="K90">
        <f t="shared" si="91"/>
        <v>1.2967074646031557E-2</v>
      </c>
      <c r="L90">
        <f t="shared" si="91"/>
        <v>1.2967074646031557E-2</v>
      </c>
      <c r="M90">
        <f t="shared" si="91"/>
        <v>1.2967074646031557E-2</v>
      </c>
      <c r="N90">
        <f t="shared" si="91"/>
        <v>1.2967074646031557E-2</v>
      </c>
      <c r="O90">
        <f t="shared" si="91"/>
        <v>1.2967074646031557E-2</v>
      </c>
      <c r="P90">
        <f t="shared" si="91"/>
        <v>1.2967074646031557E-2</v>
      </c>
      <c r="Q90">
        <f t="shared" si="91"/>
        <v>1.2967074646031557E-2</v>
      </c>
      <c r="R90">
        <f t="shared" si="67"/>
        <v>1.2967074646031557E-2</v>
      </c>
      <c r="S90">
        <f t="shared" si="68"/>
        <v>1.2967074646031557E-2</v>
      </c>
    </row>
    <row r="91" spans="3:19" x14ac:dyDescent="0.3">
      <c r="C91" t="s">
        <v>119</v>
      </c>
      <c r="D91">
        <f>Mult_split!I91</f>
        <v>2.0071358137302205E-2</v>
      </c>
      <c r="E91">
        <f t="shared" ref="E91:Q91" si="92">D91</f>
        <v>2.0071358137302205E-2</v>
      </c>
      <c r="F91">
        <f t="shared" si="92"/>
        <v>2.0071358137302205E-2</v>
      </c>
      <c r="G91">
        <f t="shared" si="92"/>
        <v>2.0071358137302205E-2</v>
      </c>
      <c r="H91">
        <f t="shared" si="92"/>
        <v>2.0071358137302205E-2</v>
      </c>
      <c r="I91">
        <f t="shared" si="92"/>
        <v>2.0071358137302205E-2</v>
      </c>
      <c r="J91">
        <f t="shared" si="92"/>
        <v>2.0071358137302205E-2</v>
      </c>
      <c r="K91">
        <f t="shared" si="92"/>
        <v>2.0071358137302205E-2</v>
      </c>
      <c r="L91">
        <f t="shared" si="92"/>
        <v>2.0071358137302205E-2</v>
      </c>
      <c r="M91">
        <f t="shared" si="92"/>
        <v>2.0071358137302205E-2</v>
      </c>
      <c r="N91">
        <f t="shared" si="92"/>
        <v>2.0071358137302205E-2</v>
      </c>
      <c r="O91">
        <f t="shared" si="92"/>
        <v>2.0071358137302205E-2</v>
      </c>
      <c r="P91">
        <f t="shared" si="92"/>
        <v>2.0071358137302205E-2</v>
      </c>
      <c r="Q91">
        <f t="shared" si="92"/>
        <v>2.0071358137302205E-2</v>
      </c>
      <c r="R91">
        <f t="shared" si="67"/>
        <v>2.0071358137302205E-2</v>
      </c>
      <c r="S91">
        <f t="shared" si="68"/>
        <v>2.0071358137302205E-2</v>
      </c>
    </row>
    <row r="92" spans="3:19" x14ac:dyDescent="0.3">
      <c r="C92" t="s">
        <v>120</v>
      </c>
      <c r="D92">
        <f>Mult_split!I92</f>
        <v>7.684854911406221E-3</v>
      </c>
      <c r="E92">
        <f t="shared" ref="E92:Q92" si="93">D92</f>
        <v>7.684854911406221E-3</v>
      </c>
      <c r="F92">
        <f t="shared" si="93"/>
        <v>7.684854911406221E-3</v>
      </c>
      <c r="G92">
        <f t="shared" si="93"/>
        <v>7.684854911406221E-3</v>
      </c>
      <c r="H92">
        <f t="shared" si="93"/>
        <v>7.684854911406221E-3</v>
      </c>
      <c r="I92">
        <f t="shared" si="93"/>
        <v>7.684854911406221E-3</v>
      </c>
      <c r="J92">
        <f t="shared" si="93"/>
        <v>7.684854911406221E-3</v>
      </c>
      <c r="K92">
        <f t="shared" si="93"/>
        <v>7.684854911406221E-3</v>
      </c>
      <c r="L92">
        <f t="shared" si="93"/>
        <v>7.684854911406221E-3</v>
      </c>
      <c r="M92">
        <f t="shared" si="93"/>
        <v>7.684854911406221E-3</v>
      </c>
      <c r="N92">
        <f t="shared" si="93"/>
        <v>7.684854911406221E-3</v>
      </c>
      <c r="O92">
        <f t="shared" si="93"/>
        <v>7.684854911406221E-3</v>
      </c>
      <c r="P92">
        <f t="shared" si="93"/>
        <v>7.684854911406221E-3</v>
      </c>
      <c r="Q92">
        <f t="shared" si="93"/>
        <v>7.684854911406221E-3</v>
      </c>
      <c r="R92">
        <f t="shared" si="67"/>
        <v>7.684854911406221E-3</v>
      </c>
      <c r="S92">
        <f t="shared" si="68"/>
        <v>7.684854911406221E-3</v>
      </c>
    </row>
    <row r="93" spans="3:19" x14ac:dyDescent="0.3">
      <c r="C93" t="s">
        <v>121</v>
      </c>
      <c r="D93">
        <f>Mult_split!I93</f>
        <v>21783.579962526088</v>
      </c>
      <c r="E93">
        <f t="shared" ref="E93:Q93" si="94">D93</f>
        <v>21783.579962526088</v>
      </c>
      <c r="F93">
        <f t="shared" si="94"/>
        <v>21783.579962526088</v>
      </c>
      <c r="G93">
        <f t="shared" si="94"/>
        <v>21783.579962526088</v>
      </c>
      <c r="H93">
        <f t="shared" si="94"/>
        <v>21783.579962526088</v>
      </c>
      <c r="I93">
        <f t="shared" si="94"/>
        <v>21783.579962526088</v>
      </c>
      <c r="J93">
        <f t="shared" si="94"/>
        <v>21783.579962526088</v>
      </c>
      <c r="K93">
        <f t="shared" si="94"/>
        <v>21783.579962526088</v>
      </c>
      <c r="L93">
        <f t="shared" si="94"/>
        <v>21783.579962526088</v>
      </c>
      <c r="M93">
        <f t="shared" si="94"/>
        <v>21783.579962526088</v>
      </c>
      <c r="N93">
        <f t="shared" si="94"/>
        <v>21783.579962526088</v>
      </c>
      <c r="O93">
        <f t="shared" si="94"/>
        <v>21783.579962526088</v>
      </c>
      <c r="P93">
        <f t="shared" si="94"/>
        <v>21783.579962526088</v>
      </c>
      <c r="Q93">
        <f t="shared" si="94"/>
        <v>21783.579962526088</v>
      </c>
      <c r="R93">
        <f t="shared" si="67"/>
        <v>21783.579962526088</v>
      </c>
      <c r="S93">
        <f t="shared" si="68"/>
        <v>21783.579962526088</v>
      </c>
    </row>
    <row r="94" spans="3:19" x14ac:dyDescent="0.3">
      <c r="C94" t="s">
        <v>122</v>
      </c>
      <c r="D94">
        <f>Mult_split!I94</f>
        <v>38525.831939331911</v>
      </c>
      <c r="E94">
        <f t="shared" ref="E94:Q94" si="95">D94</f>
        <v>38525.831939331911</v>
      </c>
      <c r="F94">
        <f t="shared" si="95"/>
        <v>38525.831939331911</v>
      </c>
      <c r="G94">
        <f t="shared" si="95"/>
        <v>38525.831939331911</v>
      </c>
      <c r="H94">
        <f t="shared" si="95"/>
        <v>38525.831939331911</v>
      </c>
      <c r="I94">
        <f t="shared" si="95"/>
        <v>38525.831939331911</v>
      </c>
      <c r="J94">
        <f t="shared" si="95"/>
        <v>38525.831939331911</v>
      </c>
      <c r="K94">
        <f t="shared" si="95"/>
        <v>38525.831939331911</v>
      </c>
      <c r="L94">
        <f t="shared" si="95"/>
        <v>38525.831939331911</v>
      </c>
      <c r="M94">
        <f t="shared" si="95"/>
        <v>38525.831939331911</v>
      </c>
      <c r="N94">
        <f t="shared" si="95"/>
        <v>38525.831939331911</v>
      </c>
      <c r="O94">
        <f t="shared" si="95"/>
        <v>38525.831939331911</v>
      </c>
      <c r="P94">
        <f t="shared" si="95"/>
        <v>38525.831939331911</v>
      </c>
      <c r="Q94">
        <f t="shared" si="95"/>
        <v>38525.831939331911</v>
      </c>
      <c r="R94">
        <f t="shared" si="67"/>
        <v>38525.831939331911</v>
      </c>
      <c r="S94">
        <f t="shared" si="68"/>
        <v>38525.831939331911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17555.092884581143</v>
      </c>
      <c r="E96">
        <f t="shared" ref="E96:Q96" si="97">D96</f>
        <v>17555.092884581143</v>
      </c>
      <c r="F96">
        <f t="shared" si="97"/>
        <v>17555.092884581143</v>
      </c>
      <c r="G96">
        <f t="shared" si="97"/>
        <v>17555.092884581143</v>
      </c>
      <c r="H96">
        <f t="shared" si="97"/>
        <v>17555.092884581143</v>
      </c>
      <c r="I96">
        <f t="shared" si="97"/>
        <v>17555.092884581143</v>
      </c>
      <c r="J96">
        <f t="shared" si="97"/>
        <v>17555.092884581143</v>
      </c>
      <c r="K96">
        <f t="shared" si="97"/>
        <v>17555.092884581143</v>
      </c>
      <c r="L96">
        <f t="shared" si="97"/>
        <v>17555.092884581143</v>
      </c>
      <c r="M96">
        <f t="shared" si="97"/>
        <v>17555.092884581143</v>
      </c>
      <c r="N96">
        <f t="shared" si="97"/>
        <v>17555.092884581143</v>
      </c>
      <c r="O96">
        <f t="shared" si="97"/>
        <v>17555.092884581143</v>
      </c>
      <c r="P96">
        <f t="shared" si="97"/>
        <v>17555.092884581143</v>
      </c>
      <c r="Q96">
        <f t="shared" si="97"/>
        <v>17555.092884581143</v>
      </c>
      <c r="R96">
        <f t="shared" si="67"/>
        <v>17555.092884581143</v>
      </c>
      <c r="S96">
        <f t="shared" si="68"/>
        <v>17555.092884581143</v>
      </c>
    </row>
    <row r="97" spans="3:19" x14ac:dyDescent="0.3">
      <c r="C97" t="s">
        <v>125</v>
      </c>
      <c r="D97">
        <f>Mult_split!I97</f>
        <v>2.0470781785521027E-2</v>
      </c>
      <c r="E97">
        <f t="shared" ref="E97:Q97" si="98">D97</f>
        <v>2.0470781785521027E-2</v>
      </c>
      <c r="F97">
        <f t="shared" si="98"/>
        <v>2.0470781785521027E-2</v>
      </c>
      <c r="G97">
        <f t="shared" si="98"/>
        <v>2.0470781785521027E-2</v>
      </c>
      <c r="H97">
        <f t="shared" si="98"/>
        <v>2.0470781785521027E-2</v>
      </c>
      <c r="I97">
        <f t="shared" si="98"/>
        <v>2.0470781785521027E-2</v>
      </c>
      <c r="J97">
        <f t="shared" si="98"/>
        <v>2.0470781785521027E-2</v>
      </c>
      <c r="K97">
        <f t="shared" si="98"/>
        <v>2.0470781785521027E-2</v>
      </c>
      <c r="L97">
        <f t="shared" si="98"/>
        <v>2.0470781785521027E-2</v>
      </c>
      <c r="M97">
        <f t="shared" si="98"/>
        <v>2.0470781785521027E-2</v>
      </c>
      <c r="N97">
        <f t="shared" si="98"/>
        <v>2.0470781785521027E-2</v>
      </c>
      <c r="O97">
        <f t="shared" si="98"/>
        <v>2.0470781785521027E-2</v>
      </c>
      <c r="P97">
        <f t="shared" si="98"/>
        <v>2.0470781785521027E-2</v>
      </c>
      <c r="Q97">
        <f t="shared" si="98"/>
        <v>2.0470781785521027E-2</v>
      </c>
      <c r="R97">
        <f t="shared" si="67"/>
        <v>2.0470781785521027E-2</v>
      </c>
      <c r="S97">
        <f t="shared" si="68"/>
        <v>2.0470781785521027E-2</v>
      </c>
    </row>
    <row r="98" spans="3:19" x14ac:dyDescent="0.3">
      <c r="C98" t="s">
        <v>126</v>
      </c>
      <c r="D98">
        <f>Mult_split!I98</f>
        <v>20526.655322205908</v>
      </c>
      <c r="E98">
        <f t="shared" ref="E98:Q98" si="99">D98</f>
        <v>20526.655322205908</v>
      </c>
      <c r="F98">
        <f t="shared" si="99"/>
        <v>20526.655322205908</v>
      </c>
      <c r="G98">
        <f t="shared" si="99"/>
        <v>20526.655322205908</v>
      </c>
      <c r="H98">
        <f t="shared" si="99"/>
        <v>20526.655322205908</v>
      </c>
      <c r="I98">
        <f t="shared" si="99"/>
        <v>20526.655322205908</v>
      </c>
      <c r="J98">
        <f t="shared" si="99"/>
        <v>20526.655322205908</v>
      </c>
      <c r="K98">
        <f t="shared" si="99"/>
        <v>20526.655322205908</v>
      </c>
      <c r="L98">
        <f t="shared" si="99"/>
        <v>20526.655322205908</v>
      </c>
      <c r="M98">
        <f t="shared" si="99"/>
        <v>20526.655322205908</v>
      </c>
      <c r="N98">
        <f t="shared" si="99"/>
        <v>20526.655322205908</v>
      </c>
      <c r="O98">
        <f t="shared" si="99"/>
        <v>20526.655322205908</v>
      </c>
      <c r="P98">
        <f t="shared" si="99"/>
        <v>20526.655322205908</v>
      </c>
      <c r="Q98">
        <f t="shared" si="99"/>
        <v>20526.655322205908</v>
      </c>
      <c r="R98">
        <f t="shared" si="67"/>
        <v>20526.655322205908</v>
      </c>
      <c r="S98">
        <f t="shared" si="68"/>
        <v>20526.655322205908</v>
      </c>
    </row>
    <row r="99" spans="3:19" x14ac:dyDescent="0.3">
      <c r="C99" t="s">
        <v>127</v>
      </c>
      <c r="D99">
        <f>Mult_split!I99</f>
        <v>2.5098219324109763E-3</v>
      </c>
      <c r="E99">
        <f t="shared" ref="E99:Q99" si="100">D99</f>
        <v>2.5098219324109763E-3</v>
      </c>
      <c r="F99">
        <f t="shared" si="100"/>
        <v>2.5098219324109763E-3</v>
      </c>
      <c r="G99">
        <f t="shared" si="100"/>
        <v>2.5098219324109763E-3</v>
      </c>
      <c r="H99">
        <f t="shared" si="100"/>
        <v>2.5098219324109763E-3</v>
      </c>
      <c r="I99">
        <f t="shared" si="100"/>
        <v>2.5098219324109763E-3</v>
      </c>
      <c r="J99">
        <f t="shared" si="100"/>
        <v>2.5098219324109763E-3</v>
      </c>
      <c r="K99">
        <f t="shared" si="100"/>
        <v>2.5098219324109763E-3</v>
      </c>
      <c r="L99">
        <f t="shared" si="100"/>
        <v>2.5098219324109763E-3</v>
      </c>
      <c r="M99">
        <f t="shared" si="100"/>
        <v>2.5098219324109763E-3</v>
      </c>
      <c r="N99">
        <f t="shared" si="100"/>
        <v>2.5098219324109763E-3</v>
      </c>
      <c r="O99">
        <f t="shared" si="100"/>
        <v>2.5098219324109763E-3</v>
      </c>
      <c r="P99">
        <f t="shared" si="100"/>
        <v>2.5098219324109763E-3</v>
      </c>
      <c r="Q99">
        <f t="shared" si="100"/>
        <v>2.5098219324109763E-3</v>
      </c>
      <c r="R99">
        <f t="shared" si="67"/>
        <v>2.5098219324109763E-3</v>
      </c>
      <c r="S99">
        <f t="shared" si="68"/>
        <v>2.5098219324109763E-3</v>
      </c>
    </row>
    <row r="100" spans="3:19" x14ac:dyDescent="0.3">
      <c r="C100" t="s">
        <v>128</v>
      </c>
      <c r="D100">
        <f>Mult_split!I100</f>
        <v>8.5364112604090084E-4</v>
      </c>
      <c r="E100">
        <f t="shared" ref="E100:Q100" si="101">D100</f>
        <v>8.5364112604090084E-4</v>
      </c>
      <c r="F100">
        <f t="shared" si="101"/>
        <v>8.5364112604090084E-4</v>
      </c>
      <c r="G100">
        <f t="shared" si="101"/>
        <v>8.5364112604090084E-4</v>
      </c>
      <c r="H100">
        <f t="shared" si="101"/>
        <v>8.5364112604090084E-4</v>
      </c>
      <c r="I100">
        <f t="shared" si="101"/>
        <v>8.5364112604090084E-4</v>
      </c>
      <c r="J100">
        <f t="shared" si="101"/>
        <v>8.5364112604090084E-4</v>
      </c>
      <c r="K100">
        <f t="shared" si="101"/>
        <v>8.5364112604090084E-4</v>
      </c>
      <c r="L100">
        <f t="shared" si="101"/>
        <v>8.5364112604090084E-4</v>
      </c>
      <c r="M100">
        <f t="shared" si="101"/>
        <v>8.5364112604090084E-4</v>
      </c>
      <c r="N100">
        <f t="shared" si="101"/>
        <v>8.5364112604090084E-4</v>
      </c>
      <c r="O100">
        <f t="shared" si="101"/>
        <v>8.5364112604090084E-4</v>
      </c>
      <c r="P100">
        <f t="shared" si="101"/>
        <v>8.5364112604090084E-4</v>
      </c>
      <c r="Q100">
        <f t="shared" si="101"/>
        <v>8.5364112604090084E-4</v>
      </c>
      <c r="R100">
        <f t="shared" si="67"/>
        <v>8.5364112604090084E-4</v>
      </c>
      <c r="S100">
        <f t="shared" si="68"/>
        <v>8.5364112604090084E-4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14879.335356746391</v>
      </c>
      <c r="E114">
        <f t="shared" ref="E114:Q114" si="115">D114</f>
        <v>14879.335356746391</v>
      </c>
      <c r="F114">
        <f t="shared" si="115"/>
        <v>14879.335356746391</v>
      </c>
      <c r="G114">
        <f t="shared" si="115"/>
        <v>14879.335356746391</v>
      </c>
      <c r="H114">
        <f t="shared" si="115"/>
        <v>14879.335356746391</v>
      </c>
      <c r="I114">
        <f t="shared" si="115"/>
        <v>14879.335356746391</v>
      </c>
      <c r="J114">
        <f t="shared" si="115"/>
        <v>14879.335356746391</v>
      </c>
      <c r="K114">
        <f t="shared" si="115"/>
        <v>14879.335356746391</v>
      </c>
      <c r="L114">
        <f t="shared" si="115"/>
        <v>14879.335356746391</v>
      </c>
      <c r="M114">
        <f t="shared" si="115"/>
        <v>14879.335356746391</v>
      </c>
      <c r="N114">
        <f t="shared" si="115"/>
        <v>14879.335356746391</v>
      </c>
      <c r="O114">
        <f t="shared" si="115"/>
        <v>14879.335356746391</v>
      </c>
      <c r="P114">
        <f t="shared" si="115"/>
        <v>14879.335356746391</v>
      </c>
      <c r="Q114">
        <f t="shared" si="115"/>
        <v>14879.335356746391</v>
      </c>
      <c r="R114">
        <f t="shared" si="67"/>
        <v>14879.335356746391</v>
      </c>
      <c r="S114">
        <f t="shared" si="68"/>
        <v>14879.335356746391</v>
      </c>
    </row>
    <row r="115" spans="3:19" x14ac:dyDescent="0.3">
      <c r="C115" t="s">
        <v>143</v>
      </c>
      <c r="D115">
        <f>Mult_split!I115</f>
        <v>15125.341113901872</v>
      </c>
      <c r="E115">
        <f t="shared" ref="E115:Q115" si="116">D115</f>
        <v>15125.341113901872</v>
      </c>
      <c r="F115">
        <f t="shared" si="116"/>
        <v>15125.341113901872</v>
      </c>
      <c r="G115">
        <f t="shared" si="116"/>
        <v>15125.341113901872</v>
      </c>
      <c r="H115">
        <f t="shared" si="116"/>
        <v>15125.341113901872</v>
      </c>
      <c r="I115">
        <f t="shared" si="116"/>
        <v>15125.341113901872</v>
      </c>
      <c r="J115">
        <f t="shared" si="116"/>
        <v>15125.341113901872</v>
      </c>
      <c r="K115">
        <f t="shared" si="116"/>
        <v>15125.341113901872</v>
      </c>
      <c r="L115">
        <f t="shared" si="116"/>
        <v>15125.341113901872</v>
      </c>
      <c r="M115">
        <f t="shared" si="116"/>
        <v>15125.341113901872</v>
      </c>
      <c r="N115">
        <f t="shared" si="116"/>
        <v>15125.341113901872</v>
      </c>
      <c r="O115">
        <f t="shared" si="116"/>
        <v>15125.341113901872</v>
      </c>
      <c r="P115">
        <f t="shared" si="116"/>
        <v>15125.341113901872</v>
      </c>
      <c r="Q115">
        <f t="shared" si="116"/>
        <v>15125.341113901872</v>
      </c>
      <c r="R115">
        <f t="shared" si="67"/>
        <v>15125.341113901872</v>
      </c>
      <c r="S115">
        <f t="shared" si="68"/>
        <v>15125.341113901872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85" zoomScaleNormal="85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abSelected="1" zoomScale="69" workbookViewId="0">
      <selection activeCell="G54" sqref="G5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0.47038910209891294</v>
      </c>
      <c r="D4">
        <f>LCA_tech_data!E3*Mult_tech!E3</f>
        <v>29.161836999999998</v>
      </c>
      <c r="E4">
        <f>LCA_tech_data!F3*Mult_tech!F3</f>
        <v>4191.6600256179854</v>
      </c>
      <c r="F4">
        <f>LCA_tech_data!G3*Mult_tech!G3</f>
        <v>3.6587493470530433E-2</v>
      </c>
      <c r="G4">
        <f>LCA_tech_data!H3*Mult_tech!H3</f>
        <v>4.6969990240466622E-2</v>
      </c>
      <c r="H4">
        <f>LCA_tech_data!I3*Mult_tech!I3</f>
        <v>0.54941235601653804</v>
      </c>
      <c r="I4">
        <f>LCA_tech_data!J3*Mult_tech!J3</f>
        <v>2.3930090207552873E-7</v>
      </c>
      <c r="J4">
        <f>LCA_tech_data!K3*Mult_tech!K3</f>
        <v>5.1523311448179773E-6</v>
      </c>
      <c r="K4">
        <f>LCA_tech_data!L3*Mult_tech!L3</f>
        <v>4.8980057657298683</v>
      </c>
      <c r="L4">
        <f>LCA_tech_data!M3*Mult_tech!M3</f>
        <v>811.83008891858276</v>
      </c>
      <c r="M4">
        <f>LCA_tech_data!N3*Mult_tech!N3</f>
        <v>1.0218191949185874E-2</v>
      </c>
      <c r="N4">
        <f>LCA_tech_data!O3*Mult_tech!O3</f>
        <v>3.8411038180744555E-6</v>
      </c>
      <c r="O4">
        <f>LCA_tech_data!P3*Mult_tech!P3</f>
        <v>0.15785847231951983</v>
      </c>
      <c r="P4">
        <f>LCA_tech_data!Q3*Mult_tech!Q3</f>
        <v>18.926492318094429</v>
      </c>
      <c r="Q4">
        <f>LCA_tech_data!R3*Mult_tech!R3</f>
        <v>383.93874978324601</v>
      </c>
      <c r="R4">
        <f>LCA_tech_data!S3*Mult_tech!S3</f>
        <v>2.3024505238187465E-6</v>
      </c>
      <c r="T4" t="s">
        <v>144</v>
      </c>
      <c r="U4" s="12">
        <f>L4/$L$118</f>
        <v>1.0475872265630463E-2</v>
      </c>
      <c r="V4" s="12">
        <f t="shared" ref="V4:V35" si="0">F4/$F$118</f>
        <v>8.1158318613422983E-3</v>
      </c>
      <c r="W4" s="12">
        <f t="shared" ref="W4:W35" si="1">E4/$E$118</f>
        <v>6.3190827634876812E-3</v>
      </c>
      <c r="X4" s="12">
        <f t="shared" ref="X4:X35" si="2">M4/$M$118</f>
        <v>9.0412613851126779E-3</v>
      </c>
      <c r="Y4" s="12">
        <f t="shared" ref="Y4:Y35" si="3">N4/$N$118</f>
        <v>4.9968631392208127E-3</v>
      </c>
      <c r="AA4" t="s">
        <v>50</v>
      </c>
      <c r="AB4" s="12">
        <v>0.3424635062362632</v>
      </c>
      <c r="AC4" s="12">
        <v>0.51681456679988824</v>
      </c>
      <c r="AD4" s="12">
        <v>0.41733944159783815</v>
      </c>
      <c r="AE4" s="12">
        <v>0.58595517518660345</v>
      </c>
      <c r="AF4" s="12">
        <v>0.44557726517890067</v>
      </c>
    </row>
    <row r="5" spans="1:32" x14ac:dyDescent="0.3">
      <c r="B5" t="s">
        <v>145</v>
      </c>
      <c r="C5">
        <f>LCA_tech_data!D4*Mult_tech!D4</f>
        <v>3.5030344189508157E-2</v>
      </c>
      <c r="D5">
        <f>LCA_tech_data!E4*Mult_tech!E4</f>
        <v>2.1717110000000002</v>
      </c>
      <c r="E5">
        <f>LCA_tech_data!F4*Mult_tech!F4</f>
        <v>312.15709030589778</v>
      </c>
      <c r="F5">
        <f>LCA_tech_data!G4*Mult_tech!G4</f>
        <v>2.7247070214533884E-3</v>
      </c>
      <c r="G5">
        <f>LCA_tech_data!H4*Mult_tech!H4</f>
        <v>3.4979018802935541E-3</v>
      </c>
      <c r="H5">
        <f>LCA_tech_data!I4*Mult_tech!I4</f>
        <v>4.0915284489692241E-2</v>
      </c>
      <c r="I5">
        <f>LCA_tech_data!J4*Mult_tech!J4</f>
        <v>1.7820976139031982E-8</v>
      </c>
      <c r="J5">
        <f>LCA_tech_data!K4*Mult_tech!K4</f>
        <v>3.8369922384665863E-7</v>
      </c>
      <c r="K5">
        <f>LCA_tech_data!L4*Mult_tech!L4</f>
        <v>0.36475935996415426</v>
      </c>
      <c r="L5">
        <f>LCA_tech_data!M4*Mult_tech!M4</f>
        <v>60.457794007814556</v>
      </c>
      <c r="M5">
        <f>LCA_tech_data!N4*Mult_tech!N4</f>
        <v>7.6095891545372861E-4</v>
      </c>
      <c r="N5">
        <f>LCA_tech_data!O4*Mult_tech!O4</f>
        <v>2.8605082093608502E-7</v>
      </c>
      <c r="O5">
        <f>LCA_tech_data!P4*Mult_tech!P4</f>
        <v>1.1755877408528723E-2</v>
      </c>
      <c r="P5">
        <f>LCA_tech_data!Q4*Mult_tech!Q4</f>
        <v>1.4094747034839143</v>
      </c>
      <c r="Q5">
        <f>LCA_tech_data!R4*Mult_tech!R4</f>
        <v>28.592300486095006</v>
      </c>
      <c r="R5">
        <f>LCA_tech_data!S4*Mult_tech!S4</f>
        <v>1.7146578007184349E-7</v>
      </c>
      <c r="T5" t="s">
        <v>145</v>
      </c>
      <c r="U5" s="12">
        <f t="shared" ref="U4:U35" si="4">L5/$L$118</f>
        <v>7.8014862485736424E-4</v>
      </c>
      <c r="V5" s="12">
        <f t="shared" si="0"/>
        <v>6.0439406911943052E-4</v>
      </c>
      <c r="W5" s="12">
        <f t="shared" si="1"/>
        <v>4.7058837711000888E-4</v>
      </c>
      <c r="X5" s="12">
        <f t="shared" si="2"/>
        <v>6.733117260042449E-4</v>
      </c>
      <c r="Y5" s="12">
        <f t="shared" si="3"/>
        <v>3.721213668720656E-4</v>
      </c>
      <c r="AA5" t="s">
        <v>117</v>
      </c>
      <c r="AB5" s="12">
        <v>0.1304516639485834</v>
      </c>
      <c r="AC5" s="12">
        <v>0.10998723335331315</v>
      </c>
      <c r="AD5" s="12">
        <v>8.9487067353266253E-2</v>
      </c>
      <c r="AE5" s="12">
        <v>8.3889903521625564E-2</v>
      </c>
      <c r="AF5" s="12">
        <v>0.13784995038588299</v>
      </c>
    </row>
    <row r="6" spans="1:32" x14ac:dyDescent="0.3">
      <c r="B6" t="s">
        <v>34</v>
      </c>
      <c r="C6">
        <f>LCA_tech_data!D5*Mult_tech!D5</f>
        <v>4.8552458324544758E-4</v>
      </c>
      <c r="D6">
        <f>LCA_tech_data!E5*Mult_tech!E5</f>
        <v>6.9041000000000005E-2</v>
      </c>
      <c r="E6">
        <f>LCA_tech_data!F5*Mult_tech!F5</f>
        <v>1.6679514932137471</v>
      </c>
      <c r="F6">
        <f>LCA_tech_data!G5*Mult_tech!G5</f>
        <v>8.8343732722717842E-6</v>
      </c>
      <c r="G6">
        <f>LCA_tech_data!H5*Mult_tech!H5</f>
        <v>1.3613195189614839E-4</v>
      </c>
      <c r="H6">
        <f>LCA_tech_data!I5*Mult_tech!I5</f>
        <v>1.6610593926112407E-3</v>
      </c>
      <c r="I6">
        <f>LCA_tech_data!J5*Mult_tech!J5</f>
        <v>6.3088638848857541E-11</v>
      </c>
      <c r="J6">
        <f>LCA_tech_data!K5*Mult_tech!K5</f>
        <v>7.594814376756519E-10</v>
      </c>
      <c r="K6">
        <f>LCA_tech_data!L5*Mult_tech!L5</f>
        <v>1.2773854709466514E-2</v>
      </c>
      <c r="L6">
        <f>LCA_tech_data!M5*Mult_tech!M5</f>
        <v>0.22924976652700776</v>
      </c>
      <c r="M6">
        <f>LCA_tech_data!N5*Mult_tech!N5</f>
        <v>9.628765772281015E-7</v>
      </c>
      <c r="N6">
        <f>LCA_tech_data!O5*Mult_tech!O5</f>
        <v>3.7526911872252341E-9</v>
      </c>
      <c r="O6">
        <f>LCA_tech_data!P5*Mult_tech!P5</f>
        <v>2.9113872653588227E-4</v>
      </c>
      <c r="P6">
        <f>LCA_tech_data!Q5*Mult_tech!Q5</f>
        <v>3.5811021759002692E-2</v>
      </c>
      <c r="Q6">
        <f>LCA_tech_data!R5*Mult_tech!R5</f>
        <v>1.3466168794761011</v>
      </c>
      <c r="R6">
        <f>LCA_tech_data!S5*Mult_tech!S5</f>
        <v>6.8816860244772761E-9</v>
      </c>
      <c r="T6" t="s">
        <v>34</v>
      </c>
      <c r="U6" s="12">
        <f t="shared" si="4"/>
        <v>2.9582437308546117E-6</v>
      </c>
      <c r="V6" s="12">
        <f t="shared" si="0"/>
        <v>1.9596392449196854E-6</v>
      </c>
      <c r="W6" s="12">
        <f t="shared" si="1"/>
        <v>2.5144986632227181E-6</v>
      </c>
      <c r="X6" s="12">
        <f t="shared" si="2"/>
        <v>8.5197252700028929E-7</v>
      </c>
      <c r="Y6" s="12">
        <f t="shared" si="3"/>
        <v>4.8818478110609299E-6</v>
      </c>
      <c r="AA6" t="s">
        <v>112</v>
      </c>
      <c r="AB6" s="12">
        <v>6.4148766772184174E-2</v>
      </c>
      <c r="AC6" s="12">
        <v>4.9697112759151889E-2</v>
      </c>
      <c r="AD6" s="12">
        <v>3.8694760314997509E-2</v>
      </c>
      <c r="AE6" s="12">
        <v>5.5363959507484829E-2</v>
      </c>
      <c r="AF6" s="12">
        <v>3.059817836477878E-2</v>
      </c>
    </row>
    <row r="7" spans="1:32" x14ac:dyDescent="0.3">
      <c r="B7" t="s">
        <v>35</v>
      </c>
      <c r="C7">
        <f>LCA_tech_data!D6*Mult_tech!D6</f>
        <v>5.3229981256887583E-7</v>
      </c>
      <c r="D7">
        <f>LCA_tech_data!E6*Mult_tech!E6</f>
        <v>3.3000000000000003E-5</v>
      </c>
      <c r="E7">
        <f>LCA_tech_data!F6*Mult_tech!F6</f>
        <v>4.7433493591433774E-3</v>
      </c>
      <c r="F7">
        <f>LCA_tech_data!G6*Mult_tech!G6</f>
        <v>4.1402991331701938E-8</v>
      </c>
      <c r="G7">
        <f>LCA_tech_data!H6*Mult_tech!H6</f>
        <v>5.3151990319930705E-8</v>
      </c>
      <c r="H7">
        <f>LCA_tech_data!I6*Mult_tech!I6</f>
        <v>6.2172378744678416E-7</v>
      </c>
      <c r="I7">
        <f>LCA_tech_data!J6*Mult_tech!J6</f>
        <v>2.7079671861867487E-13</v>
      </c>
      <c r="J7">
        <f>LCA_tech_data!K6*Mult_tech!K6</f>
        <v>5.830460124271963E-12</v>
      </c>
      <c r="K7">
        <f>LCA_tech_data!L6*Mult_tech!L6</f>
        <v>5.5426614677630111E-6</v>
      </c>
      <c r="L7">
        <f>LCA_tech_data!M6*Mult_tech!M6</f>
        <v>9.1867988063691662E-4</v>
      </c>
      <c r="M7">
        <f>LCA_tech_data!N6*Mult_tech!N6</f>
        <v>1.156306903173261E-8</v>
      </c>
      <c r="N7">
        <f>LCA_tech_data!O6*Mult_tech!O6</f>
        <v>4.3466543618790874E-12</v>
      </c>
      <c r="O7">
        <f>LCA_tech_data!P6*Mult_tech!P6</f>
        <v>1.786351657662773E-7</v>
      </c>
      <c r="P7">
        <f>LCA_tech_data!Q6*Mult_tech!Q6</f>
        <v>2.1417520662265406E-5</v>
      </c>
      <c r="Q7">
        <f>LCA_tech_data!R6*Mult_tech!R6</f>
        <v>4.3447121465109081E-4</v>
      </c>
      <c r="R7">
        <f>LCA_tech_data!S6*Mult_tech!S6</f>
        <v>2.6054897462741732E-12</v>
      </c>
      <c r="T7" t="s">
        <v>35</v>
      </c>
      <c r="U7" s="12">
        <f t="shared" si="4"/>
        <v>1.1854664188878264E-8</v>
      </c>
      <c r="V7" s="12">
        <f t="shared" si="0"/>
        <v>9.1840048150703254E-9</v>
      </c>
      <c r="W7" s="12">
        <f t="shared" si="1"/>
        <v>7.150774870427183E-9</v>
      </c>
      <c r="X7" s="12">
        <f t="shared" si="2"/>
        <v>1.0231235628562038E-8</v>
      </c>
      <c r="Y7" s="12">
        <f t="shared" si="3"/>
        <v>5.6545300487855656E-9</v>
      </c>
      <c r="AA7" t="s">
        <v>126</v>
      </c>
      <c r="AB7" s="12">
        <v>6.4112185463604129E-2</v>
      </c>
      <c r="AC7" s="12">
        <v>5.8410325916137283E-2</v>
      </c>
      <c r="AD7" s="12">
        <v>0.19802392488686926</v>
      </c>
      <c r="AE7" s="12">
        <v>4.3248838176180464E-2</v>
      </c>
      <c r="AF7" s="12">
        <v>6.4424258004912277E-2</v>
      </c>
    </row>
    <row r="8" spans="1:32" x14ac:dyDescent="0.3">
      <c r="B8" t="s">
        <v>36</v>
      </c>
      <c r="C8">
        <f>LCA_tech_data!D7*Mult_tech!D7</f>
        <v>1.9803921951960809E-7</v>
      </c>
      <c r="D8">
        <f>LCA_tech_data!E7*Mult_tech!E7</f>
        <v>4.8000000000000001E-5</v>
      </c>
      <c r="E8">
        <f>LCA_tech_data!F7*Mult_tech!F7</f>
        <v>1.0815220438818484E-3</v>
      </c>
      <c r="F8">
        <f>LCA_tech_data!G7*Mult_tech!G7</f>
        <v>7.9884950551512027E-9</v>
      </c>
      <c r="G8">
        <f>LCA_tech_data!H7*Mult_tech!H7</f>
        <v>5.729488897852232E-8</v>
      </c>
      <c r="H8">
        <f>LCA_tech_data!I7*Mult_tech!I7</f>
        <v>5.622037670651633E-7</v>
      </c>
      <c r="I8">
        <f>LCA_tech_data!J7*Mult_tech!J7</f>
        <v>1.1220916442254781E-13</v>
      </c>
      <c r="J8">
        <f>LCA_tech_data!K7*Mult_tech!K7</f>
        <v>9.438029920428646E-13</v>
      </c>
      <c r="K8">
        <f>LCA_tech_data!L7*Mult_tech!L7</f>
        <v>2.7161064961853575E-6</v>
      </c>
      <c r="L8">
        <f>LCA_tech_data!M7*Mult_tech!M7</f>
        <v>5.3086021808691005E-4</v>
      </c>
      <c r="M8">
        <f>LCA_tech_data!N7*Mult_tech!N7</f>
        <v>7.8391872196477068E-10</v>
      </c>
      <c r="N8">
        <f>LCA_tech_data!O7*Mult_tech!O7</f>
        <v>3.6955327679991089E-12</v>
      </c>
      <c r="O8">
        <f>LCA_tech_data!P7*Mult_tech!P7</f>
        <v>1.6295936962021511E-7</v>
      </c>
      <c r="P8">
        <f>LCA_tech_data!Q7*Mult_tech!Q7</f>
        <v>2.0294134742513611E-5</v>
      </c>
      <c r="Q8">
        <f>LCA_tech_data!R7*Mult_tech!R7</f>
        <v>5.5653996753797215E-4</v>
      </c>
      <c r="R8">
        <f>LCA_tech_data!S7*Mult_tech!S7</f>
        <v>8.9417932585070888E-12</v>
      </c>
      <c r="T8" t="s">
        <v>36</v>
      </c>
      <c r="U8" s="12">
        <f t="shared" si="4"/>
        <v>6.8502312386464492E-9</v>
      </c>
      <c r="V8" s="12">
        <f t="shared" si="0"/>
        <v>1.7720066761335211E-9</v>
      </c>
      <c r="W8" s="12">
        <f t="shared" si="1"/>
        <v>1.6304345448002239E-9</v>
      </c>
      <c r="X8" s="12">
        <f t="shared" si="2"/>
        <v>6.9362702376438169E-10</v>
      </c>
      <c r="Y8" s="12">
        <f t="shared" si="3"/>
        <v>4.8074908523181867E-9</v>
      </c>
      <c r="AA8" t="s">
        <v>53</v>
      </c>
      <c r="AB8" s="12">
        <v>3.0345974407878236E-2</v>
      </c>
      <c r="AC8" s="12">
        <v>4.2008806090720677E-2</v>
      </c>
      <c r="AD8" s="12">
        <v>3.8293844195623358E-2</v>
      </c>
      <c r="AE8" s="12">
        <v>3.8379643802334509E-2</v>
      </c>
      <c r="AF8" s="12">
        <v>4.7061289995310472E-2</v>
      </c>
    </row>
    <row r="9" spans="1:32" x14ac:dyDescent="0.3">
      <c r="B9" t="s">
        <v>37</v>
      </c>
      <c r="C9">
        <f>LCA_tech_data!D8*Mult_tech!D8</f>
        <v>1.1022523661568989E-4</v>
      </c>
      <c r="D9">
        <f>LCA_tech_data!E8*Mult_tech!E8</f>
        <v>7.1609999999999998E-3</v>
      </c>
      <c r="E9">
        <f>LCA_tech_data!F8*Mult_tech!F8</f>
        <v>0.72578774912106625</v>
      </c>
      <c r="F9">
        <f>LCA_tech_data!G8*Mult_tech!G8</f>
        <v>6.1802748786819247E-6</v>
      </c>
      <c r="G9">
        <f>LCA_tech_data!H8*Mult_tech!H8</f>
        <v>1.1515547009798137E-5</v>
      </c>
      <c r="H9">
        <f>LCA_tech_data!I8*Mult_tech!I8</f>
        <v>1.115890134121329E-4</v>
      </c>
      <c r="I9">
        <f>LCA_tech_data!J8*Mult_tech!J8</f>
        <v>7.4641770363045074E-11</v>
      </c>
      <c r="J9">
        <f>LCA_tech_data!K8*Mult_tech!K8</f>
        <v>9.9091164813431062E-10</v>
      </c>
      <c r="K9">
        <f>LCA_tech_data!L8*Mult_tech!L8</f>
        <v>1.8717466031885654E-3</v>
      </c>
      <c r="L9">
        <f>LCA_tech_data!M8*Mult_tech!M8</f>
        <v>7.2317835338770592E-2</v>
      </c>
      <c r="M9">
        <f>LCA_tech_data!N8*Mult_tech!N8</f>
        <v>2.1859269485097936E-6</v>
      </c>
      <c r="N9">
        <f>LCA_tech_data!O8*Mult_tech!O8</f>
        <v>8.3023164936601801E-10</v>
      </c>
      <c r="O9">
        <f>LCA_tech_data!P8*Mult_tech!P8</f>
        <v>3.1997108529132694E-5</v>
      </c>
      <c r="P9">
        <f>LCA_tech_data!Q8*Mult_tech!Q8</f>
        <v>2.6878971093656705E-2</v>
      </c>
      <c r="Q9">
        <f>LCA_tech_data!R8*Mult_tech!R8</f>
        <v>0.11590777909268238</v>
      </c>
      <c r="R9">
        <f>LCA_tech_data!S8*Mult_tech!S8</f>
        <v>9.5630601381904035E-10</v>
      </c>
      <c r="T9" t="s">
        <v>37</v>
      </c>
      <c r="U9" s="12">
        <f t="shared" si="4"/>
        <v>9.3319084359761303E-7</v>
      </c>
      <c r="V9" s="12">
        <f t="shared" si="0"/>
        <v>1.3709075701690314E-6</v>
      </c>
      <c r="W9" s="12">
        <f t="shared" si="1"/>
        <v>1.0941519177107598E-6</v>
      </c>
      <c r="X9" s="12">
        <f t="shared" si="2"/>
        <v>1.9341520504332895E-6</v>
      </c>
      <c r="Y9" s="12">
        <f t="shared" si="3"/>
        <v>1.0800421238838639E-6</v>
      </c>
      <c r="AA9" t="s">
        <v>97</v>
      </c>
      <c r="AB9" s="12">
        <v>4.0034937494529445E-2</v>
      </c>
      <c r="AC9" s="12">
        <v>3.1015729578046283E-2</v>
      </c>
      <c r="AD9" s="12">
        <v>2.4149214217606043E-2</v>
      </c>
      <c r="AE9" s="12">
        <v>3.4552381438654821E-2</v>
      </c>
      <c r="AF9" s="12">
        <v>1.9096176277726296E-2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4"/>
        <v>0</v>
      </c>
      <c r="V10" s="12">
        <f t="shared" si="0"/>
        <v>0</v>
      </c>
      <c r="W10" s="12">
        <f t="shared" si="1"/>
        <v>0</v>
      </c>
      <c r="X10" s="12">
        <f t="shared" si="2"/>
        <v>0</v>
      </c>
      <c r="Y10" s="12">
        <f t="shared" si="3"/>
        <v>0</v>
      </c>
      <c r="AA10" t="s">
        <v>124</v>
      </c>
      <c r="AB10" s="12">
        <v>4.8461906996434212E-2</v>
      </c>
      <c r="AC10" s="12">
        <v>3.0820644186443397E-2</v>
      </c>
      <c r="AD10" s="12">
        <v>3.7231168306093666E-2</v>
      </c>
      <c r="AE10" s="12">
        <v>3.3357248491228127E-2</v>
      </c>
      <c r="AF10" s="12">
        <v>2.6080910843167101E-2</v>
      </c>
    </row>
    <row r="11" spans="1:32" x14ac:dyDescent="0.3">
      <c r="B11" t="s">
        <v>39</v>
      </c>
      <c r="C11">
        <f>LCA_tech_data!D10*Mult_tech!D10</f>
        <v>0.11715069040909994</v>
      </c>
      <c r="D11">
        <f>LCA_tech_data!E10*Mult_tech!E10</f>
        <v>13.845150000000002</v>
      </c>
      <c r="E11">
        <f>LCA_tech_data!F10*Mult_tech!F10</f>
        <v>607.25880818264363</v>
      </c>
      <c r="F11">
        <f>LCA_tech_data!G10*Mult_tech!G10</f>
        <v>5.2199018124323322E-3</v>
      </c>
      <c r="G11">
        <f>LCA_tech_data!H10*Mult_tech!H10</f>
        <v>2.813995815663474E-2</v>
      </c>
      <c r="H11">
        <f>LCA_tech_data!I10*Mult_tech!I10</f>
        <v>0.29021284253910856</v>
      </c>
      <c r="I11">
        <f>LCA_tech_data!J10*Mult_tech!J10</f>
        <v>4.2989108900737936E-8</v>
      </c>
      <c r="J11">
        <f>LCA_tech_data!K10*Mult_tech!K10</f>
        <v>6.828442064106492E-7</v>
      </c>
      <c r="K11">
        <f>LCA_tech_data!L10*Mult_tech!L10</f>
        <v>0.76490496084643944</v>
      </c>
      <c r="L11">
        <f>LCA_tech_data!M10*Mult_tech!M10</f>
        <v>1490.250869906934</v>
      </c>
      <c r="M11">
        <f>LCA_tech_data!N10*Mult_tech!N10</f>
        <v>7.7038285195388972E-4</v>
      </c>
      <c r="N11">
        <f>LCA_tech_data!O10*Mult_tech!O10</f>
        <v>2.2442599715668353E-6</v>
      </c>
      <c r="O11">
        <f>LCA_tech_data!P10*Mult_tech!P10</f>
        <v>8.6024098130881965E-2</v>
      </c>
      <c r="P11">
        <f>LCA_tech_data!Q10*Mult_tech!Q10</f>
        <v>4.7300686595661743</v>
      </c>
      <c r="Q11">
        <f>LCA_tech_data!R10*Mult_tech!R10</f>
        <v>140.82442980816413</v>
      </c>
      <c r="R11">
        <f>LCA_tech_data!S10*Mult_tech!S10</f>
        <v>1.1785327238090469E-6</v>
      </c>
      <c r="T11" t="s">
        <v>39</v>
      </c>
      <c r="U11" s="12">
        <f t="shared" si="4"/>
        <v>1.9230228061250625E-2</v>
      </c>
      <c r="V11" s="12">
        <f t="shared" si="0"/>
        <v>1.1578777725382826E-3</v>
      </c>
      <c r="W11" s="12">
        <f t="shared" si="1"/>
        <v>9.1546514848786455E-4</v>
      </c>
      <c r="X11" s="12">
        <f t="shared" si="2"/>
        <v>6.8165021422196223E-4</v>
      </c>
      <c r="Y11" s="12">
        <f t="shared" si="3"/>
        <v>2.9195409595496884E-3</v>
      </c>
      <c r="AA11" t="s">
        <v>93</v>
      </c>
      <c r="AB11" s="12">
        <v>9.0691225819816423E-3</v>
      </c>
      <c r="AC11" s="12">
        <v>2.5310570814271408E-2</v>
      </c>
      <c r="AD11" s="12">
        <v>2.0391075415811456E-2</v>
      </c>
      <c r="AE11" s="12">
        <v>3.1784491278793535E-2</v>
      </c>
      <c r="AF11" s="12">
        <v>4.8775863611098336E-3</v>
      </c>
    </row>
    <row r="12" spans="1:32" x14ac:dyDescent="0.3">
      <c r="B12" t="s">
        <v>40</v>
      </c>
      <c r="C12">
        <f>LCA_tech_data!D11*Mult_tech!D11</f>
        <v>1.4355964642009058E-6</v>
      </c>
      <c r="D12">
        <f>LCA_tech_data!E11*Mult_tech!E11</f>
        <v>8.8999999999999995E-5</v>
      </c>
      <c r="E12">
        <f>LCA_tech_data!F11*Mult_tech!F11</f>
        <v>1.2792669483750305E-2</v>
      </c>
      <c r="F12">
        <f>LCA_tech_data!G11*Mult_tech!G11</f>
        <v>1.1166261298549899E-7</v>
      </c>
      <c r="G12">
        <f>LCA_tech_data!H11*Mult_tech!H11</f>
        <v>1.4334930722647967E-7</v>
      </c>
      <c r="H12">
        <f>LCA_tech_data!I11*Mult_tech!I11</f>
        <v>1.6767702146292048E-6</v>
      </c>
      <c r="I12">
        <f>LCA_tech_data!J11*Mult_tech!J11</f>
        <v>7.3033054415334818E-13</v>
      </c>
      <c r="J12">
        <f>LCA_tech_data!K11*Mult_tech!K11</f>
        <v>1.5724574274546088E-11</v>
      </c>
      <c r="K12">
        <f>LCA_tech_data!L11*Mult_tech!L11</f>
        <v>1.4948390019118404E-5</v>
      </c>
      <c r="L12">
        <f>LCA_tech_data!M11*Mult_tech!M11</f>
        <v>2.4776517992934999E-3</v>
      </c>
      <c r="M12">
        <f>LCA_tech_data!N11*Mult_tech!N11</f>
        <v>3.1185246782551509E-8</v>
      </c>
      <c r="N12">
        <f>LCA_tech_data!O11*Mult_tech!O11</f>
        <v>1.1722795097189049E-11</v>
      </c>
      <c r="O12">
        <f>LCA_tech_data!P11*Mult_tech!P11</f>
        <v>4.8177362888480748E-7</v>
      </c>
      <c r="P12">
        <f>LCA_tech_data!Q11*Mult_tech!Q11</f>
        <v>5.7762404210352174E-5</v>
      </c>
      <c r="Q12">
        <f>LCA_tech_data!R11*Mult_tech!R11</f>
        <v>1.1717557001196073E-3</v>
      </c>
      <c r="R12">
        <f>LCA_tech_data!S11*Mult_tech!S11</f>
        <v>7.0269268914666922E-12</v>
      </c>
      <c r="T12" t="s">
        <v>40</v>
      </c>
      <c r="U12" s="12">
        <f t="shared" si="4"/>
        <v>3.1971670085156494E-8</v>
      </c>
      <c r="V12" s="12">
        <f t="shared" si="0"/>
        <v>2.4768982683068418E-8</v>
      </c>
      <c r="W12" s="12">
        <f t="shared" si="1"/>
        <v>1.92854231353945E-8</v>
      </c>
      <c r="X12" s="12">
        <f t="shared" si="2"/>
        <v>2.7593332452788461E-8</v>
      </c>
      <c r="Y12" s="12">
        <f t="shared" si="3"/>
        <v>1.5250096192179247E-8</v>
      </c>
      <c r="AA12" t="s">
        <v>71</v>
      </c>
      <c r="AB12" s="12">
        <v>7.1359030574418463E-3</v>
      </c>
      <c r="AC12" s="12">
        <v>2.1474226486999429E-2</v>
      </c>
      <c r="AD12" s="12">
        <v>1.6728034213908123E-2</v>
      </c>
      <c r="AE12" s="12">
        <v>2.5281576638355095E-2</v>
      </c>
      <c r="AF12" s="12">
        <v>6.6490611686838902E-3</v>
      </c>
    </row>
    <row r="13" spans="1:32" x14ac:dyDescent="0.3">
      <c r="B13" t="s">
        <v>41</v>
      </c>
      <c r="C13">
        <f>LCA_tech_data!D12*Mult_tech!D12</f>
        <v>6.2971903877880816E-6</v>
      </c>
      <c r="D13">
        <f>LCA_tech_data!E12*Mult_tech!E12</f>
        <v>1.088E-3</v>
      </c>
      <c r="E13">
        <f>LCA_tech_data!F12*Mult_tech!F12</f>
        <v>4.2578921757070051E-2</v>
      </c>
      <c r="F13">
        <f>LCA_tech_data!G12*Mult_tech!G12</f>
        <v>3.679411467218739E-7</v>
      </c>
      <c r="G13">
        <f>LCA_tech_data!H12*Mult_tech!H12</f>
        <v>1.5388851610119968E-6</v>
      </c>
      <c r="H13">
        <f>LCA_tech_data!I12*Mult_tech!I12</f>
        <v>1.5109256043486472E-5</v>
      </c>
      <c r="I13">
        <f>LCA_tech_data!J12*Mult_tech!J12</f>
        <v>7.0856183994817178E-12</v>
      </c>
      <c r="J13">
        <f>LCA_tech_data!K12*Mult_tech!K12</f>
        <v>9.8753725332350914E-11</v>
      </c>
      <c r="K13">
        <f>LCA_tech_data!L12*Mult_tech!L12</f>
        <v>5.5781039241251904E-5</v>
      </c>
      <c r="L13">
        <f>LCA_tech_data!M12*Mult_tech!M12</f>
        <v>3.2317309866311948E-2</v>
      </c>
      <c r="M13">
        <f>LCA_tech_data!N12*Mult_tech!N12</f>
        <v>5.0509992120054821E-8</v>
      </c>
      <c r="N13">
        <f>LCA_tech_data!O12*Mult_tech!O12</f>
        <v>1.6237999414461609E-10</v>
      </c>
      <c r="O13">
        <f>LCA_tech_data!P12*Mult_tech!P12</f>
        <v>4.9578328324764551E-6</v>
      </c>
      <c r="P13">
        <f>LCA_tech_data!Q12*Mult_tech!Q12</f>
        <v>4.2923303733216996E-4</v>
      </c>
      <c r="Q13">
        <f>LCA_tech_data!R12*Mult_tech!R12</f>
        <v>1.0995734266924387E-2</v>
      </c>
      <c r="R13">
        <f>LCA_tech_data!S12*Mult_tech!S12</f>
        <v>9.4952281466914735E-11</v>
      </c>
      <c r="T13" t="s">
        <v>41</v>
      </c>
      <c r="U13" s="12">
        <f t="shared" si="4"/>
        <v>4.1702323521817133E-7</v>
      </c>
      <c r="V13" s="12">
        <f t="shared" si="0"/>
        <v>8.1616645427471355E-8</v>
      </c>
      <c r="W13" s="12">
        <f t="shared" si="1"/>
        <v>6.4189301832350756E-8</v>
      </c>
      <c r="X13" s="12">
        <f t="shared" si="2"/>
        <v>4.4692255106225759E-8</v>
      </c>
      <c r="Y13" s="12">
        <f t="shared" si="3"/>
        <v>2.1123891613397564E-7</v>
      </c>
      <c r="AA13" t="s">
        <v>47</v>
      </c>
      <c r="AB13" s="12">
        <v>1.9516169417679335E-2</v>
      </c>
      <c r="AC13" s="12">
        <v>1.4838994232876235E-2</v>
      </c>
      <c r="AD13" s="12">
        <v>4.2750859018373506E-2</v>
      </c>
      <c r="AE13" s="12">
        <v>1.1659721273111124E-2</v>
      </c>
      <c r="AF13" s="12">
        <v>1.4973357483750975E-2</v>
      </c>
    </row>
    <row r="14" spans="1:32" x14ac:dyDescent="0.3">
      <c r="B14" t="s">
        <v>42</v>
      </c>
      <c r="C14">
        <f>LCA_tech_data!D13*Mult_tech!D13</f>
        <v>9.6947396420265538E-7</v>
      </c>
      <c r="D14">
        <f>LCA_tech_data!E13*Mult_tech!E13</f>
        <v>1.3300000000000001E-4</v>
      </c>
      <c r="E14">
        <f>LCA_tech_data!F13*Mult_tech!F13</f>
        <v>5.8241466646250517E-3</v>
      </c>
      <c r="F14">
        <f>LCA_tech_data!G13*Mult_tech!G13</f>
        <v>5.5890510828101771E-8</v>
      </c>
      <c r="G14">
        <f>LCA_tech_data!H13*Mult_tech!H13</f>
        <v>1.6488842447160274E-7</v>
      </c>
      <c r="H14">
        <f>LCA_tech_data!I13*Mult_tech!I13</f>
        <v>1.437935834009949E-6</v>
      </c>
      <c r="I14">
        <f>LCA_tech_data!J13*Mult_tech!J13</f>
        <v>5.9753396512663201E-13</v>
      </c>
      <c r="J14">
        <f>LCA_tech_data!K13*Mult_tech!K13</f>
        <v>6.1039527808796249E-12</v>
      </c>
      <c r="K14">
        <f>LCA_tech_data!L13*Mult_tech!L13</f>
        <v>6.940385085243049E-6</v>
      </c>
      <c r="L14">
        <f>LCA_tech_data!M13*Mult_tech!M13</f>
        <v>1.2701138949255213E-3</v>
      </c>
      <c r="M14">
        <f>LCA_tech_data!N13*Mult_tech!N13</f>
        <v>4.944180335106613E-9</v>
      </c>
      <c r="N14">
        <f>LCA_tech_data!O13*Mult_tech!O13</f>
        <v>1.4493424882700724E-11</v>
      </c>
      <c r="O14">
        <f>LCA_tech_data!P13*Mult_tech!P13</f>
        <v>2.3835117251007573E-6</v>
      </c>
      <c r="P14">
        <f>LCA_tech_data!Q13*Mult_tech!Q13</f>
        <v>6.0883983257806873E-5</v>
      </c>
      <c r="Q14">
        <f>LCA_tech_data!R13*Mult_tech!R13</f>
        <v>1.3785145876169685E-3</v>
      </c>
      <c r="R14">
        <f>LCA_tech_data!S13*Mult_tech!S13</f>
        <v>7.3728477816948117E-12</v>
      </c>
      <c r="T14" t="s">
        <v>42</v>
      </c>
      <c r="U14" s="12">
        <f t="shared" si="4"/>
        <v>1.6389575981060423E-8</v>
      </c>
      <c r="V14" s="12">
        <f t="shared" si="0"/>
        <v>1.2397624037589723E-8</v>
      </c>
      <c r="W14" s="12">
        <f t="shared" si="1"/>
        <v>8.7801168452421066E-9</v>
      </c>
      <c r="X14" s="12">
        <f t="shared" si="2"/>
        <v>4.3747100237625164E-9</v>
      </c>
      <c r="Y14" s="12">
        <f t="shared" si="3"/>
        <v>1.8854387693623428E-8</v>
      </c>
      <c r="AA14" t="s">
        <v>144</v>
      </c>
      <c r="AB14" s="12">
        <v>1.0475872265630463E-2</v>
      </c>
      <c r="AC14" s="12">
        <v>8.1158318613422983E-3</v>
      </c>
      <c r="AD14" s="12">
        <v>6.3190827634876812E-3</v>
      </c>
      <c r="AE14" s="12">
        <v>9.0412613851126779E-3</v>
      </c>
      <c r="AF14" s="12">
        <v>4.9968631392208127E-3</v>
      </c>
    </row>
    <row r="15" spans="1:32" x14ac:dyDescent="0.3">
      <c r="B15" t="s">
        <v>43</v>
      </c>
      <c r="C15">
        <f>LCA_tech_data!D14*Mult_tech!D14</f>
        <v>0.137768912713222</v>
      </c>
      <c r="D15">
        <f>LCA_tech_data!E14*Mult_tech!E14</f>
        <v>18.900214000000002</v>
      </c>
      <c r="E15">
        <f>LCA_tech_data!F14*Mult_tech!F14</f>
        <v>827.651265630073</v>
      </c>
      <c r="F15">
        <f>LCA_tech_data!G14*Mult_tech!G14</f>
        <v>7.9424256783491784E-3</v>
      </c>
      <c r="G15">
        <f>LCA_tech_data!H14*Mult_tech!H14</f>
        <v>2.3431778260422021E-2</v>
      </c>
      <c r="H15">
        <f>LCA_tech_data!I14*Mult_tech!I14</f>
        <v>0.20434056376734225</v>
      </c>
      <c r="I15">
        <f>LCA_tech_data!J14*Mult_tech!J14</f>
        <v>8.4913682805728444E-8</v>
      </c>
      <c r="J15">
        <f>LCA_tech_data!K14*Mult_tech!K14</f>
        <v>8.6741363762797008E-7</v>
      </c>
      <c r="K15">
        <f>LCA_tech_data!L14*Mult_tech!L14</f>
        <v>0.98627641619174344</v>
      </c>
      <c r="L15">
        <f>LCA_tech_data!M14*Mult_tech!M14</f>
        <v>180.49191292079598</v>
      </c>
      <c r="M15">
        <f>LCA_tech_data!N14*Mult_tech!N14</f>
        <v>7.0260200291809554E-4</v>
      </c>
      <c r="N15">
        <f>LCA_tech_data!O14*Mult_tech!O14</f>
        <v>2.0596152772629216E-6</v>
      </c>
      <c r="O15">
        <f>LCA_tech_data!P14*Mult_tech!P14</f>
        <v>0.3387133960594999</v>
      </c>
      <c r="P15">
        <f>LCA_tech_data!Q14*Mult_tech!Q14</f>
        <v>8.6520324266538893</v>
      </c>
      <c r="Q15">
        <f>LCA_tech_data!R14*Mult_tech!R14</f>
        <v>195.89639630137182</v>
      </c>
      <c r="R15">
        <f>LCA_tech_data!S14*Mult_tech!S14</f>
        <v>1.0477323373192273E-6</v>
      </c>
      <c r="T15" t="s">
        <v>43</v>
      </c>
      <c r="U15" s="12">
        <f t="shared" si="4"/>
        <v>2.3290713790323457E-3</v>
      </c>
      <c r="V15" s="12">
        <f t="shared" si="0"/>
        <v>1.7617875744510513E-3</v>
      </c>
      <c r="W15" s="12">
        <f t="shared" si="1"/>
        <v>1.2477149422562457E-3</v>
      </c>
      <c r="X15" s="12">
        <f t="shared" si="2"/>
        <v>6.216763581733582E-4</v>
      </c>
      <c r="Y15" s="12">
        <f t="shared" si="3"/>
        <v>2.679338062018415E-3</v>
      </c>
      <c r="AA15" t="s">
        <v>142</v>
      </c>
      <c r="AB15" s="12">
        <v>1.1132620720194364E-2</v>
      </c>
      <c r="AC15" s="12">
        <v>9.9799696865318574E-3</v>
      </c>
      <c r="AD15" s="12">
        <v>7.6865693824322351E-3</v>
      </c>
      <c r="AE15" s="12">
        <v>7.7499610719681247E-3</v>
      </c>
      <c r="AF15" s="12">
        <v>1.439816797870763E-2</v>
      </c>
    </row>
    <row r="16" spans="1:32" x14ac:dyDescent="0.3">
      <c r="B16" t="s">
        <v>44</v>
      </c>
      <c r="C16">
        <f>LCA_tech_data!D15*Mult_tech!D15</f>
        <v>4.3735667558014531E-8</v>
      </c>
      <c r="D16">
        <f>LCA_tech_data!E15*Mult_tech!E15</f>
        <v>6.0000000000000002E-6</v>
      </c>
      <c r="E16">
        <f>LCA_tech_data!F15*Mult_tech!F15</f>
        <v>2.6274345855451366E-4</v>
      </c>
      <c r="F16">
        <f>LCA_tech_data!G15*Mult_tech!G15</f>
        <v>2.5213764283354184E-9</v>
      </c>
      <c r="G16">
        <f>LCA_tech_data!H15*Mult_tech!H15</f>
        <v>7.4385755400723048E-9</v>
      </c>
      <c r="H16">
        <f>LCA_tech_data!I15*Mult_tech!I15</f>
        <v>6.486928574480974E-8</v>
      </c>
      <c r="I16">
        <f>LCA_tech_data!J15*Mult_tech!J15</f>
        <v>2.6956419479396935E-14</v>
      </c>
      <c r="J16">
        <f>LCA_tech_data!K15*Mult_tech!K15</f>
        <v>2.7536629086674999E-13</v>
      </c>
      <c r="K16">
        <f>LCA_tech_data!L15*Mult_tech!L15</f>
        <v>3.1310007903352105E-7</v>
      </c>
      <c r="L16">
        <f>LCA_tech_data!M15*Mult_tech!M15</f>
        <v>5.7298371199647584E-5</v>
      </c>
      <c r="M16">
        <f>LCA_tech_data!N15*Mult_tech!N15</f>
        <v>2.2304572940330587E-10</v>
      </c>
      <c r="N16">
        <f>LCA_tech_data!O15*Mult_tech!O15</f>
        <v>6.5383871651281464E-13</v>
      </c>
      <c r="O16">
        <f>LCA_tech_data!P15*Mult_tech!P15</f>
        <v>1.0752684474138757E-7</v>
      </c>
      <c r="P16">
        <f>LCA_tech_data!Q15*Mult_tech!Q15</f>
        <v>2.7466458612544456E-6</v>
      </c>
      <c r="Q16">
        <f>LCA_tech_data!R15*Mult_tech!R15</f>
        <v>6.2188628012795571E-5</v>
      </c>
      <c r="R16">
        <f>LCA_tech_data!S15*Mult_tech!S15</f>
        <v>3.3260967436217195E-13</v>
      </c>
      <c r="T16" t="s">
        <v>44</v>
      </c>
      <c r="U16" s="12">
        <f t="shared" si="4"/>
        <v>7.3937936756663582E-10</v>
      </c>
      <c r="V16" s="12">
        <f t="shared" si="0"/>
        <v>5.5929130996645367E-10</v>
      </c>
      <c r="W16" s="12">
        <f t="shared" si="1"/>
        <v>3.9609549677783944E-10</v>
      </c>
      <c r="X16" s="12">
        <f t="shared" si="2"/>
        <v>1.9735533941785789E-10</v>
      </c>
      <c r="Y16" s="12">
        <f t="shared" si="3"/>
        <v>8.5057388091534267E-10</v>
      </c>
      <c r="AA16" t="s">
        <v>84</v>
      </c>
      <c r="AB16" s="12">
        <v>2.1733873600102496E-3</v>
      </c>
      <c r="AC16" s="12">
        <v>6.5404213085783255E-3</v>
      </c>
      <c r="AD16" s="12">
        <v>5.0948699590883141E-3</v>
      </c>
      <c r="AE16" s="12">
        <v>7.7000288070938616E-3</v>
      </c>
      <c r="AF16" s="12">
        <v>2.0251095598730132E-3</v>
      </c>
    </row>
    <row r="17" spans="2:32" x14ac:dyDescent="0.3">
      <c r="B17" t="s">
        <v>45</v>
      </c>
      <c r="C17">
        <f>LCA_tech_data!D16*Mult_tech!D16</f>
        <v>2.9257647850395795E-7</v>
      </c>
      <c r="D17">
        <f>LCA_tech_data!E16*Mult_tech!E16</f>
        <v>3.4999999999999997E-5</v>
      </c>
      <c r="E17">
        <f>LCA_tech_data!F16*Mult_tech!F16</f>
        <v>2.9675635851017321E-3</v>
      </c>
      <c r="F17">
        <f>LCA_tech_data!G16*Mult_tech!G16</f>
        <v>2.0493035294635251E-8</v>
      </c>
      <c r="G17">
        <f>LCA_tech_data!H16*Mult_tech!H16</f>
        <v>4.9771236602999485E-8</v>
      </c>
      <c r="H17">
        <f>LCA_tech_data!I16*Mult_tech!I16</f>
        <v>4.5235702297126902E-7</v>
      </c>
      <c r="I17">
        <f>LCA_tech_data!J16*Mult_tech!J16</f>
        <v>1.4585274165230879E-13</v>
      </c>
      <c r="J17">
        <f>LCA_tech_data!K16*Mult_tech!K16</f>
        <v>2.2120929206817866E-12</v>
      </c>
      <c r="K17">
        <f>LCA_tech_data!L16*Mult_tech!L16</f>
        <v>3.8750166129340248E-6</v>
      </c>
      <c r="L17">
        <f>LCA_tech_data!M16*Mult_tech!M16</f>
        <v>7.0313120484275004E-4</v>
      </c>
      <c r="M17">
        <f>LCA_tech_data!N16*Mult_tech!N16</f>
        <v>5.5474184522414123E-9</v>
      </c>
      <c r="N17">
        <f>LCA_tech_data!O16*Mult_tech!O16</f>
        <v>2.8063124746231665E-12</v>
      </c>
      <c r="O17">
        <f>LCA_tech_data!P16*Mult_tech!P16</f>
        <v>1.5247434841011203E-7</v>
      </c>
      <c r="P17">
        <f>LCA_tech_data!Q16*Mult_tech!Q16</f>
        <v>4.3875546929328909E-5</v>
      </c>
      <c r="Q17">
        <f>LCA_tech_data!R16*Mult_tech!R16</f>
        <v>4.3281545267783258E-4</v>
      </c>
      <c r="R17">
        <f>LCA_tech_data!S16*Mult_tech!S16</f>
        <v>2.6589387130071429E-12</v>
      </c>
      <c r="T17" t="s">
        <v>45</v>
      </c>
      <c r="U17" s="12">
        <f t="shared" si="4"/>
        <v>9.0732196163404502E-9</v>
      </c>
      <c r="V17" s="12">
        <f t="shared" si="0"/>
        <v>4.545761761837407E-9</v>
      </c>
      <c r="W17" s="12">
        <f t="shared" si="1"/>
        <v>4.4737120342686602E-9</v>
      </c>
      <c r="X17" s="12">
        <f t="shared" si="2"/>
        <v>4.9084672208871484E-9</v>
      </c>
      <c r="Y17" s="12">
        <f t="shared" si="3"/>
        <v>3.6507108440015165E-9</v>
      </c>
      <c r="AA17" t="s">
        <v>143</v>
      </c>
      <c r="AB17" s="12">
        <v>3.3421729467787611E-2</v>
      </c>
      <c r="AC17" s="12">
        <v>1.1487430055283502E-2</v>
      </c>
      <c r="AD17" s="12">
        <v>8.6510170161899092E-3</v>
      </c>
      <c r="AE17" s="12">
        <v>6.7699378400467103E-3</v>
      </c>
      <c r="AF17" s="12">
        <v>2.0045709172211063E-2</v>
      </c>
    </row>
    <row r="18" spans="2:32" x14ac:dyDescent="0.3">
      <c r="B18" t="s">
        <v>46</v>
      </c>
      <c r="C18">
        <f>LCA_tech_data!D17*Mult_tech!D17</f>
        <v>1.0930288212110433E-7</v>
      </c>
      <c r="D18">
        <f>LCA_tech_data!E17*Mult_tech!E17</f>
        <v>1.2999999999999999E-5</v>
      </c>
      <c r="E18">
        <f>LCA_tech_data!F17*Mult_tech!F17</f>
        <v>1.1167551563537582E-3</v>
      </c>
      <c r="F18">
        <f>LCA_tech_data!G17*Mult_tech!G17</f>
        <v>7.7129497413472167E-9</v>
      </c>
      <c r="G18">
        <f>LCA_tech_data!H17*Mult_tech!H17</f>
        <v>1.8569487140313703E-8</v>
      </c>
      <c r="H18">
        <f>LCA_tech_data!I17*Mult_tech!I17</f>
        <v>1.6864320061696844E-7</v>
      </c>
      <c r="I18">
        <f>LCA_tech_data!J17*Mult_tech!J17</f>
        <v>5.0961991229822432E-14</v>
      </c>
      <c r="J18">
        <f>LCA_tech_data!K17*Mult_tech!K17</f>
        <v>8.2606392909697101E-13</v>
      </c>
      <c r="K18">
        <f>LCA_tech_data!L17*Mult_tech!L17</f>
        <v>1.4473105610109117E-6</v>
      </c>
      <c r="L18">
        <f>LCA_tech_data!M17*Mult_tech!M17</f>
        <v>2.6142429372510821E-4</v>
      </c>
      <c r="M18">
        <f>LCA_tech_data!N17*Mult_tech!N17</f>
        <v>2.0953261613656279E-9</v>
      </c>
      <c r="N18">
        <f>LCA_tech_data!O17*Mult_tech!O17</f>
        <v>1.0464427368598318E-12</v>
      </c>
      <c r="O18">
        <f>LCA_tech_data!P17*Mult_tech!P17</f>
        <v>5.6749585905159867E-8</v>
      </c>
      <c r="P18">
        <f>LCA_tech_data!Q17*Mult_tech!Q17</f>
        <v>1.6485185118877711E-5</v>
      </c>
      <c r="Q18">
        <f>LCA_tech_data!R17*Mult_tech!R17</f>
        <v>1.6086517970037017E-4</v>
      </c>
      <c r="R18">
        <f>LCA_tech_data!S17*Mult_tech!S17</f>
        <v>9.9165905977359443E-13</v>
      </c>
      <c r="T18" t="s">
        <v>46</v>
      </c>
      <c r="U18" s="12">
        <f t="shared" si="4"/>
        <v>3.3734244955677515E-9</v>
      </c>
      <c r="V18" s="12">
        <f t="shared" si="0"/>
        <v>1.7108852593626462E-9</v>
      </c>
      <c r="W18" s="12">
        <f t="shared" si="1"/>
        <v>1.6835497670187634E-9</v>
      </c>
      <c r="X18" s="12">
        <f t="shared" si="2"/>
        <v>1.8539866549953399E-9</v>
      </c>
      <c r="Y18" s="12">
        <f t="shared" si="3"/>
        <v>1.3613095054904034E-9</v>
      </c>
      <c r="AA18" t="s">
        <v>116</v>
      </c>
      <c r="AB18" s="12">
        <v>6.1266358172690369E-2</v>
      </c>
      <c r="AC18" s="12">
        <v>1.7400807023351287E-2</v>
      </c>
      <c r="AD18" s="12">
        <v>1.5524671220409059E-2</v>
      </c>
      <c r="AE18" s="12">
        <v>5.1240407680482655E-3</v>
      </c>
      <c r="AF18" s="12">
        <v>9.4692724063888498E-2</v>
      </c>
    </row>
    <row r="19" spans="2:32" x14ac:dyDescent="0.3">
      <c r="B19" t="s">
        <v>48</v>
      </c>
      <c r="C19">
        <f>LCA_tech_data!D18*Mult_tech!D18</f>
        <v>3.5960892515806456E-6</v>
      </c>
      <c r="D19">
        <f>LCA_tech_data!E18*Mult_tech!E18</f>
        <v>1.5200000000000001E-4</v>
      </c>
      <c r="E19">
        <f>LCA_tech_data!F18*Mult_tech!F18</f>
        <v>4.6815252362111655E-2</v>
      </c>
      <c r="F19">
        <f>LCA_tech_data!G18*Mult_tech!G18</f>
        <v>1.104369995161224E-7</v>
      </c>
      <c r="G19">
        <f>LCA_tech_data!H18*Mult_tech!H18</f>
        <v>3.6561556979956038E-7</v>
      </c>
      <c r="H19">
        <f>LCA_tech_data!I18*Mult_tech!I18</f>
        <v>4.6270845981374247E-6</v>
      </c>
      <c r="I19">
        <f>LCA_tech_data!J18*Mult_tech!J18</f>
        <v>5.9108832143024482E-13</v>
      </c>
      <c r="J19">
        <f>LCA_tech_data!K18*Mult_tech!K18</f>
        <v>8.7643071616752608E-12</v>
      </c>
      <c r="K19">
        <f>LCA_tech_data!L18*Mult_tech!L18</f>
        <v>1.7224880268136428E-5</v>
      </c>
      <c r="L19">
        <f>LCA_tech_data!M18*Mult_tech!M18</f>
        <v>2.4967786641462604E-3</v>
      </c>
      <c r="M19">
        <f>LCA_tech_data!N18*Mult_tech!N18</f>
        <v>2.1754230011820492E-8</v>
      </c>
      <c r="N19">
        <f>LCA_tech_data!O18*Mult_tech!O18</f>
        <v>1.9001518114425086E-11</v>
      </c>
      <c r="O19">
        <f>LCA_tech_data!P18*Mult_tech!P18</f>
        <v>1.2494190205056363E-6</v>
      </c>
      <c r="P19">
        <f>LCA_tech_data!Q18*Mult_tech!Q18</f>
        <v>1.6789294648543229E-4</v>
      </c>
      <c r="Q19">
        <f>LCA_tech_data!R18*Mult_tech!R18</f>
        <v>1.9713898134560825E-3</v>
      </c>
      <c r="R19">
        <f>LCA_tech_data!S18*Mult_tech!S18</f>
        <v>2.1447606845386981E-10</v>
      </c>
      <c r="T19" t="s">
        <v>48</v>
      </c>
      <c r="U19" s="12">
        <f t="shared" si="4"/>
        <v>3.2218483544985759E-8</v>
      </c>
      <c r="V19" s="12">
        <f t="shared" si="0"/>
        <v>2.4497117302280071E-8</v>
      </c>
      <c r="W19" s="12">
        <f t="shared" si="1"/>
        <v>7.0575727149085976E-8</v>
      </c>
      <c r="X19" s="12">
        <f t="shared" si="2"/>
        <v>1.9248579469521778E-8</v>
      </c>
      <c r="Y19" s="12">
        <f t="shared" si="3"/>
        <v>2.4718932357002701E-8</v>
      </c>
      <c r="AA19" t="s">
        <v>122</v>
      </c>
      <c r="AB19" s="12">
        <v>4.5308304839005945E-3</v>
      </c>
      <c r="AC19" s="12">
        <v>4.6961043134467915E-3</v>
      </c>
      <c r="AD19" s="12">
        <v>3.5451343517253226E-3</v>
      </c>
      <c r="AE19" s="12">
        <v>4.3849647721461204E-3</v>
      </c>
      <c r="AF19" s="12">
        <v>3.4026815719840368E-3</v>
      </c>
    </row>
    <row r="20" spans="2:32" x14ac:dyDescent="0.3">
      <c r="B20" t="s">
        <v>47</v>
      </c>
      <c r="C20">
        <f>LCA_tech_data!D19*Mult_tech!D19</f>
        <v>2.1783113093125741</v>
      </c>
      <c r="D20">
        <f>LCA_tech_data!E19*Mult_tech!E19</f>
        <v>92.073165000000003</v>
      </c>
      <c r="E20">
        <f>LCA_tech_data!F19*Mult_tech!F19</f>
        <v>28358.081942456221</v>
      </c>
      <c r="F20">
        <f>LCA_tech_data!G19*Mult_tech!G19</f>
        <v>6.6896605779953003E-2</v>
      </c>
      <c r="G20">
        <f>LCA_tech_data!H19*Mult_tech!H19</f>
        <v>0.22146962292581537</v>
      </c>
      <c r="H20">
        <f>LCA_tech_data!I19*Mult_tech!I19</f>
        <v>2.8028310767978013</v>
      </c>
      <c r="I20">
        <f>LCA_tech_data!J19*Mult_tech!J19</f>
        <v>3.5804850360934182E-7</v>
      </c>
      <c r="J20">
        <f>LCA_tech_data!K19*Mult_tech!K19</f>
        <v>5.3089309171553149E-6</v>
      </c>
      <c r="K20">
        <f>LCA_tech_data!L19*Mult_tech!L19</f>
        <v>10.433876598903748</v>
      </c>
      <c r="L20">
        <f>LCA_tech_data!M19*Mult_tech!M19</f>
        <v>1512.4099599501199</v>
      </c>
      <c r="M20">
        <f>LCA_tech_data!N19*Mult_tech!N19</f>
        <v>1.3177505324515129E-2</v>
      </c>
      <c r="N20">
        <f>LCA_tech_data!O19*Mult_tech!O19</f>
        <v>1.1510065214473353E-5</v>
      </c>
      <c r="O20">
        <f>LCA_tech_data!P19*Mult_tech!P19</f>
        <v>0.75682870808653824</v>
      </c>
      <c r="P20">
        <f>LCA_tech_data!Q19*Mult_tech!Q19</f>
        <v>101.7002300269038</v>
      </c>
      <c r="Q20">
        <f>LCA_tech_data!R19*Mult_tech!R19</f>
        <v>1194.1585498267175</v>
      </c>
      <c r="R20">
        <f>LCA_tech_data!S19*Mult_tech!S19</f>
        <v>1.299177002585819E-4</v>
      </c>
      <c r="T20" t="s">
        <v>47</v>
      </c>
      <c r="U20" s="12">
        <f t="shared" si="4"/>
        <v>1.9516169417679335E-2</v>
      </c>
      <c r="V20" s="12">
        <f t="shared" si="0"/>
        <v>1.4838994232876235E-2</v>
      </c>
      <c r="W20" s="12">
        <f t="shared" si="1"/>
        <v>4.2750859018373506E-2</v>
      </c>
      <c r="X20" s="12">
        <f t="shared" si="2"/>
        <v>1.1659721273111124E-2</v>
      </c>
      <c r="Y20" s="12">
        <f t="shared" si="3"/>
        <v>1.4973357483750975E-2</v>
      </c>
      <c r="AA20" t="s">
        <v>140</v>
      </c>
      <c r="AB20" s="12">
        <v>5.1715513771328513E-2</v>
      </c>
      <c r="AC20" s="12">
        <v>1.8402467918358867E-2</v>
      </c>
      <c r="AD20" s="12">
        <v>1.1969276364650151E-2</v>
      </c>
      <c r="AE20" s="12">
        <v>3.9366204791591213E-3</v>
      </c>
      <c r="AF20" s="12">
        <v>3.0320297492934668E-2</v>
      </c>
    </row>
    <row r="21" spans="2:32" x14ac:dyDescent="0.3">
      <c r="B21" t="s">
        <v>49</v>
      </c>
      <c r="C21">
        <f>LCA_tech_data!D20*Mult_tech!D20</f>
        <v>1.7120992273465766E-7</v>
      </c>
      <c r="D21">
        <f>LCA_tech_data!E20*Mult_tech!E20</f>
        <v>2.0000000000000002E-5</v>
      </c>
      <c r="E21">
        <f>LCA_tech_data!F20*Mult_tech!F20</f>
        <v>1.7717691413796437E-3</v>
      </c>
      <c r="F21">
        <f>LCA_tech_data!G20*Mult_tech!G20</f>
        <v>1.2463878296214492E-8</v>
      </c>
      <c r="G21">
        <f>LCA_tech_data!H20*Mult_tech!H20</f>
        <v>2.8711178000114236E-8</v>
      </c>
      <c r="H21">
        <f>LCA_tech_data!I20*Mult_tech!I20</f>
        <v>2.6201252513172591E-7</v>
      </c>
      <c r="I21">
        <f>LCA_tech_data!J20*Mult_tech!J20</f>
        <v>7.8197578194358002E-14</v>
      </c>
      <c r="J21">
        <f>LCA_tech_data!K20*Mult_tech!K20</f>
        <v>1.3035131549533211E-12</v>
      </c>
      <c r="K21">
        <f>LCA_tech_data!L20*Mult_tech!L20</f>
        <v>2.2610445606870702E-6</v>
      </c>
      <c r="L21">
        <f>LCA_tech_data!M20*Mult_tech!M20</f>
        <v>3.9778443793343787E-4</v>
      </c>
      <c r="M21">
        <f>LCA_tech_data!N20*Mult_tech!N20</f>
        <v>3.2874821959106157E-9</v>
      </c>
      <c r="N21">
        <f>LCA_tech_data!O20*Mult_tech!O20</f>
        <v>1.6212217990015805E-12</v>
      </c>
      <c r="O21">
        <f>LCA_tech_data!P20*Mult_tech!P20</f>
        <v>8.7707061578728818E-8</v>
      </c>
      <c r="P21">
        <f>LCA_tech_data!Q20*Mult_tech!Q20</f>
        <v>2.5393577372935241E-5</v>
      </c>
      <c r="Q21">
        <f>LCA_tech_data!R20*Mult_tech!R20</f>
        <v>2.48133703216041E-4</v>
      </c>
      <c r="R21">
        <f>LCA_tech_data!S20*Mult_tech!S20</f>
        <v>1.5500473666294518E-12</v>
      </c>
      <c r="T21" t="s">
        <v>49</v>
      </c>
      <c r="U21" s="12">
        <f t="shared" si="4"/>
        <v>5.1330186179687416E-9</v>
      </c>
      <c r="V21" s="12">
        <f t="shared" si="0"/>
        <v>2.7647354600496451E-9</v>
      </c>
      <c r="W21" s="12">
        <f t="shared" si="1"/>
        <v>2.6710076136293593E-9</v>
      </c>
      <c r="X21" s="12">
        <f t="shared" si="2"/>
        <v>2.9088302490246563E-9</v>
      </c>
      <c r="Y21" s="12">
        <f t="shared" si="3"/>
        <v>2.1090352751760018E-9</v>
      </c>
      <c r="AA21" t="s">
        <v>104</v>
      </c>
      <c r="AB21" s="12">
        <v>5.5292027658476227E-3</v>
      </c>
      <c r="AC21" s="12">
        <v>7.0796318014012998E-3</v>
      </c>
      <c r="AD21" s="12">
        <v>5.2681181251021973E-3</v>
      </c>
      <c r="AE21" s="12">
        <v>3.8509049498985379E-3</v>
      </c>
      <c r="AF21" s="12">
        <v>8.1991140102323327E-3</v>
      </c>
    </row>
    <row r="22" spans="2:32" x14ac:dyDescent="0.3">
      <c r="B22" t="s">
        <v>50</v>
      </c>
      <c r="C22">
        <f>LCA_tech_data!D21*Mult_tech!D21</f>
        <v>29.843828665714831</v>
      </c>
      <c r="D22">
        <f>LCA_tech_data!E21*Mult_tech!E21</f>
        <v>3189.0063329999998</v>
      </c>
      <c r="E22">
        <f>LCA_tech_data!F21*Mult_tech!F21</f>
        <v>276835.28131128271</v>
      </c>
      <c r="F22">
        <f>LCA_tech_data!G21*Mult_tech!G21</f>
        <v>2.3298843435056726</v>
      </c>
      <c r="G22">
        <f>LCA_tech_data!H21*Mult_tech!H21</f>
        <v>4.381344499513812</v>
      </c>
      <c r="H22">
        <f>LCA_tech_data!I21*Mult_tech!I21</f>
        <v>40.163161216463664</v>
      </c>
      <c r="I22">
        <f>LCA_tech_data!J21*Mult_tech!J21</f>
        <v>1.3924601411781835E-5</v>
      </c>
      <c r="J22">
        <f>LCA_tech_data!K21*Mult_tech!K21</f>
        <v>2.7389763257150017E-4</v>
      </c>
      <c r="K22">
        <f>LCA_tech_data!L21*Mult_tech!L21</f>
        <v>385.01264980853466</v>
      </c>
      <c r="L22">
        <f>LCA_tech_data!M21*Mult_tech!M21</f>
        <v>26539.28681731813</v>
      </c>
      <c r="M22">
        <f>LCA_tech_data!N21*Mult_tech!N21</f>
        <v>0.66223087671532133</v>
      </c>
      <c r="N22">
        <f>LCA_tech_data!O21*Mult_tech!O21</f>
        <v>3.4251659227807751E-4</v>
      </c>
      <c r="O22">
        <f>LCA_tech_data!P21*Mult_tech!P21</f>
        <v>14.286242313505836</v>
      </c>
      <c r="P22">
        <f>LCA_tech_data!Q21*Mult_tech!Q21</f>
        <v>3032.1059890944471</v>
      </c>
      <c r="Q22">
        <f>LCA_tech_data!R21*Mult_tech!R21</f>
        <v>39342.126486830843</v>
      </c>
      <c r="R22">
        <f>LCA_tech_data!S21*Mult_tech!S21</f>
        <v>2.7762847670341663E-4</v>
      </c>
      <c r="T22" t="s">
        <v>50</v>
      </c>
      <c r="U22" s="12">
        <f t="shared" si="4"/>
        <v>0.3424635062362632</v>
      </c>
      <c r="V22" s="12">
        <f t="shared" si="0"/>
        <v>0.51681456679988824</v>
      </c>
      <c r="W22" s="12">
        <f t="shared" si="1"/>
        <v>0.41733944159783815</v>
      </c>
      <c r="X22" s="12">
        <f t="shared" si="2"/>
        <v>0.58595517518660345</v>
      </c>
      <c r="Y22" s="12">
        <f t="shared" si="3"/>
        <v>0.44557726517890067</v>
      </c>
      <c r="AA22" t="s">
        <v>64</v>
      </c>
      <c r="AB22" s="12">
        <v>5.4792360096752634E-3</v>
      </c>
      <c r="AC22" s="12">
        <v>3.574805912431069E-3</v>
      </c>
      <c r="AD22" s="12">
        <v>3.9861131798542603E-3</v>
      </c>
      <c r="AE22" s="12">
        <v>2.5854905392962454E-3</v>
      </c>
      <c r="AF22" s="12">
        <v>3.7017068006628454E-3</v>
      </c>
    </row>
    <row r="23" spans="2:32" x14ac:dyDescent="0.3">
      <c r="B23" t="s">
        <v>51</v>
      </c>
      <c r="C23">
        <f>LCA_tech_data!D22*Mult_tech!D22</f>
        <v>1.2636566982065933E-7</v>
      </c>
      <c r="D23">
        <f>LCA_tech_data!E22*Mult_tech!E22</f>
        <v>1.9000000000000001E-5</v>
      </c>
      <c r="E23">
        <f>LCA_tech_data!F22*Mult_tech!F22</f>
        <v>1.3179962718774937E-3</v>
      </c>
      <c r="F23">
        <f>LCA_tech_data!G22*Mult_tech!G22</f>
        <v>9.6970972939278643E-9</v>
      </c>
      <c r="G23">
        <f>LCA_tech_data!H22*Mult_tech!H22</f>
        <v>2.2175506841522019E-8</v>
      </c>
      <c r="H23">
        <f>LCA_tech_data!I22*Mult_tech!I22</f>
        <v>2.0455500786777228E-7</v>
      </c>
      <c r="I23">
        <f>LCA_tech_data!J22*Mult_tech!J22</f>
        <v>6.6969181614524494E-14</v>
      </c>
      <c r="J23">
        <f>LCA_tech_data!K22*Mult_tech!K22</f>
        <v>9.2541757079626886E-13</v>
      </c>
      <c r="K23">
        <f>LCA_tech_data!L22*Mult_tech!L22</f>
        <v>1.6956604803730593E-6</v>
      </c>
      <c r="L23">
        <f>LCA_tech_data!M22*Mult_tech!M22</f>
        <v>1.2066289877589879E-4</v>
      </c>
      <c r="M23">
        <f>LCA_tech_data!N22*Mult_tech!N22</f>
        <v>2.2080097359282305E-9</v>
      </c>
      <c r="N23">
        <f>LCA_tech_data!O22*Mult_tech!O22</f>
        <v>1.8602786096528462E-12</v>
      </c>
      <c r="O23">
        <f>LCA_tech_data!P22*Mult_tech!P22</f>
        <v>8.6409404307768415E-8</v>
      </c>
      <c r="P23">
        <f>LCA_tech_data!Q22*Mult_tech!Q22</f>
        <v>1.0138788098511217E-5</v>
      </c>
      <c r="Q23">
        <f>LCA_tech_data!R22*Mult_tech!R22</f>
        <v>2.2282214430134162E-4</v>
      </c>
      <c r="R23">
        <f>LCA_tech_data!S22*Mult_tech!S22</f>
        <v>1.3396135893655601E-12</v>
      </c>
      <c r="T23" t="s">
        <v>51</v>
      </c>
      <c r="U23" s="12">
        <f t="shared" si="4"/>
        <v>1.5570365425366535E-9</v>
      </c>
      <c r="V23" s="12">
        <f t="shared" si="0"/>
        <v>2.1510085473328541E-9</v>
      </c>
      <c r="W23" s="12">
        <f t="shared" si="1"/>
        <v>1.9869282033993683E-9</v>
      </c>
      <c r="X23" s="12">
        <f t="shared" si="2"/>
        <v>1.9536913440925628E-9</v>
      </c>
      <c r="Y23" s="12">
        <f t="shared" si="3"/>
        <v>2.4200224866390388E-9</v>
      </c>
      <c r="AA23" t="s">
        <v>94</v>
      </c>
      <c r="AB23" s="12">
        <v>2.2079811414447544E-2</v>
      </c>
      <c r="AC23" s="12">
        <v>1.3294550005957244E-3</v>
      </c>
      <c r="AD23" s="12">
        <v>1.0511210668292361E-3</v>
      </c>
      <c r="AE23" s="12">
        <v>7.8265885005109417E-4</v>
      </c>
      <c r="AF23" s="12">
        <v>3.3521658504667806E-3</v>
      </c>
    </row>
    <row r="24" spans="2:32" x14ac:dyDescent="0.3">
      <c r="B24" t="s">
        <v>52</v>
      </c>
      <c r="C24">
        <f>LCA_tech_data!D23*Mult_tech!D23</f>
        <v>2.9689025917682604E-6</v>
      </c>
      <c r="D24">
        <f>LCA_tech_data!E23*Mult_tech!E23</f>
        <v>8.6000000000000003E-5</v>
      </c>
      <c r="E24">
        <f>LCA_tech_data!F23*Mult_tech!F23</f>
        <v>4.0140784220944643E-2</v>
      </c>
      <c r="F24">
        <f>LCA_tech_data!G23*Mult_tech!G23</f>
        <v>6.0268690291017144E-8</v>
      </c>
      <c r="G24">
        <f>LCA_tech_data!H23*Mult_tech!H23</f>
        <v>2.7585219850403691E-7</v>
      </c>
      <c r="H24">
        <f>LCA_tech_data!I23*Mult_tech!I23</f>
        <v>3.8167228604363488E-6</v>
      </c>
      <c r="I24">
        <f>LCA_tech_data!J23*Mult_tech!J23</f>
        <v>2.8586602447059219E-13</v>
      </c>
      <c r="J24">
        <f>LCA_tech_data!K23*Mult_tech!K23</f>
        <v>3.1967173831033996E-12</v>
      </c>
      <c r="K24">
        <f>LCA_tech_data!L23*Mult_tech!L23</f>
        <v>9.6381444816216163E-6</v>
      </c>
      <c r="L24">
        <f>LCA_tech_data!M23*Mult_tech!M23</f>
        <v>7.5482172152139398E-4</v>
      </c>
      <c r="M24">
        <f>LCA_tech_data!N23*Mult_tech!N23</f>
        <v>7.4473513937893683E-9</v>
      </c>
      <c r="N24">
        <f>LCA_tech_data!O23*Mult_tech!O23</f>
        <v>1.3693812443790249E-11</v>
      </c>
      <c r="O24">
        <f>LCA_tech_data!P23*Mult_tech!P23</f>
        <v>9.735234951486785E-7</v>
      </c>
      <c r="P24">
        <f>LCA_tech_data!Q23*Mult_tech!Q23</f>
        <v>5.3791296177287625E-5</v>
      </c>
      <c r="Q24">
        <f>LCA_tech_data!R23*Mult_tech!R23</f>
        <v>1.1768936871907078E-3</v>
      </c>
      <c r="R24">
        <f>LCA_tech_data!S23*Mult_tech!S23</f>
        <v>2.0508329331158509E-10</v>
      </c>
      <c r="T24" t="s">
        <v>52</v>
      </c>
      <c r="U24" s="12">
        <f t="shared" si="4"/>
        <v>9.7402351131314562E-9</v>
      </c>
      <c r="V24" s="12">
        <f t="shared" si="0"/>
        <v>1.3368791095218936E-8</v>
      </c>
      <c r="W24" s="12">
        <f t="shared" si="1"/>
        <v>6.0513719178847997E-8</v>
      </c>
      <c r="X24" s="12">
        <f t="shared" si="2"/>
        <v>6.5895660321195708E-9</v>
      </c>
      <c r="Y24" s="12">
        <f t="shared" si="3"/>
        <v>1.7814177870901902E-8</v>
      </c>
      <c r="AA24" t="s">
        <v>123</v>
      </c>
      <c r="AB24" s="12">
        <v>6.1809304986737152E-4</v>
      </c>
      <c r="AC24" s="12">
        <v>9.4644902989468366E-4</v>
      </c>
      <c r="AD24" s="12">
        <v>7.0807005997680866E-4</v>
      </c>
      <c r="AE24" s="12">
        <v>7.48536874876436E-4</v>
      </c>
      <c r="AF24" s="12">
        <v>7.2618623026857133E-4</v>
      </c>
    </row>
    <row r="25" spans="2:32" x14ac:dyDescent="0.3">
      <c r="B25" t="s">
        <v>53</v>
      </c>
      <c r="C25">
        <f>LCA_tech_data!D24*Mult_tech!D24</f>
        <v>2.4410199674285651</v>
      </c>
      <c r="D25">
        <f>LCA_tech_data!E24*Mult_tech!E24</f>
        <v>369.51665000000003</v>
      </c>
      <c r="E25">
        <f>LCA_tech_data!F24*Mult_tech!F24</f>
        <v>25401.594179064858</v>
      </c>
      <c r="F25">
        <f>LCA_tech_data!G24*Mult_tech!G24</f>
        <v>0.1893825481858632</v>
      </c>
      <c r="G25">
        <f>LCA_tech_data!H24*Mult_tech!H24</f>
        <v>0.43118202170744913</v>
      </c>
      <c r="H25">
        <f>LCA_tech_data!I24*Mult_tech!I24</f>
        <v>3.9668681918867623</v>
      </c>
      <c r="I25">
        <f>LCA_tech_data!J24*Mult_tech!J24</f>
        <v>1.3039917681667225E-6</v>
      </c>
      <c r="J25">
        <f>LCA_tech_data!K24*Mult_tech!K24</f>
        <v>1.8008654230931021E-5</v>
      </c>
      <c r="K25">
        <f>LCA_tech_data!L24*Mult_tech!L24</f>
        <v>33.07957404237326</v>
      </c>
      <c r="L25">
        <f>LCA_tech_data!M24*Mult_tech!M24</f>
        <v>2351.6681453528763</v>
      </c>
      <c r="M25">
        <f>LCA_tech_data!N24*Mult_tech!N24</f>
        <v>4.3375647557251602E-2</v>
      </c>
      <c r="N25">
        <f>LCA_tech_data!O24*Mult_tech!O24</f>
        <v>3.6176156049910191E-5</v>
      </c>
      <c r="O25">
        <f>LCA_tech_data!P24*Mult_tech!P24</f>
        <v>1.6787852496776545</v>
      </c>
      <c r="P25">
        <f>LCA_tech_data!Q24*Mult_tech!Q24</f>
        <v>197.57831734492513</v>
      </c>
      <c r="Q25">
        <f>LCA_tech_data!R24*Mult_tech!R24</f>
        <v>4336.8100653127449</v>
      </c>
      <c r="R25">
        <f>LCA_tech_data!S24*Mult_tech!S24</f>
        <v>2.601753246015587E-5</v>
      </c>
      <c r="T25" t="s">
        <v>53</v>
      </c>
      <c r="U25" s="12">
        <f t="shared" si="4"/>
        <v>3.0345974407878236E-2</v>
      </c>
      <c r="V25" s="12">
        <f t="shared" si="0"/>
        <v>4.2008806090720677E-2</v>
      </c>
      <c r="W25" s="12">
        <f t="shared" si="1"/>
        <v>3.8293844195623358E-2</v>
      </c>
      <c r="X25" s="12">
        <f t="shared" si="2"/>
        <v>3.8379643802334509E-2</v>
      </c>
      <c r="Y25" s="12">
        <f t="shared" si="3"/>
        <v>4.7061289995310472E-2</v>
      </c>
      <c r="AA25" t="s">
        <v>39</v>
      </c>
      <c r="AB25" s="12">
        <v>1.9230228061250625E-2</v>
      </c>
      <c r="AC25" s="12">
        <v>1.1578777725382826E-3</v>
      </c>
      <c r="AD25" s="12">
        <v>9.1546514848786455E-4</v>
      </c>
      <c r="AE25" s="12">
        <v>6.8165021422196223E-4</v>
      </c>
      <c r="AF25" s="12">
        <v>2.9195409595496884E-3</v>
      </c>
    </row>
    <row r="26" spans="2:32" x14ac:dyDescent="0.3">
      <c r="B26" t="s">
        <v>54</v>
      </c>
      <c r="C26">
        <f>LCA_tech_data!D25*Mult_tech!D25</f>
        <v>1.615181767110632E-7</v>
      </c>
      <c r="D26">
        <f>LCA_tech_data!E25*Mult_tech!E25</f>
        <v>2.3E-5</v>
      </c>
      <c r="E26">
        <f>LCA_tech_data!F25*Mult_tech!F25</f>
        <v>1.7082472709132566E-3</v>
      </c>
      <c r="F26">
        <f>LCA_tech_data!G25*Mult_tech!G25</f>
        <v>1.3230334720135038E-8</v>
      </c>
      <c r="G26">
        <f>LCA_tech_data!H25*Mult_tech!H25</f>
        <v>2.8177604974695178E-8</v>
      </c>
      <c r="H26">
        <f>LCA_tech_data!I25*Mult_tech!I25</f>
        <v>2.5443005717761808E-7</v>
      </c>
      <c r="I26">
        <f>LCA_tech_data!J25*Mult_tech!J25</f>
        <v>8.231508304619498E-14</v>
      </c>
      <c r="J26">
        <f>LCA_tech_data!K25*Mult_tech!K25</f>
        <v>1.257543920742088E-12</v>
      </c>
      <c r="K26">
        <f>LCA_tech_data!L25*Mult_tech!L25</f>
        <v>2.1616783349553862E-6</v>
      </c>
      <c r="L26">
        <f>LCA_tech_data!M25*Mult_tech!M25</f>
        <v>1.5320312764146042E-4</v>
      </c>
      <c r="M26">
        <f>LCA_tech_data!N25*Mult_tech!N25</f>
        <v>3.2290228115627129E-9</v>
      </c>
      <c r="N26">
        <f>LCA_tech_data!O25*Mult_tech!O25</f>
        <v>2.2539042682925382E-12</v>
      </c>
      <c r="O26">
        <f>LCA_tech_data!P25*Mult_tech!P25</f>
        <v>1.0507184863126674E-7</v>
      </c>
      <c r="P26">
        <f>LCA_tech_data!Q25*Mult_tech!Q25</f>
        <v>1.2881210344343378E-5</v>
      </c>
      <c r="Q26">
        <f>LCA_tech_data!R25*Mult_tech!R25</f>
        <v>2.6993509122014354E-4</v>
      </c>
      <c r="R26">
        <f>LCA_tech_data!S25*Mult_tech!S25</f>
        <v>1.6672011086072067E-12</v>
      </c>
      <c r="T26" t="s">
        <v>54</v>
      </c>
      <c r="U26" s="12">
        <f t="shared" si="4"/>
        <v>1.976936329133738E-9</v>
      </c>
      <c r="V26" s="12">
        <f t="shared" si="0"/>
        <v>2.9347506995629809E-9</v>
      </c>
      <c r="W26" s="12">
        <f t="shared" si="1"/>
        <v>2.5752460408120448E-9</v>
      </c>
      <c r="X26" s="12">
        <f t="shared" si="2"/>
        <v>2.8571042120769686E-9</v>
      </c>
      <c r="Y26" s="12">
        <f t="shared" si="3"/>
        <v>2.9320871528042439E-9</v>
      </c>
      <c r="AA26" t="s">
        <v>145</v>
      </c>
      <c r="AB26" s="12">
        <v>7.8014862485736424E-4</v>
      </c>
      <c r="AC26" s="12">
        <v>6.0439406911943052E-4</v>
      </c>
      <c r="AD26" s="12">
        <v>4.7058837711000888E-4</v>
      </c>
      <c r="AE26" s="12">
        <v>6.733117260042449E-4</v>
      </c>
      <c r="AF26" s="12">
        <v>3.721213668720656E-4</v>
      </c>
    </row>
    <row r="27" spans="2:32" x14ac:dyDescent="0.3">
      <c r="B27" t="s">
        <v>55</v>
      </c>
      <c r="C27">
        <f>LCA_tech_data!D26*Mult_tech!D26</f>
        <v>1.3211961991041893E-7</v>
      </c>
      <c r="D27">
        <f>LCA_tech_data!E26*Mult_tech!E26</f>
        <v>2.0000000000000002E-5</v>
      </c>
      <c r="E27">
        <f>LCA_tech_data!F26*Mult_tech!F26</f>
        <v>1.3748551887480501E-3</v>
      </c>
      <c r="F27">
        <f>LCA_tech_data!G26*Mult_tech!G26</f>
        <v>1.0250284970155647E-8</v>
      </c>
      <c r="G27">
        <f>LCA_tech_data!H26*Mult_tech!H26</f>
        <v>2.3337623444434732E-8</v>
      </c>
      <c r="H27">
        <f>LCA_tech_data!I26*Mult_tech!I26</f>
        <v>2.1470578886698408E-7</v>
      </c>
      <c r="I27">
        <f>LCA_tech_data!J26*Mult_tech!J26</f>
        <v>7.0578241503689892E-14</v>
      </c>
      <c r="J27">
        <f>LCA_tech_data!K26*Mult_tech!K26</f>
        <v>9.7471408830595435E-13</v>
      </c>
      <c r="K27">
        <f>LCA_tech_data!L26*Mult_tech!L26</f>
        <v>1.7904240061915079E-6</v>
      </c>
      <c r="L27">
        <f>LCA_tech_data!M26*Mult_tech!M26</f>
        <v>1.2728347398434557E-4</v>
      </c>
      <c r="M27">
        <f>LCA_tech_data!N26*Mult_tech!N26</f>
        <v>2.3476965142031682E-9</v>
      </c>
      <c r="N27">
        <f>LCA_tech_data!O26*Mult_tech!O26</f>
        <v>1.9580257641927741E-12</v>
      </c>
      <c r="O27">
        <f>LCA_tech_data!P26*Mult_tech!P26</f>
        <v>9.0863848742818742E-8</v>
      </c>
      <c r="P27">
        <f>LCA_tech_data!Q26*Mult_tech!Q26</f>
        <v>1.0693879008966179E-5</v>
      </c>
      <c r="Q27">
        <f>LCA_tech_data!R26*Mult_tech!R26</f>
        <v>2.3472880398286492E-4</v>
      </c>
      <c r="R27">
        <f>LCA_tech_data!S26*Mult_tech!S26</f>
        <v>1.4081927003914909E-12</v>
      </c>
      <c r="T27" t="s">
        <v>55</v>
      </c>
      <c r="U27" s="12">
        <f t="shared" si="4"/>
        <v>1.6424685820180625E-9</v>
      </c>
      <c r="V27" s="12">
        <f t="shared" si="0"/>
        <v>2.2737165478589766E-9</v>
      </c>
      <c r="W27" s="12">
        <f t="shared" si="1"/>
        <v>2.0726451268500816E-9</v>
      </c>
      <c r="X27" s="12">
        <f t="shared" si="2"/>
        <v>2.0772890099720548E-9</v>
      </c>
      <c r="Y27" s="12">
        <f t="shared" si="3"/>
        <v>2.5471810266363082E-9</v>
      </c>
      <c r="AA27" t="s">
        <v>43</v>
      </c>
      <c r="AB27" s="12">
        <v>2.3290713790323457E-3</v>
      </c>
      <c r="AC27" s="12">
        <v>1.7617875744510513E-3</v>
      </c>
      <c r="AD27" s="12">
        <v>1.2477149422562457E-3</v>
      </c>
      <c r="AE27" s="12">
        <v>6.216763581733582E-4</v>
      </c>
      <c r="AF27" s="12">
        <v>2.679338062018415E-3</v>
      </c>
    </row>
    <row r="28" spans="2:32" x14ac:dyDescent="0.3">
      <c r="B28" t="s">
        <v>56</v>
      </c>
      <c r="C28">
        <f>LCA_tech_data!D27*Mult_tech!D27</f>
        <v>1.9743797546343567E-7</v>
      </c>
      <c r="D28">
        <f>LCA_tech_data!E27*Mult_tech!E27</f>
        <v>3.0000000000000001E-5</v>
      </c>
      <c r="E28">
        <f>LCA_tech_data!F27*Mult_tech!F27</f>
        <v>2.0425464488053238E-3</v>
      </c>
      <c r="F28">
        <f>LCA_tech_data!G27*Mult_tech!G27</f>
        <v>1.5183863680078569E-8</v>
      </c>
      <c r="G28">
        <f>LCA_tech_data!H27*Mult_tech!H27</f>
        <v>3.4959454382164525E-8</v>
      </c>
      <c r="H28">
        <f>LCA_tech_data!I27*Mult_tech!I27</f>
        <v>3.219362083342709E-7</v>
      </c>
      <c r="I28">
        <f>LCA_tech_data!J27*Mult_tech!J27</f>
        <v>1.310326659165829E-13</v>
      </c>
      <c r="J28">
        <f>LCA_tech_data!K27*Mult_tech!K27</f>
        <v>1.4522288715552111E-12</v>
      </c>
      <c r="K28">
        <f>LCA_tech_data!L27*Mult_tech!L27</f>
        <v>2.739859345214697E-6</v>
      </c>
      <c r="L28">
        <f>LCA_tech_data!M27*Mult_tech!M27</f>
        <v>1.9397140628036753E-4</v>
      </c>
      <c r="M28">
        <f>LCA_tech_data!N27*Mult_tech!N27</f>
        <v>3.4571210631566179E-9</v>
      </c>
      <c r="N28">
        <f>LCA_tech_data!O27*Mult_tech!O27</f>
        <v>2.9437484560413404E-12</v>
      </c>
      <c r="O28">
        <f>LCA_tech_data!P27*Mult_tech!P27</f>
        <v>1.3510991552389603E-7</v>
      </c>
      <c r="P28">
        <f>LCA_tech_data!Q27*Mult_tech!Q27</f>
        <v>1.593775769939084E-5</v>
      </c>
      <c r="Q28">
        <f>LCA_tech_data!R27*Mult_tech!R27</f>
        <v>3.4661283721522867E-4</v>
      </c>
      <c r="R28">
        <f>LCA_tech_data!S27*Mult_tech!S27</f>
        <v>2.1278143472424715E-12</v>
      </c>
      <c r="T28" t="s">
        <v>56</v>
      </c>
      <c r="U28" s="12">
        <f t="shared" si="4"/>
        <v>2.5030110402592249E-9</v>
      </c>
      <c r="V28" s="12">
        <f t="shared" si="0"/>
        <v>3.3680821762856129E-9</v>
      </c>
      <c r="W28" s="12">
        <f t="shared" si="1"/>
        <v>3.0792144351844912E-9</v>
      </c>
      <c r="X28" s="12">
        <f t="shared" si="2"/>
        <v>3.0589301245674854E-9</v>
      </c>
      <c r="Y28" s="12">
        <f t="shared" si="3"/>
        <v>3.8295002811210201E-9</v>
      </c>
      <c r="AA28" t="s">
        <v>121</v>
      </c>
      <c r="AB28" s="12">
        <v>2.7586316548531987E-3</v>
      </c>
      <c r="AC28" s="12">
        <v>2.2705425805253313E-3</v>
      </c>
      <c r="AD28" s="12">
        <v>1.555523917133252E-3</v>
      </c>
      <c r="AE28" s="12">
        <v>5.0937137573005221E-4</v>
      </c>
      <c r="AF28" s="12">
        <v>3.8940710329369633E-3</v>
      </c>
    </row>
    <row r="29" spans="2:32" x14ac:dyDescent="0.3">
      <c r="B29" t="s">
        <v>57</v>
      </c>
      <c r="C29">
        <f>LCA_tech_data!D28*Mult_tech!D28</f>
        <v>1.2017734877103028E-4</v>
      </c>
      <c r="D29">
        <f>LCA_tech_data!E28*Mult_tech!E28</f>
        <v>1.5174999999999998E-2</v>
      </c>
      <c r="E29">
        <f>LCA_tech_data!F28*Mult_tech!F28</f>
        <v>1.2276104704162716</v>
      </c>
      <c r="F29">
        <f>LCA_tech_data!G28*Mult_tech!G28</f>
        <v>9.6613549610821791E-6</v>
      </c>
      <c r="G29">
        <f>LCA_tech_data!H28*Mult_tech!H28</f>
        <v>1.9821032333867001E-5</v>
      </c>
      <c r="H29">
        <f>LCA_tech_data!I28*Mult_tech!I28</f>
        <v>1.7679690905980322E-4</v>
      </c>
      <c r="I29">
        <f>LCA_tech_data!J28*Mult_tech!J28</f>
        <v>5.776017840663021E-11</v>
      </c>
      <c r="J29">
        <f>LCA_tech_data!K28*Mult_tech!K28</f>
        <v>9.971986637569508E-10</v>
      </c>
      <c r="K29">
        <f>LCA_tech_data!L28*Mult_tech!L28</f>
        <v>1.5463681540903627E-3</v>
      </c>
      <c r="L29">
        <f>LCA_tech_data!M28*Mult_tech!M28</f>
        <v>0.11054685520973251</v>
      </c>
      <c r="M29">
        <f>LCA_tech_data!N28*Mult_tech!N28</f>
        <v>2.496366217755044E-6</v>
      </c>
      <c r="N29">
        <f>LCA_tech_data!O28*Mult_tech!O28</f>
        <v>1.5222584795592434E-9</v>
      </c>
      <c r="O29">
        <f>LCA_tech_data!P28*Mult_tech!P28</f>
        <v>6.900580697927444E-5</v>
      </c>
      <c r="P29">
        <f>LCA_tech_data!Q28*Mult_tech!Q28</f>
        <v>1.0115670363860638E-2</v>
      </c>
      <c r="Q29">
        <f>LCA_tech_data!R28*Mult_tech!R28</f>
        <v>0.18112942427720602</v>
      </c>
      <c r="R29">
        <f>LCA_tech_data!S28*Mult_tech!S28</f>
        <v>1.1666557915613068E-9</v>
      </c>
      <c r="T29" t="s">
        <v>57</v>
      </c>
      <c r="U29" s="12">
        <f t="shared" si="4"/>
        <v>1.4264989070397029E-6</v>
      </c>
      <c r="V29" s="12">
        <f t="shared" si="0"/>
        <v>2.143080188864096E-6</v>
      </c>
      <c r="W29" s="12">
        <f t="shared" si="1"/>
        <v>1.8506682594661956E-6</v>
      </c>
      <c r="X29" s="12">
        <f t="shared" si="2"/>
        <v>2.2088349484848676E-6</v>
      </c>
      <c r="Y29" s="12">
        <f t="shared" si="3"/>
        <v>1.9802946353814118E-6</v>
      </c>
      <c r="AA29" t="s">
        <v>137</v>
      </c>
      <c r="AB29" s="12">
        <v>4.1905573391789706E-3</v>
      </c>
      <c r="AC29" s="12">
        <v>1.4911695035124712E-3</v>
      </c>
      <c r="AD29" s="12">
        <v>9.6988186439238321E-4</v>
      </c>
      <c r="AE29" s="12">
        <v>3.1898810700104363E-4</v>
      </c>
      <c r="AF29" s="12">
        <v>2.4568825855027965E-3</v>
      </c>
    </row>
    <row r="30" spans="2:32" x14ac:dyDescent="0.3">
      <c r="B30" t="s">
        <v>58</v>
      </c>
      <c r="C30">
        <f>LCA_tech_data!D29*Mult_tech!D29</f>
        <v>7.2855933272899612E-7</v>
      </c>
      <c r="D30">
        <f>LCA_tech_data!E29*Mult_tech!E29</f>
        <v>5.0000000000000002E-5</v>
      </c>
      <c r="E30">
        <f>LCA_tech_data!F29*Mult_tech!F29</f>
        <v>2.9633806428664092E-3</v>
      </c>
      <c r="F30">
        <f>LCA_tech_data!G29*Mult_tech!G29</f>
        <v>2.2893781737138048E-8</v>
      </c>
      <c r="G30">
        <f>LCA_tech_data!H29*Mult_tech!H29</f>
        <v>1.0526824566391406E-7</v>
      </c>
      <c r="H30">
        <f>LCA_tech_data!I29*Mult_tech!I29</f>
        <v>1.1285876867558104E-6</v>
      </c>
      <c r="I30">
        <f>LCA_tech_data!J29*Mult_tech!J29</f>
        <v>3.6328797030293704E-13</v>
      </c>
      <c r="J30">
        <f>LCA_tech_data!K29*Mult_tech!K29</f>
        <v>5.5908695486480675E-12</v>
      </c>
      <c r="K30">
        <f>LCA_tech_data!L29*Mult_tech!L29</f>
        <v>3.8463641049923664E-6</v>
      </c>
      <c r="L30">
        <f>LCA_tech_data!M29*Mult_tech!M29</f>
        <v>6.5469190580183046E-4</v>
      </c>
      <c r="M30">
        <f>LCA_tech_data!N29*Mult_tech!N29</f>
        <v>8.8500195087072665E-9</v>
      </c>
      <c r="N30">
        <f>LCA_tech_data!O29*Mult_tech!O29</f>
        <v>8.4027354144162705E-12</v>
      </c>
      <c r="O30">
        <f>LCA_tech_data!P29*Mult_tech!P29</f>
        <v>3.6125429946400032E-7</v>
      </c>
      <c r="P30">
        <f>LCA_tech_data!Q29*Mult_tech!Q29</f>
        <v>2.1084017158845586E-5</v>
      </c>
      <c r="Q30">
        <f>LCA_tech_data!R29*Mult_tech!R29</f>
        <v>6.6533729268274762E-4</v>
      </c>
      <c r="R30">
        <f>LCA_tech_data!S29*Mult_tech!S29</f>
        <v>6.4938963017021999E-12</v>
      </c>
      <c r="T30" t="s">
        <v>58</v>
      </c>
      <c r="U30" s="12">
        <f t="shared" si="4"/>
        <v>8.4481578992201817E-9</v>
      </c>
      <c r="V30" s="12">
        <f t="shared" si="0"/>
        <v>5.0782949479317728E-9</v>
      </c>
      <c r="W30" s="12">
        <f t="shared" si="1"/>
        <v>4.4674060938969828E-9</v>
      </c>
      <c r="X30" s="12">
        <f t="shared" si="2"/>
        <v>7.8306749412692382E-9</v>
      </c>
      <c r="Y30" s="12">
        <f t="shared" si="3"/>
        <v>1.0931055459461706E-8</v>
      </c>
      <c r="AA30" t="s">
        <v>102</v>
      </c>
      <c r="AB30" s="12">
        <v>2.2984853468797297E-3</v>
      </c>
      <c r="AC30" s="12">
        <v>7.9495724242497983E-4</v>
      </c>
      <c r="AD30" s="12">
        <v>5.6669434874497123E-4</v>
      </c>
      <c r="AE30" s="12">
        <v>2.7905509659043899E-4</v>
      </c>
      <c r="AF30" s="12">
        <v>1.3485439250764857E-3</v>
      </c>
    </row>
    <row r="31" spans="2:32" x14ac:dyDescent="0.3">
      <c r="B31" t="s">
        <v>59</v>
      </c>
      <c r="C31">
        <f>LCA_tech_data!D30*Mult_tech!D30</f>
        <v>2.4771017312785865E-7</v>
      </c>
      <c r="D31">
        <f>LCA_tech_data!E30*Mult_tech!E30</f>
        <v>1.7E-5</v>
      </c>
      <c r="E31">
        <f>LCA_tech_data!F30*Mult_tech!F30</f>
        <v>1.0075494185745797E-3</v>
      </c>
      <c r="F31">
        <f>LCA_tech_data!G30*Mult_tech!G30</f>
        <v>7.7838857906269373E-9</v>
      </c>
      <c r="G31">
        <f>LCA_tech_data!H30*Mult_tech!H30</f>
        <v>3.5791203525730806E-8</v>
      </c>
      <c r="H31">
        <f>LCA_tech_data!I30*Mult_tech!I30</f>
        <v>3.8371981349697541E-7</v>
      </c>
      <c r="I31">
        <f>LCA_tech_data!J30*Mult_tech!J30</f>
        <v>1.2351790990299699E-13</v>
      </c>
      <c r="J31">
        <f>LCA_tech_data!K30*Mult_tech!K30</f>
        <v>1.9008956465401539E-12</v>
      </c>
      <c r="K31">
        <f>LCA_tech_data!L30*Mult_tech!L30</f>
        <v>1.3077637956974044E-6</v>
      </c>
      <c r="L31">
        <f>LCA_tech_data!M30*Mult_tech!M30</f>
        <v>2.2259524797262208E-4</v>
      </c>
      <c r="M31">
        <f>LCA_tech_data!N30*Mult_tech!N30</f>
        <v>3.0090066329604714E-9</v>
      </c>
      <c r="N31">
        <f>LCA_tech_data!O30*Mult_tech!O30</f>
        <v>2.8569300409015339E-12</v>
      </c>
      <c r="O31">
        <f>LCA_tech_data!P30*Mult_tech!P30</f>
        <v>1.2282646181776015E-7</v>
      </c>
      <c r="P31">
        <f>LCA_tech_data!Q30*Mult_tech!Q30</f>
        <v>7.1685658340074816E-6</v>
      </c>
      <c r="Q31">
        <f>LCA_tech_data!R30*Mult_tech!R30</f>
        <v>2.2621467951213417E-4</v>
      </c>
      <c r="R31">
        <f>LCA_tech_data!S30*Mult_tech!S30</f>
        <v>2.2079247425787501E-12</v>
      </c>
      <c r="T31" t="s">
        <v>59</v>
      </c>
      <c r="U31" s="12">
        <f t="shared" si="4"/>
        <v>2.8723736857348584E-9</v>
      </c>
      <c r="V31" s="12">
        <f t="shared" si="0"/>
        <v>1.726620282296803E-9</v>
      </c>
      <c r="W31" s="12">
        <f t="shared" si="1"/>
        <v>1.5189180719249749E-9</v>
      </c>
      <c r="X31" s="12">
        <f t="shared" si="2"/>
        <v>2.6624294800315413E-9</v>
      </c>
      <c r="Y31" s="12">
        <f t="shared" si="3"/>
        <v>3.7165588562169827E-9</v>
      </c>
      <c r="AA31" t="s">
        <v>141</v>
      </c>
      <c r="AB31" s="12">
        <v>3.0613634596679362E-3</v>
      </c>
      <c r="AC31" s="12">
        <v>1.08935672769452E-3</v>
      </c>
      <c r="AD31" s="12">
        <v>7.0853603936778112E-4</v>
      </c>
      <c r="AE31" s="12">
        <v>2.3303309221225644E-4</v>
      </c>
      <c r="AF31" s="12">
        <v>1.7948473110324674E-3</v>
      </c>
    </row>
    <row r="32" spans="2:32" x14ac:dyDescent="0.3">
      <c r="B32" t="s">
        <v>60</v>
      </c>
      <c r="C32">
        <f>LCA_tech_data!D31*Mult_tech!D31</f>
        <v>6.1385902393498124E-5</v>
      </c>
      <c r="D32">
        <f>LCA_tech_data!E31*Mult_tech!E31</f>
        <v>8.7290000000000006E-3</v>
      </c>
      <c r="E32">
        <f>LCA_tech_data!F31*Mult_tech!F31</f>
        <v>0.21088264341858889</v>
      </c>
      <c r="F32">
        <f>LCA_tech_data!G31*Mult_tech!G31</f>
        <v>1.1169485420787717E-6</v>
      </c>
      <c r="G32">
        <f>LCA_tech_data!H31*Mult_tech!H31</f>
        <v>1.72114512840411E-5</v>
      </c>
      <c r="H32">
        <f>LCA_tech_data!I31*Mult_tech!I31</f>
        <v>2.1001126052785349E-4</v>
      </c>
      <c r="I32">
        <f>LCA_tech_data!J31*Mult_tech!J31</f>
        <v>7.9764303603898719E-12</v>
      </c>
      <c r="J32">
        <f>LCA_tech_data!K31*Mult_tech!K31</f>
        <v>9.6022848299858153E-11</v>
      </c>
      <c r="K32">
        <f>LCA_tech_data!L31*Mult_tech!L31</f>
        <v>1.6150255320596964E-3</v>
      </c>
      <c r="L32">
        <f>LCA_tech_data!M31*Mult_tech!M31</f>
        <v>2.8984534001741721E-2</v>
      </c>
      <c r="M32">
        <f>LCA_tech_data!N31*Mult_tech!N31</f>
        <v>1.2173852700024718E-7</v>
      </c>
      <c r="N32">
        <f>LCA_tech_data!O31*Mult_tech!O31</f>
        <v>4.7446070267361147E-10</v>
      </c>
      <c r="O32">
        <f>LCA_tech_data!P31*Mult_tech!P31</f>
        <v>3.680928642301983E-5</v>
      </c>
      <c r="P32">
        <f>LCA_tech_data!Q31*Mult_tech!Q31</f>
        <v>4.5276634019544197E-3</v>
      </c>
      <c r="Q32">
        <f>LCA_tech_data!R31*Mult_tech!R31</f>
        <v>0.17025562696002203</v>
      </c>
      <c r="R32">
        <f>LCA_tech_data!S31*Mult_tech!S31</f>
        <v>8.7006615355543185E-10</v>
      </c>
      <c r="T32" t="s">
        <v>60</v>
      </c>
      <c r="U32" s="12">
        <f t="shared" si="4"/>
        <v>3.7401702650062857E-7</v>
      </c>
      <c r="V32" s="12">
        <f t="shared" si="0"/>
        <v>2.4776134425781708E-7</v>
      </c>
      <c r="W32" s="12">
        <f t="shared" si="1"/>
        <v>3.1791339684058899E-7</v>
      </c>
      <c r="X32" s="12">
        <f t="shared" si="2"/>
        <v>1.077166928084109E-7</v>
      </c>
      <c r="Y32" s="12">
        <f t="shared" si="3"/>
        <v>6.1722236848757295E-7</v>
      </c>
      <c r="AA32" t="s">
        <v>91</v>
      </c>
      <c r="AB32" s="12">
        <v>1.041615118700184E-4</v>
      </c>
      <c r="AC32" s="12">
        <v>2.1002003489250775E-4</v>
      </c>
      <c r="AD32" s="12">
        <v>1.5567882663951519E-4</v>
      </c>
      <c r="AE32" s="12">
        <v>2.0419040508522563E-4</v>
      </c>
      <c r="AF32" s="12">
        <v>1.0957900198107665E-4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4"/>
        <v>0</v>
      </c>
      <c r="V33" s="12">
        <f t="shared" si="0"/>
        <v>0</v>
      </c>
      <c r="W33" s="12">
        <f t="shared" si="1"/>
        <v>0</v>
      </c>
      <c r="X33" s="12">
        <f t="shared" si="2"/>
        <v>0</v>
      </c>
      <c r="Y33" s="12">
        <f t="shared" si="3"/>
        <v>0</v>
      </c>
      <c r="AA33" t="s">
        <v>89</v>
      </c>
      <c r="AB33" s="12">
        <v>1.8727531483667302E-4</v>
      </c>
      <c r="AC33" s="12">
        <v>1.4508529012719035E-4</v>
      </c>
      <c r="AD33" s="12">
        <v>1.1296512443109002E-4</v>
      </c>
      <c r="AE33" s="12">
        <v>1.6162902997326025E-4</v>
      </c>
      <c r="AF33" s="12">
        <v>8.9328038168574051E-5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4"/>
        <v>0</v>
      </c>
      <c r="V34" s="12">
        <f t="shared" si="0"/>
        <v>0</v>
      </c>
      <c r="W34" s="12">
        <f t="shared" si="1"/>
        <v>0</v>
      </c>
      <c r="X34" s="12">
        <f t="shared" si="2"/>
        <v>0</v>
      </c>
      <c r="Y34" s="12">
        <f t="shared" si="3"/>
        <v>0</v>
      </c>
      <c r="AA34" t="s">
        <v>111</v>
      </c>
      <c r="AB34" s="12">
        <v>4.0658265077619071E-5</v>
      </c>
      <c r="AC34" s="12">
        <v>3.1498631787105246E-5</v>
      </c>
      <c r="AD34" s="12">
        <v>2.4525207594236909E-5</v>
      </c>
      <c r="AE34" s="12">
        <v>3.5090347868978101E-5</v>
      </c>
      <c r="AF34" s="12">
        <v>1.9393495922775721E-5</v>
      </c>
    </row>
    <row r="35" spans="2:32" x14ac:dyDescent="0.3">
      <c r="B35" t="s">
        <v>63</v>
      </c>
      <c r="C35">
        <f>LCA_tech_data!D34*Mult_tech!D34</f>
        <v>1.095567662572198E-6</v>
      </c>
      <c r="D35">
        <f>LCA_tech_data!E34*Mult_tech!E34</f>
        <v>1.0000000000000002E-4</v>
      </c>
      <c r="E35">
        <f>LCA_tech_data!F34*Mult_tech!F34</f>
        <v>9.5909823758604587E-3</v>
      </c>
      <c r="F35">
        <f>LCA_tech_data!G34*Mult_tech!G34</f>
        <v>5.845659896873471E-8</v>
      </c>
      <c r="G35">
        <f>LCA_tech_data!H34*Mult_tech!H34</f>
        <v>8.5904076605384559E-7</v>
      </c>
      <c r="H35">
        <f>LCA_tech_data!I34*Mult_tech!I34</f>
        <v>1.5044725196628631E-6</v>
      </c>
      <c r="I35">
        <f>LCA_tech_data!J34*Mult_tech!J34</f>
        <v>7.811789131196658E-13</v>
      </c>
      <c r="J35">
        <f>LCA_tech_data!K34*Mult_tech!K34</f>
        <v>7.312988382172873E-12</v>
      </c>
      <c r="K35">
        <f>LCA_tech_data!L34*Mult_tech!L34</f>
        <v>2.4511137618552011E-5</v>
      </c>
      <c r="L35">
        <f>LCA_tech_data!M34*Mult_tech!M34</f>
        <v>1.5401975083020507E-3</v>
      </c>
      <c r="M35">
        <f>LCA_tech_data!N34*Mult_tech!N34</f>
        <v>1.0599111100454124E-8</v>
      </c>
      <c r="N35">
        <f>LCA_tech_data!O34*Mult_tech!O34</f>
        <v>1.032148219222502E-11</v>
      </c>
      <c r="O35">
        <f>LCA_tech_data!P34*Mult_tech!P34</f>
        <v>5.0530928502955051E-7</v>
      </c>
      <c r="P35">
        <f>LCA_tech_data!Q34*Mult_tech!Q34</f>
        <v>7.4736989446519127E-5</v>
      </c>
      <c r="Q35">
        <f>LCA_tech_data!R34*Mult_tech!R34</f>
        <v>1.2437217912976029E-3</v>
      </c>
      <c r="R35">
        <f>LCA_tech_data!S34*Mult_tech!S34</f>
        <v>8.4531674829542295E-12</v>
      </c>
      <c r="T35" t="s">
        <v>63</v>
      </c>
      <c r="U35" s="12">
        <f t="shared" si="4"/>
        <v>1.9874740516587019E-8</v>
      </c>
      <c r="V35" s="12">
        <f t="shared" si="0"/>
        <v>1.2966833292318686E-8</v>
      </c>
      <c r="W35" s="12">
        <f t="shared" si="1"/>
        <v>1.445876121770602E-8</v>
      </c>
      <c r="X35" s="12">
        <f t="shared" si="2"/>
        <v>9.378306297787854E-9</v>
      </c>
      <c r="Y35" s="12">
        <f t="shared" si="3"/>
        <v>1.3427138747399902E-8</v>
      </c>
      <c r="AA35" t="s">
        <v>98</v>
      </c>
      <c r="AB35" s="12">
        <v>3.647492573934749E-4</v>
      </c>
      <c r="AC35" s="12">
        <v>1.1912918284310553E-4</v>
      </c>
      <c r="AD35" s="12">
        <v>9.6466031879372834E-5</v>
      </c>
      <c r="AE35" s="12">
        <v>3.0230911845289986E-5</v>
      </c>
      <c r="AF35" s="12">
        <v>5.676948409737803E-4</v>
      </c>
    </row>
    <row r="36" spans="2:32" x14ac:dyDescent="0.3">
      <c r="B36" t="s">
        <v>64</v>
      </c>
      <c r="C36">
        <f>LCA_tech_data!D35*Mult_tech!D35</f>
        <v>0.30203532885329903</v>
      </c>
      <c r="D36">
        <f>LCA_tech_data!E35*Mult_tech!E35</f>
        <v>27.568843000000001</v>
      </c>
      <c r="E36">
        <f>LCA_tech_data!F35*Mult_tech!F35</f>
        <v>2644.1228733586395</v>
      </c>
      <c r="F36">
        <f>LCA_tech_data!G35*Mult_tech!G35</f>
        <v>1.6115807992830088E-2</v>
      </c>
      <c r="G36">
        <f>LCA_tech_data!H35*Mult_tech!H35</f>
        <v>0.23682760009938197</v>
      </c>
      <c r="H36">
        <f>LCA_tech_data!I35*Mult_tech!I35</f>
        <v>0.41476566692399885</v>
      </c>
      <c r="I36">
        <f>LCA_tech_data!J35*Mult_tech!J35</f>
        <v>2.1536198810706706E-7</v>
      </c>
      <c r="J36">
        <f>LCA_tech_data!K35*Mult_tech!K35</f>
        <v>2.0161062856894792E-6</v>
      </c>
      <c r="K36">
        <f>LCA_tech_data!L35*Mult_tech!L35</f>
        <v>6.7574370475725427</v>
      </c>
      <c r="L36">
        <f>LCA_tech_data!M35*Mult_tech!M35</f>
        <v>424.6146329537043</v>
      </c>
      <c r="M36">
        <f>LCA_tech_data!N35*Mult_tech!N35</f>
        <v>2.9220522986797694E-3</v>
      </c>
      <c r="N36">
        <f>LCA_tech_data!O35*Mult_tech!O35</f>
        <v>2.8455132208474736E-6</v>
      </c>
      <c r="O36">
        <f>LCA_tech_data!P35*Mult_tech!P35</f>
        <v>0.13930792345421927</v>
      </c>
      <c r="P36">
        <f>LCA_tech_data!Q35*Mult_tech!Q35</f>
        <v>20.604123283437428</v>
      </c>
      <c r="Q36">
        <f>LCA_tech_data!R35*Mult_tech!R35</f>
        <v>342.8797079996238</v>
      </c>
      <c r="R36">
        <f>LCA_tech_data!S35*Mult_tech!S35</f>
        <v>2.330440471902703E-6</v>
      </c>
      <c r="T36" t="s">
        <v>64</v>
      </c>
      <c r="U36" s="12">
        <f t="shared" ref="U36:U67" si="5">L36/$L$118</f>
        <v>5.4792360096752634E-3</v>
      </c>
      <c r="V36" s="12">
        <f t="shared" ref="V36:V67" si="6">F36/$F$118</f>
        <v>3.574805912431069E-3</v>
      </c>
      <c r="W36" s="12">
        <f t="shared" ref="W36:W67" si="7">E36/$E$118</f>
        <v>3.9861131798542603E-3</v>
      </c>
      <c r="X36" s="12">
        <f t="shared" ref="X36:X67" si="8">M36/$M$118</f>
        <v>2.5854905392962454E-3</v>
      </c>
      <c r="Y36" s="12">
        <f t="shared" ref="Y36:Y67" si="9">N36/$N$118</f>
        <v>3.7017068006628454E-3</v>
      </c>
      <c r="AA36" t="s">
        <v>100</v>
      </c>
      <c r="AB36" s="12">
        <v>2.819169449327063E-4</v>
      </c>
      <c r="AC36" s="12">
        <v>2.6912518132181883E-4</v>
      </c>
      <c r="AD36" s="12">
        <v>1.8483488884919773E-4</v>
      </c>
      <c r="AE36" s="12">
        <v>2.8165916048192849E-5</v>
      </c>
      <c r="AF36" s="12">
        <v>5.32934910620648E-4</v>
      </c>
    </row>
    <row r="37" spans="2:32" x14ac:dyDescent="0.3">
      <c r="B37" t="s">
        <v>65</v>
      </c>
      <c r="C37">
        <f>LCA_tech_data!D36*Mult_tech!D36</f>
        <v>1.4494998437180282E-6</v>
      </c>
      <c r="D37">
        <f>LCA_tech_data!E36*Mult_tech!E36</f>
        <v>1.1E-4</v>
      </c>
      <c r="E37">
        <f>LCA_tech_data!F36*Mult_tech!F36</f>
        <v>1.244414532496466E-2</v>
      </c>
      <c r="F37">
        <f>LCA_tech_data!G36*Mult_tech!G36</f>
        <v>1.1151763972264815E-7</v>
      </c>
      <c r="G37">
        <f>LCA_tech_data!H36*Mult_tech!H36</f>
        <v>1.5457668316639463E-7</v>
      </c>
      <c r="H37">
        <f>LCA_tech_data!I36*Mult_tech!I36</f>
        <v>1.6041193062214669E-6</v>
      </c>
      <c r="I37">
        <f>LCA_tech_data!J36*Mult_tech!J36</f>
        <v>9.6799696432546157E-13</v>
      </c>
      <c r="J37">
        <f>LCA_tech_data!K36*Mult_tech!K36</f>
        <v>1.6572586309067571E-11</v>
      </c>
      <c r="K37">
        <f>LCA_tech_data!L36*Mult_tech!L36</f>
        <v>9.3005276268225844E-6</v>
      </c>
      <c r="L37">
        <f>LCA_tech_data!M36*Mult_tech!M36</f>
        <v>1.0247600726951192E-3</v>
      </c>
      <c r="M37">
        <f>LCA_tech_data!N36*Mult_tech!N36</f>
        <v>2.5684786230239734E-8</v>
      </c>
      <c r="N37">
        <f>LCA_tech_data!O36*Mult_tech!O36</f>
        <v>1.1862761247299743E-11</v>
      </c>
      <c r="O37">
        <f>LCA_tech_data!P36*Mult_tech!P36</f>
        <v>5.6873904599386444E-7</v>
      </c>
      <c r="P37">
        <f>LCA_tech_data!Q36*Mult_tech!Q36</f>
        <v>6.8847528845695981E-5</v>
      </c>
      <c r="Q37">
        <f>LCA_tech_data!R36*Mult_tech!R36</f>
        <v>1.2742783489105044E-3</v>
      </c>
      <c r="R37">
        <f>LCA_tech_data!S36*Mult_tech!S36</f>
        <v>6.7617678112349599E-12</v>
      </c>
      <c r="T37" t="s">
        <v>65</v>
      </c>
      <c r="U37" s="12">
        <f t="shared" si="5"/>
        <v>1.3223525182187328E-8</v>
      </c>
      <c r="V37" s="12">
        <f t="shared" si="6"/>
        <v>2.4736824737440485E-8</v>
      </c>
      <c r="W37" s="12">
        <f t="shared" si="7"/>
        <v>1.8760010055378138E-8</v>
      </c>
      <c r="X37" s="12">
        <f t="shared" si="8"/>
        <v>2.2726414524522857E-8</v>
      </c>
      <c r="Y37" s="12">
        <f t="shared" si="9"/>
        <v>1.543217710676837E-8</v>
      </c>
      <c r="AA37" t="s">
        <v>107</v>
      </c>
      <c r="AB37" s="12">
        <v>4.7950576315588893E-5</v>
      </c>
      <c r="AC37" s="12">
        <v>3.4420748252831622E-5</v>
      </c>
      <c r="AD37" s="12">
        <v>3.0598353387539535E-5</v>
      </c>
      <c r="AE37" s="12">
        <v>2.6424079349306117E-5</v>
      </c>
      <c r="AF37" s="12">
        <v>5.0497243056742784E-5</v>
      </c>
    </row>
    <row r="38" spans="2:32" x14ac:dyDescent="0.3">
      <c r="B38" t="s">
        <v>66</v>
      </c>
      <c r="C38">
        <f>LCA_tech_data!D37*Mult_tech!D37</f>
        <v>8.4334536361776183E-7</v>
      </c>
      <c r="D38">
        <f>LCA_tech_data!E37*Mult_tech!E37</f>
        <v>6.3999999999999997E-5</v>
      </c>
      <c r="E38">
        <f>LCA_tech_data!F37*Mult_tech!F37</f>
        <v>7.2402300072521662E-3</v>
      </c>
      <c r="F38">
        <f>LCA_tech_data!G37*Mult_tech!G37</f>
        <v>6.4882990384086193E-8</v>
      </c>
      <c r="G38">
        <f>LCA_tech_data!H37*Mult_tech!H37</f>
        <v>8.9935524751356869E-8</v>
      </c>
      <c r="H38">
        <f>LCA_tech_data!I37*Mult_tech!I37</f>
        <v>9.3330577816521708E-7</v>
      </c>
      <c r="I38">
        <f>LCA_tech_data!J37*Mult_tech!J37</f>
        <v>5.6319823378935941E-13</v>
      </c>
      <c r="J38">
        <f>LCA_tech_data!K37*Mult_tech!K37</f>
        <v>9.6422320343665863E-12</v>
      </c>
      <c r="K38">
        <f>LCA_tech_data!L37*Mult_tech!L37</f>
        <v>5.4112160737876857E-6</v>
      </c>
      <c r="L38">
        <f>LCA_tech_data!M37*Mult_tech!M37</f>
        <v>5.9622404229534205E-4</v>
      </c>
      <c r="M38">
        <f>LCA_tech_data!N37*Mult_tech!N37</f>
        <v>1.4943875624866755E-8</v>
      </c>
      <c r="N38">
        <f>LCA_tech_data!O37*Mult_tech!O37</f>
        <v>6.9019701802471233E-12</v>
      </c>
      <c r="O38">
        <f>LCA_tech_data!P37*Mult_tech!P37</f>
        <v>3.309027176691575E-7</v>
      </c>
      <c r="P38">
        <f>LCA_tech_data!Q37*Mult_tech!Q37</f>
        <v>4.0056744055677657E-5</v>
      </c>
      <c r="Q38">
        <f>LCA_tech_data!R37*Mult_tech!R37</f>
        <v>7.4139831209338444E-4</v>
      </c>
      <c r="R38">
        <f>LCA_tech_data!S37*Mult_tech!S37</f>
        <v>3.9341194538094312E-12</v>
      </c>
      <c r="T38" t="s">
        <v>66</v>
      </c>
      <c r="U38" s="12">
        <f t="shared" si="5"/>
        <v>7.6936873787271717E-9</v>
      </c>
      <c r="V38" s="12">
        <f t="shared" si="6"/>
        <v>1.4392334392692645E-8</v>
      </c>
      <c r="W38" s="12">
        <f t="shared" si="7"/>
        <v>1.0914914941310917E-8</v>
      </c>
      <c r="X38" s="12">
        <f t="shared" si="8"/>
        <v>1.3222641177904208E-8</v>
      </c>
      <c r="Y38" s="12">
        <f t="shared" si="9"/>
        <v>8.9787212257561438E-9</v>
      </c>
      <c r="AA38" t="s">
        <v>86</v>
      </c>
      <c r="AB38" s="12">
        <v>5.6589254384478156E-6</v>
      </c>
      <c r="AC38" s="12">
        <v>1.1410046731272578E-5</v>
      </c>
      <c r="AD38" s="12">
        <v>8.457777316034138E-6</v>
      </c>
      <c r="AE38" s="12">
        <v>1.1093332430367156E-5</v>
      </c>
      <c r="AF38" s="12">
        <v>5.9532488603300267E-6</v>
      </c>
    </row>
    <row r="39" spans="2:32" x14ac:dyDescent="0.3">
      <c r="B39" t="s">
        <v>67</v>
      </c>
      <c r="C39">
        <f>LCA_tech_data!D38*Mult_tech!D38</f>
        <v>5.0696224671937283E-7</v>
      </c>
      <c r="D39">
        <f>LCA_tech_data!E38*Mult_tech!E38</f>
        <v>1.1E-4</v>
      </c>
      <c r="E39">
        <f>LCA_tech_data!F38*Mult_tech!F38</f>
        <v>2.7172274650427331E-3</v>
      </c>
      <c r="F39">
        <f>LCA_tech_data!G38*Mult_tech!G38</f>
        <v>1.771783063004751E-8</v>
      </c>
      <c r="G39">
        <f>LCA_tech_data!H38*Mult_tech!H38</f>
        <v>1.5844703032762834E-7</v>
      </c>
      <c r="H39">
        <f>LCA_tech_data!I38*Mult_tech!I38</f>
        <v>1.5353345674294043E-6</v>
      </c>
      <c r="I39">
        <f>LCA_tech_data!J38*Mult_tech!J38</f>
        <v>1.4140856957631348E-13</v>
      </c>
      <c r="J39">
        <f>LCA_tech_data!K38*Mult_tech!K38</f>
        <v>2.5753193693462569E-12</v>
      </c>
      <c r="K39">
        <f>LCA_tech_data!L38*Mult_tech!L38</f>
        <v>5.5439711106382141E-6</v>
      </c>
      <c r="L39">
        <f>LCA_tech_data!M38*Mult_tech!M38</f>
        <v>5.2294216345754336E-3</v>
      </c>
      <c r="M39">
        <f>LCA_tech_data!N38*Mult_tech!N38</f>
        <v>2.2034873880523279E-9</v>
      </c>
      <c r="N39">
        <f>LCA_tech_data!O38*Mult_tech!O38</f>
        <v>9.6799181453302669E-12</v>
      </c>
      <c r="O39">
        <f>LCA_tech_data!P38*Mult_tech!P38</f>
        <v>4.087995520669116E-7</v>
      </c>
      <c r="P39">
        <f>LCA_tech_data!Q38*Mult_tech!Q38</f>
        <v>3.8894506825539955E-5</v>
      </c>
      <c r="Q39">
        <f>LCA_tech_data!R38*Mult_tech!R38</f>
        <v>9.19806954302616E-4</v>
      </c>
      <c r="R39">
        <f>LCA_tech_data!S38*Mult_tech!S38</f>
        <v>9.6511871523158058E-12</v>
      </c>
      <c r="T39" t="s">
        <v>67</v>
      </c>
      <c r="U39" s="12">
        <f t="shared" si="5"/>
        <v>6.7480564978703055E-8</v>
      </c>
      <c r="V39" s="12">
        <f t="shared" si="6"/>
        <v>3.930166313716636E-9</v>
      </c>
      <c r="W39" s="12">
        <f t="shared" si="7"/>
        <v>4.09632105988734E-9</v>
      </c>
      <c r="X39" s="12">
        <f t="shared" si="8"/>
        <v>1.9496898798977448E-9</v>
      </c>
      <c r="Y39" s="12">
        <f t="shared" si="9"/>
        <v>1.2592532892100528E-8</v>
      </c>
      <c r="AA39" t="s">
        <v>130</v>
      </c>
      <c r="AB39" s="12">
        <v>1.2896210404586973E-4</v>
      </c>
      <c r="AC39" s="12">
        <v>4.5889923725439395E-5</v>
      </c>
      <c r="AD39" s="12">
        <v>2.9847582501395488E-5</v>
      </c>
      <c r="AE39" s="12">
        <v>9.8166840624887884E-6</v>
      </c>
      <c r="AF39" s="12">
        <v>7.5609214234537717E-5</v>
      </c>
    </row>
    <row r="40" spans="2:32" x14ac:dyDescent="0.3">
      <c r="B40" t="s">
        <v>68</v>
      </c>
      <c r="C40">
        <f>LCA_tech_data!D39*Mult_tech!D39</f>
        <v>1.0669053166353797E-6</v>
      </c>
      <c r="D40">
        <f>LCA_tech_data!E39*Mult_tech!E39</f>
        <v>1.4100000000000001E-4</v>
      </c>
      <c r="E40">
        <f>LCA_tech_data!F39*Mult_tech!F39</f>
        <v>6.5614574862850562E-3</v>
      </c>
      <c r="F40">
        <f>LCA_tech_data!G39*Mult_tech!G39</f>
        <v>6.0183029686785778E-8</v>
      </c>
      <c r="G40">
        <f>LCA_tech_data!H39*Mult_tech!H39</f>
        <v>1.5496015706423974E-7</v>
      </c>
      <c r="H40">
        <f>LCA_tech_data!I39*Mult_tech!I39</f>
        <v>1.6143201723119746E-6</v>
      </c>
      <c r="I40">
        <f>LCA_tech_data!J39*Mult_tech!J39</f>
        <v>4.6200665348743855E-13</v>
      </c>
      <c r="J40">
        <f>LCA_tech_data!K39*Mult_tech!K39</f>
        <v>6.4266178332647588E-12</v>
      </c>
      <c r="K40">
        <f>LCA_tech_data!L39*Mult_tech!L39</f>
        <v>1.5898783097982113E-5</v>
      </c>
      <c r="L40">
        <f>LCA_tech_data!M39*Mult_tech!M39</f>
        <v>8.8168956143031766E-4</v>
      </c>
      <c r="M40">
        <f>LCA_tech_data!N39*Mult_tech!N39</f>
        <v>6.8468303921184872E-9</v>
      </c>
      <c r="N40">
        <f>LCA_tech_data!O39*Mult_tech!O39</f>
        <v>1.3143003179340613E-11</v>
      </c>
      <c r="O40">
        <f>LCA_tech_data!P39*Mult_tech!P39</f>
        <v>5.4857538733662265E-7</v>
      </c>
      <c r="P40">
        <f>LCA_tech_data!Q39*Mult_tech!Q39</f>
        <v>4.9571207339447867E-5</v>
      </c>
      <c r="Q40">
        <f>LCA_tech_data!R39*Mult_tech!R39</f>
        <v>1.7137670416415931E-3</v>
      </c>
      <c r="R40">
        <f>LCA_tech_data!S39*Mult_tech!S39</f>
        <v>9.571220581412994E-12</v>
      </c>
      <c r="T40" t="s">
        <v>68</v>
      </c>
      <c r="U40" s="12">
        <f t="shared" si="5"/>
        <v>1.1377340344440058E-8</v>
      </c>
      <c r="V40" s="12">
        <f t="shared" si="6"/>
        <v>1.3349789873896062E-8</v>
      </c>
      <c r="W40" s="12">
        <f t="shared" si="7"/>
        <v>9.8916402216633057E-9</v>
      </c>
      <c r="X40" s="12">
        <f t="shared" si="8"/>
        <v>6.0582129933083641E-9</v>
      </c>
      <c r="Y40" s="12">
        <f t="shared" si="9"/>
        <v>1.7097634231201621E-8</v>
      </c>
      <c r="AA40" t="s">
        <v>109</v>
      </c>
      <c r="AB40" s="12">
        <v>4.8745670697577029E-6</v>
      </c>
      <c r="AC40" s="12">
        <v>9.8285511384849694E-6</v>
      </c>
      <c r="AD40" s="12">
        <v>7.2854825949769239E-6</v>
      </c>
      <c r="AE40" s="12">
        <v>9.5557351916223948E-6</v>
      </c>
      <c r="AF40" s="12">
        <v>5.1280956372871215E-6</v>
      </c>
    </row>
    <row r="41" spans="2:32" x14ac:dyDescent="0.3">
      <c r="B41" t="s">
        <v>69</v>
      </c>
      <c r="C41">
        <f>LCA_tech_data!D40*Mult_tech!D40</f>
        <v>1.4906407615402111E-6</v>
      </c>
      <c r="D41">
        <f>LCA_tech_data!E40*Mult_tech!E40</f>
        <v>1.9699999999999999E-4</v>
      </c>
      <c r="E41">
        <f>LCA_tech_data!F40*Mult_tech!F40</f>
        <v>9.1674264170081982E-3</v>
      </c>
      <c r="F41">
        <f>LCA_tech_data!G40*Mult_tech!G40</f>
        <v>8.4085509562388632E-8</v>
      </c>
      <c r="G41">
        <f>LCA_tech_data!H40*Mult_tech!H40</f>
        <v>2.1650461660748388E-7</v>
      </c>
      <c r="H41">
        <f>LCA_tech_data!I40*Mult_tech!I40</f>
        <v>2.2554686095422622E-6</v>
      </c>
      <c r="I41">
        <f>LCA_tech_data!J40*Mult_tech!J40</f>
        <v>6.454986577093999E-13</v>
      </c>
      <c r="J41">
        <f>LCA_tech_data!K40*Mult_tech!K40</f>
        <v>8.9790334266181377E-12</v>
      </c>
      <c r="K41">
        <f>LCA_tech_data!L40*Mult_tech!L40</f>
        <v>2.221319340640054E-5</v>
      </c>
      <c r="L41">
        <f>LCA_tech_data!M40*Mult_tech!M40</f>
        <v>1.2318641390196637E-3</v>
      </c>
      <c r="M41">
        <f>LCA_tech_data!N40*Mult_tech!N40</f>
        <v>9.5661389166478145E-9</v>
      </c>
      <c r="N41">
        <f>LCA_tech_data!O40*Mult_tech!O40</f>
        <v>1.8362919335674471E-11</v>
      </c>
      <c r="O41">
        <f>LCA_tech_data!P40*Mult_tech!P40</f>
        <v>7.6644930003769253E-7</v>
      </c>
      <c r="P41">
        <f>LCA_tech_data!Q40*Mult_tech!Q40</f>
        <v>6.9259062736675388E-5</v>
      </c>
      <c r="Q41">
        <f>LCA_tech_data!R40*Mult_tech!R40</f>
        <v>2.3944121078254884E-3</v>
      </c>
      <c r="R41">
        <f>LCA_tech_data!S40*Mult_tech!S40</f>
        <v>1.3372556415165672E-11</v>
      </c>
      <c r="T41" t="s">
        <v>69</v>
      </c>
      <c r="U41" s="12">
        <f t="shared" si="5"/>
        <v>1.5896000339394974E-8</v>
      </c>
      <c r="V41" s="12">
        <f t="shared" si="6"/>
        <v>1.8651834079131377E-8</v>
      </c>
      <c r="W41" s="12">
        <f t="shared" si="7"/>
        <v>1.3820234919628871E-8</v>
      </c>
      <c r="X41" s="12">
        <f t="shared" si="8"/>
        <v>8.4643117707925361E-9</v>
      </c>
      <c r="Y41" s="12">
        <f t="shared" si="9"/>
        <v>2.388818399678524E-8</v>
      </c>
      <c r="AA41" t="s">
        <v>72</v>
      </c>
      <c r="AB41" s="12">
        <v>2.8859651850943652E-6</v>
      </c>
      <c r="AC41" s="12">
        <v>6.2921168929075011E-6</v>
      </c>
      <c r="AD41" s="12">
        <v>5.0469693083671415E-6</v>
      </c>
      <c r="AE41" s="12">
        <v>7.1280439877691802E-6</v>
      </c>
      <c r="AF41" s="12">
        <v>2.8424249987755115E-6</v>
      </c>
    </row>
    <row r="42" spans="2:32" x14ac:dyDescent="0.3">
      <c r="B42" t="s">
        <v>70</v>
      </c>
      <c r="C42">
        <f>LCA_tech_data!D41*Mult_tech!D41</f>
        <v>1.3185089828765941E-7</v>
      </c>
      <c r="D42">
        <f>LCA_tech_data!E41*Mult_tech!E41</f>
        <v>2.0000000000000002E-5</v>
      </c>
      <c r="E42">
        <f>LCA_tech_data!F41*Mult_tech!F41</f>
        <v>1.0132044301610842E-3</v>
      </c>
      <c r="F42">
        <f>LCA_tech_data!G41*Mult_tech!G41</f>
        <v>7.7461685108413412E-9</v>
      </c>
      <c r="G42">
        <f>LCA_tech_data!H41*Mult_tech!H41</f>
        <v>1.9386058566937579E-8</v>
      </c>
      <c r="H42">
        <f>LCA_tech_data!I41*Mult_tech!I41</f>
        <v>2.1259388577637477E-7</v>
      </c>
      <c r="I42">
        <f>LCA_tech_data!J41*Mult_tech!J41</f>
        <v>4.6738999820301433E-13</v>
      </c>
      <c r="J42">
        <f>LCA_tech_data!K41*Mult_tech!K41</f>
        <v>1.41165250749741E-12</v>
      </c>
      <c r="K42">
        <f>LCA_tech_data!L41*Mult_tech!L41</f>
        <v>2.1546579634342085E-6</v>
      </c>
      <c r="L42">
        <f>LCA_tech_data!M41*Mult_tech!M41</f>
        <v>1.8549653307027613E-4</v>
      </c>
      <c r="M42">
        <f>LCA_tech_data!N41*Mult_tech!N41</f>
        <v>1.4907743544722588E-9</v>
      </c>
      <c r="N42">
        <f>LCA_tech_data!O41*Mult_tech!O41</f>
        <v>1.9377300556653306E-12</v>
      </c>
      <c r="O42">
        <f>LCA_tech_data!P41*Mult_tech!P41</f>
        <v>7.006803834581222E-8</v>
      </c>
      <c r="P42">
        <f>LCA_tech_data!Q41*Mult_tech!Q41</f>
        <v>8.8313689030412821E-6</v>
      </c>
      <c r="Q42">
        <f>LCA_tech_data!R41*Mult_tech!R41</f>
        <v>2.1105764187583182E-4</v>
      </c>
      <c r="R42">
        <f>LCA_tech_data!S41*Mult_tech!S41</f>
        <v>1.0509684182074558E-12</v>
      </c>
      <c r="T42" t="s">
        <v>70</v>
      </c>
      <c r="U42" s="12">
        <f t="shared" si="5"/>
        <v>2.3936511009958318E-9</v>
      </c>
      <c r="V42" s="12">
        <f t="shared" si="6"/>
        <v>1.7182538414184831E-9</v>
      </c>
      <c r="W42" s="12">
        <f t="shared" si="7"/>
        <v>1.5274432113745503E-9</v>
      </c>
      <c r="X42" s="12">
        <f t="shared" si="8"/>
        <v>1.3190670787976538E-9</v>
      </c>
      <c r="Y42" s="12">
        <f t="shared" si="9"/>
        <v>2.5207784916806165E-9</v>
      </c>
      <c r="AA42" t="s">
        <v>115</v>
      </c>
      <c r="AB42" s="12">
        <v>1.6866763145767218E-6</v>
      </c>
      <c r="AC42" s="12">
        <v>2.4778182768744273E-6</v>
      </c>
      <c r="AD42" s="12">
        <v>1.9776020487264855E-6</v>
      </c>
      <c r="AE42" s="12">
        <v>3.4958427578212629E-6</v>
      </c>
      <c r="AF42" s="12">
        <v>1.9520995963453219E-6</v>
      </c>
    </row>
    <row r="43" spans="2:32" x14ac:dyDescent="0.3">
      <c r="B43" t="s">
        <v>71</v>
      </c>
      <c r="C43">
        <f>LCA_tech_data!D42*Mult_tech!D42</f>
        <v>1.2518467165170803</v>
      </c>
      <c r="D43">
        <f>LCA_tech_data!E42*Mult_tech!E42</f>
        <v>123.113266</v>
      </c>
      <c r="E43">
        <f>LCA_tech_data!F42*Mult_tech!F42</f>
        <v>11096.267440388519</v>
      </c>
      <c r="F43">
        <f>LCA_tech_data!G42*Mult_tech!G42</f>
        <v>9.6809314781422323E-2</v>
      </c>
      <c r="G43">
        <f>LCA_tech_data!H42*Mult_tech!H42</f>
        <v>7.7390933025282799E-2</v>
      </c>
      <c r="H43">
        <f>LCA_tech_data!I42*Mult_tech!I42</f>
        <v>0.95452419344562078</v>
      </c>
      <c r="I43">
        <f>LCA_tech_data!J42*Mult_tech!J42</f>
        <v>3.4535016443478452E-7</v>
      </c>
      <c r="J43">
        <f>LCA_tech_data!K42*Mult_tech!K42</f>
        <v>1.6278485816385468E-5</v>
      </c>
      <c r="K43">
        <f>LCA_tech_data!L42*Mult_tech!L42</f>
        <v>4.4269835841669609</v>
      </c>
      <c r="L43">
        <f>LCA_tech_data!M42*Mult_tech!M42</f>
        <v>552.99842025028317</v>
      </c>
      <c r="M43">
        <f>LCA_tech_data!N42*Mult_tech!N42</f>
        <v>2.8572562153123301E-2</v>
      </c>
      <c r="N43">
        <f>LCA_tech_data!O42*Mult_tech!O42</f>
        <v>5.111153443683238E-6</v>
      </c>
      <c r="O43">
        <f>LCA_tech_data!P42*Mult_tech!P42</f>
        <v>0.31374208224285866</v>
      </c>
      <c r="P43">
        <f>LCA_tech_data!Q42*Mult_tech!Q42</f>
        <v>29.703394472570725</v>
      </c>
      <c r="Q43">
        <f>LCA_tech_data!R42*Mult_tech!R42</f>
        <v>520.13878676259185</v>
      </c>
      <c r="R43">
        <f>LCA_tech_data!S42*Mult_tech!S42</f>
        <v>2.3405608831144302E-4</v>
      </c>
      <c r="T43" t="s">
        <v>71</v>
      </c>
      <c r="U43" s="12">
        <f t="shared" si="5"/>
        <v>7.1359030574418463E-3</v>
      </c>
      <c r="V43" s="12">
        <f t="shared" si="6"/>
        <v>2.1474226486999429E-2</v>
      </c>
      <c r="W43" s="12">
        <f t="shared" si="7"/>
        <v>1.6728034213908123E-2</v>
      </c>
      <c r="X43" s="12">
        <f t="shared" si="8"/>
        <v>2.5281576638355095E-2</v>
      </c>
      <c r="Y43" s="12">
        <f t="shared" si="9"/>
        <v>6.6490611686838902E-3</v>
      </c>
      <c r="AA43" t="s">
        <v>57</v>
      </c>
      <c r="AB43" s="12">
        <v>1.4264989070397029E-6</v>
      </c>
      <c r="AC43" s="12">
        <v>2.143080188864096E-6</v>
      </c>
      <c r="AD43" s="12">
        <v>1.8506682594661956E-6</v>
      </c>
      <c r="AE43" s="12">
        <v>2.2088349484848676E-6</v>
      </c>
      <c r="AF43" s="12">
        <v>1.9802946353814118E-6</v>
      </c>
    </row>
    <row r="44" spans="2:32" x14ac:dyDescent="0.3">
      <c r="B44" t="s">
        <v>72</v>
      </c>
      <c r="C44">
        <f>LCA_tech_data!D43*Mult_tech!D43</f>
        <v>4.1210540893301133E-4</v>
      </c>
      <c r="D44">
        <f>LCA_tech_data!E43*Mult_tech!E43</f>
        <v>1.8807000000000001E-2</v>
      </c>
      <c r="E44">
        <f>LCA_tech_data!F43*Mult_tech!F43</f>
        <v>3.3478244062002531</v>
      </c>
      <c r="F44">
        <f>LCA_tech_data!G43*Mult_tech!G43</f>
        <v>2.8365889001671842E-5</v>
      </c>
      <c r="G44">
        <f>LCA_tech_data!H43*Mult_tech!H43</f>
        <v>3.0905749519035348E-5</v>
      </c>
      <c r="H44">
        <f>LCA_tech_data!I43*Mult_tech!I43</f>
        <v>3.662893813803327E-4</v>
      </c>
      <c r="I44">
        <f>LCA_tech_data!J43*Mult_tech!J43</f>
        <v>1.6699939520625419E-10</v>
      </c>
      <c r="J44">
        <f>LCA_tech_data!K43*Mult_tech!K43</f>
        <v>4.6335577320226215E-9</v>
      </c>
      <c r="K44">
        <f>LCA_tech_data!L43*Mult_tech!L43</f>
        <v>1.4630683265049935E-3</v>
      </c>
      <c r="L44">
        <f>LCA_tech_data!M43*Mult_tech!M43</f>
        <v>0.2236485242873559</v>
      </c>
      <c r="M44">
        <f>LCA_tech_data!N43*Mult_tech!N43</f>
        <v>8.0559247860256475E-6</v>
      </c>
      <c r="N44">
        <f>LCA_tech_data!O43*Mult_tech!O43</f>
        <v>2.1849806991290552E-9</v>
      </c>
      <c r="O44">
        <f>LCA_tech_data!P43*Mult_tech!P43</f>
        <v>1.0724907037449955E-4</v>
      </c>
      <c r="P44">
        <f>LCA_tech_data!Q43*Mult_tech!Q43</f>
        <v>1.086989198313665E-2</v>
      </c>
      <c r="Q44">
        <f>LCA_tech_data!R43*Mult_tech!R43</f>
        <v>0.21321039932946853</v>
      </c>
      <c r="R44">
        <f>LCA_tech_data!S43*Mult_tech!S43</f>
        <v>1.454508149302766E-9</v>
      </c>
      <c r="T44" t="s">
        <v>72</v>
      </c>
      <c r="U44" s="12">
        <f t="shared" si="5"/>
        <v>2.8859651850943652E-6</v>
      </c>
      <c r="V44" s="12">
        <f t="shared" si="6"/>
        <v>6.2921168929075011E-6</v>
      </c>
      <c r="W44" s="12">
        <f t="shared" si="7"/>
        <v>5.0469693083671415E-6</v>
      </c>
      <c r="X44" s="12">
        <f t="shared" si="8"/>
        <v>7.1280439877691802E-6</v>
      </c>
      <c r="Y44" s="12">
        <f t="shared" si="9"/>
        <v>2.8424249987755115E-6</v>
      </c>
      <c r="AA44" t="s">
        <v>88</v>
      </c>
      <c r="AB44" s="12">
        <v>7.203459097403213E-6</v>
      </c>
      <c r="AC44" s="12">
        <v>4.7718113957997047E-6</v>
      </c>
      <c r="AD44" s="12">
        <v>6.1229195154136952E-6</v>
      </c>
      <c r="AE44" s="12">
        <v>2.0745921596476618E-6</v>
      </c>
      <c r="AF44" s="12">
        <v>1.1887523215190061E-5</v>
      </c>
    </row>
    <row r="45" spans="2:32" x14ac:dyDescent="0.3">
      <c r="B45" t="s">
        <v>73</v>
      </c>
      <c r="C45">
        <f>LCA_tech_data!D44*Mult_tech!D44</f>
        <v>1.0156087364069762E-5</v>
      </c>
      <c r="D45">
        <f>LCA_tech_data!E44*Mult_tech!E44</f>
        <v>8.6399999999999997E-4</v>
      </c>
      <c r="E45">
        <f>LCA_tech_data!F44*Mult_tech!F44</f>
        <v>5.2801737230372285E-2</v>
      </c>
      <c r="F45">
        <f>LCA_tech_data!G44*Mult_tech!G44</f>
        <v>4.5597379759606231E-7</v>
      </c>
      <c r="G45">
        <f>LCA_tech_data!H44*Mult_tech!H44</f>
        <v>1.4761885553813751E-6</v>
      </c>
      <c r="H45">
        <f>LCA_tech_data!I44*Mult_tech!I44</f>
        <v>2.8777486391652597E-5</v>
      </c>
      <c r="I45">
        <f>LCA_tech_data!J44*Mult_tech!J44</f>
        <v>5.0787939307667109E-12</v>
      </c>
      <c r="J45">
        <f>LCA_tech_data!K44*Mult_tech!K44</f>
        <v>5.3555479329737826E-11</v>
      </c>
      <c r="K45">
        <f>LCA_tech_data!L44*Mult_tech!L44</f>
        <v>7.0293585289088489E-5</v>
      </c>
      <c r="L45">
        <f>LCA_tech_data!M44*Mult_tech!M44</f>
        <v>6.5448461349816829E-3</v>
      </c>
      <c r="M45">
        <f>LCA_tech_data!N44*Mult_tech!N44</f>
        <v>9.7546662453338834E-8</v>
      </c>
      <c r="N45">
        <f>LCA_tech_data!O44*Mult_tech!O44</f>
        <v>1.2744208717522968E-10</v>
      </c>
      <c r="O45">
        <f>LCA_tech_data!P44*Mult_tech!P44</f>
        <v>4.7170128842282199E-6</v>
      </c>
      <c r="P45">
        <f>LCA_tech_data!Q44*Mult_tech!Q44</f>
        <v>4.3951073172198714E-4</v>
      </c>
      <c r="Q45">
        <f>LCA_tech_data!R44*Mult_tech!R44</f>
        <v>1.1061058637743343E-2</v>
      </c>
      <c r="R45">
        <f>LCA_tech_data!S44*Mult_tech!S44</f>
        <v>7.5462104666710356E-11</v>
      </c>
      <c r="T45" t="s">
        <v>73</v>
      </c>
      <c r="U45" s="12">
        <f t="shared" si="5"/>
        <v>8.4454829950444737E-8</v>
      </c>
      <c r="V45" s="12">
        <f t="shared" si="6"/>
        <v>1.011440337515342E-7</v>
      </c>
      <c r="W45" s="12">
        <f t="shared" si="7"/>
        <v>7.960057484992697E-8</v>
      </c>
      <c r="X45" s="12">
        <f t="shared" si="8"/>
        <v>8.6311245362371706E-8</v>
      </c>
      <c r="Y45" s="12">
        <f t="shared" si="9"/>
        <v>1.6578845507760935E-7</v>
      </c>
      <c r="AA45" t="s">
        <v>37</v>
      </c>
      <c r="AB45" s="12">
        <v>9.3319084359761303E-7</v>
      </c>
      <c r="AC45" s="12">
        <v>1.3709075701690314E-6</v>
      </c>
      <c r="AD45" s="12">
        <v>1.0941519177107598E-6</v>
      </c>
      <c r="AE45" s="12">
        <v>1.9341520504332895E-6</v>
      </c>
      <c r="AF45" s="12">
        <v>1.0800421238838639E-6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34</v>
      </c>
      <c r="AB46" s="12">
        <v>2.9582437308546117E-6</v>
      </c>
      <c r="AC46" s="12">
        <v>1.9596392449196854E-6</v>
      </c>
      <c r="AD46" s="12">
        <v>2.5144986632227181E-6</v>
      </c>
      <c r="AE46" s="12">
        <v>8.5197252700028929E-7</v>
      </c>
      <c r="AF46" s="12">
        <v>4.8818478110609299E-6</v>
      </c>
    </row>
    <row r="47" spans="2:32" x14ac:dyDescent="0.3">
      <c r="B47" t="s">
        <v>75</v>
      </c>
      <c r="C47">
        <f>LCA_tech_data!D46*Mult_tech!D46</f>
        <v>5.2976737231417571E-8</v>
      </c>
      <c r="D47">
        <f>LCA_tech_data!E46*Mult_tech!E46</f>
        <v>1.2E-5</v>
      </c>
      <c r="E47">
        <f>LCA_tech_data!F46*Mult_tech!F46</f>
        <v>3.7662674272172578E-4</v>
      </c>
      <c r="F47">
        <f>LCA_tech_data!G46*Mult_tech!G46</f>
        <v>3.7269120877195188E-9</v>
      </c>
      <c r="G47">
        <f>LCA_tech_data!H46*Mult_tech!H46</f>
        <v>1.1553620848206296E-8</v>
      </c>
      <c r="H47">
        <f>LCA_tech_data!I46*Mult_tech!I46</f>
        <v>1.1530125042554522E-7</v>
      </c>
      <c r="I47">
        <f>LCA_tech_data!J46*Mult_tech!J46</f>
        <v>1.6378084335994717E-13</v>
      </c>
      <c r="J47">
        <f>LCA_tech_data!K46*Mult_tech!K46</f>
        <v>1.7678775503498535E-12</v>
      </c>
      <c r="K47">
        <f>LCA_tech_data!L46*Mult_tech!L46</f>
        <v>8.813462993626137E-7</v>
      </c>
      <c r="L47">
        <f>LCA_tech_data!M46*Mult_tech!M46</f>
        <v>6.7110631549177917E-5</v>
      </c>
      <c r="M47">
        <f>LCA_tech_data!N46*Mult_tech!N46</f>
        <v>9.7783169081595898E-11</v>
      </c>
      <c r="N47">
        <f>LCA_tech_data!O46*Mult_tech!O46</f>
        <v>1.2584267962172836E-12</v>
      </c>
      <c r="O47">
        <f>LCA_tech_data!P46*Mult_tech!P46</f>
        <v>5.0028640386966951E-8</v>
      </c>
      <c r="P47">
        <f>LCA_tech_data!Q46*Mult_tech!Q46</f>
        <v>3.5808865296620791E-6</v>
      </c>
      <c r="Q47">
        <f>LCA_tech_data!R46*Mult_tech!R46</f>
        <v>1.3867190043377546E-4</v>
      </c>
      <c r="R47">
        <f>LCA_tech_data!S46*Mult_tech!S46</f>
        <v>6.6698900586328902E-13</v>
      </c>
      <c r="T47" t="s">
        <v>75</v>
      </c>
      <c r="U47" s="12">
        <f t="shared" si="5"/>
        <v>8.6599697815029469E-10</v>
      </c>
      <c r="V47" s="12">
        <f t="shared" si="6"/>
        <v>8.2670303420206676E-10</v>
      </c>
      <c r="W47" s="12">
        <f t="shared" si="7"/>
        <v>5.6777876632551749E-10</v>
      </c>
      <c r="X47" s="12">
        <f t="shared" si="8"/>
        <v>8.652051117534698E-11</v>
      </c>
      <c r="Y47" s="12">
        <f t="shared" si="9"/>
        <v>1.6370779779074421E-9</v>
      </c>
      <c r="AA47" t="s">
        <v>96</v>
      </c>
      <c r="AB47" s="12">
        <v>1.4111012411210045E-6</v>
      </c>
      <c r="AC47" s="12">
        <v>9.3476049380716287E-7</v>
      </c>
      <c r="AD47" s="12">
        <v>1.1994319965804932E-6</v>
      </c>
      <c r="AE47" s="12">
        <v>4.0639636204140501E-7</v>
      </c>
      <c r="AF47" s="12">
        <v>2.3286727301410333E-6</v>
      </c>
    </row>
    <row r="48" spans="2:32" x14ac:dyDescent="0.3">
      <c r="B48" t="s">
        <v>76</v>
      </c>
      <c r="C48">
        <f>LCA_tech_data!D47*Mult_tech!D47</f>
        <v>2.6488368615708786E-8</v>
      </c>
      <c r="D48">
        <f>LCA_tech_data!E47*Mult_tech!E47</f>
        <v>6.0000000000000002E-6</v>
      </c>
      <c r="E48">
        <f>LCA_tech_data!F47*Mult_tech!F47</f>
        <v>1.8831337136086289E-4</v>
      </c>
      <c r="F48">
        <f>LCA_tech_data!G47*Mult_tech!G47</f>
        <v>1.8634560438597594E-9</v>
      </c>
      <c r="G48">
        <f>LCA_tech_data!H47*Mult_tech!H47</f>
        <v>5.7768104241031482E-9</v>
      </c>
      <c r="H48">
        <f>LCA_tech_data!I47*Mult_tech!I47</f>
        <v>5.7650625212772612E-8</v>
      </c>
      <c r="I48">
        <f>LCA_tech_data!J47*Mult_tech!J47</f>
        <v>8.1890421679973587E-14</v>
      </c>
      <c r="J48">
        <f>LCA_tech_data!K47*Mult_tech!K47</f>
        <v>8.8393877517492676E-13</v>
      </c>
      <c r="K48">
        <f>LCA_tech_data!L47*Mult_tech!L47</f>
        <v>4.4067314968130685E-7</v>
      </c>
      <c r="L48">
        <f>LCA_tech_data!M47*Mult_tech!M47</f>
        <v>3.3555315774588958E-5</v>
      </c>
      <c r="M48">
        <f>LCA_tech_data!N47*Mult_tech!N47</f>
        <v>4.8891584540797949E-11</v>
      </c>
      <c r="N48">
        <f>LCA_tech_data!O47*Mult_tech!O47</f>
        <v>6.2921339810864178E-13</v>
      </c>
      <c r="O48">
        <f>LCA_tech_data!P47*Mult_tech!P47</f>
        <v>2.5014320193483475E-8</v>
      </c>
      <c r="P48">
        <f>LCA_tech_data!Q47*Mult_tech!Q47</f>
        <v>1.7904432648310396E-6</v>
      </c>
      <c r="Q48">
        <f>LCA_tech_data!R47*Mult_tech!R47</f>
        <v>6.9335950216887731E-5</v>
      </c>
      <c r="R48">
        <f>LCA_tech_data!S47*Mult_tech!S47</f>
        <v>3.3349450293164451E-13</v>
      </c>
      <c r="T48" t="s">
        <v>76</v>
      </c>
      <c r="U48" s="12">
        <f t="shared" si="5"/>
        <v>4.3299848907514735E-10</v>
      </c>
      <c r="V48" s="12">
        <f t="shared" si="6"/>
        <v>4.1335151710103338E-10</v>
      </c>
      <c r="W48" s="12">
        <f t="shared" si="7"/>
        <v>2.8388938316275875E-10</v>
      </c>
      <c r="X48" s="12">
        <f t="shared" si="8"/>
        <v>4.326025558767349E-11</v>
      </c>
      <c r="Y48" s="12">
        <f t="shared" si="9"/>
        <v>8.1853898895372106E-10</v>
      </c>
      <c r="AA48" t="s">
        <v>114</v>
      </c>
      <c r="AB48" s="12">
        <v>4.1635017560333081E-7</v>
      </c>
      <c r="AC48" s="12">
        <v>3.2255338123231866E-7</v>
      </c>
      <c r="AD48" s="12">
        <v>2.5114388105530628E-7</v>
      </c>
      <c r="AE48" s="12">
        <v>3.5933339677283017E-7</v>
      </c>
      <c r="AF48" s="12">
        <v>1.98593949289166E-7</v>
      </c>
    </row>
    <row r="49" spans="2:32" x14ac:dyDescent="0.3">
      <c r="B49" t="s">
        <v>77</v>
      </c>
      <c r="C49">
        <f>LCA_tech_data!D48*Mult_tech!D48</f>
        <v>3.5467788817489177E-7</v>
      </c>
      <c r="D49">
        <f>LCA_tech_data!E48*Mult_tech!E48</f>
        <v>4.6E-5</v>
      </c>
      <c r="E49">
        <f>LCA_tech_data!F48*Mult_tech!F48</f>
        <v>1.6515731287493577E-3</v>
      </c>
      <c r="F49">
        <f>LCA_tech_data!G48*Mult_tech!G48</f>
        <v>1.5986182811451783E-8</v>
      </c>
      <c r="G49">
        <f>LCA_tech_data!H48*Mult_tech!H48</f>
        <v>6.301480951926584E-8</v>
      </c>
      <c r="H49">
        <f>LCA_tech_data!I48*Mult_tech!I48</f>
        <v>5.8197147754255391E-7</v>
      </c>
      <c r="I49">
        <f>LCA_tech_data!J48*Mult_tech!J48</f>
        <v>3.2754716127423857E-13</v>
      </c>
      <c r="J49">
        <f>LCA_tech_data!K48*Mult_tech!K48</f>
        <v>1.889392964629944E-12</v>
      </c>
      <c r="K49">
        <f>LCA_tech_data!L48*Mult_tech!L48</f>
        <v>3.3915408539971258E-6</v>
      </c>
      <c r="L49">
        <f>LCA_tech_data!M48*Mult_tech!M48</f>
        <v>8.7472836446352291E-4</v>
      </c>
      <c r="M49">
        <f>LCA_tech_data!N48*Mult_tech!N48</f>
        <v>1.1158419034187951E-9</v>
      </c>
      <c r="N49">
        <f>LCA_tech_data!O48*Mult_tech!O48</f>
        <v>4.8468060701835302E-12</v>
      </c>
      <c r="O49">
        <f>LCA_tech_data!P48*Mult_tech!P48</f>
        <v>2.2465650395720596E-7</v>
      </c>
      <c r="P49">
        <f>LCA_tech_data!Q48*Mult_tech!Q48</f>
        <v>3.041567669459639E-5</v>
      </c>
      <c r="Q49">
        <f>LCA_tech_data!R48*Mult_tech!R48</f>
        <v>5.3868411703929915E-4</v>
      </c>
      <c r="R49">
        <f>LCA_tech_data!S48*Mult_tech!S48</f>
        <v>3.6785786091920856E-12</v>
      </c>
      <c r="T49" t="s">
        <v>77</v>
      </c>
      <c r="U49" s="12">
        <f t="shared" si="5"/>
        <v>1.128751291474085E-8</v>
      </c>
      <c r="V49" s="12">
        <f t="shared" si="6"/>
        <v>3.5460524757434841E-9</v>
      </c>
      <c r="W49" s="12">
        <f t="shared" si="7"/>
        <v>2.4898076720763684E-9</v>
      </c>
      <c r="X49" s="12">
        <f t="shared" si="8"/>
        <v>9.8731931866623281E-10</v>
      </c>
      <c r="Y49" s="12">
        <f t="shared" si="9"/>
        <v>6.3051736537526488E-9</v>
      </c>
      <c r="AA49" t="s">
        <v>120</v>
      </c>
      <c r="AB49" s="12">
        <v>2.6834648936642588E-7</v>
      </c>
      <c r="AC49" s="12">
        <v>2.078924726320462E-7</v>
      </c>
      <c r="AD49" s="12">
        <v>1.6186754024876061E-7</v>
      </c>
      <c r="AE49" s="12">
        <v>2.3159797013744926E-7</v>
      </c>
      <c r="AF49" s="12">
        <v>1.2799799837705505E-7</v>
      </c>
    </row>
    <row r="50" spans="2:32" x14ac:dyDescent="0.3">
      <c r="B50" t="s">
        <v>78</v>
      </c>
      <c r="C50">
        <f>LCA_tech_data!D49*Mult_tech!D49</f>
        <v>1.6872549829723218E-7</v>
      </c>
      <c r="D50">
        <f>LCA_tech_data!E49*Mult_tech!E49</f>
        <v>1.7E-5</v>
      </c>
      <c r="E50">
        <f>LCA_tech_data!F49*Mult_tech!F49</f>
        <v>9.4196246777796097E-4</v>
      </c>
      <c r="F50">
        <f>LCA_tech_data!G49*Mult_tech!G49</f>
        <v>8.1780293477666214E-9</v>
      </c>
      <c r="G50">
        <f>LCA_tech_data!H49*Mult_tech!H49</f>
        <v>3.4280151763638734E-8</v>
      </c>
      <c r="H50">
        <f>LCA_tech_data!I49*Mult_tech!I49</f>
        <v>3.606782011875997E-7</v>
      </c>
      <c r="I50">
        <f>LCA_tech_data!J49*Mult_tech!J49</f>
        <v>8.5564373439598008E-14</v>
      </c>
      <c r="J50">
        <f>LCA_tech_data!K49*Mult_tech!K49</f>
        <v>1.0663827902840173E-12</v>
      </c>
      <c r="K50">
        <f>LCA_tech_data!L49*Mult_tech!L49</f>
        <v>9.4200657801407502E-7</v>
      </c>
      <c r="L50">
        <f>LCA_tech_data!M49*Mult_tech!M49</f>
        <v>7.8488662469217293E-4</v>
      </c>
      <c r="M50">
        <f>LCA_tech_data!N49*Mult_tech!N49</f>
        <v>1.4668288551785916E-9</v>
      </c>
      <c r="N50">
        <f>LCA_tech_data!O49*Mult_tech!O49</f>
        <v>2.6403476154254171E-12</v>
      </c>
      <c r="O50">
        <f>LCA_tech_data!P49*Mult_tech!P49</f>
        <v>1.0934038698883063E-7</v>
      </c>
      <c r="P50">
        <f>LCA_tech_data!Q49*Mult_tech!Q49</f>
        <v>6.2752440767199364E-6</v>
      </c>
      <c r="Q50">
        <f>LCA_tech_data!R49*Mult_tech!R49</f>
        <v>1.8832210267332778E-4</v>
      </c>
      <c r="R50">
        <f>LCA_tech_data!S49*Mult_tech!S49</f>
        <v>1.363312551708043E-12</v>
      </c>
      <c r="T50" t="s">
        <v>78</v>
      </c>
      <c r="U50" s="12">
        <f t="shared" si="5"/>
        <v>1.0128193245744122E-8</v>
      </c>
      <c r="V50" s="12">
        <f t="shared" si="6"/>
        <v>1.8140491421489688E-9</v>
      </c>
      <c r="W50" s="12">
        <f t="shared" si="7"/>
        <v>1.4200433140114856E-9</v>
      </c>
      <c r="X50" s="12">
        <f t="shared" si="8"/>
        <v>1.2978796202739052E-9</v>
      </c>
      <c r="Y50" s="12">
        <f t="shared" si="9"/>
        <v>3.4348084038152117E-9</v>
      </c>
      <c r="AA50" t="s">
        <v>60</v>
      </c>
      <c r="AB50" s="12">
        <v>3.7401702650062857E-7</v>
      </c>
      <c r="AC50" s="12">
        <v>2.4776134425781708E-7</v>
      </c>
      <c r="AD50" s="12">
        <v>3.1791339684058899E-7</v>
      </c>
      <c r="AE50" s="12">
        <v>1.077166928084109E-7</v>
      </c>
      <c r="AF50" s="12">
        <v>6.1722236848757295E-7</v>
      </c>
    </row>
    <row r="51" spans="2:32" x14ac:dyDescent="0.3">
      <c r="B51" t="s">
        <v>79</v>
      </c>
      <c r="C51">
        <f>LCA_tech_data!D50*Mult_tech!D50</f>
        <v>1.0928389990934951E-6</v>
      </c>
      <c r="D51">
        <f>LCA_tech_data!E50*Mult_tech!E50</f>
        <v>7.4999999999999993E-5</v>
      </c>
      <c r="E51">
        <f>LCA_tech_data!F50*Mult_tech!F50</f>
        <v>4.4450709642996156E-3</v>
      </c>
      <c r="F51">
        <f>LCA_tech_data!G50*Mult_tech!G50</f>
        <v>3.4340672605707091E-8</v>
      </c>
      <c r="G51">
        <f>LCA_tech_data!H50*Mult_tech!H50</f>
        <v>1.5790236849587121E-7</v>
      </c>
      <c r="H51">
        <f>LCA_tech_data!I50*Mult_tech!I50</f>
        <v>1.6928815301337141E-6</v>
      </c>
      <c r="I51">
        <f>LCA_tech_data!J50*Mult_tech!J50</f>
        <v>5.4493195545437594E-13</v>
      </c>
      <c r="J51">
        <f>LCA_tech_data!K50*Mult_tech!K50</f>
        <v>8.3863043229685684E-12</v>
      </c>
      <c r="K51">
        <f>LCA_tech_data!L50*Mult_tech!L50</f>
        <v>5.7695461574885475E-6</v>
      </c>
      <c r="L51">
        <f>LCA_tech_data!M50*Mult_tech!M50</f>
        <v>9.8203785870274525E-4</v>
      </c>
      <c r="M51">
        <f>LCA_tech_data!N50*Mult_tech!N50</f>
        <v>1.3275029263060881E-8</v>
      </c>
      <c r="N51">
        <f>LCA_tech_data!O50*Mult_tech!O50</f>
        <v>1.2604103121624413E-11</v>
      </c>
      <c r="O51">
        <f>LCA_tech_data!P50*Mult_tech!P50</f>
        <v>5.4188144919600067E-7</v>
      </c>
      <c r="P51">
        <f>LCA_tech_data!Q50*Mult_tech!Q50</f>
        <v>3.1626025738268367E-5</v>
      </c>
      <c r="Q51">
        <f>LCA_tech_data!R50*Mult_tech!R50</f>
        <v>9.9800593902412099E-4</v>
      </c>
      <c r="R51">
        <f>LCA_tech_data!S50*Mult_tech!S50</f>
        <v>9.7408444525533043E-12</v>
      </c>
      <c r="T51" t="s">
        <v>79</v>
      </c>
      <c r="U51" s="12">
        <f t="shared" si="5"/>
        <v>1.2672236848830267E-8</v>
      </c>
      <c r="V51" s="12">
        <f t="shared" si="6"/>
        <v>7.6174424218976629E-9</v>
      </c>
      <c r="W51" s="12">
        <f t="shared" si="7"/>
        <v>6.7011091408454763E-9</v>
      </c>
      <c r="X51" s="12">
        <f t="shared" si="8"/>
        <v>1.1746012411903839E-8</v>
      </c>
      <c r="Y51" s="12">
        <f t="shared" si="9"/>
        <v>1.6396583189192568E-8</v>
      </c>
      <c r="AA51" t="s">
        <v>73</v>
      </c>
      <c r="AB51" s="12">
        <v>8.4454829950444737E-8</v>
      </c>
      <c r="AC51" s="12">
        <v>1.011440337515342E-7</v>
      </c>
      <c r="AD51" s="12">
        <v>7.960057484992697E-8</v>
      </c>
      <c r="AE51" s="12">
        <v>8.6311245362371706E-8</v>
      </c>
      <c r="AF51" s="12">
        <v>1.6578845507760935E-7</v>
      </c>
    </row>
    <row r="52" spans="2:32" x14ac:dyDescent="0.3">
      <c r="B52" t="s">
        <v>80</v>
      </c>
      <c r="C52">
        <f>LCA_tech_data!D51*Mult_tech!D51</f>
        <v>7.4787451408036035E-8</v>
      </c>
      <c r="D52">
        <f>LCA_tech_data!E51*Mult_tech!E51</f>
        <v>1.9000000000000001E-5</v>
      </c>
      <c r="E52">
        <f>LCA_tech_data!F51*Mult_tech!F51</f>
        <v>4.5782855927132697E-4</v>
      </c>
      <c r="F52">
        <f>LCA_tech_data!G51*Mult_tech!G51</f>
        <v>4.596785277954869E-9</v>
      </c>
      <c r="G52">
        <f>LCA_tech_data!H51*Mult_tech!H51</f>
        <v>2.1567450765643499E-8</v>
      </c>
      <c r="H52">
        <f>LCA_tech_data!I51*Mult_tech!I51</f>
        <v>2.079499709323766E-7</v>
      </c>
      <c r="I52">
        <f>LCA_tech_data!J51*Mult_tech!J51</f>
        <v>8.1019350679367424E-14</v>
      </c>
      <c r="J52">
        <f>LCA_tech_data!K51*Mult_tech!K51</f>
        <v>3.9233974825819197E-13</v>
      </c>
      <c r="K52">
        <f>LCA_tech_data!L51*Mult_tech!L51</f>
        <v>1.0017204405407527E-6</v>
      </c>
      <c r="L52">
        <f>LCA_tech_data!M51*Mult_tech!M51</f>
        <v>1.8408482675910076E-4</v>
      </c>
      <c r="M52">
        <f>LCA_tech_data!N51*Mult_tech!N51</f>
        <v>1.6016216469718171E-10</v>
      </c>
      <c r="N52">
        <f>LCA_tech_data!O51*Mult_tech!O51</f>
        <v>2.033525786186409E-12</v>
      </c>
      <c r="O52">
        <f>LCA_tech_data!P51*Mult_tech!P51</f>
        <v>7.5057759727483467E-8</v>
      </c>
      <c r="P52">
        <f>LCA_tech_data!Q51*Mult_tech!Q51</f>
        <v>7.6548477439899613E-6</v>
      </c>
      <c r="Q52">
        <f>LCA_tech_data!R51*Mult_tech!R51</f>
        <v>1.9894667576981413E-4</v>
      </c>
      <c r="R52">
        <f>LCA_tech_data!S51*Mult_tech!S51</f>
        <v>1.9515972309206227E-12</v>
      </c>
      <c r="T52" t="s">
        <v>80</v>
      </c>
      <c r="U52" s="12">
        <f t="shared" si="5"/>
        <v>2.3754344135456815E-9</v>
      </c>
      <c r="V52" s="12">
        <f t="shared" si="6"/>
        <v>1.0196581640287611E-9</v>
      </c>
      <c r="W52" s="12">
        <f t="shared" si="7"/>
        <v>6.901935127950437E-10</v>
      </c>
      <c r="X52" s="12">
        <f t="shared" si="8"/>
        <v>1.4171469886588494E-10</v>
      </c>
      <c r="Y52" s="12">
        <f t="shared" si="9"/>
        <v>2.6453984388122378E-9</v>
      </c>
      <c r="AA52" t="s">
        <v>139</v>
      </c>
      <c r="AB52" s="12">
        <v>8.7693479539944902E-7</v>
      </c>
      <c r="AC52" s="12">
        <v>3.1204880822005605E-7</v>
      </c>
      <c r="AD52" s="12">
        <v>2.029618223716296E-7</v>
      </c>
      <c r="AE52" s="12">
        <v>6.6752879797755959E-8</v>
      </c>
      <c r="AF52" s="12">
        <v>5.1413825251714308E-7</v>
      </c>
    </row>
    <row r="53" spans="2:32" x14ac:dyDescent="0.3">
      <c r="B53" t="s">
        <v>81</v>
      </c>
      <c r="C53">
        <f>LCA_tech_data!D52*Mult_tech!D52</f>
        <v>1.7442894931451263E-6</v>
      </c>
      <c r="D53">
        <f>LCA_tech_data!E52*Mult_tech!E52</f>
        <v>2.8600000000000001E-4</v>
      </c>
      <c r="E53">
        <f>LCA_tech_data!F52*Mult_tech!F52</f>
        <v>1.1685228860814223E-2</v>
      </c>
      <c r="F53">
        <f>LCA_tech_data!G52*Mult_tech!G52</f>
        <v>1.0193658446118053E-7</v>
      </c>
      <c r="G53">
        <f>LCA_tech_data!H52*Mult_tech!H52</f>
        <v>3.9359510669634834E-7</v>
      </c>
      <c r="H53">
        <f>LCA_tech_data!I52*Mult_tech!I52</f>
        <v>3.893730135353141E-6</v>
      </c>
      <c r="I53">
        <f>LCA_tech_data!J52*Mult_tech!J52</f>
        <v>1.7541225485732401E-12</v>
      </c>
      <c r="J53">
        <f>LCA_tech_data!K52*Mult_tech!K52</f>
        <v>2.470230179386233E-11</v>
      </c>
      <c r="K53">
        <f>LCA_tech_data!L52*Mult_tech!L52</f>
        <v>1.6918414953645534E-5</v>
      </c>
      <c r="L53">
        <f>LCA_tech_data!M52*Mult_tech!M52</f>
        <v>7.6269233626940422E-3</v>
      </c>
      <c r="M53">
        <f>LCA_tech_data!N52*Mult_tech!N52</f>
        <v>1.3977291212407474E-8</v>
      </c>
      <c r="N53">
        <f>LCA_tech_data!O52*Mult_tech!O52</f>
        <v>4.0639722449737533E-11</v>
      </c>
      <c r="O53">
        <f>LCA_tech_data!P52*Mult_tech!P52</f>
        <v>1.2824778106313267E-6</v>
      </c>
      <c r="P53">
        <f>LCA_tech_data!Q52*Mult_tech!Q52</f>
        <v>1.113716373773735E-4</v>
      </c>
      <c r="Q53">
        <f>LCA_tech_data!R52*Mult_tech!R52</f>
        <v>2.9663904290553847E-3</v>
      </c>
      <c r="R53">
        <f>LCA_tech_data!S52*Mult_tech!S52</f>
        <v>2.4232886581530161E-11</v>
      </c>
      <c r="T53" t="s">
        <v>81</v>
      </c>
      <c r="U53" s="12">
        <f t="shared" si="5"/>
        <v>9.8417976886969592E-8</v>
      </c>
      <c r="V53" s="12">
        <f t="shared" si="6"/>
        <v>2.261155661490755E-8</v>
      </c>
      <c r="W53" s="12">
        <f t="shared" si="7"/>
        <v>1.7615915372548271E-8</v>
      </c>
      <c r="X53" s="12">
        <f t="shared" si="8"/>
        <v>1.2367387883849949E-8</v>
      </c>
      <c r="Y53" s="12">
        <f t="shared" si="9"/>
        <v>5.2867910037135504E-8</v>
      </c>
      <c r="AA53" t="s">
        <v>85</v>
      </c>
      <c r="AB53" s="12">
        <v>1.9948714524499782E-8</v>
      </c>
      <c r="AC53" s="12">
        <v>4.3493124691762376E-8</v>
      </c>
      <c r="AD53" s="12">
        <v>3.4886266288495151E-8</v>
      </c>
      <c r="AE53" s="12">
        <v>4.92713201685539E-8</v>
      </c>
      <c r="AF53" s="12">
        <v>1.9647750828990078E-8</v>
      </c>
    </row>
    <row r="54" spans="2:32" x14ac:dyDescent="0.3">
      <c r="B54" t="s">
        <v>82</v>
      </c>
      <c r="C54">
        <f>LCA_tech_data!D53*Mult_tech!D53</f>
        <v>1.4871124420554062E-7</v>
      </c>
      <c r="D54">
        <f>LCA_tech_data!E53*Mult_tech!E53</f>
        <v>2.4999999999999998E-5</v>
      </c>
      <c r="E54">
        <f>LCA_tech_data!F53*Mult_tech!F53</f>
        <v>9.1741872684823387E-4</v>
      </c>
      <c r="F54">
        <f>LCA_tech_data!G53*Mult_tech!G53</f>
        <v>9.2192403427365115E-9</v>
      </c>
      <c r="G54">
        <f>LCA_tech_data!H53*Mult_tech!H53</f>
        <v>3.0713666470260072E-8</v>
      </c>
      <c r="H54">
        <f>LCA_tech_data!I53*Mult_tech!I53</f>
        <v>2.8161410014155815E-7</v>
      </c>
      <c r="I54">
        <f>LCA_tech_data!J53*Mult_tech!J53</f>
        <v>2.5079854185516042E-13</v>
      </c>
      <c r="J54">
        <f>LCA_tech_data!K53*Mult_tech!K53</f>
        <v>1.0392212757566382E-12</v>
      </c>
      <c r="K54">
        <f>LCA_tech_data!L53*Mult_tech!L53</f>
        <v>1.8504558286960372E-6</v>
      </c>
      <c r="L54">
        <f>LCA_tech_data!M53*Mult_tech!M53</f>
        <v>3.7872571254729233E-4</v>
      </c>
      <c r="M54">
        <f>LCA_tech_data!N53*Mult_tech!N53</f>
        <v>6.5384681834245937E-10</v>
      </c>
      <c r="N54">
        <f>LCA_tech_data!O53*Mult_tech!O53</f>
        <v>2.5378182592299826E-12</v>
      </c>
      <c r="O54">
        <f>LCA_tech_data!P53*Mult_tech!P53</f>
        <v>1.1433137990117235E-7</v>
      </c>
      <c r="P54">
        <f>LCA_tech_data!Q53*Mult_tech!Q53</f>
        <v>1.5712547935623782E-5</v>
      </c>
      <c r="Q54">
        <f>LCA_tech_data!R53*Mult_tech!R53</f>
        <v>2.8515430719413772E-4</v>
      </c>
      <c r="R54">
        <f>LCA_tech_data!S53*Mult_tech!S53</f>
        <v>7.8416084782110656E-11</v>
      </c>
      <c r="T54" t="s">
        <v>82</v>
      </c>
      <c r="U54" s="12">
        <f t="shared" si="5"/>
        <v>4.8870844312266031E-9</v>
      </c>
      <c r="V54" s="12">
        <f t="shared" si="6"/>
        <v>2.0450103960037286E-9</v>
      </c>
      <c r="W54" s="12">
        <f t="shared" si="7"/>
        <v>1.3830427153673532E-9</v>
      </c>
      <c r="X54" s="12">
        <f t="shared" si="8"/>
        <v>5.7853679201333302E-10</v>
      </c>
      <c r="Y54" s="12">
        <f t="shared" si="9"/>
        <v>3.3014287335625509E-9</v>
      </c>
      <c r="AA54" t="s">
        <v>41</v>
      </c>
      <c r="AB54" s="12">
        <v>4.1702323521817133E-7</v>
      </c>
      <c r="AC54" s="12">
        <v>8.1616645427471355E-8</v>
      </c>
      <c r="AD54" s="12">
        <v>6.4189301832350756E-8</v>
      </c>
      <c r="AE54" s="12">
        <v>4.4692255106225759E-8</v>
      </c>
      <c r="AF54" s="12">
        <v>2.1123891613397564E-7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40</v>
      </c>
      <c r="AB55" s="12">
        <v>3.1971670085156494E-8</v>
      </c>
      <c r="AC55" s="12">
        <v>2.4768982683068418E-8</v>
      </c>
      <c r="AD55" s="12">
        <v>1.92854231353945E-8</v>
      </c>
      <c r="AE55" s="12">
        <v>2.7593332452788461E-8</v>
      </c>
      <c r="AF55" s="12">
        <v>1.5250096192179247E-8</v>
      </c>
    </row>
    <row r="56" spans="2:32" x14ac:dyDescent="0.3">
      <c r="B56" t="s">
        <v>84</v>
      </c>
      <c r="C56">
        <f>LCA_tech_data!D55*Mult_tech!D55</f>
        <v>0.38127589576923415</v>
      </c>
      <c r="D56">
        <f>LCA_tech_data!E55*Mult_tech!E55</f>
        <v>37.496699999999997</v>
      </c>
      <c r="E56">
        <f>LCA_tech_data!F55*Mult_tech!F55</f>
        <v>3379.5985180997163</v>
      </c>
      <c r="F56">
        <f>LCA_tech_data!G55*Mult_tech!G55</f>
        <v>2.9485285798238496E-2</v>
      </c>
      <c r="G56">
        <f>LCA_tech_data!H55*Mult_tech!H55</f>
        <v>2.3571014665219922E-2</v>
      </c>
      <c r="H56">
        <f>LCA_tech_data!I55*Mult_tech!I55</f>
        <v>0.29072015134723506</v>
      </c>
      <c r="I56">
        <f>LCA_tech_data!J55*Mult_tech!J55</f>
        <v>1.0518355926616213E-7</v>
      </c>
      <c r="J56">
        <f>LCA_tech_data!K55*Mult_tech!K55</f>
        <v>4.9579506656192589E-6</v>
      </c>
      <c r="K56">
        <f>LCA_tech_data!L55*Mult_tech!L55</f>
        <v>1.3483297190770105</v>
      </c>
      <c r="L56">
        <f>LCA_tech_data!M55*Mult_tech!M55</f>
        <v>168.42714467991442</v>
      </c>
      <c r="M56">
        <f>LCA_tech_data!N55*Mult_tech!N55</f>
        <v>8.7023667399662545E-3</v>
      </c>
      <c r="N56">
        <f>LCA_tech_data!O55*Mult_tech!O55</f>
        <v>1.5567078476478502E-6</v>
      </c>
      <c r="O56">
        <f>LCA_tech_data!P55*Mult_tech!P55</f>
        <v>9.5556661905434284E-2</v>
      </c>
      <c r="P56">
        <f>LCA_tech_data!Q55*Mult_tech!Q55</f>
        <v>9.0467851898238365</v>
      </c>
      <c r="Q56">
        <f>LCA_tech_data!R55*Mult_tech!R55</f>
        <v>158.41906139993782</v>
      </c>
      <c r="R56">
        <f>LCA_tech_data!S55*Mult_tech!S55</f>
        <v>7.1286638814274368E-5</v>
      </c>
      <c r="T56" t="s">
        <v>84</v>
      </c>
      <c r="U56" s="12">
        <f t="shared" si="5"/>
        <v>2.1733873600102496E-3</v>
      </c>
      <c r="V56" s="12">
        <f t="shared" si="6"/>
        <v>6.5404213085783255E-3</v>
      </c>
      <c r="W56" s="12">
        <f t="shared" si="7"/>
        <v>5.0948699590883141E-3</v>
      </c>
      <c r="X56" s="12">
        <f t="shared" si="8"/>
        <v>7.7000288070938616E-3</v>
      </c>
      <c r="Y56" s="12">
        <f t="shared" si="9"/>
        <v>2.0251095598730132E-3</v>
      </c>
      <c r="AA56" t="s">
        <v>95</v>
      </c>
      <c r="AB56" s="12">
        <v>4.6628669839185217E-8</v>
      </c>
      <c r="AC56" s="12">
        <v>3.7167121102341968E-8</v>
      </c>
      <c r="AD56" s="12">
        <v>3.2392122563624434E-8</v>
      </c>
      <c r="AE56" s="12">
        <v>2.5628042925325079E-8</v>
      </c>
      <c r="AF56" s="12">
        <v>4.9648523547802333E-8</v>
      </c>
    </row>
    <row r="57" spans="2:32" x14ac:dyDescent="0.3">
      <c r="B57" t="s">
        <v>85</v>
      </c>
      <c r="C57">
        <f>LCA_tech_data!D56*Mult_tech!D56</f>
        <v>2.8486044111921868E-6</v>
      </c>
      <c r="D57">
        <f>LCA_tech_data!E56*Mult_tech!E56</f>
        <v>1.2999999999999999E-4</v>
      </c>
      <c r="E57">
        <f>LCA_tech_data!F56*Mult_tech!F56</f>
        <v>2.3141233200724878E-2</v>
      </c>
      <c r="F57">
        <f>LCA_tech_data!G56*Mult_tech!G56</f>
        <v>1.9607409848552873E-7</v>
      </c>
      <c r="G57">
        <f>LCA_tech_data!H56*Mult_tech!H56</f>
        <v>2.1363042683440178E-7</v>
      </c>
      <c r="H57">
        <f>LCA_tech_data!I56*Mult_tech!I56</f>
        <v>2.5319093730761549E-6</v>
      </c>
      <c r="I57">
        <f>LCA_tech_data!J56*Mult_tech!J56</f>
        <v>1.1543532395817005E-12</v>
      </c>
      <c r="J57">
        <f>LCA_tech_data!K56*Mult_tech!K56</f>
        <v>3.2028633230336614E-11</v>
      </c>
      <c r="K57">
        <f>LCA_tech_data!L56*Mult_tech!L56</f>
        <v>1.0113196280408843E-5</v>
      </c>
      <c r="L57">
        <f>LCA_tech_data!M56*Mult_tech!M56</f>
        <v>1.5459301407644099E-3</v>
      </c>
      <c r="M57">
        <f>LCA_tech_data!N56*Mult_tech!N56</f>
        <v>5.5685129057443184E-8</v>
      </c>
      <c r="N57">
        <f>LCA_tech_data!O56*Mult_tech!O56</f>
        <v>1.5103285525962519E-11</v>
      </c>
      <c r="O57">
        <f>LCA_tech_data!P56*Mult_tech!P56</f>
        <v>7.4133988135720421E-7</v>
      </c>
      <c r="P57">
        <f>LCA_tech_data!Q56*Mult_tech!Q56</f>
        <v>7.5136170458221099E-5</v>
      </c>
      <c r="Q57">
        <f>LCA_tech_data!R56*Mult_tech!R56</f>
        <v>1.4737784820987347E-3</v>
      </c>
      <c r="R57">
        <f>LCA_tech_data!S56*Mult_tech!S56</f>
        <v>1.0054025597349897E-11</v>
      </c>
      <c r="T57" t="s">
        <v>85</v>
      </c>
      <c r="U57" s="12">
        <f t="shared" si="5"/>
        <v>1.9948714524499782E-8</v>
      </c>
      <c r="V57" s="12">
        <f t="shared" si="6"/>
        <v>4.3493124691762376E-8</v>
      </c>
      <c r="W57" s="12">
        <f t="shared" si="7"/>
        <v>3.4886266288495151E-8</v>
      </c>
      <c r="X57" s="12">
        <f t="shared" si="8"/>
        <v>4.92713201685539E-8</v>
      </c>
      <c r="Y57" s="12">
        <f t="shared" si="9"/>
        <v>1.9647750828990078E-8</v>
      </c>
      <c r="AA57" t="s">
        <v>65</v>
      </c>
      <c r="AB57" s="12">
        <v>1.3223525182187328E-8</v>
      </c>
      <c r="AC57" s="12">
        <v>2.4736824737440485E-8</v>
      </c>
      <c r="AD57" s="12">
        <v>1.8760010055378138E-8</v>
      </c>
      <c r="AE57" s="12">
        <v>2.2726414524522857E-8</v>
      </c>
      <c r="AF57" s="12">
        <v>1.543217710676837E-8</v>
      </c>
    </row>
    <row r="58" spans="2:32" x14ac:dyDescent="0.3">
      <c r="B58" t="s">
        <v>86</v>
      </c>
      <c r="C58">
        <f>LCA_tech_data!D57*Mult_tech!D57</f>
        <v>6.3440155767929189E-4</v>
      </c>
      <c r="D58">
        <f>LCA_tech_data!E57*Mult_tech!E57</f>
        <v>3.8036E-2</v>
      </c>
      <c r="E58">
        <f>LCA_tech_data!F57*Mult_tech!F57</f>
        <v>5.6103280188138944</v>
      </c>
      <c r="F58">
        <f>LCA_tech_data!G57*Mult_tech!G57</f>
        <v>5.1438351288100352E-5</v>
      </c>
      <c r="G58">
        <f>LCA_tech_data!H57*Mult_tech!H57</f>
        <v>6.377381905776344E-5</v>
      </c>
      <c r="H58">
        <f>LCA_tech_data!I57*Mult_tech!I57</f>
        <v>6.6291969159743989E-4</v>
      </c>
      <c r="I58">
        <f>LCA_tech_data!J57*Mult_tech!J57</f>
        <v>3.9269885514536305E-10</v>
      </c>
      <c r="J58">
        <f>LCA_tech_data!K57*Mult_tech!K57</f>
        <v>8.1142145961721999E-9</v>
      </c>
      <c r="K58">
        <f>LCA_tech_data!L57*Mult_tech!L57</f>
        <v>2.7848428210824477E-3</v>
      </c>
      <c r="L58">
        <f>LCA_tech_data!M57*Mult_tech!M57</f>
        <v>0.43853970584875562</v>
      </c>
      <c r="M58">
        <f>LCA_tech_data!N57*Mult_tech!N57</f>
        <v>1.2537387793728467E-5</v>
      </c>
      <c r="N58">
        <f>LCA_tech_data!O57*Mult_tech!O57</f>
        <v>4.5762804163827562E-9</v>
      </c>
      <c r="O58">
        <f>LCA_tech_data!P57*Mult_tech!P57</f>
        <v>2.4111437327718784E-4</v>
      </c>
      <c r="P58">
        <f>LCA_tech_data!Q57*Mult_tech!Q57</f>
        <v>2.8819726944905397E-2</v>
      </c>
      <c r="Q58">
        <f>LCA_tech_data!R57*Mult_tech!R57</f>
        <v>0.42062056722586633</v>
      </c>
      <c r="R58">
        <f>LCA_tech_data!S57*Mult_tech!S57</f>
        <v>2.5007404340347672E-9</v>
      </c>
      <c r="T58" t="s">
        <v>86</v>
      </c>
      <c r="U58" s="12">
        <f t="shared" si="5"/>
        <v>5.6589254384478156E-6</v>
      </c>
      <c r="V58" s="12">
        <f t="shared" si="6"/>
        <v>1.1410046731272578E-5</v>
      </c>
      <c r="W58" s="12">
        <f t="shared" si="7"/>
        <v>8.457777316034138E-6</v>
      </c>
      <c r="X58" s="12">
        <f t="shared" si="8"/>
        <v>1.1093332430367156E-5</v>
      </c>
      <c r="Y58" s="12">
        <f t="shared" si="9"/>
        <v>5.9532488603300267E-6</v>
      </c>
      <c r="AA58" t="s">
        <v>48</v>
      </c>
      <c r="AB58" s="12">
        <v>3.2218483544985759E-8</v>
      </c>
      <c r="AC58" s="12">
        <v>2.4497117302280071E-8</v>
      </c>
      <c r="AD58" s="12">
        <v>7.0575727149085976E-8</v>
      </c>
      <c r="AE58" s="12">
        <v>1.9248579469521778E-8</v>
      </c>
      <c r="AF58" s="12">
        <v>2.4718932357002701E-8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99</v>
      </c>
      <c r="AB59" s="12">
        <v>1.1900338311166274E-7</v>
      </c>
      <c r="AC59" s="12">
        <v>2.4905080266690282E-8</v>
      </c>
      <c r="AD59" s="12">
        <v>1.924959576714398E-8</v>
      </c>
      <c r="AE59" s="12">
        <v>1.5344741345902338E-8</v>
      </c>
      <c r="AF59" s="12">
        <v>5.0419735691906125E-8</v>
      </c>
    </row>
    <row r="60" spans="2:32" x14ac:dyDescent="0.3">
      <c r="B60" t="s">
        <v>88</v>
      </c>
      <c r="C60">
        <f>LCA_tech_data!D59*Mult_tech!D59</f>
        <v>1.1822746177786842E-3</v>
      </c>
      <c r="D60">
        <f>LCA_tech_data!E59*Mult_tech!E59</f>
        <v>0.16811799999999999</v>
      </c>
      <c r="E60">
        <f>LCA_tech_data!F59*Mult_tech!F59</f>
        <v>4.0615383487508687</v>
      </c>
      <c r="F60">
        <f>LCA_tech_data!G59*Mult_tech!G59</f>
        <v>2.1512103906197574E-5</v>
      </c>
      <c r="G60">
        <f>LCA_tech_data!H59*Mult_tech!H59</f>
        <v>3.3148754347238157E-4</v>
      </c>
      <c r="H60">
        <f>LCA_tech_data!I59*Mult_tech!I59</f>
        <v>4.0447557678338457E-3</v>
      </c>
      <c r="I60">
        <f>LCA_tech_data!J59*Mult_tech!J59</f>
        <v>1.5362372772689124E-10</v>
      </c>
      <c r="J60">
        <f>LCA_tech_data!K59*Mult_tech!K59</f>
        <v>1.8493721171356073E-9</v>
      </c>
      <c r="K60">
        <f>LCA_tech_data!L59*Mult_tech!L59</f>
        <v>3.1104921800757461E-2</v>
      </c>
      <c r="L60">
        <f>LCA_tech_data!M59*Mult_tech!M59</f>
        <v>0.55823369083569852</v>
      </c>
      <c r="M60">
        <f>LCA_tech_data!N59*Mult_tech!N59</f>
        <v>2.344648606051962E-6</v>
      </c>
      <c r="N60">
        <f>LCA_tech_data!O59*Mult_tech!O59</f>
        <v>9.1379750729845815E-9</v>
      </c>
      <c r="O60">
        <f>LCA_tech_data!P59*Mult_tech!P59</f>
        <v>7.0893614559116214E-4</v>
      </c>
      <c r="P60">
        <f>LCA_tech_data!Q59*Mult_tech!Q59</f>
        <v>8.7201479643690183E-2</v>
      </c>
      <c r="Q60">
        <f>LCA_tech_data!R59*Mult_tech!R59</f>
        <v>3.2790738335737122</v>
      </c>
      <c r="R60">
        <f>LCA_tech_data!S59*Mult_tech!S59</f>
        <v>1.6757220942085873E-8</v>
      </c>
      <c r="T60" t="s">
        <v>88</v>
      </c>
      <c r="U60" s="12">
        <f t="shared" si="5"/>
        <v>7.203459097403213E-6</v>
      </c>
      <c r="V60" s="12">
        <f t="shared" si="6"/>
        <v>4.7718113957997047E-6</v>
      </c>
      <c r="W60" s="12">
        <f t="shared" si="7"/>
        <v>6.1229195154136952E-6</v>
      </c>
      <c r="X60" s="12">
        <f t="shared" si="8"/>
        <v>2.0745921596476618E-6</v>
      </c>
      <c r="Y60" s="12">
        <f t="shared" si="9"/>
        <v>1.1887523215190061E-5</v>
      </c>
      <c r="AA60" t="s">
        <v>66</v>
      </c>
      <c r="AB60" s="12">
        <v>7.6936873787271717E-9</v>
      </c>
      <c r="AC60" s="12">
        <v>1.4392334392692645E-8</v>
      </c>
      <c r="AD60" s="12">
        <v>1.0914914941310917E-8</v>
      </c>
      <c r="AE60" s="12">
        <v>1.3222641177904208E-8</v>
      </c>
      <c r="AF60" s="12">
        <v>8.9787212257561438E-9</v>
      </c>
    </row>
    <row r="61" spans="2:32" x14ac:dyDescent="0.3">
      <c r="B61" t="s">
        <v>89</v>
      </c>
      <c r="C61">
        <f>LCA_tech_data!D60*Mult_tech!D60</f>
        <v>8.4090627450975671E-3</v>
      </c>
      <c r="D61">
        <f>LCA_tech_data!E60*Mult_tech!E60</f>
        <v>0.52132100000000003</v>
      </c>
      <c r="E61">
        <f>LCA_tech_data!F60*Mult_tech!F60</f>
        <v>74.933564583575318</v>
      </c>
      <c r="F61">
        <f>LCA_tech_data!G60*Mult_tech!G60</f>
        <v>6.5406814678891528E-4</v>
      </c>
      <c r="G61">
        <f>LCA_tech_data!H60*Mult_tech!H60</f>
        <v>8.3967420441141379E-4</v>
      </c>
      <c r="H61">
        <f>LCA_tech_data!I60*Mult_tech!I60</f>
        <v>9.82174747259228E-3</v>
      </c>
      <c r="I61">
        <f>LCA_tech_data!J60*Mult_tech!J60</f>
        <v>4.2779398832424261E-9</v>
      </c>
      <c r="J61">
        <f>LCA_tech_data!K60*Mult_tech!K60</f>
        <v>9.2107312195298506E-8</v>
      </c>
      <c r="K61">
        <f>LCA_tech_data!L60*Mult_tech!L60</f>
        <v>8.7560782395020728E-2</v>
      </c>
      <c r="L61">
        <f>LCA_tech_data!M60*Mult_tech!M60</f>
        <v>14.512942850106617</v>
      </c>
      <c r="M61">
        <f>LCA_tech_data!N60*Mult_tech!N60</f>
        <v>1.8266880941490525E-4</v>
      </c>
      <c r="N61">
        <f>LCA_tech_data!O60*Mult_tech!O60</f>
        <v>6.8666733290580926E-8</v>
      </c>
      <c r="O61">
        <f>LCA_tech_data!P60*Mult_tech!P60</f>
        <v>2.8220079773467106E-3</v>
      </c>
      <c r="P61">
        <f>LCA_tech_data!Q60*Mult_tech!Q60</f>
        <v>0.33834555421736029</v>
      </c>
      <c r="Q61">
        <f>LCA_tech_data!R60*Mult_tech!R60</f>
        <v>6.8636050937309498</v>
      </c>
      <c r="R61">
        <f>LCA_tech_data!S60*Mult_tech!S60</f>
        <v>4.1160500606587855E-8</v>
      </c>
      <c r="T61" t="s">
        <v>89</v>
      </c>
      <c r="U61" s="12">
        <f t="shared" si="5"/>
        <v>1.8727531483667302E-4</v>
      </c>
      <c r="V61" s="12">
        <f t="shared" si="6"/>
        <v>1.4508529012719035E-4</v>
      </c>
      <c r="W61" s="12">
        <f t="shared" si="7"/>
        <v>1.1296512443109002E-4</v>
      </c>
      <c r="X61" s="12">
        <f t="shared" si="8"/>
        <v>1.6162902997326025E-4</v>
      </c>
      <c r="Y61" s="12">
        <f t="shared" si="9"/>
        <v>8.9328038168574051E-5</v>
      </c>
      <c r="AA61" t="s">
        <v>81</v>
      </c>
      <c r="AB61" s="12">
        <v>9.8417976886969592E-8</v>
      </c>
      <c r="AC61" s="12">
        <v>2.261155661490755E-8</v>
      </c>
      <c r="AD61" s="12">
        <v>1.7615915372548271E-8</v>
      </c>
      <c r="AE61" s="12">
        <v>1.2367387883849949E-8</v>
      </c>
      <c r="AF61" s="12">
        <v>5.2867910037135504E-8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79</v>
      </c>
      <c r="AB62" s="12">
        <v>1.2672236848830267E-8</v>
      </c>
      <c r="AC62" s="12">
        <v>7.6174424218976629E-9</v>
      </c>
      <c r="AD62" s="12">
        <v>6.7011091408454763E-9</v>
      </c>
      <c r="AE62" s="12">
        <v>1.1746012411903839E-8</v>
      </c>
      <c r="AF62" s="12">
        <v>1.6396583189192568E-8</v>
      </c>
    </row>
    <row r="63" spans="2:32" x14ac:dyDescent="0.3">
      <c r="B63" t="s">
        <v>91</v>
      </c>
      <c r="C63">
        <f>LCA_tech_data!D62*Mult_tech!D62</f>
        <v>1.1677168412859418E-2</v>
      </c>
      <c r="D63">
        <f>LCA_tech_data!E62*Mult_tech!E62</f>
        <v>0.70011299999999999</v>
      </c>
      <c r="E63">
        <f>LCA_tech_data!F62*Mult_tech!F62</f>
        <v>103.26699916489237</v>
      </c>
      <c r="F63">
        <f>LCA_tech_data!G62*Mult_tech!G62</f>
        <v>9.4680456502696769E-4</v>
      </c>
      <c r="G63">
        <f>LCA_tech_data!H62*Mult_tech!H62</f>
        <v>1.1738584441578473E-3</v>
      </c>
      <c r="H63">
        <f>LCA_tech_data!I62*Mult_tech!I62</f>
        <v>1.2202089968539243E-2</v>
      </c>
      <c r="I63">
        <f>LCA_tech_data!J62*Mult_tech!J62</f>
        <v>7.2282462291618738E-9</v>
      </c>
      <c r="J63">
        <f>LCA_tech_data!K62*Mult_tech!K62</f>
        <v>1.4935500903280417E-7</v>
      </c>
      <c r="K63">
        <f>LCA_tech_data!L62*Mult_tech!L62</f>
        <v>5.125945583122557E-2</v>
      </c>
      <c r="L63">
        <f>LCA_tech_data!M62*Mult_tech!M62</f>
        <v>8.0720199043245913</v>
      </c>
      <c r="M63">
        <f>LCA_tech_data!N62*Mult_tech!N62</f>
        <v>2.307705379227737E-4</v>
      </c>
      <c r="N63">
        <f>LCA_tech_data!O62*Mult_tech!O62</f>
        <v>8.4233710462587475E-8</v>
      </c>
      <c r="O63">
        <f>LCA_tech_data!P62*Mult_tech!P62</f>
        <v>4.4380930491695163E-3</v>
      </c>
      <c r="P63">
        <f>LCA_tech_data!Q62*Mult_tech!Q62</f>
        <v>0.53047285441630332</v>
      </c>
      <c r="Q63">
        <f>LCA_tech_data!R62*Mult_tech!R62</f>
        <v>7.7421896935062247</v>
      </c>
      <c r="R63">
        <f>LCA_tech_data!S62*Mult_tech!S62</f>
        <v>4.6030100102360346E-8</v>
      </c>
      <c r="T63" t="s">
        <v>91</v>
      </c>
      <c r="U63" s="12">
        <f t="shared" si="5"/>
        <v>1.041615118700184E-4</v>
      </c>
      <c r="V63" s="12">
        <f t="shared" si="6"/>
        <v>2.1002003489250775E-4</v>
      </c>
      <c r="W63" s="12">
        <f t="shared" si="7"/>
        <v>1.5567882663951519E-4</v>
      </c>
      <c r="X63" s="12">
        <f t="shared" si="8"/>
        <v>2.0419040508522563E-4</v>
      </c>
      <c r="Y63" s="12">
        <f t="shared" si="9"/>
        <v>1.0957900198107665E-4</v>
      </c>
      <c r="AA63" t="s">
        <v>35</v>
      </c>
      <c r="AB63" s="12">
        <v>1.1854664188878264E-8</v>
      </c>
      <c r="AC63" s="12">
        <v>9.1840048150703254E-9</v>
      </c>
      <c r="AD63" s="12">
        <v>7.150774870427183E-9</v>
      </c>
      <c r="AE63" s="12">
        <v>1.0231235628562038E-8</v>
      </c>
      <c r="AF63" s="12">
        <v>5.6545300487855656E-9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AA64" t="s">
        <v>146</v>
      </c>
      <c r="AB64" s="12">
        <v>1.8823616340021273E-8</v>
      </c>
      <c r="AC64" s="12">
        <v>9.2514387426787878E-9</v>
      </c>
      <c r="AD64" s="12">
        <v>7.2086858535761063E-9</v>
      </c>
      <c r="AE64" s="12">
        <v>1.0070358099587252E-8</v>
      </c>
      <c r="AF64" s="12">
        <v>6.5522589586254924E-9</v>
      </c>
    </row>
    <row r="65" spans="2:32" x14ac:dyDescent="0.3">
      <c r="B65" t="s">
        <v>93</v>
      </c>
      <c r="C65">
        <f>LCA_tech_data!D64*Mult_tech!D64</f>
        <v>1.4579901292470563</v>
      </c>
      <c r="D65">
        <f>LCA_tech_data!E64*Mult_tech!E64</f>
        <v>21.668849000000002</v>
      </c>
      <c r="E65">
        <f>LCA_tech_data!F64*Mult_tech!F64</f>
        <v>13526.085810062068</v>
      </c>
      <c r="F65">
        <f>LCA_tech_data!G64*Mult_tech!G64</f>
        <v>0.11410418059713122</v>
      </c>
      <c r="G65">
        <f>LCA_tech_data!H64*Mult_tech!H64</f>
        <v>7.1047071564091013E-2</v>
      </c>
      <c r="H65">
        <f>LCA_tech_data!I64*Mult_tech!I64</f>
        <v>0.98155272714375119</v>
      </c>
      <c r="I65">
        <f>LCA_tech_data!J64*Mult_tech!J64</f>
        <v>5.9779112249622229E-7</v>
      </c>
      <c r="J65">
        <f>LCA_tech_data!K64*Mult_tech!K64</f>
        <v>2.0034708889244375E-5</v>
      </c>
      <c r="K65">
        <f>LCA_tech_data!L64*Mult_tech!L64</f>
        <v>2.3977694768132922</v>
      </c>
      <c r="L65">
        <f>LCA_tech_data!M64*Mult_tech!M64</f>
        <v>702.81370423912722</v>
      </c>
      <c r="M65">
        <f>LCA_tech_data!N64*Mult_tech!N64</f>
        <v>3.5921982460181807E-2</v>
      </c>
      <c r="N65">
        <f>LCA_tech_data!O64*Mult_tech!O64</f>
        <v>3.7494153977505918E-6</v>
      </c>
      <c r="O65">
        <f>LCA_tech_data!P64*Mult_tech!P64</f>
        <v>0.28546903995435707</v>
      </c>
      <c r="P65">
        <f>LCA_tech_data!Q64*Mult_tech!Q64</f>
        <v>23.377708466136855</v>
      </c>
      <c r="Q65">
        <f>LCA_tech_data!R64*Mult_tech!R64</f>
        <v>262.64238185565773</v>
      </c>
      <c r="R65">
        <f>LCA_tech_data!S64*Mult_tech!S64</f>
        <v>2.4968653650433323E-6</v>
      </c>
      <c r="T65" t="s">
        <v>93</v>
      </c>
      <c r="U65" s="12">
        <f t="shared" si="5"/>
        <v>9.0691225819816423E-3</v>
      </c>
      <c r="V65" s="12">
        <f t="shared" si="6"/>
        <v>2.5310570814271408E-2</v>
      </c>
      <c r="W65" s="12">
        <f t="shared" si="7"/>
        <v>2.0391075415811456E-2</v>
      </c>
      <c r="X65" s="12">
        <f t="shared" si="8"/>
        <v>3.1784491278793535E-2</v>
      </c>
      <c r="Y65" s="12">
        <f t="shared" si="9"/>
        <v>4.8775863611098336E-3</v>
      </c>
      <c r="AA65" t="s">
        <v>63</v>
      </c>
      <c r="AB65" s="12">
        <v>1.9874740516587019E-8</v>
      </c>
      <c r="AC65" s="12">
        <v>1.2966833292318686E-8</v>
      </c>
      <c r="AD65" s="12">
        <v>1.445876121770602E-8</v>
      </c>
      <c r="AE65" s="12">
        <v>9.378306297787854E-9</v>
      </c>
      <c r="AF65" s="12">
        <v>1.3427138747399902E-8</v>
      </c>
    </row>
    <row r="66" spans="2:32" x14ac:dyDescent="0.3">
      <c r="B66" t="s">
        <v>94</v>
      </c>
      <c r="C66">
        <f>LCA_tech_data!D65*Mult_tech!D65</f>
        <v>0.13451037309939387</v>
      </c>
      <c r="D66">
        <f>LCA_tech_data!E65*Mult_tech!E65</f>
        <v>15.896758999999999</v>
      </c>
      <c r="E66">
        <f>LCA_tech_data!F65*Mult_tech!F65</f>
        <v>697.24393916329643</v>
      </c>
      <c r="F66">
        <f>LCA_tech_data!G65*Mult_tech!G65</f>
        <v>5.9933999354214278E-3</v>
      </c>
      <c r="G66">
        <f>LCA_tech_data!H65*Mult_tech!H65</f>
        <v>3.230980762838298E-2</v>
      </c>
      <c r="H66">
        <f>LCA_tech_data!I65*Mult_tech!I65</f>
        <v>0.33321730833896029</v>
      </c>
      <c r="I66">
        <f>LCA_tech_data!J65*Mult_tech!J65</f>
        <v>4.9359342717109298E-8</v>
      </c>
      <c r="J66">
        <f>LCA_tech_data!K65*Mult_tech!K65</f>
        <v>7.840297709924662E-7</v>
      </c>
      <c r="K66">
        <f>LCA_tech_data!L65*Mult_tech!L65</f>
        <v>0.87825049352880125</v>
      </c>
      <c r="L66">
        <f>LCA_tech_data!M65*Mult_tech!M65</f>
        <v>1711.0799759085946</v>
      </c>
      <c r="M66">
        <f>LCA_tech_data!N65*Mult_tech!N65</f>
        <v>8.8454011225907005E-4</v>
      </c>
      <c r="N66">
        <f>LCA_tech_data!O65*Mult_tech!O65</f>
        <v>2.5768200345496317E-6</v>
      </c>
      <c r="O66">
        <f>LCA_tech_data!P65*Mult_tech!P65</f>
        <v>9.8771364425736155E-2</v>
      </c>
      <c r="P66">
        <f>LCA_tech_data!Q65*Mult_tech!Q65</f>
        <v>5.4309820792534937</v>
      </c>
      <c r="Q66">
        <f>LCA_tech_data!R65*Mult_tech!R65</f>
        <v>161.69214648976725</v>
      </c>
      <c r="R66">
        <f>LCA_tech_data!S65*Mult_tech!S65</f>
        <v>1.3531706542728667E-6</v>
      </c>
      <c r="T66" t="s">
        <v>94</v>
      </c>
      <c r="U66" s="12">
        <f t="shared" si="5"/>
        <v>2.2079811414447544E-2</v>
      </c>
      <c r="V66" s="12">
        <f t="shared" si="6"/>
        <v>1.3294550005957244E-3</v>
      </c>
      <c r="W66" s="12">
        <f t="shared" si="7"/>
        <v>1.0511210668292361E-3</v>
      </c>
      <c r="X66" s="12">
        <f t="shared" si="8"/>
        <v>7.8265885005109417E-4</v>
      </c>
      <c r="Y66" s="12">
        <f t="shared" si="9"/>
        <v>3.3521658504667806E-3</v>
      </c>
      <c r="AA66" t="s">
        <v>129</v>
      </c>
      <c r="AB66" s="12">
        <v>1.2311517651057108E-7</v>
      </c>
      <c r="AC66" s="12">
        <v>4.3809350826849037E-8</v>
      </c>
      <c r="AD66" s="12">
        <v>2.849434270059761E-8</v>
      </c>
      <c r="AE66" s="12">
        <v>9.3716119168770999E-9</v>
      </c>
      <c r="AF66" s="12">
        <v>7.2181218080931443E-8</v>
      </c>
    </row>
    <row r="67" spans="2:32" x14ac:dyDescent="0.3">
      <c r="B67" t="s">
        <v>95</v>
      </c>
      <c r="C67">
        <f>LCA_tech_data!D66*Mult_tech!D66</f>
        <v>3.2187140757103635E-6</v>
      </c>
      <c r="D67">
        <f>LCA_tech_data!E66*Mult_tech!E66</f>
        <v>3.8499999999999998E-4</v>
      </c>
      <c r="E67">
        <f>LCA_tech_data!F66*Mult_tech!F66</f>
        <v>2.1486783822391949E-2</v>
      </c>
      <c r="F67">
        <f>LCA_tech_data!G66*Mult_tech!G66</f>
        <v>1.675554427301111E-7</v>
      </c>
      <c r="G67">
        <f>LCA_tech_data!H66*Mult_tech!H66</f>
        <v>6.3492629691667742E-7</v>
      </c>
      <c r="H67">
        <f>LCA_tech_data!I66*Mult_tech!I66</f>
        <v>4.5249948198517677E-6</v>
      </c>
      <c r="I67">
        <f>LCA_tech_data!J66*Mult_tech!J66</f>
        <v>7.8320196176361463E-12</v>
      </c>
      <c r="J67">
        <f>LCA_tech_data!K66*Mult_tech!K66</f>
        <v>2.2297493048450764E-11</v>
      </c>
      <c r="K67">
        <f>LCA_tech_data!L66*Mult_tech!L66</f>
        <v>1.0414884498592339E-4</v>
      </c>
      <c r="L67">
        <f>LCA_tech_data!M66*Mult_tech!M66</f>
        <v>3.6134993079187565E-3</v>
      </c>
      <c r="M67">
        <f>LCA_tech_data!N66*Mult_tech!N66</f>
        <v>2.8964129089791056E-8</v>
      </c>
      <c r="N67">
        <f>LCA_tech_data!O66*Mult_tech!O66</f>
        <v>3.8164970311946689E-11</v>
      </c>
      <c r="O67">
        <f>LCA_tech_data!P66*Mult_tech!P66</f>
        <v>1.6620202678327609E-6</v>
      </c>
      <c r="P67">
        <f>LCA_tech_data!Q66*Mult_tech!Q66</f>
        <v>2.681545384214198E-4</v>
      </c>
      <c r="Q67">
        <f>LCA_tech_data!R66*Mult_tech!R66</f>
        <v>5.8672382327933509E-3</v>
      </c>
      <c r="R67">
        <f>LCA_tech_data!S66*Mult_tech!S66</f>
        <v>2.6570014800801942E-11</v>
      </c>
      <c r="T67" t="s">
        <v>95</v>
      </c>
      <c r="U67" s="12">
        <f t="shared" si="5"/>
        <v>4.6628669839185217E-8</v>
      </c>
      <c r="V67" s="12">
        <f t="shared" si="6"/>
        <v>3.7167121102341968E-8</v>
      </c>
      <c r="W67" s="12">
        <f t="shared" si="7"/>
        <v>3.2392122563624434E-8</v>
      </c>
      <c r="X67" s="12">
        <f t="shared" si="8"/>
        <v>2.5628042925325079E-8</v>
      </c>
      <c r="Y67" s="12">
        <f t="shared" si="9"/>
        <v>4.9648523547802333E-8</v>
      </c>
      <c r="AA67" t="s">
        <v>69</v>
      </c>
      <c r="AB67" s="12">
        <v>1.5896000339394974E-8</v>
      </c>
      <c r="AC67" s="12">
        <v>1.8651834079131377E-8</v>
      </c>
      <c r="AD67" s="12">
        <v>1.3820234919628871E-8</v>
      </c>
      <c r="AE67" s="12">
        <v>8.4643117707925361E-9</v>
      </c>
      <c r="AF67" s="12">
        <v>2.388818399678524E-8</v>
      </c>
    </row>
    <row r="68" spans="2:32" x14ac:dyDescent="0.3">
      <c r="B68" t="s">
        <v>96</v>
      </c>
      <c r="C68">
        <f>LCA_tech_data!D67*Mult_tech!D67</f>
        <v>2.315983415654795E-4</v>
      </c>
      <c r="D68">
        <f>LCA_tech_data!E67*Mult_tech!E67</f>
        <v>3.2932999999999997E-2</v>
      </c>
      <c r="E68">
        <f>LCA_tech_data!F67*Mult_tech!F67</f>
        <v>0.79562356463562767</v>
      </c>
      <c r="F68">
        <f>LCA_tech_data!G67*Mult_tech!G67</f>
        <v>4.2140527364280385E-6</v>
      </c>
      <c r="G68">
        <f>LCA_tech_data!H67*Mult_tech!H67</f>
        <v>6.4935814542023607E-5</v>
      </c>
      <c r="H68">
        <f>LCA_tech_data!I67*Mult_tech!I67</f>
        <v>7.9233598842522494E-4</v>
      </c>
      <c r="I68">
        <f>LCA_tech_data!J67*Mult_tech!J67</f>
        <v>3.00936855377145E-11</v>
      </c>
      <c r="J68">
        <f>LCA_tech_data!K67*Mult_tech!K67</f>
        <v>3.6227751896643191E-10</v>
      </c>
      <c r="K68">
        <f>LCA_tech_data!L67*Mult_tech!L67</f>
        <v>6.0932106595626111E-3</v>
      </c>
      <c r="L68">
        <f>LCA_tech_data!M67*Mult_tech!M67</f>
        <v>0.10935360960927526</v>
      </c>
      <c r="M68">
        <f>LCA_tech_data!N67*Mult_tech!N67</f>
        <v>4.5929830561337751E-7</v>
      </c>
      <c r="N68">
        <f>LCA_tech_data!O67*Mult_tech!O67</f>
        <v>1.7900577753637215E-9</v>
      </c>
      <c r="O68">
        <f>LCA_tech_data!P67*Mult_tech!P67</f>
        <v>1.3887504064260631E-4</v>
      </c>
      <c r="P68">
        <f>LCA_tech_data!Q67*Mult_tech!Q67</f>
        <v>1.7082087159647742E-2</v>
      </c>
      <c r="Q68">
        <f>LCA_tech_data!R67*Mult_tech!R67</f>
        <v>0.64234489204655865</v>
      </c>
      <c r="R68">
        <f>LCA_tech_data!S67*Mult_tech!S67</f>
        <v>3.282608389852968E-9</v>
      </c>
      <c r="T68" t="s">
        <v>96</v>
      </c>
      <c r="U68" s="12">
        <f t="shared" ref="U68:U99" si="10">L68/$L$118</f>
        <v>1.4111012411210045E-6</v>
      </c>
      <c r="V68" s="12">
        <f t="shared" ref="V68:V99" si="11">F68/$F$118</f>
        <v>9.3476049380716287E-7</v>
      </c>
      <c r="W68" s="12">
        <f t="shared" ref="W68:W99" si="12">E68/$E$118</f>
        <v>1.1994319965804932E-6</v>
      </c>
      <c r="X68" s="12">
        <f t="shared" ref="X68:X99" si="13">M68/$M$118</f>
        <v>4.0639636204140501E-7</v>
      </c>
      <c r="Y68" s="12">
        <f t="shared" ref="Y68:Y99" si="14">N68/$N$118</f>
        <v>2.3286727301410333E-6</v>
      </c>
      <c r="AA68" t="s">
        <v>125</v>
      </c>
      <c r="AB68" s="12">
        <v>7.2646525550702732E-9</v>
      </c>
      <c r="AC68" s="12">
        <v>6.896422486446735E-9</v>
      </c>
      <c r="AD68" s="12">
        <v>5.6091308751476847E-9</v>
      </c>
      <c r="AE68" s="12">
        <v>8.4051634497036971E-9</v>
      </c>
      <c r="AF68" s="12">
        <v>5.3480980066824397E-9</v>
      </c>
    </row>
    <row r="69" spans="2:32" x14ac:dyDescent="0.3">
      <c r="B69" t="s">
        <v>97</v>
      </c>
      <c r="C69">
        <f>LCA_tech_data!D68*Mult_tech!D68</f>
        <v>1.7976544409024875</v>
      </c>
      <c r="D69">
        <f>LCA_tech_data!E68*Mult_tech!E68</f>
        <v>111.445834</v>
      </c>
      <c r="E69">
        <f>LCA_tech_data!F68*Mult_tech!F68</f>
        <v>16018.985614639372</v>
      </c>
      <c r="F69">
        <f>LCA_tech_data!G68*Mult_tech!G68</f>
        <v>0.13982396663806937</v>
      </c>
      <c r="G69">
        <f>LCA_tech_data!H68*Mult_tech!H68</f>
        <v>0.17950205727165472</v>
      </c>
      <c r="H69">
        <f>LCA_tech_data!I68*Mult_tech!I68</f>
        <v>2.0996523033225958</v>
      </c>
      <c r="I69">
        <f>LCA_tech_data!J68*Mult_tech!J68</f>
        <v>9.1452018639151901E-7</v>
      </c>
      <c r="J69">
        <f>LCA_tech_data!K68*Mult_tech!K68</f>
        <v>1.969031791372923E-5</v>
      </c>
      <c r="K69">
        <f>LCA_tech_data!L68*Mult_tech!L68</f>
        <v>18.718379692560998</v>
      </c>
      <c r="L69">
        <f>LCA_tech_data!M68*Mult_tech!M68</f>
        <v>3102.5165295939887</v>
      </c>
      <c r="M69">
        <f>LCA_tech_data!N68*Mult_tech!N68</f>
        <v>3.9050177934576102E-2</v>
      </c>
      <c r="N69">
        <f>LCA_tech_data!O68*Mult_tech!O68</f>
        <v>1.4679288499071288E-5</v>
      </c>
      <c r="O69">
        <f>LCA_tech_data!P68*Mult_tech!P68</f>
        <v>0.60327712213790929</v>
      </c>
      <c r="P69">
        <f>LCA_tech_data!Q68*Mult_tech!Q68</f>
        <v>72.330104618739568</v>
      </c>
      <c r="Q69">
        <f>LCA_tech_data!R68*Mult_tech!R68</f>
        <v>1467.2729353267832</v>
      </c>
      <c r="R69">
        <f>LCA_tech_data!S68*Mult_tech!S68</f>
        <v>8.7991205379386036E-6</v>
      </c>
      <c r="T69" t="s">
        <v>97</v>
      </c>
      <c r="U69" s="12">
        <f t="shared" si="10"/>
        <v>4.0034937494529445E-2</v>
      </c>
      <c r="V69" s="12">
        <f t="shared" si="11"/>
        <v>3.1015729578046283E-2</v>
      </c>
      <c r="W69" s="12">
        <f t="shared" si="12"/>
        <v>2.4149214217606043E-2</v>
      </c>
      <c r="X69" s="12">
        <f t="shared" si="13"/>
        <v>3.4552381438654821E-2</v>
      </c>
      <c r="Y69" s="12">
        <f t="shared" si="14"/>
        <v>1.9096176277726296E-2</v>
      </c>
      <c r="AA69" t="s">
        <v>136</v>
      </c>
      <c r="AB69" s="12">
        <v>1.0850829116185927E-7</v>
      </c>
      <c r="AC69" s="12">
        <v>3.8611631237222886E-8</v>
      </c>
      <c r="AD69" s="12">
        <v>2.5113657973408065E-8</v>
      </c>
      <c r="AE69" s="12">
        <v>8.2597257572476129E-9</v>
      </c>
      <c r="AF69" s="12">
        <v>6.361734474929552E-8</v>
      </c>
    </row>
    <row r="70" spans="2:32" x14ac:dyDescent="0.3">
      <c r="B70" t="s">
        <v>98</v>
      </c>
      <c r="C70">
        <f>LCA_tech_data!D69*Mult_tech!D69</f>
        <v>1.4561095634620833E-2</v>
      </c>
      <c r="D70">
        <f>LCA_tech_data!E69*Mult_tech!E69</f>
        <v>2.8002899999999999</v>
      </c>
      <c r="E70">
        <f>LCA_tech_data!F69*Mult_tech!F69</f>
        <v>63.98916184404959</v>
      </c>
      <c r="F70">
        <f>LCA_tech_data!G69*Mult_tech!G69</f>
        <v>5.3705378251895709E-4</v>
      </c>
      <c r="G70">
        <f>LCA_tech_data!H69*Mult_tech!H69</f>
        <v>5.0733359359562006E-3</v>
      </c>
      <c r="H70">
        <f>LCA_tech_data!I69*Mult_tech!I69</f>
        <v>5.0739242214716145E-2</v>
      </c>
      <c r="I70">
        <f>LCA_tech_data!J69*Mult_tech!J69</f>
        <v>1.0271276024022822E-8</v>
      </c>
      <c r="J70">
        <f>LCA_tech_data!K69*Mult_tech!K69</f>
        <v>5.9740419774602169E-8</v>
      </c>
      <c r="K70">
        <f>LCA_tech_data!L69*Mult_tech!L69</f>
        <v>0.16437399053573087</v>
      </c>
      <c r="L70">
        <f>LCA_tech_data!M69*Mult_tech!M69</f>
        <v>28.266326140137494</v>
      </c>
      <c r="M70">
        <f>LCA_tech_data!N69*Mult_tech!N69</f>
        <v>3.4166168510815617E-5</v>
      </c>
      <c r="N70">
        <f>LCA_tech_data!O69*Mult_tech!O69</f>
        <v>4.3638874237920135E-7</v>
      </c>
      <c r="O70">
        <f>LCA_tech_data!P69*Mult_tech!P69</f>
        <v>1.4775384721913325E-2</v>
      </c>
      <c r="P70">
        <f>LCA_tech_data!Q69*Mult_tech!Q69</f>
        <v>1.0542062532620176</v>
      </c>
      <c r="Q70">
        <f>LCA_tech_data!R69*Mult_tech!R69</f>
        <v>25.910229667288394</v>
      </c>
      <c r="R70">
        <f>LCA_tech_data!S69*Mult_tech!S69</f>
        <v>2.4961244986848518E-7</v>
      </c>
      <c r="T70" t="s">
        <v>98</v>
      </c>
      <c r="U70" s="12">
        <f t="shared" si="10"/>
        <v>3.647492573934749E-4</v>
      </c>
      <c r="V70" s="12">
        <f t="shared" si="11"/>
        <v>1.1912918284310553E-4</v>
      </c>
      <c r="W70" s="12">
        <f t="shared" si="12"/>
        <v>9.6466031879372834E-5</v>
      </c>
      <c r="X70" s="12">
        <f t="shared" si="13"/>
        <v>3.0230911845289986E-5</v>
      </c>
      <c r="Y70" s="12">
        <f t="shared" si="14"/>
        <v>5.676948409737803E-4</v>
      </c>
      <c r="AA70" t="s">
        <v>132</v>
      </c>
      <c r="AB70" s="12">
        <v>1.082474539234894E-7</v>
      </c>
      <c r="AC70" s="12">
        <v>3.8518814815979564E-8</v>
      </c>
      <c r="AD70" s="12">
        <v>2.5053288603279677E-8</v>
      </c>
      <c r="AE70" s="12">
        <v>8.2398706472542308E-9</v>
      </c>
      <c r="AF70" s="12">
        <v>6.3464418439802018E-8</v>
      </c>
    </row>
    <row r="71" spans="2:32" x14ac:dyDescent="0.3">
      <c r="B71" t="s">
        <v>99</v>
      </c>
      <c r="C71">
        <f>LCA_tech_data!D70*Mult_tech!D70</f>
        <v>2.4458351844458355E-6</v>
      </c>
      <c r="D71">
        <f>LCA_tech_data!E70*Mult_tech!E70</f>
        <v>2.7500000000000002E-4</v>
      </c>
      <c r="E71">
        <f>LCA_tech_data!F70*Mult_tech!F70</f>
        <v>1.2768903985981144E-2</v>
      </c>
      <c r="F71">
        <f>LCA_tech_data!G70*Mult_tech!G70</f>
        <v>1.1227616308574668E-7</v>
      </c>
      <c r="G71">
        <f>LCA_tech_data!H70*Mult_tech!H70</f>
        <v>6.0107642297923687E-7</v>
      </c>
      <c r="H71">
        <f>LCA_tech_data!I70*Mult_tech!I70</f>
        <v>6.0433619862312794E-6</v>
      </c>
      <c r="I71">
        <f>LCA_tech_data!J70*Mult_tech!J70</f>
        <v>8.0294122722023214E-13</v>
      </c>
      <c r="J71">
        <f>LCA_tech_data!K70*Mult_tech!K70</f>
        <v>1.3468673705494287E-11</v>
      </c>
      <c r="K71">
        <f>LCA_tech_data!L70*Mult_tech!L70</f>
        <v>1.5621185642869619E-5</v>
      </c>
      <c r="L71">
        <f>LCA_tech_data!M70*Mult_tech!M70</f>
        <v>9.22219407066616E-3</v>
      </c>
      <c r="M71">
        <f>LCA_tech_data!N70*Mult_tech!N70</f>
        <v>1.7342216512091778E-8</v>
      </c>
      <c r="N71">
        <f>LCA_tech_data!O70*Mult_tech!O70</f>
        <v>3.8757803421184977E-11</v>
      </c>
      <c r="O71">
        <f>LCA_tech_data!P70*Mult_tech!P70</f>
        <v>1.7423825376068505E-6</v>
      </c>
      <c r="P71">
        <f>LCA_tech_data!Q70*Mult_tech!Q70</f>
        <v>1.1685862013854033E-4</v>
      </c>
      <c r="Q71">
        <f>LCA_tech_data!R70*Mult_tech!R70</f>
        <v>2.7837749129710054E-3</v>
      </c>
      <c r="R71">
        <f>LCA_tech_data!S70*Mult_tech!S70</f>
        <v>2.3588036771944005E-11</v>
      </c>
      <c r="T71" t="s">
        <v>99</v>
      </c>
      <c r="U71" s="12">
        <f t="shared" si="10"/>
        <v>1.1900338311166274E-7</v>
      </c>
      <c r="V71" s="12">
        <f t="shared" si="11"/>
        <v>2.4905080266690282E-8</v>
      </c>
      <c r="W71" s="12">
        <f t="shared" si="12"/>
        <v>1.924959576714398E-8</v>
      </c>
      <c r="X71" s="12">
        <f t="shared" si="13"/>
        <v>1.5344741345902338E-8</v>
      </c>
      <c r="Y71" s="12">
        <f t="shared" si="14"/>
        <v>5.0419735691906125E-8</v>
      </c>
      <c r="AA71" t="s">
        <v>131</v>
      </c>
      <c r="AB71" s="12">
        <v>1.0616075601653058E-7</v>
      </c>
      <c r="AC71" s="12">
        <v>3.7776283446032966E-8</v>
      </c>
      <c r="AD71" s="12">
        <v>2.4570333642252606E-8</v>
      </c>
      <c r="AE71" s="12">
        <v>8.0810297673071613E-9</v>
      </c>
      <c r="AF71" s="12">
        <v>6.2241007963854031E-8</v>
      </c>
    </row>
    <row r="72" spans="2:32" x14ac:dyDescent="0.3">
      <c r="B72" t="s">
        <v>100</v>
      </c>
      <c r="C72">
        <f>LCA_tech_data!D71*Mult_tech!D71</f>
        <v>1.7246064697228083E-2</v>
      </c>
      <c r="D72">
        <f>LCA_tech_data!E71*Mult_tech!E71</f>
        <v>3.9064839999999994</v>
      </c>
      <c r="E72">
        <f>LCA_tech_data!F71*Mult_tech!F71</f>
        <v>122.60719536787818</v>
      </c>
      <c r="F72">
        <f>LCA_tech_data!G71*Mult_tech!G71</f>
        <v>1.2132602033402412E-3</v>
      </c>
      <c r="G72">
        <f>LCA_tech_data!H71*Mult_tech!H71</f>
        <v>3.7611695821320266E-3</v>
      </c>
      <c r="H72">
        <f>LCA_tech_data!I71*Mult_tech!I71</f>
        <v>3.7535207497282133E-2</v>
      </c>
      <c r="I72">
        <f>LCA_tech_data!J71*Mult_tech!J71</f>
        <v>5.3317270341011653E-8</v>
      </c>
      <c r="J72">
        <f>LCA_tech_data!K71*Mult_tech!K71</f>
        <v>5.755154470334081E-7</v>
      </c>
      <c r="K72">
        <f>LCA_tech_data!L71*Mult_tech!L71</f>
        <v>0.28691376807660501</v>
      </c>
      <c r="L72">
        <f>LCA_tech_data!M71*Mult_tech!M71</f>
        <v>21.847217364729893</v>
      </c>
      <c r="M72">
        <f>LCA_tech_data!N71*Mult_tech!N71</f>
        <v>3.1832365457212421E-5</v>
      </c>
      <c r="N72">
        <f>LCA_tech_data!O71*Mult_tech!O71</f>
        <v>4.096686787161732E-7</v>
      </c>
      <c r="O72">
        <f>LCA_tech_data!P71*Mult_tech!P71</f>
        <v>1.6286340267786682E-2</v>
      </c>
      <c r="P72">
        <f>LCA_tech_data!Q71*Mult_tech!Q71</f>
        <v>1.1657229944950365</v>
      </c>
      <c r="Q72">
        <f>LCA_tech_data!R71*Mult_tech!R71</f>
        <v>45.143296691178072</v>
      </c>
      <c r="R72">
        <f>LCA_tech_data!S71*Mult_tech!S71</f>
        <v>2.1713182329840373E-7</v>
      </c>
      <c r="T72" t="s">
        <v>100</v>
      </c>
      <c r="U72" s="12">
        <f t="shared" si="10"/>
        <v>2.819169449327063E-4</v>
      </c>
      <c r="V72" s="12">
        <f t="shared" si="11"/>
        <v>2.6912518132181883E-4</v>
      </c>
      <c r="W72" s="12">
        <f t="shared" si="12"/>
        <v>1.8483488884919773E-4</v>
      </c>
      <c r="X72" s="12">
        <f t="shared" si="13"/>
        <v>2.8165916048192849E-5</v>
      </c>
      <c r="Y72" s="12">
        <f t="shared" si="14"/>
        <v>5.32934910620648E-4</v>
      </c>
      <c r="AA72" t="s">
        <v>134</v>
      </c>
      <c r="AB72" s="12">
        <v>1.0563908153979087E-7</v>
      </c>
      <c r="AC72" s="12">
        <v>3.7590650603546315E-8</v>
      </c>
      <c r="AD72" s="12">
        <v>2.444959490199583E-8</v>
      </c>
      <c r="AE72" s="12">
        <v>8.0413195473203922E-9</v>
      </c>
      <c r="AF72" s="12">
        <v>6.1935155344867027E-8</v>
      </c>
    </row>
    <row r="73" spans="2:32" x14ac:dyDescent="0.3">
      <c r="B73" t="s">
        <v>101</v>
      </c>
      <c r="C73">
        <f>LCA_tech_data!D72*Mult_tech!D72</f>
        <v>2.4281004564399718E-7</v>
      </c>
      <c r="D73">
        <f>LCA_tech_data!E72*Mult_tech!E72</f>
        <v>5.5000000000000002E-5</v>
      </c>
      <c r="E73">
        <f>LCA_tech_data!F72*Mult_tech!F72</f>
        <v>1.7262059041412434E-3</v>
      </c>
      <c r="F73">
        <f>LCA_tech_data!G72*Mult_tech!G72</f>
        <v>1.7081680402047793E-8</v>
      </c>
      <c r="G73">
        <f>LCA_tech_data!H72*Mult_tech!H72</f>
        <v>5.2954095554278858E-8</v>
      </c>
      <c r="H73">
        <f>LCA_tech_data!I72*Mult_tech!I72</f>
        <v>5.2846406445041568E-7</v>
      </c>
      <c r="I73">
        <f>LCA_tech_data!J72*Mult_tech!J72</f>
        <v>7.5066219873309132E-13</v>
      </c>
      <c r="J73">
        <f>LCA_tech_data!K72*Mult_tech!K72</f>
        <v>8.1027721057701622E-12</v>
      </c>
      <c r="K73">
        <f>LCA_tech_data!L72*Mult_tech!L72</f>
        <v>4.0395038720786458E-6</v>
      </c>
      <c r="L73">
        <f>LCA_tech_data!M72*Mult_tech!M72</f>
        <v>3.075903946003988E-4</v>
      </c>
      <c r="M73">
        <f>LCA_tech_data!N72*Mult_tech!N72</f>
        <v>4.481728582906479E-10</v>
      </c>
      <c r="N73">
        <f>LCA_tech_data!O72*Mult_tech!O72</f>
        <v>5.7677894826625497E-12</v>
      </c>
      <c r="O73">
        <f>LCA_tech_data!P72*Mult_tech!P72</f>
        <v>2.2929793510693187E-7</v>
      </c>
      <c r="P73">
        <f>LCA_tech_data!Q72*Mult_tech!Q72</f>
        <v>1.6412396594284531E-5</v>
      </c>
      <c r="Q73">
        <f>LCA_tech_data!R72*Mult_tech!R72</f>
        <v>6.3557954365480417E-4</v>
      </c>
      <c r="R73">
        <f>LCA_tech_data!S72*Mult_tech!S72</f>
        <v>3.0570329435400753E-12</v>
      </c>
      <c r="T73" t="s">
        <v>101</v>
      </c>
      <c r="U73" s="12">
        <f t="shared" si="10"/>
        <v>3.9691528165221839E-9</v>
      </c>
      <c r="V73" s="12">
        <f t="shared" si="11"/>
        <v>3.7890555734261391E-9</v>
      </c>
      <c r="W73" s="12">
        <f t="shared" si="12"/>
        <v>2.6023193456586223E-9</v>
      </c>
      <c r="X73" s="12">
        <f t="shared" si="13"/>
        <v>3.9655234288700703E-10</v>
      </c>
      <c r="Y73" s="12">
        <f t="shared" si="14"/>
        <v>7.5032740654091108E-9</v>
      </c>
      <c r="AA73" t="s">
        <v>138</v>
      </c>
      <c r="AB73" s="12">
        <v>1.0303070915609232E-7</v>
      </c>
      <c r="AC73" s="12">
        <v>3.666248639111308E-8</v>
      </c>
      <c r="AD73" s="12">
        <v>2.3845901200711986E-8</v>
      </c>
      <c r="AE73" s="12">
        <v>7.8427684473865569E-9</v>
      </c>
      <c r="AF73" s="12">
        <v>6.040589224993205E-8</v>
      </c>
    </row>
    <row r="74" spans="2:32" x14ac:dyDescent="0.3">
      <c r="B74" t="s">
        <v>102</v>
      </c>
      <c r="C74">
        <f>LCA_tech_data!D73*Mult_tech!D73</f>
        <v>7.6132156485406777E-2</v>
      </c>
      <c r="D74">
        <f>LCA_tech_data!E73*Mult_tech!E73</f>
        <v>9.7250610000000002</v>
      </c>
      <c r="E74">
        <f>LCA_tech_data!F73*Mult_tech!F73</f>
        <v>375.90741208568517</v>
      </c>
      <c r="F74">
        <f>LCA_tech_data!G73*Mult_tech!G73</f>
        <v>3.58379688163775E-3</v>
      </c>
      <c r="G74">
        <f>LCA_tech_data!H73*Mult_tech!H73</f>
        <v>1.3215061610655785E-2</v>
      </c>
      <c r="H74">
        <f>LCA_tech_data!I73*Mult_tech!I73</f>
        <v>0.12319402998134894</v>
      </c>
      <c r="I74">
        <f>LCA_tech_data!J73*Mult_tech!J73</f>
        <v>7.934700880091578E-8</v>
      </c>
      <c r="J74">
        <f>LCA_tech_data!K73*Mult_tech!K73</f>
        <v>4.3269618591084177E-7</v>
      </c>
      <c r="K74">
        <f>LCA_tech_data!L73*Mult_tech!L73</f>
        <v>0.73447388517928625</v>
      </c>
      <c r="L74">
        <f>LCA_tech_data!M73*Mult_tech!M73</f>
        <v>178.12164144625825</v>
      </c>
      <c r="M74">
        <f>LCA_tech_data!N73*Mult_tech!N73</f>
        <v>3.1538061116725177E-4</v>
      </c>
      <c r="N74">
        <f>LCA_tech_data!O73*Mult_tech!O73</f>
        <v>1.0366297965607541E-6</v>
      </c>
      <c r="O74">
        <f>LCA_tech_data!P73*Mult_tech!P73</f>
        <v>4.7218493813325164E-2</v>
      </c>
      <c r="P74">
        <f>LCA_tech_data!Q73*Mult_tech!Q73</f>
        <v>6.4167421520624357</v>
      </c>
      <c r="Q74">
        <f>LCA_tech_data!R73*Mult_tech!R73</f>
        <v>114.0695817844373</v>
      </c>
      <c r="R74">
        <f>LCA_tech_data!S73*Mult_tech!S73</f>
        <v>7.6658235616651413E-7</v>
      </c>
      <c r="T74" t="s">
        <v>102</v>
      </c>
      <c r="U74" s="12">
        <f t="shared" si="10"/>
        <v>2.2984853468797297E-3</v>
      </c>
      <c r="V74" s="12">
        <f t="shared" si="11"/>
        <v>7.9495724242497983E-4</v>
      </c>
      <c r="W74" s="12">
        <f t="shared" si="12"/>
        <v>5.6669434874497123E-4</v>
      </c>
      <c r="X74" s="12">
        <f t="shared" si="13"/>
        <v>2.7905509659043899E-4</v>
      </c>
      <c r="Y74" s="12">
        <f t="shared" si="14"/>
        <v>1.3485439250764857E-3</v>
      </c>
      <c r="AA74" t="s">
        <v>58</v>
      </c>
      <c r="AB74" s="12">
        <v>8.4481578992201817E-9</v>
      </c>
      <c r="AC74" s="12">
        <v>5.0782949479317728E-9</v>
      </c>
      <c r="AD74" s="12">
        <v>4.4674060938969828E-9</v>
      </c>
      <c r="AE74" s="12">
        <v>7.8306749412692382E-9</v>
      </c>
      <c r="AF74" s="12">
        <v>1.0931055459461706E-8</v>
      </c>
    </row>
    <row r="75" spans="2:32" x14ac:dyDescent="0.3">
      <c r="B75" t="s">
        <v>103</v>
      </c>
      <c r="C75">
        <f>LCA_tech_data!D74*Mult_tech!D74</f>
        <v>1.4952340030270965E-6</v>
      </c>
      <c r="D75">
        <f>LCA_tech_data!E74*Mult_tech!E74</f>
        <v>1.9100000000000001E-4</v>
      </c>
      <c r="E75">
        <f>LCA_tech_data!F74*Mult_tech!F74</f>
        <v>7.3828139184284741E-3</v>
      </c>
      <c r="F75">
        <f>LCA_tech_data!G74*Mult_tech!G74</f>
        <v>7.0385697775346714E-8</v>
      </c>
      <c r="G75">
        <f>LCA_tech_data!H74*Mult_tech!H74</f>
        <v>2.5954354092331704E-7</v>
      </c>
      <c r="H75">
        <f>LCA_tech_data!I74*Mult_tech!I74</f>
        <v>2.4195282401249351E-6</v>
      </c>
      <c r="I75">
        <f>LCA_tech_data!J74*Mult_tech!J74</f>
        <v>1.5583736370367894E-12</v>
      </c>
      <c r="J75">
        <f>LCA_tech_data!K74*Mult_tech!K74</f>
        <v>8.4981442799114919E-12</v>
      </c>
      <c r="K75">
        <f>LCA_tech_data!L74*Mult_tech!L74</f>
        <v>1.4425052148181234E-5</v>
      </c>
      <c r="L75">
        <f>LCA_tech_data!M74*Mult_tech!M74</f>
        <v>3.498305410756338E-3</v>
      </c>
      <c r="M75">
        <f>LCA_tech_data!N74*Mult_tech!N74</f>
        <v>6.1940687809511128E-9</v>
      </c>
      <c r="N75">
        <f>LCA_tech_data!O74*Mult_tech!O74</f>
        <v>2.0359388094645767E-11</v>
      </c>
      <c r="O75">
        <f>LCA_tech_data!P74*Mult_tech!P74</f>
        <v>9.2737025694184389E-7</v>
      </c>
      <c r="P75">
        <f>LCA_tech_data!Q74*Mult_tech!Q74</f>
        <v>1.2602468519672249E-4</v>
      </c>
      <c r="Q75">
        <f>LCA_tech_data!R74*Mult_tech!R74</f>
        <v>2.2403242633467811E-3</v>
      </c>
      <c r="R75">
        <f>LCA_tech_data!S74*Mult_tech!S74</f>
        <v>1.5055661864517252E-11</v>
      </c>
      <c r="T75" t="s">
        <v>103</v>
      </c>
      <c r="U75" s="12">
        <f t="shared" si="10"/>
        <v>4.5142205406632398E-8</v>
      </c>
      <c r="V75" s="12">
        <f t="shared" si="11"/>
        <v>1.5612944052810705E-8</v>
      </c>
      <c r="W75" s="12">
        <f t="shared" si="12"/>
        <v>1.1129865469254087E-8</v>
      </c>
      <c r="X75" s="12">
        <f t="shared" si="13"/>
        <v>5.4806364143910206E-9</v>
      </c>
      <c r="Y75" s="12">
        <f t="shared" si="14"/>
        <v>2.6485375226912052E-8</v>
      </c>
      <c r="AA75" t="s">
        <v>133</v>
      </c>
      <c r="AB75" s="12">
        <v>1.0094401124913348E-7</v>
      </c>
      <c r="AC75" s="12">
        <v>3.5919955021166475E-8</v>
      </c>
      <c r="AD75" s="12">
        <v>2.3362946239684905E-8</v>
      </c>
      <c r="AE75" s="12">
        <v>7.6839275674394857E-9</v>
      </c>
      <c r="AF75" s="12">
        <v>5.9182481773984043E-8</v>
      </c>
    </row>
    <row r="76" spans="2:32" x14ac:dyDescent="0.3">
      <c r="B76" t="s">
        <v>104</v>
      </c>
      <c r="C76">
        <f>LCA_tech_data!D75*Mult_tech!D75</f>
        <v>0.54565887555546677</v>
      </c>
      <c r="D76">
        <f>LCA_tech_data!E75*Mult_tech!E75</f>
        <v>66.758258999999995</v>
      </c>
      <c r="E76">
        <f>LCA_tech_data!F75*Mult_tech!F75</f>
        <v>3494.5198507000846</v>
      </c>
      <c r="F76">
        <f>LCA_tech_data!G75*Mult_tech!G75</f>
        <v>3.1916134628334779E-2</v>
      </c>
      <c r="G76">
        <f>LCA_tech_data!H75*Mult_tech!H75</f>
        <v>7.485918340716792E-2</v>
      </c>
      <c r="H76">
        <f>LCA_tech_data!I75*Mult_tech!I75</f>
        <v>0.78743017054862519</v>
      </c>
      <c r="I76">
        <f>LCA_tech_data!J75*Mult_tech!J75</f>
        <v>2.4058948099328921E-7</v>
      </c>
      <c r="J76">
        <f>LCA_tech_data!K75*Mult_tech!K75</f>
        <v>3.8092042165723138E-6</v>
      </c>
      <c r="K76">
        <f>LCA_tech_data!L75*Mult_tech!L75</f>
        <v>7.4605439388574126</v>
      </c>
      <c r="L76">
        <f>LCA_tech_data!M75*Mult_tech!M75</f>
        <v>428.48681801646654</v>
      </c>
      <c r="M76">
        <f>LCA_tech_data!N75*Mult_tech!N75</f>
        <v>4.3521898416658674E-3</v>
      </c>
      <c r="N76">
        <f>LCA_tech_data!O75*Mult_tech!O75</f>
        <v>6.3026837542006697E-6</v>
      </c>
      <c r="O76">
        <f>LCA_tech_data!P75*Mult_tech!P75</f>
        <v>0.26701008801637716</v>
      </c>
      <c r="P76">
        <f>LCA_tech_data!Q75*Mult_tech!Q75</f>
        <v>23.723574724192591</v>
      </c>
      <c r="Q76">
        <f>LCA_tech_data!R75*Mult_tech!R75</f>
        <v>810.69136019915697</v>
      </c>
      <c r="R76">
        <f>LCA_tech_data!S75*Mult_tech!S75</f>
        <v>4.5245816436025795E-6</v>
      </c>
      <c r="T76" t="s">
        <v>104</v>
      </c>
      <c r="U76" s="12">
        <f t="shared" si="10"/>
        <v>5.5292027658476227E-3</v>
      </c>
      <c r="V76" s="12">
        <f t="shared" si="11"/>
        <v>7.0796318014012998E-3</v>
      </c>
      <c r="W76" s="12">
        <f t="shared" si="12"/>
        <v>5.2681181251021973E-3</v>
      </c>
      <c r="X76" s="12">
        <f t="shared" si="13"/>
        <v>3.8509049498985379E-3</v>
      </c>
      <c r="Y76" s="12">
        <f t="shared" si="14"/>
        <v>8.1991140102323327E-3</v>
      </c>
      <c r="AA76" t="s">
        <v>135</v>
      </c>
      <c r="AB76" s="12">
        <v>1.0068317401076364E-7</v>
      </c>
      <c r="AC76" s="12">
        <v>3.582713859992316E-8</v>
      </c>
      <c r="AD76" s="12">
        <v>2.330257686955652E-8</v>
      </c>
      <c r="AE76" s="12">
        <v>7.6640724574461036E-9</v>
      </c>
      <c r="AF76" s="12">
        <v>5.9029555464490548E-8</v>
      </c>
    </row>
    <row r="77" spans="2:32" x14ac:dyDescent="0.3">
      <c r="B77" t="s">
        <v>105</v>
      </c>
      <c r="C77">
        <f>LCA_tech_data!D76*Mult_tech!D76</f>
        <v>9.0532178020254149E-8</v>
      </c>
      <c r="D77">
        <f>LCA_tech_data!E76*Mult_tech!E76</f>
        <v>2.3E-5</v>
      </c>
      <c r="E77">
        <f>LCA_tech_data!F76*Mult_tech!F76</f>
        <v>5.5421351911792217E-4</v>
      </c>
      <c r="F77">
        <f>LCA_tech_data!G76*Mult_tech!G76</f>
        <v>5.5645295469979997E-9</v>
      </c>
      <c r="G77">
        <f>LCA_tech_data!H76*Mult_tech!H76</f>
        <v>2.6107966716305287E-8</v>
      </c>
      <c r="H77">
        <f>LCA_tech_data!I76*Mult_tech!I76</f>
        <v>2.5172891218129799E-7</v>
      </c>
      <c r="I77">
        <f>LCA_tech_data!J76*Mult_tech!J76</f>
        <v>9.8076056085550047E-14</v>
      </c>
      <c r="J77">
        <f>LCA_tech_data!K76*Mult_tech!K76</f>
        <v>4.7493758999675866E-13</v>
      </c>
      <c r="K77">
        <f>LCA_tech_data!L76*Mult_tech!L76</f>
        <v>1.2126089543388059E-6</v>
      </c>
      <c r="L77">
        <f>LCA_tech_data!M76*Mult_tech!M76</f>
        <v>2.2283952712943777E-4</v>
      </c>
      <c r="M77">
        <f>LCA_tech_data!N76*Mult_tech!N76</f>
        <v>1.9388051515974628E-10</v>
      </c>
      <c r="N77">
        <f>LCA_tech_data!O76*Mult_tech!O76</f>
        <v>2.4616364780151266E-12</v>
      </c>
      <c r="O77">
        <f>LCA_tech_data!P76*Mult_tech!P76</f>
        <v>9.085939335432209E-8</v>
      </c>
      <c r="P77">
        <f>LCA_tech_data!Q76*Mult_tech!Q76</f>
        <v>9.2663946374615328E-6</v>
      </c>
      <c r="Q77">
        <f>LCA_tech_data!R76*Mult_tech!R76</f>
        <v>2.4083018645819606E-4</v>
      </c>
      <c r="R77">
        <f>LCA_tech_data!S76*Mult_tech!S76</f>
        <v>2.3624598058512801E-12</v>
      </c>
      <c r="T77" t="s">
        <v>105</v>
      </c>
      <c r="U77" s="12">
        <f t="shared" si="10"/>
        <v>2.8755258690289829E-9</v>
      </c>
      <c r="V77" s="12">
        <f t="shared" si="11"/>
        <v>1.2343230406663949E-9</v>
      </c>
      <c r="W77" s="12">
        <f t="shared" si="12"/>
        <v>8.3549741022557929E-10</v>
      </c>
      <c r="X77" s="12">
        <f t="shared" si="13"/>
        <v>1.7154937231133441E-10</v>
      </c>
      <c r="Y77" s="12">
        <f t="shared" si="14"/>
        <v>3.2023244259306038E-9</v>
      </c>
      <c r="AA77" t="s">
        <v>52</v>
      </c>
      <c r="AB77" s="12">
        <v>9.7402351131314562E-9</v>
      </c>
      <c r="AC77" s="12">
        <v>1.3368791095218936E-8</v>
      </c>
      <c r="AD77" s="12">
        <v>6.0513719178847997E-8</v>
      </c>
      <c r="AE77" s="12">
        <v>6.5895660321195708E-9</v>
      </c>
      <c r="AF77" s="12">
        <v>1.7814177870901902E-8</v>
      </c>
    </row>
    <row r="78" spans="2:32" x14ac:dyDescent="0.3">
      <c r="B78" t="s">
        <v>106</v>
      </c>
      <c r="C78">
        <f>LCA_tech_data!D77*Mult_tech!D77</f>
        <v>3.4374590840264412E-7</v>
      </c>
      <c r="D78">
        <f>LCA_tech_data!E77*Mult_tech!E77</f>
        <v>5.3000000000000001E-5</v>
      </c>
      <c r="E78">
        <f>LCA_tech_data!F77*Mult_tech!F77</f>
        <v>1.9362954859138597E-3</v>
      </c>
      <c r="F78">
        <f>LCA_tech_data!G77*Mult_tech!G77</f>
        <v>1.9283669893419201E-8</v>
      </c>
      <c r="G78">
        <f>LCA_tech_data!H77*Mult_tech!H77</f>
        <v>6.516969256497557E-8</v>
      </c>
      <c r="H78">
        <f>LCA_tech_data!I77*Mult_tech!I77</f>
        <v>5.9680261222831148E-7</v>
      </c>
      <c r="I78">
        <f>LCA_tech_data!J77*Mult_tech!J77</f>
        <v>4.3359749063614629E-13</v>
      </c>
      <c r="J78">
        <f>LCA_tech_data!K77*Mult_tech!K77</f>
        <v>2.2059793507311557E-12</v>
      </c>
      <c r="K78">
        <f>LCA_tech_data!L77*Mult_tech!L77</f>
        <v>3.8013905767622478E-6</v>
      </c>
      <c r="L78">
        <f>LCA_tech_data!M77*Mult_tech!M77</f>
        <v>7.24717913652892E-4</v>
      </c>
      <c r="M78">
        <f>LCA_tech_data!N77*Mult_tech!N77</f>
        <v>1.4593306449584284E-9</v>
      </c>
      <c r="N78">
        <f>LCA_tech_data!O77*Mult_tech!O77</f>
        <v>5.2691597148181502E-12</v>
      </c>
      <c r="O78">
        <f>LCA_tech_data!P77*Mult_tech!P77</f>
        <v>2.4169605243878972E-7</v>
      </c>
      <c r="P78">
        <f>LCA_tech_data!Q77*Mult_tech!Q77</f>
        <v>3.3822002476747488E-5</v>
      </c>
      <c r="Q78">
        <f>LCA_tech_data!R77*Mult_tech!R77</f>
        <v>5.8787123218911246E-4</v>
      </c>
      <c r="R78">
        <f>LCA_tech_data!S77*Mult_tech!S77</f>
        <v>2.241460807832147E-10</v>
      </c>
      <c r="T78" t="s">
        <v>106</v>
      </c>
      <c r="U78" s="12">
        <f t="shared" si="10"/>
        <v>9.3517749534943635E-9</v>
      </c>
      <c r="V78" s="12">
        <f t="shared" si="11"/>
        <v>4.2775005248904221E-9</v>
      </c>
      <c r="W78" s="12">
        <f t="shared" si="12"/>
        <v>2.9190371726899184E-9</v>
      </c>
      <c r="X78" s="12">
        <f t="shared" si="13"/>
        <v>1.2912450533311282E-9</v>
      </c>
      <c r="Y78" s="12">
        <f t="shared" si="14"/>
        <v>6.8546103413682064E-9</v>
      </c>
      <c r="AA78" t="s">
        <v>68</v>
      </c>
      <c r="AB78" s="12">
        <v>1.1377340344440058E-8</v>
      </c>
      <c r="AC78" s="12">
        <v>1.3349789873896062E-8</v>
      </c>
      <c r="AD78" s="12">
        <v>9.8916402216633057E-9</v>
      </c>
      <c r="AE78" s="12">
        <v>6.0582129933083641E-9</v>
      </c>
      <c r="AF78" s="12">
        <v>1.7097634231201621E-8</v>
      </c>
    </row>
    <row r="79" spans="2:32" x14ac:dyDescent="0.3">
      <c r="B79" t="s">
        <v>107</v>
      </c>
      <c r="C79">
        <f>LCA_tech_data!D78*Mult_tech!D78</f>
        <v>2.641289934857708E-3</v>
      </c>
      <c r="D79">
        <f>LCA_tech_data!E78*Mult_tech!E78</f>
        <v>0.400648</v>
      </c>
      <c r="E79">
        <f>LCA_tech_data!F78*Mult_tech!F78</f>
        <v>20.296916426758902</v>
      </c>
      <c r="F79">
        <f>LCA_tech_data!G78*Mult_tech!G78</f>
        <v>1.5517434607657807E-4</v>
      </c>
      <c r="G79">
        <f>LCA_tech_data!H78*Mult_tech!H78</f>
        <v>3.8834927963632036E-4</v>
      </c>
      <c r="H79">
        <f>LCA_tech_data!I78*Mult_tech!I78</f>
        <v>4.2587657574266495E-3</v>
      </c>
      <c r="I79">
        <f>LCA_tech_data!J78*Mult_tech!J78</f>
        <v>9.362943400002064E-9</v>
      </c>
      <c r="J79">
        <f>LCA_tech_data!K78*Mult_tech!K78</f>
        <v>2.8278787691191114E-8</v>
      </c>
      <c r="K79">
        <f>LCA_tech_data!L78*Mult_tech!L78</f>
        <v>4.3162970186699436E-2</v>
      </c>
      <c r="L79">
        <f>LCA_tech_data!M78*Mult_tech!M78</f>
        <v>3.7159407490769989</v>
      </c>
      <c r="M79">
        <f>LCA_tech_data!N78*Mult_tech!N78</f>
        <v>2.9863788178530077E-5</v>
      </c>
      <c r="N79">
        <f>LCA_tech_data!O78*Mult_tech!O78</f>
        <v>3.8817383567110167E-8</v>
      </c>
      <c r="O79">
        <f>LCA_tech_data!P78*Mult_tech!P78</f>
        <v>1.4036309713586488E-3</v>
      </c>
      <c r="P79">
        <f>LCA_tech_data!Q78*Mult_tech!Q78</f>
        <v>0.17691351441328418</v>
      </c>
      <c r="Q79">
        <f>LCA_tech_data!R78*Mult_tech!R78</f>
        <v>4.2279911051134134</v>
      </c>
      <c r="R79">
        <f>LCA_tech_data!S78*Mult_tech!S78</f>
        <v>2.1053419740899035E-8</v>
      </c>
      <c r="T79" t="s">
        <v>107</v>
      </c>
      <c r="U79" s="12">
        <f t="shared" si="10"/>
        <v>4.7950576315588893E-5</v>
      </c>
      <c r="V79" s="12">
        <f t="shared" si="11"/>
        <v>3.4420748252831622E-5</v>
      </c>
      <c r="W79" s="12">
        <f t="shared" si="12"/>
        <v>3.0598353387539535E-5</v>
      </c>
      <c r="X79" s="12">
        <f t="shared" si="13"/>
        <v>2.6424079349306117E-5</v>
      </c>
      <c r="Y79" s="12">
        <f t="shared" si="14"/>
        <v>5.0497243056742784E-5</v>
      </c>
      <c r="AA79" t="s">
        <v>103</v>
      </c>
      <c r="AB79" s="12">
        <v>4.5142205406632398E-8</v>
      </c>
      <c r="AC79" s="12">
        <v>1.5612944052810705E-8</v>
      </c>
      <c r="AD79" s="12">
        <v>1.1129865469254087E-8</v>
      </c>
      <c r="AE79" s="12">
        <v>5.4806364143910206E-9</v>
      </c>
      <c r="AF79" s="12">
        <v>2.6485375226912052E-8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45</v>
      </c>
      <c r="AB80" s="12">
        <v>9.0732196163404502E-9</v>
      </c>
      <c r="AC80" s="12">
        <v>4.545761761837407E-9</v>
      </c>
      <c r="AD80" s="12">
        <v>4.4737120342686602E-9</v>
      </c>
      <c r="AE80" s="12">
        <v>4.9084672208871484E-9</v>
      </c>
      <c r="AF80" s="12">
        <v>3.6507108440015165E-9</v>
      </c>
    </row>
    <row r="81" spans="2:32" x14ac:dyDescent="0.3">
      <c r="B81" t="s">
        <v>109</v>
      </c>
      <c r="C81">
        <f>LCA_tech_data!D80*Mult_tech!D80</f>
        <v>5.46469992528244E-4</v>
      </c>
      <c r="D81">
        <f>LCA_tech_data!E80*Mult_tech!E80</f>
        <v>3.2764000000000001E-2</v>
      </c>
      <c r="E81">
        <f>LCA_tech_data!F80*Mult_tech!F80</f>
        <v>4.8327055213066119</v>
      </c>
      <c r="F81">
        <f>LCA_tech_data!G80*Mult_tech!G80</f>
        <v>4.4308711263101222E-5</v>
      </c>
      <c r="G81">
        <f>LCA_tech_data!H80*Mult_tech!H80</f>
        <v>5.493441496499526E-5</v>
      </c>
      <c r="H81">
        <f>LCA_tech_data!I80*Mult_tech!I80</f>
        <v>5.7103535533438161E-4</v>
      </c>
      <c r="I81">
        <f>LCA_tech_data!J80*Mult_tech!J80</f>
        <v>3.3826862156859052E-10</v>
      </c>
      <c r="J81">
        <f>LCA_tech_data!K80*Mult_tech!K80</f>
        <v>6.9895395685406782E-9</v>
      </c>
      <c r="K81">
        <f>LCA_tech_data!L80*Mult_tech!L80</f>
        <v>2.3988482014393022E-3</v>
      </c>
      <c r="L81">
        <f>LCA_tech_data!M80*Mult_tech!M80</f>
        <v>0.37775567679116123</v>
      </c>
      <c r="M81">
        <f>LCA_tech_data!N80*Mult_tech!N80</f>
        <v>1.0799636493682812E-5</v>
      </c>
      <c r="N81">
        <f>LCA_tech_data!O80*Mult_tech!O80</f>
        <v>3.9419826365118466E-9</v>
      </c>
      <c r="O81">
        <f>LCA_tech_data!P80*Mult_tech!P80</f>
        <v>2.0769458739230688E-4</v>
      </c>
      <c r="P81">
        <f>LCA_tech_data!Q80*Mult_tech!Q80</f>
        <v>2.4825153371092683E-2</v>
      </c>
      <c r="Q81">
        <f>LCA_tech_data!R80*Mult_tech!R80</f>
        <v>0.36232022990294138</v>
      </c>
      <c r="R81">
        <f>LCA_tech_data!S80*Mult_tech!S80</f>
        <v>2.1541239767776633E-9</v>
      </c>
      <c r="T81" t="s">
        <v>109</v>
      </c>
      <c r="U81" s="12">
        <f t="shared" si="10"/>
        <v>4.8745670697577029E-6</v>
      </c>
      <c r="V81" s="12">
        <f t="shared" si="11"/>
        <v>9.8285511384849694E-6</v>
      </c>
      <c r="W81" s="12">
        <f t="shared" si="12"/>
        <v>7.2854825949769239E-6</v>
      </c>
      <c r="X81" s="12">
        <f t="shared" si="13"/>
        <v>9.5557351916223948E-6</v>
      </c>
      <c r="Y81" s="12">
        <f t="shared" si="14"/>
        <v>5.1280956372871215E-6</v>
      </c>
      <c r="AA81" t="s">
        <v>42</v>
      </c>
      <c r="AB81" s="12">
        <v>1.6389575981060423E-8</v>
      </c>
      <c r="AC81" s="12">
        <v>1.2397624037589723E-8</v>
      </c>
      <c r="AD81" s="12">
        <v>8.7801168452421066E-9</v>
      </c>
      <c r="AE81" s="12">
        <v>4.3747100237625164E-9</v>
      </c>
      <c r="AF81" s="12">
        <v>1.8854387693623428E-8</v>
      </c>
    </row>
    <row r="82" spans="2:32" x14ac:dyDescent="0.3">
      <c r="B82" t="s">
        <v>110</v>
      </c>
      <c r="C82">
        <f>LCA_tech_data!D81*Mult_tech!D81</f>
        <v>3.9381493115315589E-7</v>
      </c>
      <c r="D82">
        <f>LCA_tech_data!E81*Mult_tech!E81</f>
        <v>5.5999999999999999E-5</v>
      </c>
      <c r="E82">
        <f>LCA_tech_data!F81*Mult_tech!F81</f>
        <v>1.3528958679620742E-3</v>
      </c>
      <c r="F82">
        <f>LCA_tech_data!G81*Mult_tech!G81</f>
        <v>7.1656682731596737E-9</v>
      </c>
      <c r="G82">
        <f>LCA_tech_data!H81*Mult_tech!H81</f>
        <v>1.1041829211894823E-7</v>
      </c>
      <c r="H82">
        <f>LCA_tech_data!I81*Mult_tech!I81</f>
        <v>1.3473056008202277E-6</v>
      </c>
      <c r="I82">
        <f>LCA_tech_data!J81*Mult_tech!J81</f>
        <v>5.1171967027360798E-14</v>
      </c>
      <c r="J82">
        <f>LCA_tech_data!K81*Mult_tech!K81</f>
        <v>6.1602468837121305E-13</v>
      </c>
      <c r="K82">
        <f>LCA_tech_data!L81*Mult_tech!L81</f>
        <v>1.0361029876886539E-5</v>
      </c>
      <c r="L82">
        <f>LCA_tech_data!M81*Mult_tech!M81</f>
        <v>1.8594729110980925E-4</v>
      </c>
      <c r="M82">
        <f>LCA_tech_data!N81*Mult_tech!N81</f>
        <v>7.8100097514191844E-10</v>
      </c>
      <c r="N82">
        <f>LCA_tech_data!O81*Mult_tech!O81</f>
        <v>3.0438537461017792E-12</v>
      </c>
      <c r="O82">
        <f>LCA_tech_data!P81*Mult_tech!P81</f>
        <v>2.3614618394880425E-7</v>
      </c>
      <c r="P82">
        <f>LCA_tech_data!Q81*Mult_tech!Q81</f>
        <v>2.9046757991688231E-5</v>
      </c>
      <c r="Q82">
        <f>LCA_tech_data!R81*Mult_tech!R81</f>
        <v>1.0922574303770434E-3</v>
      </c>
      <c r="R82">
        <f>LCA_tech_data!S81*Mult_tech!S81</f>
        <v>5.5818197501593231E-12</v>
      </c>
      <c r="T82" t="s">
        <v>110</v>
      </c>
      <c r="U82" s="12">
        <f t="shared" si="10"/>
        <v>2.3994676920649621E-9</v>
      </c>
      <c r="V82" s="12">
        <f t="shared" si="11"/>
        <v>1.5894873729450867E-9</v>
      </c>
      <c r="W82" s="12">
        <f t="shared" si="12"/>
        <v>2.0395406373093061E-9</v>
      </c>
      <c r="X82" s="12">
        <f t="shared" si="13"/>
        <v>6.9104534279653773E-10</v>
      </c>
      <c r="Y82" s="12">
        <f t="shared" si="14"/>
        <v>3.9597265019251149E-9</v>
      </c>
      <c r="AA82" t="s">
        <v>127</v>
      </c>
      <c r="AB82" s="12">
        <v>4.9072427334583913E-9</v>
      </c>
      <c r="AC82" s="12">
        <v>3.1154004092285612E-9</v>
      </c>
      <c r="AD82" s="12">
        <v>3.8027512030602592E-9</v>
      </c>
      <c r="AE82" s="12">
        <v>3.6692595245913919E-9</v>
      </c>
      <c r="AF82" s="12">
        <v>2.6406420063056308E-9</v>
      </c>
    </row>
    <row r="83" spans="2:32" x14ac:dyDescent="0.3">
      <c r="B83" t="s">
        <v>111</v>
      </c>
      <c r="C83">
        <f>LCA_tech_data!D82*Mult_tech!D82</f>
        <v>1.8256431844350868E-3</v>
      </c>
      <c r="D83">
        <f>LCA_tech_data!E82*Mult_tech!E82</f>
        <v>0.113181</v>
      </c>
      <c r="E83">
        <f>LCA_tech_data!F82*Mult_tech!F82</f>
        <v>16.268394661127452</v>
      </c>
      <c r="F83">
        <f>LCA_tech_data!G82*Mult_tech!G82</f>
        <v>1.4200096854282879E-4</v>
      </c>
      <c r="G83">
        <f>LCA_tech_data!H82*Mult_tech!H82</f>
        <v>1.822968308000022E-4</v>
      </c>
      <c r="H83">
        <f>LCA_tech_data!I82*Mult_tech!I82</f>
        <v>2.1323430299095285E-3</v>
      </c>
      <c r="I83">
        <f>LCA_tech_data!J82*Mult_tech!J82</f>
        <v>9.2875889121146187E-10</v>
      </c>
      <c r="J83">
        <f>LCA_tech_data!K82*Mult_tech!K82</f>
        <v>1.9996888100757313E-8</v>
      </c>
      <c r="K83">
        <f>LCA_tech_data!L82*Mult_tech!L82</f>
        <v>1.900981719948135E-2</v>
      </c>
      <c r="L83">
        <f>LCA_tech_data!M82*Mult_tech!M82</f>
        <v>3.1508214415262654</v>
      </c>
      <c r="M83">
        <f>LCA_tech_data!N82*Mult_tech!N82</f>
        <v>3.9658173214561372E-5</v>
      </c>
      <c r="N83">
        <f>LCA_tech_data!O82*Mult_tech!O82</f>
        <v>1.4907839010055659E-8</v>
      </c>
      <c r="O83">
        <f>LCA_tech_data!P82*Mult_tech!P82</f>
        <v>6.126698998967573E-4</v>
      </c>
      <c r="P83">
        <f>LCA_tech_data!Q82*Mult_tech!Q82</f>
        <v>7.3456254729571568E-2</v>
      </c>
      <c r="Q83">
        <f>LCA_tech_data!R82*Mult_tech!R82</f>
        <v>1.4901177741037896</v>
      </c>
      <c r="R83">
        <f>LCA_tech_data!S82*Mult_tech!S82</f>
        <v>8.9361192416077718E-9</v>
      </c>
      <c r="T83" t="s">
        <v>111</v>
      </c>
      <c r="U83" s="12">
        <f t="shared" si="10"/>
        <v>4.0658265077619071E-5</v>
      </c>
      <c r="V83" s="12">
        <f t="shared" si="11"/>
        <v>3.1498631787105246E-5</v>
      </c>
      <c r="W83" s="12">
        <f t="shared" si="12"/>
        <v>2.4525207594236909E-5</v>
      </c>
      <c r="X83" s="12">
        <f t="shared" si="13"/>
        <v>3.5090347868978101E-5</v>
      </c>
      <c r="Y83" s="12">
        <f t="shared" si="14"/>
        <v>1.9393495922775721E-5</v>
      </c>
      <c r="AA83" t="s">
        <v>56</v>
      </c>
      <c r="AB83" s="12">
        <v>2.5030110402592249E-9</v>
      </c>
      <c r="AC83" s="12">
        <v>3.3680821762856129E-9</v>
      </c>
      <c r="AD83" s="12">
        <v>3.0792144351844912E-9</v>
      </c>
      <c r="AE83" s="12">
        <v>3.0589301245674854E-9</v>
      </c>
      <c r="AF83" s="12">
        <v>3.8295002811210201E-9</v>
      </c>
    </row>
    <row r="84" spans="2:32" x14ac:dyDescent="0.3">
      <c r="B84" t="s">
        <v>112</v>
      </c>
      <c r="C84">
        <f>LCA_tech_data!D83*Mult_tech!D83</f>
        <v>2.8804170228114501</v>
      </c>
      <c r="D84">
        <f>LCA_tech_data!E83*Mult_tech!E83</f>
        <v>178.57184899999999</v>
      </c>
      <c r="E84">
        <f>LCA_tech_data!F83*Mult_tech!F83</f>
        <v>25667.535318642367</v>
      </c>
      <c r="F84">
        <f>LCA_tech_data!G83*Mult_tech!G83</f>
        <v>0.22404268837069674</v>
      </c>
      <c r="G84">
        <f>LCA_tech_data!H83*Mult_tech!H83</f>
        <v>0.28761967240788328</v>
      </c>
      <c r="H84">
        <f>LCA_tech_data!I83*Mult_tech!I83</f>
        <v>3.3643141300501607</v>
      </c>
      <c r="I84">
        <f>LCA_tech_data!J83*Mult_tech!J83</f>
        <v>1.4653536589959814E-6</v>
      </c>
      <c r="J84">
        <f>LCA_tech_data!K83*Mult_tech!K83</f>
        <v>3.1550183179144333E-5</v>
      </c>
      <c r="K84">
        <f>LCA_tech_data!L83*Mult_tech!L83</f>
        <v>29.992827475136238</v>
      </c>
      <c r="L84">
        <f>LCA_tech_data!M83*Mult_tech!M83</f>
        <v>4971.2231795282905</v>
      </c>
      <c r="M84">
        <f>LCA_tech_data!N83*Mult_tech!N83</f>
        <v>6.2570867185185772E-2</v>
      </c>
      <c r="N84">
        <f>LCA_tech_data!O83*Mult_tech!O83</f>
        <v>2.3520912314080745E-5</v>
      </c>
      <c r="O84">
        <f>LCA_tech_data!P83*Mult_tech!P83</f>
        <v>0.96664278325168596</v>
      </c>
      <c r="P84">
        <f>LCA_tech_data!Q83*Mult_tech!Q83</f>
        <v>115.89594744413473</v>
      </c>
      <c r="Q84">
        <f>LCA_tech_data!R83*Mult_tech!R83</f>
        <v>2351.0402465915508</v>
      </c>
      <c r="R84">
        <f>LCA_tech_data!S83*Mult_tech!S83</f>
        <v>1.4099003683112736E-5</v>
      </c>
      <c r="T84" t="s">
        <v>112</v>
      </c>
      <c r="U84" s="12">
        <f t="shared" si="10"/>
        <v>6.4148766772184174E-2</v>
      </c>
      <c r="V84" s="12">
        <f t="shared" si="11"/>
        <v>4.9697112759151889E-2</v>
      </c>
      <c r="W84" s="12">
        <f t="shared" si="12"/>
        <v>3.8694760314997509E-2</v>
      </c>
      <c r="X84" s="12">
        <f t="shared" si="13"/>
        <v>5.5363959507484829E-2</v>
      </c>
      <c r="Y84" s="12">
        <f t="shared" si="14"/>
        <v>3.059817836477878E-2</v>
      </c>
      <c r="AA84" t="s">
        <v>49</v>
      </c>
      <c r="AB84" s="12">
        <v>5.1330186179687416E-9</v>
      </c>
      <c r="AC84" s="12">
        <v>2.7647354600496451E-9</v>
      </c>
      <c r="AD84" s="12">
        <v>2.6710076136293593E-9</v>
      </c>
      <c r="AE84" s="12">
        <v>2.9088302490246563E-9</v>
      </c>
      <c r="AF84" s="12">
        <v>2.1090352751760018E-9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10"/>
        <v>0</v>
      </c>
      <c r="V85" s="12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AA85" t="s">
        <v>54</v>
      </c>
      <c r="AB85" s="12">
        <v>1.976936329133738E-9</v>
      </c>
      <c r="AC85" s="12">
        <v>2.9347506995629809E-9</v>
      </c>
      <c r="AD85" s="12">
        <v>2.5752460408120448E-9</v>
      </c>
      <c r="AE85" s="12">
        <v>2.8571042120769686E-9</v>
      </c>
      <c r="AF85" s="12">
        <v>2.9320871528042439E-9</v>
      </c>
    </row>
    <row r="86" spans="2:32" x14ac:dyDescent="0.3">
      <c r="B86" t="s">
        <v>114</v>
      </c>
      <c r="C86">
        <f>LCA_tech_data!D85*Mult_tech!D85</f>
        <v>1.8695014629312996E-5</v>
      </c>
      <c r="D86">
        <f>LCA_tech_data!E85*Mult_tech!E85</f>
        <v>1.1590000000000001E-3</v>
      </c>
      <c r="E86">
        <f>LCA_tech_data!F85*Mult_tech!F85</f>
        <v>0.16659217900749018</v>
      </c>
      <c r="F86">
        <f>LCA_tech_data!G85*Mult_tech!G85</f>
        <v>1.4541232410134116E-6</v>
      </c>
      <c r="G86">
        <f>LCA_tech_data!H85*Mult_tech!H85</f>
        <v>1.8667623266909036E-6</v>
      </c>
      <c r="H86">
        <f>LCA_tech_data!I85*Mult_tech!I85</f>
        <v>2.1835693019721918E-5</v>
      </c>
      <c r="I86">
        <f>LCA_tech_data!J85*Mult_tech!J85</f>
        <v>9.5107089963342572E-12</v>
      </c>
      <c r="J86">
        <f>LCA_tech_data!K85*Mult_tech!K85</f>
        <v>2.04772826788775E-10</v>
      </c>
      <c r="K86">
        <f>LCA_tech_data!L85*Mult_tech!L85</f>
        <v>1.9466498912537386E-4</v>
      </c>
      <c r="L86">
        <f>LCA_tech_data!M85*Mult_tech!M85</f>
        <v>3.2265150959339003E-2</v>
      </c>
      <c r="M86">
        <f>LCA_tech_data!N85*Mult_tech!N85</f>
        <v>4.0610900023569962E-7</v>
      </c>
      <c r="N86">
        <f>LCA_tech_data!O85*Mult_tech!O85</f>
        <v>1.526597698611475E-10</v>
      </c>
      <c r="O86">
        <f>LCA_tech_data!P85*Mult_tech!P85</f>
        <v>6.2738835491853144E-6</v>
      </c>
      <c r="P86">
        <f>LCA_tech_data!Q85*Mult_tech!Q85</f>
        <v>7.5220928628986843E-4</v>
      </c>
      <c r="Q86">
        <f>LCA_tech_data!R85*Mult_tech!R85</f>
        <v>1.5259155690321645E-2</v>
      </c>
      <c r="R86">
        <f>LCA_tech_data!S85*Mult_tech!S85</f>
        <v>9.1507958058538447E-11</v>
      </c>
      <c r="T86" t="s">
        <v>114</v>
      </c>
      <c r="U86" s="12">
        <f t="shared" si="10"/>
        <v>4.1635017560333081E-7</v>
      </c>
      <c r="V86" s="12">
        <f t="shared" si="11"/>
        <v>3.2255338123231866E-7</v>
      </c>
      <c r="W86" s="12">
        <f t="shared" si="12"/>
        <v>2.5114388105530628E-7</v>
      </c>
      <c r="X86" s="12">
        <f t="shared" si="13"/>
        <v>3.5933339677283017E-7</v>
      </c>
      <c r="Y86" s="12">
        <f t="shared" si="14"/>
        <v>1.98593949289166E-7</v>
      </c>
      <c r="AA86" t="s">
        <v>59</v>
      </c>
      <c r="AB86" s="12">
        <v>2.8723736857348584E-9</v>
      </c>
      <c r="AC86" s="12">
        <v>1.726620282296803E-9</v>
      </c>
      <c r="AD86" s="12">
        <v>1.5189180719249749E-9</v>
      </c>
      <c r="AE86" s="12">
        <v>2.6624294800315413E-9</v>
      </c>
      <c r="AF86" s="12">
        <v>3.7165588562169827E-9</v>
      </c>
    </row>
    <row r="87" spans="2:32" x14ac:dyDescent="0.3">
      <c r="B87" t="s">
        <v>115</v>
      </c>
      <c r="C87">
        <f>LCA_tech_data!D86*Mult_tech!D86</f>
        <v>1.99224303521418E-4</v>
      </c>
      <c r="D87">
        <f>LCA_tech_data!E86*Mult_tech!E86</f>
        <v>1.2943E-2</v>
      </c>
      <c r="E87">
        <f>LCA_tech_data!F86*Mult_tech!F86</f>
        <v>1.3118099199656417</v>
      </c>
      <c r="F87">
        <f>LCA_tech_data!G86*Mult_tech!G86</f>
        <v>1.117040884719734E-5</v>
      </c>
      <c r="G87">
        <f>LCA_tech_data!H86*Mult_tech!H86</f>
        <v>2.0813535113506114E-5</v>
      </c>
      <c r="H87">
        <f>LCA_tech_data!I86*Mult_tech!I86</f>
        <v>2.0168923343014049E-4</v>
      </c>
      <c r="I87">
        <f>LCA_tech_data!J86*Mult_tech!J86</f>
        <v>1.3490971006966797E-10</v>
      </c>
      <c r="J87">
        <f>LCA_tech_data!K86*Mult_tech!K86</f>
        <v>1.7910025781039492E-9</v>
      </c>
      <c r="K87">
        <f>LCA_tech_data!L86*Mult_tech!L86</f>
        <v>3.3830493345998604E-3</v>
      </c>
      <c r="L87">
        <f>LCA_tech_data!M86*Mult_tech!M86</f>
        <v>0.1307093622105443</v>
      </c>
      <c r="M87">
        <f>LCA_tech_data!N86*Mult_tech!N86</f>
        <v>3.9509080428099785E-6</v>
      </c>
      <c r="N87">
        <f>LCA_tech_data!O86*Mult_tech!O86</f>
        <v>1.5005848677202025E-9</v>
      </c>
      <c r="O87">
        <f>LCA_tech_data!P86*Mult_tech!P86</f>
        <v>5.7832506031638655E-5</v>
      </c>
      <c r="P87">
        <f>LCA_tech_data!Q86*Mult_tech!Q86</f>
        <v>4.8581835339365831E-2</v>
      </c>
      <c r="Q87">
        <f>LCA_tech_data!R86*Mult_tech!R86</f>
        <v>0.20949509632685209</v>
      </c>
      <c r="R87">
        <f>LCA_tech_data!S86*Mult_tech!S86</f>
        <v>1.728455346580064E-9</v>
      </c>
      <c r="T87" t="s">
        <v>115</v>
      </c>
      <c r="U87" s="12">
        <f t="shared" si="10"/>
        <v>1.6866763145767218E-6</v>
      </c>
      <c r="V87" s="12">
        <f t="shared" si="11"/>
        <v>2.4778182768744273E-6</v>
      </c>
      <c r="W87" s="12">
        <f t="shared" si="12"/>
        <v>1.9776020487264855E-6</v>
      </c>
      <c r="X87" s="12">
        <f t="shared" si="13"/>
        <v>3.4958427578212629E-6</v>
      </c>
      <c r="Y87" s="12">
        <f t="shared" si="14"/>
        <v>1.9520995963453219E-6</v>
      </c>
      <c r="AA87" t="s">
        <v>55</v>
      </c>
      <c r="AB87" s="12">
        <v>1.6424685820180625E-9</v>
      </c>
      <c r="AC87" s="12">
        <v>2.2737165478589766E-9</v>
      </c>
      <c r="AD87" s="12">
        <v>2.0726451268500816E-9</v>
      </c>
      <c r="AE87" s="12">
        <v>2.0772890099720548E-9</v>
      </c>
      <c r="AF87" s="12">
        <v>2.5471810266363082E-9</v>
      </c>
    </row>
    <row r="88" spans="2:32" x14ac:dyDescent="0.3">
      <c r="B88" t="s">
        <v>116</v>
      </c>
      <c r="C88">
        <f>LCA_tech_data!D87*Mult_tech!D87</f>
        <v>2.298521863258606</v>
      </c>
      <c r="D88">
        <f>LCA_tech_data!E87*Mult_tech!E87</f>
        <v>511.77728500000001</v>
      </c>
      <c r="E88">
        <f>LCA_tech_data!F87*Mult_tech!F87</f>
        <v>10298.036313348486</v>
      </c>
      <c r="F88">
        <f>LCA_tech_data!G87*Mult_tech!G87</f>
        <v>7.8445675591353084E-2</v>
      </c>
      <c r="G88">
        <f>LCA_tech_data!H87*Mult_tech!H87</f>
        <v>0.77896002993997926</v>
      </c>
      <c r="H88">
        <f>LCA_tech_data!I87*Mult_tech!I87</f>
        <v>7.719158865762429</v>
      </c>
      <c r="I88">
        <f>LCA_tech_data!J87*Mult_tech!J87</f>
        <v>1.6669242107974763E-6</v>
      </c>
      <c r="J88">
        <f>LCA_tech_data!K87*Mult_tech!K87</f>
        <v>9.1061817923446384E-6</v>
      </c>
      <c r="K88">
        <f>LCA_tech_data!L87*Mult_tech!L87</f>
        <v>35.402774379488896</v>
      </c>
      <c r="L88">
        <f>LCA_tech_data!M87*Mult_tech!M87</f>
        <v>4747.8502736458877</v>
      </c>
      <c r="M88">
        <f>LCA_tech_data!N87*Mult_tech!N87</f>
        <v>5.7910539130728222E-3</v>
      </c>
      <c r="N88">
        <f>LCA_tech_data!O87*Mult_tech!O87</f>
        <v>7.279058357447638E-5</v>
      </c>
      <c r="O88">
        <f>LCA_tech_data!P87*Mult_tech!P87</f>
        <v>2.0909043876702809</v>
      </c>
      <c r="P88">
        <f>LCA_tech_data!Q87*Mult_tech!Q87</f>
        <v>179.31669895856561</v>
      </c>
      <c r="Q88">
        <f>LCA_tech_data!R87*Mult_tech!R87</f>
        <v>4326.0634475984771</v>
      </c>
      <c r="R88">
        <f>LCA_tech_data!S87*Mult_tech!S87</f>
        <v>4.0746772068090686E-5</v>
      </c>
      <c r="T88" t="s">
        <v>116</v>
      </c>
      <c r="U88" s="12">
        <f t="shared" si="10"/>
        <v>6.1266358172690369E-2</v>
      </c>
      <c r="V88" s="12">
        <f t="shared" si="11"/>
        <v>1.7400807023351287E-2</v>
      </c>
      <c r="W88" s="12">
        <f t="shared" si="12"/>
        <v>1.5524671220409059E-2</v>
      </c>
      <c r="X88" s="12">
        <f t="shared" si="13"/>
        <v>5.1240407680482655E-3</v>
      </c>
      <c r="Y88" s="12">
        <f t="shared" si="14"/>
        <v>9.4692724063888498E-2</v>
      </c>
      <c r="AA88" t="s">
        <v>51</v>
      </c>
      <c r="AB88" s="12">
        <v>1.5570365425366535E-9</v>
      </c>
      <c r="AC88" s="12">
        <v>2.1510085473328541E-9</v>
      </c>
      <c r="AD88" s="12">
        <v>1.9869282033993683E-9</v>
      </c>
      <c r="AE88" s="12">
        <v>1.9536913440925628E-9</v>
      </c>
      <c r="AF88" s="12">
        <v>2.4200224866390388E-9</v>
      </c>
    </row>
    <row r="89" spans="2:32" x14ac:dyDescent="0.3">
      <c r="B89" t="s">
        <v>117</v>
      </c>
      <c r="C89">
        <f>LCA_tech_data!D88*Mult_tech!D88</f>
        <v>8.5590202665166562</v>
      </c>
      <c r="D89">
        <f>LCA_tech_data!E88*Mult_tech!E88</f>
        <v>1147.296214</v>
      </c>
      <c r="E89">
        <f>LCA_tech_data!F88*Mult_tech!F88</f>
        <v>59359.780062042177</v>
      </c>
      <c r="F89">
        <f>LCA_tech_data!G88*Mult_tech!G88</f>
        <v>0.49584038345152281</v>
      </c>
      <c r="G89">
        <f>LCA_tech_data!H88*Mult_tech!H88</f>
        <v>1.7304080556469013</v>
      </c>
      <c r="H89">
        <f>LCA_tech_data!I88*Mult_tech!I88</f>
        <v>14.503980373900472</v>
      </c>
      <c r="I89">
        <f>LCA_tech_data!J88*Mult_tech!J88</f>
        <v>2.0381632716996421E-6</v>
      </c>
      <c r="J89">
        <f>LCA_tech_data!K88*Mult_tech!K88</f>
        <v>6.1876272061642571E-5</v>
      </c>
      <c r="K89">
        <f>LCA_tech_data!L88*Mult_tech!L88</f>
        <v>136.85040794259777</v>
      </c>
      <c r="L89">
        <f>LCA_tech_data!M88*Mult_tech!M88</f>
        <v>10109.381181594805</v>
      </c>
      <c r="M89">
        <f>LCA_tech_data!N88*Mult_tech!N88</f>
        <v>9.4810126626150071E-2</v>
      </c>
      <c r="N89">
        <f>LCA_tech_data!O88*Mult_tech!O88</f>
        <v>1.0596567406309961E-4</v>
      </c>
      <c r="O89">
        <f>LCA_tech_data!P88*Mult_tech!P88</f>
        <v>4.7382945553361653</v>
      </c>
      <c r="P89">
        <f>LCA_tech_data!Q88*Mult_tech!Q88</f>
        <v>1251.9627509374529</v>
      </c>
      <c r="Q89">
        <f>LCA_tech_data!R88*Mult_tech!R88</f>
        <v>14492.882789463149</v>
      </c>
      <c r="R89">
        <f>LCA_tech_data!S88*Mult_tech!S88</f>
        <v>1.5956749839105152E-4</v>
      </c>
      <c r="T89" t="s">
        <v>117</v>
      </c>
      <c r="U89" s="12">
        <f t="shared" si="10"/>
        <v>0.1304516639485834</v>
      </c>
      <c r="V89" s="12">
        <f t="shared" si="11"/>
        <v>0.10998723335331315</v>
      </c>
      <c r="W89" s="12">
        <f t="shared" si="12"/>
        <v>8.9487067353266253E-2</v>
      </c>
      <c r="X89" s="12">
        <f t="shared" si="13"/>
        <v>8.3889903521625564E-2</v>
      </c>
      <c r="Y89" s="12">
        <f t="shared" si="14"/>
        <v>0.13784995038588299</v>
      </c>
      <c r="AA89" t="s">
        <v>67</v>
      </c>
      <c r="AB89" s="12">
        <v>6.7480564978703055E-8</v>
      </c>
      <c r="AC89" s="12">
        <v>3.930166313716636E-9</v>
      </c>
      <c r="AD89" s="12">
        <v>4.09632105988734E-9</v>
      </c>
      <c r="AE89" s="12">
        <v>1.9496898798977448E-9</v>
      </c>
      <c r="AF89" s="12">
        <v>1.2592532892100528E-8</v>
      </c>
    </row>
    <row r="90" spans="2:32" x14ac:dyDescent="0.3">
      <c r="B90" t="s">
        <v>146</v>
      </c>
      <c r="C90">
        <f>LCA_tech_data!D89*Mult_tech!D89</f>
        <v>5.5562527047200445E-7</v>
      </c>
      <c r="D90">
        <f>LCA_tech_data!E89*Mult_tech!E89</f>
        <v>3.6999999999999998E-5</v>
      </c>
      <c r="E90">
        <f>LCA_tech_data!F89*Mult_tech!F89</f>
        <v>4.7817636610594993E-3</v>
      </c>
      <c r="F90">
        <f>LCA_tech_data!G89*Mult_tech!G89</f>
        <v>4.1706994473735828E-8</v>
      </c>
      <c r="G90">
        <f>LCA_tech_data!H89*Mult_tech!H89</f>
        <v>6.1860928564236139E-8</v>
      </c>
      <c r="H90">
        <f>LCA_tech_data!I89*Mult_tech!I89</f>
        <v>7.084826379744558E-7</v>
      </c>
      <c r="I90">
        <f>LCA_tech_data!J89*Mult_tech!J89</f>
        <v>2.7621517863408332E-13</v>
      </c>
      <c r="J90">
        <f>LCA_tech_data!K89*Mult_tech!K89</f>
        <v>5.8529734484910628E-12</v>
      </c>
      <c r="K90">
        <f>LCA_tech_data!L89*Mult_tech!L89</f>
        <v>5.6090027216022032E-6</v>
      </c>
      <c r="L90">
        <f>LCA_tech_data!M89*Mult_tech!M89</f>
        <v>1.4587404026703331E-3</v>
      </c>
      <c r="M90">
        <f>LCA_tech_data!N89*Mult_tech!N89</f>
        <v>1.1381249548658944E-8</v>
      </c>
      <c r="N90">
        <f>LCA_tech_data!O89*Mult_tech!O89</f>
        <v>5.0367412918404446E-12</v>
      </c>
      <c r="O90">
        <f>LCA_tech_data!P89*Mult_tech!P89</f>
        <v>2.0458670977234569E-7</v>
      </c>
      <c r="P90">
        <f>LCA_tech_data!Q89*Mult_tech!Q89</f>
        <v>2.2362375077596369E-5</v>
      </c>
      <c r="Q90">
        <f>LCA_tech_data!R89*Mult_tech!R89</f>
        <v>4.7104804324822765E-4</v>
      </c>
      <c r="R90">
        <f>LCA_tech_data!S89*Mult_tech!S89</f>
        <v>2.9544505030558823E-12</v>
      </c>
      <c r="T90" t="s">
        <v>146</v>
      </c>
      <c r="U90" s="12">
        <f t="shared" si="10"/>
        <v>1.8823616340021273E-8</v>
      </c>
      <c r="V90" s="12">
        <f t="shared" si="11"/>
        <v>9.2514387426787878E-9</v>
      </c>
      <c r="W90" s="12">
        <f t="shared" si="12"/>
        <v>7.2086858535761063E-9</v>
      </c>
      <c r="X90" s="12">
        <f t="shared" si="13"/>
        <v>1.0070358099587252E-8</v>
      </c>
      <c r="Y90" s="12">
        <f t="shared" si="14"/>
        <v>6.5522589586254924E-9</v>
      </c>
      <c r="AA90" t="s">
        <v>46</v>
      </c>
      <c r="AB90" s="12">
        <v>3.3734244955677515E-9</v>
      </c>
      <c r="AC90" s="12">
        <v>1.7108852593626462E-9</v>
      </c>
      <c r="AD90" s="12">
        <v>1.6835497670187634E-9</v>
      </c>
      <c r="AE90" s="12">
        <v>1.8539866549953399E-9</v>
      </c>
      <c r="AF90" s="12">
        <v>1.3613095054904034E-9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70</v>
      </c>
      <c r="AB91" s="12">
        <v>2.3936511009958318E-9</v>
      </c>
      <c r="AC91" s="12">
        <v>1.7182538414184831E-9</v>
      </c>
      <c r="AD91" s="12">
        <v>1.5274432113745503E-9</v>
      </c>
      <c r="AE91" s="12">
        <v>1.3190670787976538E-9</v>
      </c>
      <c r="AF91" s="12">
        <v>2.5207784916806165E-9</v>
      </c>
    </row>
    <row r="92" spans="2:32" x14ac:dyDescent="0.3">
      <c r="B92" t="s">
        <v>119</v>
      </c>
      <c r="C92">
        <f>LCA_tech_data!D91*Mult_tech!D91</f>
        <v>6.0412406145989784E-8</v>
      </c>
      <c r="D92">
        <f>LCA_tech_data!E91*Mult_tech!E91</f>
        <v>6.9999999999999999E-6</v>
      </c>
      <c r="E92">
        <f>LCA_tech_data!F91*Mult_tech!F91</f>
        <v>3.1066892350625454E-4</v>
      </c>
      <c r="F92">
        <f>LCA_tech_data!G91*Mult_tech!G91</f>
        <v>2.6585479000230732E-9</v>
      </c>
      <c r="G92">
        <f>LCA_tech_data!H91*Mult_tech!H91</f>
        <v>1.4539761232931878E-8</v>
      </c>
      <c r="H92">
        <f>LCA_tech_data!I91*Mult_tech!I91</f>
        <v>1.5004516538824653E-7</v>
      </c>
      <c r="I92">
        <f>LCA_tech_data!J91*Mult_tech!J91</f>
        <v>1.8655571385212204E-14</v>
      </c>
      <c r="J92">
        <f>LCA_tech_data!K91*Mult_tech!K91</f>
        <v>3.166172131257251E-13</v>
      </c>
      <c r="K92">
        <f>LCA_tech_data!L91*Mult_tech!L91</f>
        <v>3.8141483403879431E-7</v>
      </c>
      <c r="L92">
        <f>LCA_tech_data!M91*Mult_tech!M91</f>
        <v>7.832631082890718E-4</v>
      </c>
      <c r="M92">
        <f>LCA_tech_data!N91*Mult_tech!N91</f>
        <v>4.0337108103349954E-10</v>
      </c>
      <c r="N92">
        <f>LCA_tech_data!O91*Mult_tech!O91</f>
        <v>1.1513948858828639E-12</v>
      </c>
      <c r="O92">
        <f>LCA_tech_data!P91*Mult_tech!P91</f>
        <v>4.4090172553743066E-8</v>
      </c>
      <c r="P92">
        <f>LCA_tech_data!Q91*Mult_tech!Q91</f>
        <v>2.4041130092592912E-6</v>
      </c>
      <c r="Q92">
        <f>LCA_tech_data!R91*Mult_tech!R91</f>
        <v>7.0795337875664529E-5</v>
      </c>
      <c r="R92">
        <f>LCA_tech_data!S91*Mult_tech!S91</f>
        <v>6.0448464132148407E-13</v>
      </c>
      <c r="T92" t="s">
        <v>119</v>
      </c>
      <c r="U92" s="12">
        <f t="shared" si="10"/>
        <v>1.0107243356485031E-8</v>
      </c>
      <c r="V92" s="12">
        <f t="shared" si="11"/>
        <v>5.8971866354525416E-10</v>
      </c>
      <c r="W92" s="12">
        <f t="shared" si="12"/>
        <v>4.6834491053224565E-10</v>
      </c>
      <c r="X92" s="12">
        <f t="shared" si="13"/>
        <v>3.5691083089410034E-10</v>
      </c>
      <c r="Y92" s="12">
        <f t="shared" si="14"/>
        <v>1.4978409687555895E-9</v>
      </c>
      <c r="AA92" t="s">
        <v>78</v>
      </c>
      <c r="AB92" s="12">
        <v>1.0128193245744122E-8</v>
      </c>
      <c r="AC92" s="12">
        <v>1.8140491421489688E-9</v>
      </c>
      <c r="AD92" s="12">
        <v>1.4200433140114856E-9</v>
      </c>
      <c r="AE92" s="12">
        <v>1.2978796202739052E-9</v>
      </c>
      <c r="AF92" s="12">
        <v>3.4348084038152117E-9</v>
      </c>
    </row>
    <row r="93" spans="2:32" x14ac:dyDescent="0.3">
      <c r="B93" t="s">
        <v>120</v>
      </c>
      <c r="C93">
        <f>LCA_tech_data!D92*Mult_tech!D92</f>
        <v>1.2049332120877267E-5</v>
      </c>
      <c r="D93">
        <f>LCA_tech_data!E92*Mult_tech!E92</f>
        <v>7.4700000000000005E-4</v>
      </c>
      <c r="E93">
        <f>LCA_tech_data!F92*Mult_tech!F92</f>
        <v>0.10737218094788178</v>
      </c>
      <c r="F93">
        <f>LCA_tech_data!G92*Mult_tech!G92</f>
        <v>9.3721316741761531E-7</v>
      </c>
      <c r="G93">
        <f>LCA_tech_data!H92*Mult_tech!H92</f>
        <v>1.2031677808784308E-6</v>
      </c>
      <c r="H93">
        <f>LCA_tech_data!I92*Mult_tech!I92</f>
        <v>1.4073565734022655E-5</v>
      </c>
      <c r="I93">
        <f>LCA_tech_data!J92*Mult_tech!J92</f>
        <v>6.1298529941859679E-12</v>
      </c>
      <c r="J93">
        <f>LCA_tech_data!K92*Mult_tech!K92</f>
        <v>1.3198041554029135E-10</v>
      </c>
      <c r="K93">
        <f>LCA_tech_data!L92*Mult_tech!L92</f>
        <v>1.2546570049754439E-4</v>
      </c>
      <c r="L93">
        <f>LCA_tech_data!M92*Mult_tech!M92</f>
        <v>2.0795571843508366E-2</v>
      </c>
      <c r="M93">
        <f>LCA_tech_data!N92*Mult_tech!N92</f>
        <v>2.6174583535467393E-7</v>
      </c>
      <c r="N93">
        <f>LCA_tech_data!O92*Mult_tech!O92</f>
        <v>9.8392448737081128E-11</v>
      </c>
      <c r="O93">
        <f>LCA_tech_data!P92*Mult_tech!P92</f>
        <v>4.0436505705275423E-6</v>
      </c>
      <c r="P93">
        <f>LCA_tech_data!Q92*Mult_tech!Q92</f>
        <v>4.8481478590037171E-4</v>
      </c>
      <c r="Q93">
        <f>LCA_tech_data!R92*Mult_tech!R92</f>
        <v>9.8348484043746832E-3</v>
      </c>
      <c r="R93">
        <f>LCA_tech_data!S92*Mult_tech!S92</f>
        <v>5.8978813347478884E-11</v>
      </c>
      <c r="T93" t="s">
        <v>120</v>
      </c>
      <c r="U93" s="12">
        <f t="shared" si="10"/>
        <v>2.6834648936642588E-7</v>
      </c>
      <c r="V93" s="12">
        <f t="shared" si="11"/>
        <v>2.078924726320462E-7</v>
      </c>
      <c r="W93" s="12">
        <f t="shared" si="12"/>
        <v>1.6186754024876061E-7</v>
      </c>
      <c r="X93" s="12">
        <f t="shared" si="13"/>
        <v>2.3159797013744926E-7</v>
      </c>
      <c r="Y93" s="12">
        <f t="shared" si="14"/>
        <v>1.2799799837705505E-7</v>
      </c>
      <c r="AA93" t="s">
        <v>106</v>
      </c>
      <c r="AB93" s="12">
        <v>9.3517749534943635E-9</v>
      </c>
      <c r="AC93" s="12">
        <v>4.2775005248904221E-9</v>
      </c>
      <c r="AD93" s="12">
        <v>2.9190371726899184E-9</v>
      </c>
      <c r="AE93" s="12">
        <v>1.2912450533311282E-9</v>
      </c>
      <c r="AF93" s="12">
        <v>6.8546103413682064E-9</v>
      </c>
    </row>
    <row r="94" spans="2:32" x14ac:dyDescent="0.3">
      <c r="B94" t="s">
        <v>121</v>
      </c>
      <c r="C94">
        <f>LCA_tech_data!D93*Mult_tech!D93</f>
        <v>0.17566159689262142</v>
      </c>
      <c r="D94">
        <f>LCA_tech_data!E93*Mult_tech!E93</f>
        <v>27.913923000000004</v>
      </c>
      <c r="E94">
        <f>LCA_tech_data!F93*Mult_tech!F93</f>
        <v>1031.8313062798782</v>
      </c>
      <c r="F94">
        <f>LCA_tech_data!G93*Mult_tech!G93</f>
        <v>1.0235976207840281E-2</v>
      </c>
      <c r="G94">
        <f>LCA_tech_data!H93*Mult_tech!H93</f>
        <v>2.853049863472026E-2</v>
      </c>
      <c r="H94">
        <f>LCA_tech_data!I93*Mult_tech!I93</f>
        <v>0.27458436692597954</v>
      </c>
      <c r="I94">
        <f>LCA_tech_data!J93*Mult_tech!J93</f>
        <v>1.2462594015275124E-7</v>
      </c>
      <c r="J94">
        <f>LCA_tech_data!K93*Mult_tech!K93</f>
        <v>1.147578339816197E-6</v>
      </c>
      <c r="K94">
        <f>LCA_tech_data!L93*Mult_tech!L93</f>
        <v>1.5929170555467695</v>
      </c>
      <c r="L94">
        <f>LCA_tech_data!M93*Mult_tech!M93</f>
        <v>213.78078358215916</v>
      </c>
      <c r="M94">
        <f>LCA_tech_data!N93*Mult_tech!N93</f>
        <v>5.7567791361511284E-4</v>
      </c>
      <c r="N94">
        <f>LCA_tech_data!O93*Mult_tech!O93</f>
        <v>2.9933841883849788E-6</v>
      </c>
      <c r="O94">
        <f>LCA_tech_data!P93*Mult_tech!P93</f>
        <v>0.10091579961161337</v>
      </c>
      <c r="P94">
        <f>LCA_tech_data!Q93*Mult_tech!Q93</f>
        <v>9.7498032657635569</v>
      </c>
      <c r="Q94">
        <f>LCA_tech_data!R93*Mult_tech!R93</f>
        <v>283.10464300624477</v>
      </c>
      <c r="R94">
        <f>LCA_tech_data!S93*Mult_tech!S93</f>
        <v>1.2937516289820643E-6</v>
      </c>
      <c r="T94" t="s">
        <v>121</v>
      </c>
      <c r="U94" s="12">
        <f t="shared" si="10"/>
        <v>2.7586316548531987E-3</v>
      </c>
      <c r="V94" s="12">
        <f t="shared" si="11"/>
        <v>2.2705425805253313E-3</v>
      </c>
      <c r="W94" s="12">
        <f t="shared" si="12"/>
        <v>1.555523917133252E-3</v>
      </c>
      <c r="X94" s="12">
        <f t="shared" si="13"/>
        <v>5.0937137573005221E-4</v>
      </c>
      <c r="Y94" s="12">
        <f t="shared" si="14"/>
        <v>3.8940710329369633E-3</v>
      </c>
      <c r="AA94" t="s">
        <v>77</v>
      </c>
      <c r="AB94" s="12">
        <v>1.128751291474085E-8</v>
      </c>
      <c r="AC94" s="12">
        <v>3.5460524757434841E-9</v>
      </c>
      <c r="AD94" s="12">
        <v>2.4898076720763684E-9</v>
      </c>
      <c r="AE94" s="12">
        <v>9.8731931866623281E-10</v>
      </c>
      <c r="AF94" s="12">
        <v>6.3051736537526488E-9</v>
      </c>
    </row>
    <row r="95" spans="2:32" x14ac:dyDescent="0.3">
      <c r="B95" t="s">
        <v>122</v>
      </c>
      <c r="C95">
        <f>LCA_tech_data!D94*Mult_tech!D94</f>
        <v>0.28297598550505149</v>
      </c>
      <c r="D95">
        <f>LCA_tech_data!E94*Mult_tech!E94</f>
        <v>19.219650999999999</v>
      </c>
      <c r="E95">
        <f>LCA_tech_data!F94*Mult_tech!F94</f>
        <v>2351.6067922760535</v>
      </c>
      <c r="F95">
        <f>LCA_tech_data!G94*Mult_tech!G94</f>
        <v>2.1170804033481632E-2</v>
      </c>
      <c r="G95">
        <f>LCA_tech_data!H94*Mult_tech!H94</f>
        <v>3.0379711065986536E-2</v>
      </c>
      <c r="H95">
        <f>LCA_tech_data!I94*Mult_tech!I94</f>
        <v>0.31400545594197843</v>
      </c>
      <c r="I95">
        <f>LCA_tech_data!J94*Mult_tech!J94</f>
        <v>1.2266509547571252E-7</v>
      </c>
      <c r="J95">
        <f>LCA_tech_data!K94*Mult_tech!K94</f>
        <v>3.2003480638335495E-6</v>
      </c>
      <c r="K95">
        <f>LCA_tech_data!L94*Mult_tech!L94</f>
        <v>1.3242538443627543</v>
      </c>
      <c r="L95">
        <f>LCA_tech_data!M94*Mult_tech!M94</f>
        <v>351.11773238089194</v>
      </c>
      <c r="M95">
        <f>LCA_tech_data!N94*Mult_tech!N94</f>
        <v>4.9557699776256103E-3</v>
      </c>
      <c r="N95">
        <f>LCA_tech_data!O94*Mult_tech!O94</f>
        <v>2.6156516225652635E-6</v>
      </c>
      <c r="O95">
        <f>LCA_tech_data!P94*Mult_tech!P94</f>
        <v>0.11621747574660875</v>
      </c>
      <c r="P95">
        <f>LCA_tech_data!Q94*Mult_tech!Q94</f>
        <v>18.139973815985684</v>
      </c>
      <c r="Q95">
        <f>LCA_tech_data!R94*Mult_tech!R94</f>
        <v>258.15447050427196</v>
      </c>
      <c r="R95">
        <f>LCA_tech_data!S94*Mult_tech!S94</f>
        <v>1.2964738496848853E-6</v>
      </c>
      <c r="T95" t="s">
        <v>122</v>
      </c>
      <c r="U95" s="12">
        <f t="shared" si="10"/>
        <v>4.5308304839005945E-3</v>
      </c>
      <c r="V95" s="12">
        <f t="shared" si="11"/>
        <v>4.6961043134467915E-3</v>
      </c>
      <c r="W95" s="12">
        <f t="shared" si="12"/>
        <v>3.5451343517253226E-3</v>
      </c>
      <c r="X95" s="12">
        <f t="shared" si="13"/>
        <v>4.3849647721461204E-3</v>
      </c>
      <c r="Y95" s="12">
        <f t="shared" si="14"/>
        <v>3.4026815719840368E-3</v>
      </c>
      <c r="AA95" t="s">
        <v>36</v>
      </c>
      <c r="AB95" s="12">
        <v>6.8502312386464492E-9</v>
      </c>
      <c r="AC95" s="12">
        <v>1.7720066761335211E-9</v>
      </c>
      <c r="AD95" s="12">
        <v>1.6304345448002239E-9</v>
      </c>
      <c r="AE95" s="12">
        <v>6.9362702376438169E-10</v>
      </c>
      <c r="AF95" s="12">
        <v>4.8074908523181867E-9</v>
      </c>
    </row>
    <row r="96" spans="2:32" x14ac:dyDescent="0.3">
      <c r="B96" t="s">
        <v>123</v>
      </c>
      <c r="C96">
        <f>LCA_tech_data!D95*Mult_tech!D95</f>
        <v>6.0229360457544678E-2</v>
      </c>
      <c r="D96">
        <f>LCA_tech_data!E95*Mult_tech!E95</f>
        <v>5.7013210000000001</v>
      </c>
      <c r="E96">
        <f>LCA_tech_data!F95*Mult_tech!F95</f>
        <v>469.68667397285378</v>
      </c>
      <c r="F96">
        <f>LCA_tech_data!G95*Mult_tech!G95</f>
        <v>4.2667465631470525E-3</v>
      </c>
      <c r="G96">
        <f>LCA_tech_data!H95*Mult_tech!H95</f>
        <v>7.2548563432541166E-3</v>
      </c>
      <c r="H96">
        <f>LCA_tech_data!I95*Mult_tech!I95</f>
        <v>6.7524021371913059E-2</v>
      </c>
      <c r="I96">
        <f>LCA_tech_data!J95*Mult_tech!J95</f>
        <v>1.6636407383291152E-8</v>
      </c>
      <c r="J96">
        <f>LCA_tech_data!K95*Mult_tech!K95</f>
        <v>5.4128039969562798E-7</v>
      </c>
      <c r="K96">
        <f>LCA_tech_data!L95*Mult_tech!L95</f>
        <v>0.93782285103100893</v>
      </c>
      <c r="L96">
        <f>LCA_tech_data!M95*Mult_tech!M95</f>
        <v>47.89926059714012</v>
      </c>
      <c r="M96">
        <f>LCA_tech_data!N95*Mult_tech!N95</f>
        <v>8.4597636797952491E-4</v>
      </c>
      <c r="N96">
        <f>LCA_tech_data!O95*Mult_tech!O95</f>
        <v>5.5822155300268324E-7</v>
      </c>
      <c r="O96">
        <f>LCA_tech_data!P95*Mult_tech!P95</f>
        <v>3.4612414116737947E-2</v>
      </c>
      <c r="P96">
        <f>LCA_tech_data!Q95*Mult_tech!Q95</f>
        <v>2.9838580398344816</v>
      </c>
      <c r="Q96">
        <f>LCA_tech_data!R95*Mult_tech!R95</f>
        <v>73.47289699181681</v>
      </c>
      <c r="R96">
        <f>LCA_tech_data!S95*Mult_tech!S95</f>
        <v>2.6637392352281802E-7</v>
      </c>
      <c r="T96" t="s">
        <v>123</v>
      </c>
      <c r="U96" s="12">
        <f t="shared" si="10"/>
        <v>6.1809304986737152E-4</v>
      </c>
      <c r="V96" s="12">
        <f t="shared" si="11"/>
        <v>9.4644902989468366E-4</v>
      </c>
      <c r="W96" s="12">
        <f t="shared" si="12"/>
        <v>7.0807005997680866E-4</v>
      </c>
      <c r="X96" s="12">
        <f t="shared" si="13"/>
        <v>7.48536874876436E-4</v>
      </c>
      <c r="Y96" s="12">
        <f t="shared" si="14"/>
        <v>7.2618623026857133E-4</v>
      </c>
      <c r="AA96" t="s">
        <v>110</v>
      </c>
      <c r="AB96" s="12">
        <v>2.3994676920649621E-9</v>
      </c>
      <c r="AC96" s="12">
        <v>1.5894873729450867E-9</v>
      </c>
      <c r="AD96" s="12">
        <v>2.0395406373093061E-9</v>
      </c>
      <c r="AE96" s="12">
        <v>6.9104534279653773E-10</v>
      </c>
      <c r="AF96" s="12">
        <v>3.9597265019251149E-9</v>
      </c>
    </row>
    <row r="97" spans="2:32" x14ac:dyDescent="0.3">
      <c r="B97" t="s">
        <v>124</v>
      </c>
      <c r="C97">
        <f>LCA_tech_data!D96*Mult_tech!D96</f>
        <v>2.3425744810105691</v>
      </c>
      <c r="D97">
        <f>LCA_tech_data!E96*Mult_tech!E96</f>
        <v>218.37292800000003</v>
      </c>
      <c r="E97">
        <f>LCA_tech_data!F96*Mult_tech!F96</f>
        <v>24696.685537565889</v>
      </c>
      <c r="F97">
        <f>LCA_tech_data!G96*Mult_tech!G96</f>
        <v>0.13894448988036753</v>
      </c>
      <c r="G97">
        <f>LCA_tech_data!H96*Mult_tech!H96</f>
        <v>0.3232387330663804</v>
      </c>
      <c r="H97">
        <f>LCA_tech_data!I96*Mult_tech!I96</f>
        <v>3.4315515397494907</v>
      </c>
      <c r="I97">
        <f>LCA_tech_data!J96*Mult_tech!J96</f>
        <v>8.4507284207120013E-7</v>
      </c>
      <c r="J97">
        <f>LCA_tech_data!K96*Mult_tech!K96</f>
        <v>1.4617707563069946E-5</v>
      </c>
      <c r="K97">
        <f>LCA_tech_data!L96*Mult_tech!L96</f>
        <v>23.027574291701235</v>
      </c>
      <c r="L97">
        <f>LCA_tech_data!M96*Mult_tech!M96</f>
        <v>3755.5664357569876</v>
      </c>
      <c r="M97">
        <f>LCA_tech_data!N96*Mult_tech!N96</f>
        <v>3.7699470622683688E-2</v>
      </c>
      <c r="N97">
        <f>LCA_tech_data!O96*Mult_tech!O96</f>
        <v>2.0048475098753682E-5</v>
      </c>
      <c r="O97">
        <f>LCA_tech_data!P96*Mult_tech!P96</f>
        <v>1.1119749566130777</v>
      </c>
      <c r="P97">
        <f>LCA_tech_data!Q96*Mult_tech!Q96</f>
        <v>140.84367976727916</v>
      </c>
      <c r="Q97">
        <f>LCA_tech_data!R96*Mult_tech!R96</f>
        <v>3083.9480312628175</v>
      </c>
      <c r="R97">
        <f>LCA_tech_data!S96*Mult_tech!S96</f>
        <v>1.9813344581142802E-5</v>
      </c>
      <c r="T97" t="s">
        <v>124</v>
      </c>
      <c r="U97" s="12">
        <f t="shared" si="10"/>
        <v>4.8461906996434212E-2</v>
      </c>
      <c r="V97" s="12">
        <f t="shared" si="11"/>
        <v>3.0820644186443397E-2</v>
      </c>
      <c r="W97" s="12">
        <f t="shared" si="12"/>
        <v>3.7231168306093666E-2</v>
      </c>
      <c r="X97" s="12">
        <f t="shared" si="13"/>
        <v>3.3357248491228127E-2</v>
      </c>
      <c r="Y97" s="12">
        <f t="shared" si="14"/>
        <v>2.6080910843167101E-2</v>
      </c>
      <c r="AA97" t="s">
        <v>82</v>
      </c>
      <c r="AB97" s="12">
        <v>4.8870844312266031E-9</v>
      </c>
      <c r="AC97" s="12">
        <v>2.0450103960037286E-9</v>
      </c>
      <c r="AD97" s="12">
        <v>1.3830427153673532E-9</v>
      </c>
      <c r="AE97" s="12">
        <v>5.7853679201333302E-10</v>
      </c>
      <c r="AF97" s="12">
        <v>3.3014287335625509E-9</v>
      </c>
    </row>
    <row r="98" spans="2:32" x14ac:dyDescent="0.3">
      <c r="B98" t="s">
        <v>125</v>
      </c>
      <c r="C98">
        <f>LCA_tech_data!D97*Mult_tech!D97</f>
        <v>4.2766699662205149E-7</v>
      </c>
      <c r="D98">
        <f>LCA_tech_data!E97*Mult_tech!E97</f>
        <v>3.8999999999999999E-5</v>
      </c>
      <c r="E98">
        <f>LCA_tech_data!F97*Mult_tech!F97</f>
        <v>3.7207250716304076E-3</v>
      </c>
      <c r="F98">
        <f>LCA_tech_data!G97*Mult_tech!G97</f>
        <v>3.1090197160782089E-8</v>
      </c>
      <c r="G98">
        <f>LCA_tech_data!H97*Mult_tech!H97</f>
        <v>5.5646731853772377E-8</v>
      </c>
      <c r="H98">
        <f>LCA_tech_data!I97*Mult_tech!I97</f>
        <v>5.5562266683477519E-7</v>
      </c>
      <c r="I98">
        <f>LCA_tech_data!J97*Mult_tech!J97</f>
        <v>1.8911318282774411E-13</v>
      </c>
      <c r="J98">
        <f>LCA_tech_data!K97*Mult_tech!K97</f>
        <v>3.9952503009742537E-12</v>
      </c>
      <c r="K98">
        <f>LCA_tech_data!L97*Mult_tech!L97</f>
        <v>5.0397605699315389E-6</v>
      </c>
      <c r="L98">
        <f>LCA_tech_data!M97*Mult_tech!M97</f>
        <v>5.6297589166818401E-4</v>
      </c>
      <c r="M98">
        <f>LCA_tech_data!N97*Mult_tech!N97</f>
        <v>9.4992910651574218E-9</v>
      </c>
      <c r="N98">
        <f>LCA_tech_data!O97*Mult_tech!O97</f>
        <v>4.1110991237009585E-12</v>
      </c>
      <c r="O98">
        <f>LCA_tech_data!P97*Mult_tech!P97</f>
        <v>1.7495317613856061E-7</v>
      </c>
      <c r="P98">
        <f>LCA_tech_data!Q97*Mult_tech!Q97</f>
        <v>4.3993622861869507E-5</v>
      </c>
      <c r="Q98">
        <f>LCA_tech_data!R97*Mult_tech!R97</f>
        <v>5.458614343381256E-4</v>
      </c>
      <c r="R98">
        <f>LCA_tech_data!S97*Mult_tech!S97</f>
        <v>4.1000593731441414E-12</v>
      </c>
      <c r="T98" t="s">
        <v>125</v>
      </c>
      <c r="U98" s="12">
        <f t="shared" si="10"/>
        <v>7.2646525550702732E-9</v>
      </c>
      <c r="V98" s="12">
        <f t="shared" si="11"/>
        <v>6.896422486446735E-9</v>
      </c>
      <c r="W98" s="12">
        <f t="shared" si="12"/>
        <v>5.6091308751476847E-9</v>
      </c>
      <c r="X98" s="12">
        <f t="shared" si="13"/>
        <v>8.4051634497036971E-9</v>
      </c>
      <c r="Y98" s="12">
        <f t="shared" si="14"/>
        <v>5.3480980066824397E-9</v>
      </c>
      <c r="AA98" t="s">
        <v>101</v>
      </c>
      <c r="AB98" s="12">
        <v>3.9691528165221839E-9</v>
      </c>
      <c r="AC98" s="12">
        <v>3.7890555734261391E-9</v>
      </c>
      <c r="AD98" s="12">
        <v>2.6023193456586223E-9</v>
      </c>
      <c r="AE98" s="12">
        <v>3.9655234288700703E-10</v>
      </c>
      <c r="AF98" s="12">
        <v>7.5032740654091108E-9</v>
      </c>
    </row>
    <row r="99" spans="2:32" x14ac:dyDescent="0.3">
      <c r="B99" t="s">
        <v>126</v>
      </c>
      <c r="C99">
        <f>LCA_tech_data!D98*Mult_tech!D98</f>
        <v>9.9859349321859607</v>
      </c>
      <c r="D99">
        <f>LCA_tech_data!E98*Mult_tech!E98</f>
        <v>352.09236099999998</v>
      </c>
      <c r="E99">
        <f>LCA_tech_data!F98*Mult_tech!F98</f>
        <v>131355.92634747212</v>
      </c>
      <c r="F99">
        <f>LCA_tech_data!G98*Mult_tech!G98</f>
        <v>0.26332327413628415</v>
      </c>
      <c r="G99">
        <f>LCA_tech_data!H98*Mult_tech!H98</f>
        <v>0.94186010141180809</v>
      </c>
      <c r="H99">
        <f>LCA_tech_data!I98*Mult_tech!I98</f>
        <v>12.671578648379104</v>
      </c>
      <c r="I99">
        <f>LCA_tech_data!J98*Mult_tech!J98</f>
        <v>1.3491936025532025E-6</v>
      </c>
      <c r="J99">
        <f>LCA_tech_data!K98*Mult_tech!K98</f>
        <v>1.9451732689061282E-5</v>
      </c>
      <c r="K99">
        <f>LCA_tech_data!L98*Mult_tech!L98</f>
        <v>38.140265022567625</v>
      </c>
      <c r="L99">
        <f>LCA_tech_data!M98*Mult_tech!M98</f>
        <v>4968.3883027519923</v>
      </c>
      <c r="M99">
        <f>LCA_tech_data!N98*Mult_tech!N98</f>
        <v>4.8878680887510066E-2</v>
      </c>
      <c r="N99">
        <f>LCA_tech_data!O98*Mult_tech!O98</f>
        <v>4.9523122107737001E-5</v>
      </c>
      <c r="O99">
        <f>LCA_tech_data!P98*Mult_tech!P98</f>
        <v>3.3538072121956621</v>
      </c>
      <c r="P99">
        <f>LCA_tech_data!Q98*Mult_tech!Q98</f>
        <v>243.97507396212717</v>
      </c>
      <c r="Q99">
        <f>LCA_tech_data!R98*Mult_tech!R98</f>
        <v>4962.4932002794067</v>
      </c>
      <c r="R99">
        <f>LCA_tech_data!S98*Mult_tech!S98</f>
        <v>6.3187690076915368E-4</v>
      </c>
      <c r="T99" t="s">
        <v>126</v>
      </c>
      <c r="U99" s="12">
        <f t="shared" si="10"/>
        <v>6.4112185463604129E-2</v>
      </c>
      <c r="V99" s="12">
        <f t="shared" si="11"/>
        <v>5.8410325916137283E-2</v>
      </c>
      <c r="W99" s="12">
        <f t="shared" si="12"/>
        <v>0.19802392488686926</v>
      </c>
      <c r="X99" s="12">
        <f t="shared" si="13"/>
        <v>4.3248838176180464E-2</v>
      </c>
      <c r="Y99" s="12">
        <f t="shared" si="14"/>
        <v>6.4424258004912277E-2</v>
      </c>
      <c r="AA99" t="s">
        <v>119</v>
      </c>
      <c r="AB99" s="12">
        <v>1.0107243356485031E-8</v>
      </c>
      <c r="AC99" s="12">
        <v>5.8971866354525416E-10</v>
      </c>
      <c r="AD99" s="12">
        <v>4.6834491053224565E-10</v>
      </c>
      <c r="AE99" s="12">
        <v>3.5691083089410034E-10</v>
      </c>
      <c r="AF99" s="12">
        <v>1.4978409687555895E-9</v>
      </c>
    </row>
    <row r="100" spans="2:32" x14ac:dyDescent="0.3">
      <c r="B100" t="s">
        <v>127</v>
      </c>
      <c r="C100">
        <f>LCA_tech_data!D99*Mult_tech!D99</f>
        <v>2.380162150093015E-7</v>
      </c>
      <c r="D100">
        <f>LCA_tech_data!E99*Mult_tech!E99</f>
        <v>2.1999999999999999E-5</v>
      </c>
      <c r="E100">
        <f>LCA_tech_data!F99*Mult_tech!F99</f>
        <v>2.5224927100718558E-3</v>
      </c>
      <c r="F100">
        <f>LCA_tech_data!G99*Mult_tech!G99</f>
        <v>1.4044733069653022E-8</v>
      </c>
      <c r="G100">
        <f>LCA_tech_data!H99*Mult_tech!H99</f>
        <v>3.3008529363232808E-8</v>
      </c>
      <c r="H100">
        <f>LCA_tech_data!I99*Mult_tech!I99</f>
        <v>3.4787107061509962E-7</v>
      </c>
      <c r="I100">
        <f>LCA_tech_data!J99*Mult_tech!J99</f>
        <v>8.5437341447140339E-14</v>
      </c>
      <c r="J100">
        <f>LCA_tech_data!K99*Mult_tech!K99</f>
        <v>1.4962991941379856E-12</v>
      </c>
      <c r="K100">
        <f>LCA_tech_data!L99*Mult_tech!L99</f>
        <v>2.3318630938053207E-6</v>
      </c>
      <c r="L100">
        <f>LCA_tech_data!M99*Mult_tech!M99</f>
        <v>3.8028788473480277E-4</v>
      </c>
      <c r="M100">
        <f>LCA_tech_data!N99*Mult_tech!N99</f>
        <v>4.1468990372725606E-9</v>
      </c>
      <c r="N100">
        <f>LCA_tech_data!O99*Mult_tech!O99</f>
        <v>2.0298695021232856E-12</v>
      </c>
      <c r="O100">
        <f>LCA_tech_data!P99*Mult_tech!P99</f>
        <v>1.1271575776627501E-7</v>
      </c>
      <c r="P100">
        <f>LCA_tech_data!Q99*Mult_tech!Q99</f>
        <v>1.4128382122178025E-5</v>
      </c>
      <c r="Q100">
        <f>LCA_tech_data!R99*Mult_tech!R99</f>
        <v>3.1235084213941899E-4</v>
      </c>
      <c r="R100">
        <f>LCA_tech_data!S99*Mult_tech!S99</f>
        <v>2.0116327661669397E-12</v>
      </c>
      <c r="T100" t="s">
        <v>127</v>
      </c>
      <c r="U100" s="12">
        <f t="shared" ref="U100:U116" si="15">L100/$L$118</f>
        <v>4.9072427334583913E-9</v>
      </c>
      <c r="V100" s="12">
        <f t="shared" ref="V100:V116" si="16">F100/$F$118</f>
        <v>3.1154004092285612E-9</v>
      </c>
      <c r="W100" s="12">
        <f t="shared" ref="W100:W116" si="17">E100/$E$118</f>
        <v>3.8027512030602592E-9</v>
      </c>
      <c r="X100" s="12">
        <f t="shared" ref="X100:X116" si="18">M100/$M$118</f>
        <v>3.6692595245913919E-9</v>
      </c>
      <c r="Y100" s="12">
        <f t="shared" ref="Y100:Y116" si="19">N100/$N$118</f>
        <v>2.6406420063056308E-9</v>
      </c>
      <c r="AA100" t="s">
        <v>128</v>
      </c>
      <c r="AB100" s="12">
        <v>4.4633507002423742E-10</v>
      </c>
      <c r="AC100" s="12">
        <v>2.7963970857507994E-10</v>
      </c>
      <c r="AD100" s="12">
        <v>3.4113098048937459E-10</v>
      </c>
      <c r="AE100" s="12">
        <v>3.2867453415182187E-10</v>
      </c>
      <c r="AF100" s="12">
        <v>2.3886082125645279E-10</v>
      </c>
    </row>
    <row r="101" spans="2:32" x14ac:dyDescent="0.3">
      <c r="B101" t="s">
        <v>128</v>
      </c>
      <c r="C101">
        <f>LCA_tech_data!D100*Mult_tech!D100</f>
        <v>2.1467916726191535E-8</v>
      </c>
      <c r="D101">
        <f>LCA_tech_data!E100*Mult_tech!E100</f>
        <v>1.9999999999999999E-6</v>
      </c>
      <c r="E101">
        <f>LCA_tech_data!F100*Mult_tech!F100</f>
        <v>2.2628364715830614E-4</v>
      </c>
      <c r="F101">
        <f>LCA_tech_data!G100*Mult_tech!G100</f>
        <v>1.2606614067901088E-9</v>
      </c>
      <c r="G101">
        <f>LCA_tech_data!H100*Mult_tech!H100</f>
        <v>2.9866441051696733E-9</v>
      </c>
      <c r="H101">
        <f>LCA_tech_data!I100*Mult_tech!I100</f>
        <v>3.1440552387843085E-8</v>
      </c>
      <c r="I101">
        <f>LCA_tech_data!J100*Mult_tech!J100</f>
        <v>8.2588080005873521E-15</v>
      </c>
      <c r="J101">
        <f>LCA_tech_data!K100*Mult_tech!K100</f>
        <v>1.3524496252464338E-13</v>
      </c>
      <c r="K101">
        <f>LCA_tech_data!L100*Mult_tech!L100</f>
        <v>2.1110852700234622E-7</v>
      </c>
      <c r="L101">
        <f>LCA_tech_data!M100*Mult_tech!M100</f>
        <v>3.4588837129492389E-5</v>
      </c>
      <c r="M101">
        <f>LCA_tech_data!N100*Mult_tech!N100</f>
        <v>3.7145917319707137E-10</v>
      </c>
      <c r="N101">
        <f>LCA_tech_data!O100*Mult_tech!O100</f>
        <v>1.836130362096789E-13</v>
      </c>
      <c r="O101">
        <f>LCA_tech_data!P100*Mult_tech!P100</f>
        <v>1.0203952066931044E-8</v>
      </c>
      <c r="P101">
        <f>LCA_tech_data!Q100*Mult_tech!Q100</f>
        <v>1.2755898458445319E-6</v>
      </c>
      <c r="Q101">
        <f>LCA_tech_data!R100*Mult_tech!R100</f>
        <v>2.8322784947266312E-5</v>
      </c>
      <c r="R101">
        <f>LCA_tech_data!S100*Mult_tech!S100</f>
        <v>1.8180323852172146E-13</v>
      </c>
      <c r="T101" t="s">
        <v>128</v>
      </c>
      <c r="U101" s="12">
        <f t="shared" si="15"/>
        <v>4.4633507002423742E-10</v>
      </c>
      <c r="V101" s="12">
        <f t="shared" si="16"/>
        <v>2.7963970857507994E-10</v>
      </c>
      <c r="W101" s="12">
        <f t="shared" si="17"/>
        <v>3.4113098048937459E-10</v>
      </c>
      <c r="X101" s="12">
        <f t="shared" si="18"/>
        <v>3.2867453415182187E-10</v>
      </c>
      <c r="Y101" s="12">
        <f t="shared" si="19"/>
        <v>2.3886082125645279E-10</v>
      </c>
      <c r="AA101" t="s">
        <v>44</v>
      </c>
      <c r="AB101" s="12">
        <v>7.3937936756663582E-10</v>
      </c>
      <c r="AC101" s="12">
        <v>5.5929130996645367E-10</v>
      </c>
      <c r="AD101" s="12">
        <v>3.9609549677783944E-10</v>
      </c>
      <c r="AE101" s="12">
        <v>1.9735533941785789E-10</v>
      </c>
      <c r="AF101" s="12">
        <v>8.5057388091534267E-10</v>
      </c>
    </row>
    <row r="102" spans="2:32" x14ac:dyDescent="0.3">
      <c r="B102" t="s">
        <v>129</v>
      </c>
      <c r="C102">
        <f>LCA_tech_data!D101*Mult_tech!D101</f>
        <v>2.6055558883893969E-6</v>
      </c>
      <c r="D102">
        <f>LCA_tech_data!E101*Mult_tech!E101</f>
        <v>4.7199999999999998E-4</v>
      </c>
      <c r="E102">
        <f>LCA_tech_data!F101*Mult_tech!F101</f>
        <v>1.8901255407585939E-2</v>
      </c>
      <c r="F102">
        <f>LCA_tech_data!G101*Mult_tech!G101</f>
        <v>1.9749969746914058E-7</v>
      </c>
      <c r="G102">
        <f>LCA_tech_data!H101*Mult_tech!H101</f>
        <v>6.2229089733649132E-7</v>
      </c>
      <c r="H102">
        <f>LCA_tech_data!I101*Mult_tech!I101</f>
        <v>5.9376940456361194E-6</v>
      </c>
      <c r="I102">
        <f>LCA_tech_data!J101*Mult_tech!J101</f>
        <v>6.5111160259981194E-12</v>
      </c>
      <c r="J102">
        <f>LCA_tech_data!K101*Mult_tech!K101</f>
        <v>1.9899216775939856E-11</v>
      </c>
      <c r="K102">
        <f>LCA_tech_data!L101*Mult_tech!L101</f>
        <v>4.4376811883420075E-5</v>
      </c>
      <c r="L102">
        <f>LCA_tech_data!M101*Mult_tech!M101</f>
        <v>9.5408384294373393E-3</v>
      </c>
      <c r="M102">
        <f>LCA_tech_data!N101*Mult_tech!N101</f>
        <v>1.059154529008615E-8</v>
      </c>
      <c r="N102">
        <f>LCA_tech_data!O101*Mult_tech!O101</f>
        <v>5.5485920794533633E-11</v>
      </c>
      <c r="O102">
        <f>LCA_tech_data!P101*Mult_tech!P101</f>
        <v>2.2451355379934002E-6</v>
      </c>
      <c r="P102">
        <f>LCA_tech_data!Q101*Mult_tech!Q101</f>
        <v>3.361044436000452E-4</v>
      </c>
      <c r="Q102">
        <f>LCA_tech_data!R101*Mult_tech!R101</f>
        <v>6.0225432194253277E-3</v>
      </c>
      <c r="R102">
        <f>LCA_tech_data!S101*Mult_tech!S101</f>
        <v>3.2254449023014647E-11</v>
      </c>
      <c r="T102" t="s">
        <v>129</v>
      </c>
      <c r="U102" s="12">
        <f t="shared" si="15"/>
        <v>1.2311517651057108E-7</v>
      </c>
      <c r="V102" s="12">
        <f t="shared" si="16"/>
        <v>4.3809350826849037E-8</v>
      </c>
      <c r="W102" s="12">
        <f t="shared" si="17"/>
        <v>2.849434270059761E-8</v>
      </c>
      <c r="X102" s="12">
        <f t="shared" si="18"/>
        <v>9.3716119168770999E-9</v>
      </c>
      <c r="Y102" s="12">
        <f t="shared" si="19"/>
        <v>7.2181218080931443E-8</v>
      </c>
      <c r="AA102" t="s">
        <v>105</v>
      </c>
      <c r="AB102" s="12">
        <v>2.8755258690289829E-9</v>
      </c>
      <c r="AC102" s="12">
        <v>1.2343230406663949E-9</v>
      </c>
      <c r="AD102" s="12">
        <v>8.3549741022557929E-10</v>
      </c>
      <c r="AE102" s="12">
        <v>1.7154937231133441E-10</v>
      </c>
      <c r="AF102" s="12">
        <v>3.2023244259306038E-9</v>
      </c>
    </row>
    <row r="103" spans="2:32" x14ac:dyDescent="0.3">
      <c r="B103" t="s">
        <v>130</v>
      </c>
      <c r="C103">
        <f>LCA_tech_data!D102*Mult_tech!D102</f>
        <v>2.7292977121057883E-3</v>
      </c>
      <c r="D103">
        <f>LCA_tech_data!E102*Mult_tech!E102</f>
        <v>0.49441600000000002</v>
      </c>
      <c r="E103">
        <f>LCA_tech_data!F102*Mult_tech!F102</f>
        <v>19.798904859315702</v>
      </c>
      <c r="F103">
        <f>LCA_tech_data!G102*Mult_tech!G102</f>
        <v>2.0687925937267504E-4</v>
      </c>
      <c r="G103">
        <f>LCA_tech_data!H102*Mult_tech!H102</f>
        <v>6.5184444130830235E-4</v>
      </c>
      <c r="H103">
        <f>LCA_tech_data!I102*Mult_tech!I102</f>
        <v>6.2196841933627707E-3</v>
      </c>
      <c r="I103">
        <f>LCA_tech_data!J102*Mult_tech!J102</f>
        <v>6.8203388582836576E-9</v>
      </c>
      <c r="J103">
        <f>LCA_tech_data!K102*Mult_tech!K102</f>
        <v>2.0844260935366696E-8</v>
      </c>
      <c r="K103">
        <f>LCA_tech_data!L102*Mult_tech!L102</f>
        <v>4.6484334373205552E-2</v>
      </c>
      <c r="L103">
        <f>LCA_tech_data!M102*Mult_tech!M102</f>
        <v>9.9939474002726527</v>
      </c>
      <c r="M103">
        <f>LCA_tech_data!N102*Mult_tech!N102</f>
        <v>1.1094553932506852E-5</v>
      </c>
      <c r="N103">
        <f>LCA_tech_data!O102*Mult_tech!O102</f>
        <v>5.8121031812606234E-8</v>
      </c>
      <c r="O103">
        <f>LCA_tech_data!P102*Mult_tech!P102</f>
        <v>2.351760449475731E-3</v>
      </c>
      <c r="P103">
        <f>LCA_tech_data!Q102*Mult_tech!Q102</f>
        <v>0.35206655632830502</v>
      </c>
      <c r="Q103">
        <f>LCA_tech_data!R102*Mult_tech!R102</f>
        <v>6.308562983846171</v>
      </c>
      <c r="R103">
        <f>LCA_tech_data!S102*Mult_tech!S102</f>
        <v>3.3786262008819519E-8</v>
      </c>
      <c r="T103" t="s">
        <v>130</v>
      </c>
      <c r="U103" s="12">
        <f t="shared" si="15"/>
        <v>1.2896210404586973E-4</v>
      </c>
      <c r="V103" s="12">
        <f t="shared" si="16"/>
        <v>4.5889923725439395E-5</v>
      </c>
      <c r="W103" s="12">
        <f t="shared" si="17"/>
        <v>2.9847582501395488E-5</v>
      </c>
      <c r="X103" s="12">
        <f t="shared" si="18"/>
        <v>9.8166840624887884E-6</v>
      </c>
      <c r="Y103" s="12">
        <f t="shared" si="19"/>
        <v>7.5609214234537717E-5</v>
      </c>
      <c r="AA103" t="s">
        <v>80</v>
      </c>
      <c r="AB103" s="12">
        <v>2.3754344135456815E-9</v>
      </c>
      <c r="AC103" s="12">
        <v>1.0196581640287611E-9</v>
      </c>
      <c r="AD103" s="12">
        <v>6.901935127950437E-10</v>
      </c>
      <c r="AE103" s="12">
        <v>1.4171469886588494E-10</v>
      </c>
      <c r="AF103" s="12">
        <v>2.6453984388122378E-9</v>
      </c>
    </row>
    <row r="104" spans="2:32" x14ac:dyDescent="0.3">
      <c r="B104" t="s">
        <v>131</v>
      </c>
      <c r="C104">
        <f>LCA_tech_data!D103*Mult_tech!D103</f>
        <v>2.2467399291832301E-6</v>
      </c>
      <c r="D104">
        <f>LCA_tech_data!E103*Mult_tech!E103</f>
        <v>4.0700000000000003E-4</v>
      </c>
      <c r="E104">
        <f>LCA_tech_data!F103*Mult_tech!F103</f>
        <v>1.6298328285778558E-2</v>
      </c>
      <c r="F104">
        <f>LCA_tech_data!G103*Mult_tech!G103</f>
        <v>1.7030164591089031E-7</v>
      </c>
      <c r="G104">
        <f>LCA_tech_data!H103*Mult_tech!H103</f>
        <v>5.3659405766091526E-7</v>
      </c>
      <c r="H104">
        <f>LCA_tech_data!I103*Mult_tech!I103</f>
        <v>5.1200031283345361E-6</v>
      </c>
      <c r="I104">
        <f>LCA_tech_data!J103*Mult_tech!J103</f>
        <v>5.6144580986890565E-12</v>
      </c>
      <c r="J104">
        <f>LCA_tech_data!K103*Mult_tech!K103</f>
        <v>1.7158858533490516E-11</v>
      </c>
      <c r="K104">
        <f>LCA_tech_data!L103*Mult_tech!L103</f>
        <v>3.8265598382525367E-5</v>
      </c>
      <c r="L104">
        <f>LCA_tech_data!M103*Mult_tech!M103</f>
        <v>8.2269517813156733E-3</v>
      </c>
      <c r="M104">
        <f>LCA_tech_data!N103*Mult_tech!N103</f>
        <v>9.1329638412395409E-9</v>
      </c>
      <c r="N104">
        <f>LCA_tech_data!O103*Mult_tech!O103</f>
        <v>4.7844851193591511E-11</v>
      </c>
      <c r="O104">
        <f>LCA_tech_data!P103*Mult_tech!P103</f>
        <v>1.935953737210411E-6</v>
      </c>
      <c r="P104">
        <f>LCA_tech_data!Q103*Mult_tech!Q103</f>
        <v>2.898188740364797E-4</v>
      </c>
      <c r="Q104">
        <f>LCA_tech_data!R103*Mult_tech!R103</f>
        <v>5.1931675642078569E-3</v>
      </c>
      <c r="R104">
        <f>LCA_tech_data!S103*Mult_tech!S103</f>
        <v>2.7812628712641873E-11</v>
      </c>
      <c r="T104" t="s">
        <v>131</v>
      </c>
      <c r="U104" s="12">
        <f t="shared" si="15"/>
        <v>1.0616075601653058E-7</v>
      </c>
      <c r="V104" s="12">
        <f t="shared" si="16"/>
        <v>3.7776283446032966E-8</v>
      </c>
      <c r="W104" s="12">
        <f t="shared" si="17"/>
        <v>2.4570333642252606E-8</v>
      </c>
      <c r="X104" s="12">
        <f t="shared" si="18"/>
        <v>8.0810297673071613E-9</v>
      </c>
      <c r="Y104" s="12">
        <f t="shared" si="19"/>
        <v>6.2241007963854031E-8</v>
      </c>
      <c r="AA104" t="s">
        <v>75</v>
      </c>
      <c r="AB104" s="12">
        <v>8.6599697815029469E-10</v>
      </c>
      <c r="AC104" s="12">
        <v>8.2670303420206676E-10</v>
      </c>
      <c r="AD104" s="12">
        <v>5.6777876632551749E-10</v>
      </c>
      <c r="AE104" s="12">
        <v>8.652051117534698E-11</v>
      </c>
      <c r="AF104" s="12">
        <v>1.6370779779074421E-9</v>
      </c>
    </row>
    <row r="105" spans="2:32" x14ac:dyDescent="0.3">
      <c r="B105" t="s">
        <v>132</v>
      </c>
      <c r="C105">
        <f>LCA_tech_data!D104*Mult_tech!D104</f>
        <v>2.2909018933932197E-6</v>
      </c>
      <c r="D105">
        <f>LCA_tech_data!E104*Mult_tech!E104</f>
        <v>4.15E-4</v>
      </c>
      <c r="E105">
        <f>LCA_tech_data!F104*Mult_tech!F104</f>
        <v>1.6618688546924078E-2</v>
      </c>
      <c r="F105">
        <f>LCA_tech_data!G104*Mult_tech!G104</f>
        <v>1.7364909841036727E-7</v>
      </c>
      <c r="G105">
        <f>LCA_tech_data!H104*Mult_tech!H104</f>
        <v>5.4714136100560156E-7</v>
      </c>
      <c r="H105">
        <f>LCA_tech_data!I104*Mult_tech!I104</f>
        <v>5.2206420104639616E-6</v>
      </c>
      <c r="I105">
        <f>LCA_tech_data!J104*Mult_tech!J104</f>
        <v>5.7248159974347873E-12</v>
      </c>
      <c r="J105">
        <f>LCA_tech_data!K104*Mult_tech!K104</f>
        <v>1.7496133394099664E-11</v>
      </c>
      <c r="K105">
        <f>LCA_tech_data!L104*Mult_tech!L104</f>
        <v>3.9017747736481635E-5</v>
      </c>
      <c r="L105">
        <f>LCA_tech_data!M104*Mult_tech!M104</f>
        <v>8.3886609072383392E-3</v>
      </c>
      <c r="M105">
        <f>LCA_tech_data!N104*Mult_tech!N104</f>
        <v>9.3124815580206623E-9</v>
      </c>
      <c r="N105">
        <f>LCA_tech_data!O104*Mult_tech!O104</f>
        <v>4.8785290529092077E-11</v>
      </c>
      <c r="O105">
        <f>LCA_tech_data!P104*Mult_tech!P104</f>
        <v>1.9740068819221634E-6</v>
      </c>
      <c r="P105">
        <f>LCA_tech_data!Q104*Mult_tech!Q104</f>
        <v>2.9551555952122622E-4</v>
      </c>
      <c r="Q105">
        <f>LCA_tech_data!R104*Mult_tech!R104</f>
        <v>5.2952445679269296E-3</v>
      </c>
      <c r="R105">
        <f>LCA_tech_data!S104*Mult_tech!S104</f>
        <v>2.8359314289303137E-11</v>
      </c>
      <c r="T105" t="s">
        <v>132</v>
      </c>
      <c r="U105" s="12">
        <f t="shared" si="15"/>
        <v>1.082474539234894E-7</v>
      </c>
      <c r="V105" s="12">
        <f t="shared" si="16"/>
        <v>3.8518814815979564E-8</v>
      </c>
      <c r="W105" s="12">
        <f t="shared" si="17"/>
        <v>2.5053288603279677E-8</v>
      </c>
      <c r="X105" s="12">
        <f t="shared" si="18"/>
        <v>8.2398706472542308E-9</v>
      </c>
      <c r="Y105" s="12">
        <f t="shared" si="19"/>
        <v>6.3464418439802018E-8</v>
      </c>
      <c r="AA105" t="s">
        <v>76</v>
      </c>
      <c r="AB105" s="12">
        <v>4.3299848907514735E-10</v>
      </c>
      <c r="AC105" s="12">
        <v>4.1335151710103338E-10</v>
      </c>
      <c r="AD105" s="12">
        <v>2.8388938316275875E-10</v>
      </c>
      <c r="AE105" s="12">
        <v>4.326025558767349E-11</v>
      </c>
      <c r="AF105" s="12">
        <v>8.1853898895372106E-10</v>
      </c>
    </row>
    <row r="106" spans="2:32" x14ac:dyDescent="0.3">
      <c r="B106" t="s">
        <v>133</v>
      </c>
      <c r="C106">
        <f>LCA_tech_data!D105*Mult_tech!D105</f>
        <v>2.1363350186582551E-6</v>
      </c>
      <c r="D106">
        <f>LCA_tech_data!E105*Mult_tech!E105</f>
        <v>3.8699999999999997E-4</v>
      </c>
      <c r="E106">
        <f>LCA_tech_data!F105*Mult_tech!F105</f>
        <v>1.5497427632914743E-2</v>
      </c>
      <c r="F106">
        <f>LCA_tech_data!G105*Mult_tech!G105</f>
        <v>1.6193301466219789E-7</v>
      </c>
      <c r="G106">
        <f>LCA_tech_data!H105*Mult_tech!H105</f>
        <v>5.1022579929919945E-7</v>
      </c>
      <c r="H106">
        <f>LCA_tech_data!I105*Mult_tech!I105</f>
        <v>4.868405923010971E-6</v>
      </c>
      <c r="I106">
        <f>LCA_tech_data!J105*Mult_tech!J105</f>
        <v>5.3385633518247287E-12</v>
      </c>
      <c r="J106">
        <f>LCA_tech_data!K105*Mult_tech!K105</f>
        <v>1.6315671381967638E-11</v>
      </c>
      <c r="K106">
        <f>LCA_tech_data!L105*Mult_tech!L105</f>
        <v>3.6385224997634678E-5</v>
      </c>
      <c r="L106">
        <f>LCA_tech_data!M105*Mult_tech!M105</f>
        <v>7.8226789665090044E-3</v>
      </c>
      <c r="M106">
        <f>LCA_tech_data!N105*Mult_tech!N105</f>
        <v>8.6841695492867375E-9</v>
      </c>
      <c r="N106">
        <f>LCA_tech_data!O105*Mult_tech!O105</f>
        <v>4.5493752854840075E-11</v>
      </c>
      <c r="O106">
        <f>LCA_tech_data!P105*Mult_tech!P105</f>
        <v>1.8408208754310293E-6</v>
      </c>
      <c r="P106">
        <f>LCA_tech_data!Q105*Mult_tech!Q105</f>
        <v>2.7557716032461333E-4</v>
      </c>
      <c r="Q106">
        <f>LCA_tech_data!R105*Mult_tech!R105</f>
        <v>4.9379750549101726E-3</v>
      </c>
      <c r="R106">
        <f>LCA_tech_data!S105*Mult_tech!S105</f>
        <v>2.6445914770988705E-11</v>
      </c>
      <c r="T106" t="s">
        <v>133</v>
      </c>
      <c r="U106" s="12">
        <f t="shared" si="15"/>
        <v>1.0094401124913348E-7</v>
      </c>
      <c r="V106" s="12">
        <f t="shared" si="16"/>
        <v>3.5919955021166475E-8</v>
      </c>
      <c r="W106" s="12">
        <f t="shared" si="17"/>
        <v>2.3362946239684905E-8</v>
      </c>
      <c r="X106" s="12">
        <f t="shared" si="18"/>
        <v>7.6839275674394857E-9</v>
      </c>
      <c r="Y106" s="12">
        <f t="shared" si="19"/>
        <v>5.9182481773984043E-8</v>
      </c>
      <c r="AA106" t="s">
        <v>38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2.2356994381307322E-6</v>
      </c>
      <c r="D107">
        <f>LCA_tech_data!E106*Mult_tech!E106</f>
        <v>4.0499999999999998E-4</v>
      </c>
      <c r="E107">
        <f>LCA_tech_data!F106*Mult_tech!F106</f>
        <v>1.6218238220492173E-2</v>
      </c>
      <c r="F107">
        <f>LCA_tech_data!G106*Mult_tech!G106</f>
        <v>1.6946478278602105E-7</v>
      </c>
      <c r="G107">
        <f>LCA_tech_data!H106*Mult_tech!H106</f>
        <v>5.3395723182474366E-7</v>
      </c>
      <c r="H107">
        <f>LCA_tech_data!I106*Mult_tech!I106</f>
        <v>5.0948434078021787E-6</v>
      </c>
      <c r="I107">
        <f>LCA_tech_data!J106*Mult_tech!J106</f>
        <v>5.5868686240026234E-12</v>
      </c>
      <c r="J107">
        <f>LCA_tech_data!K106*Mult_tech!K106</f>
        <v>1.7074539818338225E-11</v>
      </c>
      <c r="K107">
        <f>LCA_tech_data!L106*Mult_tech!L106</f>
        <v>3.8077561044036297E-5</v>
      </c>
      <c r="L107">
        <f>LCA_tech_data!M106*Mult_tech!M106</f>
        <v>8.1865244998350056E-3</v>
      </c>
      <c r="M107">
        <f>LCA_tech_data!N106*Mult_tech!N106</f>
        <v>9.0880844120442597E-9</v>
      </c>
      <c r="N107">
        <f>LCA_tech_data!O106*Mult_tech!O106</f>
        <v>4.7609741359716359E-11</v>
      </c>
      <c r="O107">
        <f>LCA_tech_data!P106*Mult_tech!P106</f>
        <v>1.9264404510324729E-6</v>
      </c>
      <c r="P107">
        <f>LCA_tech_data!Q106*Mult_tech!Q106</f>
        <v>2.8839470266529306E-4</v>
      </c>
      <c r="Q107">
        <f>LCA_tech_data!R106*Mult_tech!R106</f>
        <v>5.1676483132780879E-3</v>
      </c>
      <c r="R107">
        <f>LCA_tech_data!S106*Mult_tech!S106</f>
        <v>2.7675957318476553E-11</v>
      </c>
      <c r="T107" t="s">
        <v>134</v>
      </c>
      <c r="U107" s="12">
        <f t="shared" si="15"/>
        <v>1.0563908153979087E-7</v>
      </c>
      <c r="V107" s="12">
        <f t="shared" si="16"/>
        <v>3.7590650603546315E-8</v>
      </c>
      <c r="W107" s="12">
        <f t="shared" si="17"/>
        <v>2.444959490199583E-8</v>
      </c>
      <c r="X107" s="12">
        <f t="shared" si="18"/>
        <v>8.0413195473203922E-9</v>
      </c>
      <c r="Y107" s="12">
        <f t="shared" si="19"/>
        <v>6.1935155344867027E-8</v>
      </c>
      <c r="AA107" t="s">
        <v>61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2.1308147731320068E-6</v>
      </c>
      <c r="D108">
        <f>LCA_tech_data!E107*Mult_tech!E107</f>
        <v>3.86E-4</v>
      </c>
      <c r="E108">
        <f>LCA_tech_data!F107*Mult_tech!F107</f>
        <v>1.5457382600271553E-2</v>
      </c>
      <c r="F108">
        <f>LCA_tech_data!G107*Mult_tech!G107</f>
        <v>1.615145830997633E-7</v>
      </c>
      <c r="G108">
        <f>LCA_tech_data!H107*Mult_tech!H107</f>
        <v>5.089073863811137E-7</v>
      </c>
      <c r="H108">
        <f>LCA_tech_data!I107*Mult_tech!I107</f>
        <v>4.8558260627447927E-6</v>
      </c>
      <c r="I108">
        <f>LCA_tech_data!J107*Mult_tech!J107</f>
        <v>5.3247686144815129E-12</v>
      </c>
      <c r="J108">
        <f>LCA_tech_data!K107*Mult_tech!K107</f>
        <v>1.6273512024391495E-11</v>
      </c>
      <c r="K108">
        <f>LCA_tech_data!L107*Mult_tech!L107</f>
        <v>3.6291206328390153E-5</v>
      </c>
      <c r="L108">
        <f>LCA_tech_data!M107*Mult_tech!M107</f>
        <v>7.8024653257686722E-3</v>
      </c>
      <c r="M108">
        <f>LCA_tech_data!N107*Mult_tech!N107</f>
        <v>8.6617298346890978E-9</v>
      </c>
      <c r="N108">
        <f>LCA_tech_data!O107*Mult_tech!O107</f>
        <v>4.5376197937902509E-11</v>
      </c>
      <c r="O108">
        <f>LCA_tech_data!P107*Mult_tech!P107</f>
        <v>1.8360642323420604E-6</v>
      </c>
      <c r="P108">
        <f>LCA_tech_data!Q107*Mult_tech!Q107</f>
        <v>2.7486507463902007E-4</v>
      </c>
      <c r="Q108">
        <f>LCA_tech_data!R107*Mult_tech!R107</f>
        <v>4.9252154294452894E-3</v>
      </c>
      <c r="R108">
        <f>LCA_tech_data!S107*Mult_tech!S107</f>
        <v>2.637757907390605E-11</v>
      </c>
      <c r="T108" t="s">
        <v>135</v>
      </c>
      <c r="U108" s="12">
        <f t="shared" si="15"/>
        <v>1.0068317401076364E-7</v>
      </c>
      <c r="V108" s="12">
        <f t="shared" si="16"/>
        <v>3.582713859992316E-8</v>
      </c>
      <c r="W108" s="12">
        <f t="shared" si="17"/>
        <v>2.330257686955652E-8</v>
      </c>
      <c r="X108" s="12">
        <f t="shared" si="18"/>
        <v>7.6640724574461036E-9</v>
      </c>
      <c r="Y108" s="12">
        <f t="shared" si="19"/>
        <v>5.9029555464490548E-8</v>
      </c>
      <c r="AA108" t="s">
        <v>62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2.2964221389194684E-6</v>
      </c>
      <c r="D109">
        <f>LCA_tech_data!E108*Mult_tech!E108</f>
        <v>4.1599999999999997E-4</v>
      </c>
      <c r="E109">
        <f>LCA_tech_data!F108*Mult_tech!F108</f>
        <v>1.6658733579567271E-2</v>
      </c>
      <c r="F109">
        <f>LCA_tech_data!G108*Mult_tech!G108</f>
        <v>1.7406752997280189E-7</v>
      </c>
      <c r="G109">
        <f>LCA_tech_data!H108*Mult_tech!H108</f>
        <v>5.4845977392368731E-7</v>
      </c>
      <c r="H109">
        <f>LCA_tech_data!I108*Mult_tech!I108</f>
        <v>5.2332218707301399E-6</v>
      </c>
      <c r="I109">
        <f>LCA_tech_data!J108*Mult_tech!J108</f>
        <v>5.7386107347780038E-12</v>
      </c>
      <c r="J109">
        <f>LCA_tech_data!K108*Mult_tech!K108</f>
        <v>1.7538292751675806E-11</v>
      </c>
      <c r="K109">
        <f>LCA_tech_data!L108*Mult_tech!L108</f>
        <v>3.9111766405726167E-5</v>
      </c>
      <c r="L109">
        <f>LCA_tech_data!M108*Mult_tech!M108</f>
        <v>8.4088745479786731E-3</v>
      </c>
      <c r="M109">
        <f>LCA_tech_data!N108*Mult_tech!N108</f>
        <v>9.334921272618302E-9</v>
      </c>
      <c r="N109">
        <f>LCA_tech_data!O108*Mult_tech!O108</f>
        <v>4.8902845446029649E-11</v>
      </c>
      <c r="O109">
        <f>LCA_tech_data!P108*Mult_tech!P108</f>
        <v>1.9787635250111323E-6</v>
      </c>
      <c r="P109">
        <f>LCA_tech_data!Q108*Mult_tech!Q108</f>
        <v>2.9622764520681954E-4</v>
      </c>
      <c r="Q109">
        <f>LCA_tech_data!R108*Mult_tech!R108</f>
        <v>5.3080041933918146E-3</v>
      </c>
      <c r="R109">
        <f>LCA_tech_data!S108*Mult_tech!S108</f>
        <v>2.8427649986385796E-11</v>
      </c>
      <c r="T109" t="s">
        <v>136</v>
      </c>
      <c r="U109" s="12">
        <f t="shared" si="15"/>
        <v>1.0850829116185927E-7</v>
      </c>
      <c r="V109" s="12">
        <f t="shared" si="16"/>
        <v>3.8611631237222886E-8</v>
      </c>
      <c r="W109" s="12">
        <f t="shared" si="17"/>
        <v>2.5113657973408065E-8</v>
      </c>
      <c r="X109" s="12">
        <f t="shared" si="18"/>
        <v>8.2597257572476129E-9</v>
      </c>
      <c r="Y109" s="12">
        <f t="shared" si="19"/>
        <v>6.361734474929552E-8</v>
      </c>
      <c r="AA109" t="s">
        <v>74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8.8687127454133569E-2</v>
      </c>
      <c r="D110">
        <f>LCA_tech_data!E109*Mult_tech!E109</f>
        <v>16.065794</v>
      </c>
      <c r="E110">
        <f>LCA_tech_data!F109*Mult_tech!F109</f>
        <v>643.3552451687749</v>
      </c>
      <c r="F110">
        <f>LCA_tech_data!G109*Mult_tech!G109</f>
        <v>6.7224352851727419E-3</v>
      </c>
      <c r="G110">
        <f>LCA_tech_data!H109*Mult_tech!H109</f>
        <v>2.1181350348905125E-2</v>
      </c>
      <c r="H110">
        <f>LCA_tech_data!I109*Mult_tech!I109</f>
        <v>0.20210544358520446</v>
      </c>
      <c r="I110">
        <f>LCA_tech_data!J109*Mult_tech!J109</f>
        <v>2.2162340844022126E-7</v>
      </c>
      <c r="J110">
        <f>LCA_tech_data!K109*Mult_tech!K109</f>
        <v>6.7732355399066512E-7</v>
      </c>
      <c r="K110">
        <f>LCA_tech_data!L109*Mult_tech!L109</f>
        <v>1.5104845722368199</v>
      </c>
      <c r="L110">
        <f>LCA_tech_data!M109*Mult_tech!M109</f>
        <v>324.74818812420307</v>
      </c>
      <c r="M110">
        <f>LCA_tech_data!N109*Mult_tech!N109</f>
        <v>3.6051183214447951E-4</v>
      </c>
      <c r="N110">
        <f>LCA_tech_data!O109*Mult_tech!O109</f>
        <v>1.8886130792061309E-6</v>
      </c>
      <c r="O110">
        <f>LCA_tech_data!P109*Mult_tech!P109</f>
        <v>7.6419247998900736E-2</v>
      </c>
      <c r="P110">
        <f>LCA_tech_data!Q109*Mult_tech!Q109</f>
        <v>11.440221935090985</v>
      </c>
      <c r="Q110">
        <f>LCA_tech_data!R109*Mult_tech!R109</f>
        <v>204.9935142359833</v>
      </c>
      <c r="R110">
        <f>LCA_tech_data!S109*Mult_tech!S109</f>
        <v>1.097867232176387E-6</v>
      </c>
      <c r="T110" t="s">
        <v>137</v>
      </c>
      <c r="U110" s="12">
        <f t="shared" si="15"/>
        <v>4.1905573391789706E-3</v>
      </c>
      <c r="V110" s="12">
        <f t="shared" si="16"/>
        <v>1.4911695035124712E-3</v>
      </c>
      <c r="W110" s="12">
        <f t="shared" si="17"/>
        <v>9.6988186439238321E-4</v>
      </c>
      <c r="X110" s="12">
        <f t="shared" si="18"/>
        <v>3.1898810700104363E-4</v>
      </c>
      <c r="Y110" s="12">
        <f t="shared" si="19"/>
        <v>2.4568825855027965E-3</v>
      </c>
      <c r="AA110" t="s">
        <v>83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2.1804969828682452E-6</v>
      </c>
      <c r="D111">
        <f>LCA_tech_data!E110*Mult_tech!E110</f>
        <v>3.9500000000000001E-4</v>
      </c>
      <c r="E111">
        <f>LCA_tech_data!F110*Mult_tech!F110</f>
        <v>1.581778789406027E-2</v>
      </c>
      <c r="F111">
        <f>LCA_tech_data!G110*Mult_tech!G110</f>
        <v>1.6528046716167488E-7</v>
      </c>
      <c r="G111">
        <f>LCA_tech_data!H110*Mult_tech!H110</f>
        <v>5.2077310264388586E-7</v>
      </c>
      <c r="H111">
        <f>LCA_tech_data!I110*Mult_tech!I110</f>
        <v>4.9690448051403974E-6</v>
      </c>
      <c r="I111">
        <f>LCA_tech_data!J110*Mult_tech!J110</f>
        <v>5.4489212505704603E-12</v>
      </c>
      <c r="J111">
        <f>LCA_tech_data!K110*Mult_tech!K110</f>
        <v>1.6652946242576789E-11</v>
      </c>
      <c r="K111">
        <f>LCA_tech_data!L110*Mult_tech!L110</f>
        <v>3.7137374351590959E-5</v>
      </c>
      <c r="L111">
        <f>LCA_tech_data!M110*Mult_tech!M110</f>
        <v>7.9843880924316719E-3</v>
      </c>
      <c r="M111">
        <f>LCA_tech_data!N110*Mult_tech!N110</f>
        <v>8.8636872660678589E-9</v>
      </c>
      <c r="N111">
        <f>LCA_tech_data!O110*Mult_tech!O110</f>
        <v>4.6434192190340655E-11</v>
      </c>
      <c r="O111">
        <f>LCA_tech_data!P110*Mult_tech!P110</f>
        <v>1.8788740201427821E-6</v>
      </c>
      <c r="P111">
        <f>LCA_tech_data!Q110*Mult_tech!Q110</f>
        <v>2.812738458093599E-4</v>
      </c>
      <c r="Q111">
        <f>LCA_tech_data!R110*Mult_tech!R110</f>
        <v>5.040052058629247E-3</v>
      </c>
      <c r="R111">
        <f>LCA_tech_data!S110*Mult_tech!S110</f>
        <v>2.6992600347649976E-11</v>
      </c>
      <c r="T111" t="s">
        <v>138</v>
      </c>
      <c r="U111" s="12">
        <f t="shared" si="15"/>
        <v>1.0303070915609232E-7</v>
      </c>
      <c r="V111" s="12">
        <f t="shared" si="16"/>
        <v>3.666248639111308E-8</v>
      </c>
      <c r="W111" s="12">
        <f t="shared" si="17"/>
        <v>2.3845901200711986E-8</v>
      </c>
      <c r="X111" s="12">
        <f t="shared" si="18"/>
        <v>7.8427684473865569E-9</v>
      </c>
      <c r="Y111" s="12">
        <f t="shared" si="19"/>
        <v>6.040589224993205E-8</v>
      </c>
      <c r="AA111" t="s">
        <v>87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1.8559065459248204E-5</v>
      </c>
      <c r="D112">
        <f>LCA_tech_data!E111*Mult_tech!E111</f>
        <v>3.362E-3</v>
      </c>
      <c r="E112">
        <f>LCA_tech_data!F111*Mult_tech!F111</f>
        <v>0.13463139974640664</v>
      </c>
      <c r="F112">
        <f>LCA_tech_data!G111*Mult_tech!G111</f>
        <v>1.406766912905192E-6</v>
      </c>
      <c r="G112">
        <f>LCA_tech_data!H111*Mult_tech!H111</f>
        <v>4.4325042306044146E-6</v>
      </c>
      <c r="H112">
        <f>LCA_tech_data!I111*Mult_tech!I111</f>
        <v>4.2293490214891171E-5</v>
      </c>
      <c r="I112">
        <f>LCA_tech_data!J111*Mult_tech!J111</f>
        <v>4.6377906947893385E-11</v>
      </c>
      <c r="J112">
        <f>LCA_tech_data!K111*Mult_tech!K111</f>
        <v>1.4173976017099535E-10</v>
      </c>
      <c r="K112">
        <f>LCA_tech_data!L111*Mult_tech!L111</f>
        <v>3.1609076600012351E-4</v>
      </c>
      <c r="L112">
        <f>LCA_tech_data!M111*Mult_tech!M111</f>
        <v>6.7958260169000709E-2</v>
      </c>
      <c r="M112">
        <f>LCA_tech_data!N111*Mult_tech!N111</f>
        <v>7.5442320477266184E-8</v>
      </c>
      <c r="N112">
        <f>LCA_tech_data!O111*Mult_tech!O111</f>
        <v>3.9521963074411458E-10</v>
      </c>
      <c r="O112">
        <f>LCA_tech_data!P111*Mult_tech!P111</f>
        <v>1.5991834065114009E-5</v>
      </c>
      <c r="P112">
        <f>LCA_tech_data!Q111*Mult_tech!Q111</f>
        <v>2.3940320749647288E-3</v>
      </c>
      <c r="Q112">
        <f>LCA_tech_data!R111*Mult_tech!R111</f>
        <v>4.2897860812940572E-2</v>
      </c>
      <c r="R112">
        <f>LCA_tech_data!S111*Mult_tech!S111</f>
        <v>2.2974461359189673E-10</v>
      </c>
      <c r="T112" t="s">
        <v>139</v>
      </c>
      <c r="U112" s="12">
        <f t="shared" si="15"/>
        <v>8.7693479539944902E-7</v>
      </c>
      <c r="V112" s="12">
        <f t="shared" si="16"/>
        <v>3.1204880822005605E-7</v>
      </c>
      <c r="W112" s="12">
        <f t="shared" si="17"/>
        <v>2.029618223716296E-7</v>
      </c>
      <c r="X112" s="12">
        <f t="shared" si="18"/>
        <v>6.6752879797755959E-8</v>
      </c>
      <c r="Y112" s="12">
        <f t="shared" si="19"/>
        <v>5.1413825251714308E-7</v>
      </c>
      <c r="AA112" t="s">
        <v>90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1.0944845732840911</v>
      </c>
      <c r="D113">
        <f>LCA_tech_data!E112*Mult_tech!E112</f>
        <v>198.26737199999999</v>
      </c>
      <c r="E113">
        <f>LCA_tech_data!F112*Mult_tech!F112</f>
        <v>7939.6233838196049</v>
      </c>
      <c r="F113">
        <f>LCA_tech_data!G112*Mult_tech!G112</f>
        <v>8.2961326245766007E-2</v>
      </c>
      <c r="G113">
        <f>LCA_tech_data!H112*Mult_tech!H112</f>
        <v>0.2613982644797202</v>
      </c>
      <c r="H113">
        <f>LCA_tech_data!I112*Mult_tech!I112</f>
        <v>2.4941758351023764</v>
      </c>
      <c r="I113">
        <f>LCA_tech_data!J112*Mult_tech!J112</f>
        <v>2.7350463204697687E-6</v>
      </c>
      <c r="J113">
        <f>LCA_tech_data!K112*Mult_tech!K112</f>
        <v>8.3588250318303144E-6</v>
      </c>
      <c r="K113">
        <f>LCA_tech_data!L112*Mult_tech!L112</f>
        <v>18.640834470050994</v>
      </c>
      <c r="L113">
        <f>LCA_tech_data!M112*Mult_tech!M112</f>
        <v>4007.7054281380269</v>
      </c>
      <c r="M113">
        <f>LCA_tech_data!N112*Mult_tech!N112</f>
        <v>4.4490632417041502E-3</v>
      </c>
      <c r="N113">
        <f>LCA_tech_data!O112*Mult_tech!O112</f>
        <v>2.3307304446890545E-5</v>
      </c>
      <c r="O113">
        <f>LCA_tech_data!P112*Mult_tech!P112</f>
        <v>0.94308712479185941</v>
      </c>
      <c r="P113">
        <f>LCA_tech_data!Q112*Mult_tech!Q112</f>
        <v>141.18335752140507</v>
      </c>
      <c r="Q113">
        <f>LCA_tech_data!R112*Mult_tech!R112</f>
        <v>2529.8174086268623</v>
      </c>
      <c r="R113">
        <f>LCA_tech_data!S112*Mult_tech!S112</f>
        <v>1.3548739074366701E-5</v>
      </c>
      <c r="T113" t="s">
        <v>140</v>
      </c>
      <c r="U113" s="12">
        <f t="shared" si="15"/>
        <v>5.1715513771328513E-2</v>
      </c>
      <c r="V113" s="12">
        <f t="shared" si="16"/>
        <v>1.8402467918358867E-2</v>
      </c>
      <c r="W113" s="12">
        <f t="shared" si="17"/>
        <v>1.1969276364650151E-2</v>
      </c>
      <c r="X113" s="12">
        <f t="shared" si="18"/>
        <v>3.9366204791591213E-3</v>
      </c>
      <c r="Y113" s="12">
        <f t="shared" si="19"/>
        <v>3.0320297492934668E-2</v>
      </c>
      <c r="AA113" t="s">
        <v>92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6.4789360783258379E-2</v>
      </c>
      <c r="D114">
        <f>LCA_tech_data!E113*Mult_tech!E113</f>
        <v>11.736681000000001</v>
      </c>
      <c r="E114">
        <f>LCA_tech_data!F113*Mult_tech!F113</f>
        <v>469.99577376771435</v>
      </c>
      <c r="F114">
        <f>LCA_tech_data!G113*Mult_tech!G113</f>
        <v>4.9109977686267172E-3</v>
      </c>
      <c r="G114">
        <f>LCA_tech_data!H113*Mult_tech!H113</f>
        <v>1.5473791845852011E-2</v>
      </c>
      <c r="H114">
        <f>LCA_tech_data!I113*Mult_tech!I113</f>
        <v>0.14764580696870885</v>
      </c>
      <c r="I114">
        <f>LCA_tech_data!J113*Mult_tech!J113</f>
        <v>1.6190443167611787E-7</v>
      </c>
      <c r="J114">
        <f>LCA_tech_data!K113*Mult_tech!K113</f>
        <v>4.9481093103613258E-7</v>
      </c>
      <c r="K114">
        <f>LCA_tech_data!L113*Mult_tech!L113</f>
        <v>1.1034671289676072</v>
      </c>
      <c r="L114">
        <f>LCA_tech_data!M113*Mult_tech!M113</f>
        <v>237.24105321789634</v>
      </c>
      <c r="M114">
        <f>LCA_tech_data!N113*Mult_tech!N113</f>
        <v>2.633677719635458E-4</v>
      </c>
      <c r="N114">
        <f>LCA_tech_data!O113*Mult_tech!O113</f>
        <v>1.3797045600777709E-6</v>
      </c>
      <c r="O114">
        <f>LCA_tech_data!P113*Mult_tech!P113</f>
        <v>5.5827202566084574E-2</v>
      </c>
      <c r="P114">
        <f>LCA_tech_data!Q113*Mult_tech!Q113</f>
        <v>8.3575225364750487</v>
      </c>
      <c r="Q114">
        <f>LCA_tech_data!R113*Mult_tech!R113</f>
        <v>149.75565376082218</v>
      </c>
      <c r="R114">
        <f>LCA_tech_data!S113*Mult_tech!S113</f>
        <v>8.0203427757178942E-7</v>
      </c>
      <c r="T114" t="s">
        <v>141</v>
      </c>
      <c r="U114" s="12">
        <f t="shared" si="15"/>
        <v>3.0613634596679362E-3</v>
      </c>
      <c r="V114" s="12">
        <f t="shared" si="16"/>
        <v>1.08935672769452E-3</v>
      </c>
      <c r="W114" s="12">
        <f t="shared" si="17"/>
        <v>7.0853603936778112E-4</v>
      </c>
      <c r="X114" s="12">
        <f t="shared" si="18"/>
        <v>2.3303309221225644E-4</v>
      </c>
      <c r="Y114" s="12">
        <f t="shared" si="19"/>
        <v>1.7948473110324674E-3</v>
      </c>
      <c r="AA114" t="s">
        <v>108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0.77188297006001683</v>
      </c>
      <c r="D115">
        <f>LCA_tech_data!E114*Mult_tech!E114</f>
        <v>109.47301</v>
      </c>
      <c r="E115">
        <f>LCA_tech_data!F114*Mult_tech!F114</f>
        <v>5098.7598707597044</v>
      </c>
      <c r="F115">
        <f>LCA_tech_data!G114*Mult_tech!G114</f>
        <v>4.49913307693494E-2</v>
      </c>
      <c r="G115">
        <f>LCA_tech_data!H114*Mult_tech!H114</f>
        <v>0.15521502864962217</v>
      </c>
      <c r="H115">
        <f>LCA_tech_data!I114*Mult_tech!I114</f>
        <v>1.3379513496380948</v>
      </c>
      <c r="I115">
        <f>LCA_tech_data!J114*Mult_tech!J114</f>
        <v>9.3830278150054195E-7</v>
      </c>
      <c r="J115">
        <f>LCA_tech_data!K114*Mult_tech!K114</f>
        <v>7.253109397353644E-6</v>
      </c>
      <c r="K115">
        <f>LCA_tech_data!L114*Mult_tech!L114</f>
        <v>7.0338766050121171</v>
      </c>
      <c r="L115">
        <f>LCA_tech_data!M114*Mult_tech!M114</f>
        <v>862.72495883934209</v>
      </c>
      <c r="M115">
        <f>LCA_tech_data!N114*Mult_tech!N114</f>
        <v>8.7587988510633777E-3</v>
      </c>
      <c r="N115">
        <f>LCA_tech_data!O114*Mult_tech!O114</f>
        <v>1.1067915301141354E-5</v>
      </c>
      <c r="O115">
        <f>LCA_tech_data!P114*Mult_tech!P114</f>
        <v>0.46174904224102703</v>
      </c>
      <c r="P115">
        <f>LCA_tech_data!Q114*Mult_tech!Q114</f>
        <v>78.723163874463864</v>
      </c>
      <c r="Q115">
        <f>LCA_tech_data!R114*Mult_tech!R114</f>
        <v>1288.1958380604237</v>
      </c>
      <c r="R115">
        <f>LCA_tech_data!S114*Mult_tech!S114</f>
        <v>6.5014077283966979E-6</v>
      </c>
      <c r="T115" t="s">
        <v>142</v>
      </c>
      <c r="U115" s="12">
        <f t="shared" si="15"/>
        <v>1.1132620720194364E-2</v>
      </c>
      <c r="V115" s="12">
        <f t="shared" si="16"/>
        <v>9.9799696865318574E-3</v>
      </c>
      <c r="W115" s="12">
        <f t="shared" si="17"/>
        <v>7.6865693824322351E-3</v>
      </c>
      <c r="X115" s="12">
        <f t="shared" si="18"/>
        <v>7.7499610719681247E-3</v>
      </c>
      <c r="Y115" s="12">
        <f t="shared" si="19"/>
        <v>1.439816797870763E-2</v>
      </c>
      <c r="AA115" t="s">
        <v>113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0.79298502605356724</v>
      </c>
      <c r="D116">
        <f>LCA_tech_data!E115*Mult_tech!E115</f>
        <v>120.75003400000001</v>
      </c>
      <c r="E116">
        <f>LCA_tech_data!F115*Mult_tech!F115</f>
        <v>5738.510408065953</v>
      </c>
      <c r="F116">
        <f>LCA_tech_data!G115*Mult_tech!G115</f>
        <v>5.1787207931553454E-2</v>
      </c>
      <c r="G116">
        <f>LCA_tech_data!H115*Mult_tech!H115</f>
        <v>0.17672864102341521</v>
      </c>
      <c r="H116">
        <f>LCA_tech_data!I115*Mult_tech!I115</f>
        <v>1.5772684971447049</v>
      </c>
      <c r="I116">
        <f>LCA_tech_data!J115*Mult_tech!J115</f>
        <v>8.6757930303404771E-7</v>
      </c>
      <c r="J116">
        <f>LCA_tech_data!K115*Mult_tech!K115</f>
        <v>7.186667333603578E-6</v>
      </c>
      <c r="K116">
        <f>LCA_tech_data!L115*Mult_tech!L115</f>
        <v>9.6359231773734528</v>
      </c>
      <c r="L116">
        <f>LCA_tech_data!M115*Mult_tech!M115</f>
        <v>2590.0244788841856</v>
      </c>
      <c r="M116">
        <f>LCA_tech_data!N115*Mult_tech!N115</f>
        <v>7.6512027898629287E-3</v>
      </c>
      <c r="N116">
        <f>LCA_tech_data!O115*Mult_tech!O115</f>
        <v>1.5409197308813366E-5</v>
      </c>
      <c r="O116">
        <f>LCA_tech_data!P115*Mult_tech!P115</f>
        <v>0.59932502679118249</v>
      </c>
      <c r="P116">
        <f>LCA_tech_data!Q115*Mult_tech!Q115</f>
        <v>77.822988411077219</v>
      </c>
      <c r="Q116">
        <f>LCA_tech_data!R115*Mult_tech!R115</f>
        <v>1596.1694412067191</v>
      </c>
      <c r="R116">
        <f>LCA_tech_data!S115*Mult_tech!S115</f>
        <v>1.1064390989713688E-5</v>
      </c>
      <c r="T116" t="s">
        <v>143</v>
      </c>
      <c r="U116" s="12">
        <f t="shared" si="15"/>
        <v>3.3421729467787611E-2</v>
      </c>
      <c r="V116" s="12">
        <f t="shared" si="16"/>
        <v>1.1487430055283502E-2</v>
      </c>
      <c r="W116" s="12">
        <f t="shared" si="17"/>
        <v>8.6510170161899092E-3</v>
      </c>
      <c r="X116" s="12">
        <f t="shared" si="18"/>
        <v>6.7699378400467103E-3</v>
      </c>
      <c r="Y116" s="12">
        <f t="shared" si="19"/>
        <v>2.0045709172211063E-2</v>
      </c>
      <c r="AA116" t="s">
        <v>118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70.631958905524414</v>
      </c>
      <c r="D118">
        <f>SUM(D4:D116)</f>
        <v>7054.9409939999969</v>
      </c>
      <c r="E118">
        <f t="shared" ref="E118:P118" si="20">SUM(E4:E116)</f>
        <v>663333.61699863058</v>
      </c>
      <c r="F118">
        <f t="shared" si="20"/>
        <v>4.5081630688784537</v>
      </c>
      <c r="G118">
        <f t="shared" si="20"/>
        <v>10.615850059733065</v>
      </c>
      <c r="H118">
        <f t="shared" si="20"/>
        <v>102.24056645604124</v>
      </c>
      <c r="I118">
        <f t="shared" si="20"/>
        <v>3.1166031091283308E-5</v>
      </c>
      <c r="J118">
        <f t="shared" si="20"/>
        <v>5.3874046674745905E-4</v>
      </c>
      <c r="K118">
        <f t="shared" si="20"/>
        <v>784.22088659442841</v>
      </c>
      <c r="L118">
        <f t="shared" si="20"/>
        <v>77495.226013976688</v>
      </c>
      <c r="M118">
        <f t="shared" si="20"/>
        <v>1.1301732705141261</v>
      </c>
      <c r="N118">
        <f t="shared" si="20"/>
        <v>7.6870302648981883E-4</v>
      </c>
      <c r="O118">
        <f t="shared" si="20"/>
        <v>33.860989035441321</v>
      </c>
      <c r="P118">
        <f>SUM(P4:P116)</f>
        <v>5840.1256610479159</v>
      </c>
      <c r="Q118">
        <f t="shared" ref="Q118:R118" si="21">SUM(Q4:Q116)</f>
        <v>85165.043219205996</v>
      </c>
      <c r="R118">
        <f t="shared" si="21"/>
        <v>1.6665091349073926E-3</v>
      </c>
    </row>
    <row r="119" spans="2:32" x14ac:dyDescent="0.3">
      <c r="C119">
        <f>C118</f>
        <v>70.631958905524414</v>
      </c>
      <c r="D119">
        <f>D118/1000</f>
        <v>7.0549409939999972</v>
      </c>
      <c r="E119">
        <f t="shared" ref="E119:P119" si="22">E118</f>
        <v>663333.61699863058</v>
      </c>
      <c r="F119">
        <f t="shared" si="22"/>
        <v>4.5081630688784537</v>
      </c>
      <c r="G119">
        <f t="shared" si="22"/>
        <v>10.615850059733065</v>
      </c>
      <c r="H119">
        <f t="shared" si="22"/>
        <v>102.24056645604124</v>
      </c>
      <c r="I119">
        <f t="shared" si="22"/>
        <v>3.1166031091283308E-5</v>
      </c>
      <c r="J119">
        <f t="shared" si="22"/>
        <v>5.3874046674745905E-4</v>
      </c>
      <c r="K119">
        <f t="shared" si="22"/>
        <v>784.22088659442841</v>
      </c>
      <c r="L119">
        <f t="shared" si="22"/>
        <v>77495.226013976688</v>
      </c>
      <c r="M119">
        <f t="shared" si="22"/>
        <v>1.1301732705141261</v>
      </c>
      <c r="N119">
        <f t="shared" si="22"/>
        <v>7.6870302648981883E-4</v>
      </c>
      <c r="O119">
        <f t="shared" si="22"/>
        <v>33.860989035441321</v>
      </c>
      <c r="P119">
        <f>P118</f>
        <v>5840.1256610479159</v>
      </c>
      <c r="Q119">
        <f t="shared" ref="Q119:R119" si="23">Q118</f>
        <v>85165.043219205996</v>
      </c>
      <c r="R119">
        <f t="shared" si="23"/>
        <v>1.6665091349073926E-3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zoomScale="70" zoomScaleNormal="70" workbookViewId="0">
      <selection activeCell="AB12" sqref="AB12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144</v>
      </c>
      <c r="E4">
        <f>Mult_op!D3*LCA_op_data!E4</f>
        <v>0.58752177281545659</v>
      </c>
      <c r="F4">
        <f>Mult_op!E3*LCA_op_data!F4</f>
        <v>163.42809800000001</v>
      </c>
      <c r="G4">
        <f>Mult_op!F3*LCA_op_data!G4</f>
        <v>8667.2510780826306</v>
      </c>
      <c r="H4">
        <f>Mult_op!G3*LCA_op_data!H4</f>
        <v>2.4920080439070149E-2</v>
      </c>
      <c r="I4">
        <f>Mult_op!H3*LCA_op_data!I4</f>
        <v>0.13537971286777559</v>
      </c>
      <c r="J4">
        <f>Mult_op!I3*LCA_op_data!J4</f>
        <v>1.5615029094905544</v>
      </c>
      <c r="K4">
        <f>Mult_op!J3*LCA_op_data!K4</f>
        <v>6.8748705784346783E-8</v>
      </c>
      <c r="L4">
        <f>Mult_op!K3*LCA_op_data!L4</f>
        <v>1.7675831139517549E-6</v>
      </c>
      <c r="M4">
        <f>Mult_op!L3*LCA_op_data!M4</f>
        <v>11.380998752336255</v>
      </c>
      <c r="N4">
        <f>Mult_op!M3*LCA_op_data!N4</f>
        <v>467.49408464022031</v>
      </c>
      <c r="O4">
        <f>Mult_op!N3*LCA_op_data!O4</f>
        <v>1.4149785128940776E-3</v>
      </c>
      <c r="P4">
        <f>Mult_op!O3*LCA_op_data!P4</f>
        <v>5.6331241479339097E-6</v>
      </c>
      <c r="Q4">
        <f>Mult_op!P3*LCA_op_data!Q4</f>
        <v>0.59461087273277324</v>
      </c>
      <c r="R4">
        <f>Mult_op!Q3*LCA_op_data!R4</f>
        <v>60.274434924390974</v>
      </c>
      <c r="S4">
        <f>Mult_op!R3*LCA_op_data!S4</f>
        <v>3212.9806292997409</v>
      </c>
      <c r="T4">
        <f>Mult_op!S3*LCA_op_data!T4</f>
        <v>1.9266519539786048E-5</v>
      </c>
      <c r="V4" t="s">
        <v>144</v>
      </c>
      <c r="W4" s="13">
        <f>N4/$N$118</f>
        <v>2.5858821461807135E-2</v>
      </c>
      <c r="X4" s="13">
        <f t="shared" ref="X4:X35" si="0">H4/$H$118</f>
        <v>0.11888367301071799</v>
      </c>
      <c r="Y4" s="13">
        <f t="shared" ref="Y4:Y35" si="1">G4/$G$118</f>
        <v>2.6639238749282253E-2</v>
      </c>
      <c r="Z4" s="13">
        <f t="shared" ref="Z4:Z35" si="2">O4/$O$118</f>
        <v>3.7615210321419686E-2</v>
      </c>
      <c r="AA4" s="13">
        <f t="shared" ref="AA4:AA35" si="3">P4/$P$118</f>
        <v>6.153887121836117E-3</v>
      </c>
      <c r="AD4" t="s">
        <v>124</v>
      </c>
      <c r="AE4" s="12">
        <v>1.3293751445268992E-5</v>
      </c>
      <c r="AF4" s="12">
        <v>4.4981232579313557E-5</v>
      </c>
      <c r="AG4" s="12">
        <v>2.4589150953325801E-2</v>
      </c>
      <c r="AH4" s="12">
        <v>6.6273356337998328E-5</v>
      </c>
      <c r="AI4" s="12">
        <v>0.35398515869189839</v>
      </c>
    </row>
    <row r="5" spans="1:35" x14ac:dyDescent="0.3">
      <c r="D5" t="s">
        <v>145</v>
      </c>
      <c r="E5">
        <f>Mult_op!D4*LCA_op_data!E5</f>
        <v>7.951516134736647E-2</v>
      </c>
      <c r="F5">
        <f>Mult_op!E4*LCA_op_data!F5</f>
        <v>127.918752</v>
      </c>
      <c r="G5">
        <f>Mult_op!F4*LCA_op_data!G5</f>
        <v>1173.0252388933156</v>
      </c>
      <c r="H5">
        <f>Mult_op!G4*LCA_op_data!H5</f>
        <v>3.372682185727983E-3</v>
      </c>
      <c r="I5">
        <f>Mult_op!H4*LCA_op_data!I5</f>
        <v>1.83222821858256E-2</v>
      </c>
      <c r="J5">
        <f>Mult_op!I4*LCA_op_data!J5</f>
        <v>0.21133370972367987</v>
      </c>
      <c r="K5">
        <f>Mult_op!J4*LCA_op_data!K5</f>
        <v>9.3044457002312317E-9</v>
      </c>
      <c r="L5">
        <f>Mult_op!K4*LCA_op_data!L5</f>
        <v>2.3922459218358484E-7</v>
      </c>
      <c r="M5">
        <f>Mult_op!L4*LCA_op_data!M5</f>
        <v>1.5403036856821986</v>
      </c>
      <c r="N5">
        <f>Mult_op!M4*LCA_op_data!N5</f>
        <v>63.270621258801974</v>
      </c>
      <c r="O5">
        <f>Mult_op!N4*LCA_op_data!O5</f>
        <v>1.9150310671323836E-4</v>
      </c>
      <c r="P5">
        <f>Mult_op!O4*LCA_op_data!P5</f>
        <v>7.6238668290750186E-7</v>
      </c>
      <c r="Q5">
        <f>Mult_op!P4*LCA_op_data!Q5</f>
        <v>8.0474599703211178E-2</v>
      </c>
      <c r="R5">
        <f>Mult_op!Q4*LCA_op_data!R5</f>
        <v>8.1575383924362139</v>
      </c>
      <c r="S5">
        <f>Mult_op!R4*LCA_op_data!S5</f>
        <v>434.84460485684713</v>
      </c>
      <c r="T5">
        <f>Mult_op!S4*LCA_op_data!T5</f>
        <v>2.6075295941236139E-6</v>
      </c>
      <c r="V5" t="s">
        <v>145</v>
      </c>
      <c r="W5" s="13">
        <f t="shared" ref="W4:W35" si="4">N5/$N$118</f>
        <v>3.4997313392063807E-3</v>
      </c>
      <c r="X5" s="13">
        <f t="shared" si="0"/>
        <v>1.6089709145100984E-2</v>
      </c>
      <c r="Y5" s="13">
        <f t="shared" si="1"/>
        <v>3.6053529678899852E-3</v>
      </c>
      <c r="Z5" s="13">
        <f t="shared" si="2"/>
        <v>5.0908402993982233E-3</v>
      </c>
      <c r="AA5" s="13">
        <f t="shared" si="3"/>
        <v>8.3286671243072263E-4</v>
      </c>
      <c r="AD5" t="s">
        <v>126</v>
      </c>
      <c r="AE5" s="12">
        <v>1.5543993737326439E-5</v>
      </c>
      <c r="AF5" s="12">
        <v>5.2595236219713014E-5</v>
      </c>
      <c r="AG5" s="12">
        <v>2.3736792213159507E-2</v>
      </c>
      <c r="AH5" s="12">
        <v>7.7491492157848526E-5</v>
      </c>
      <c r="AI5" s="12">
        <v>0.31706628120422337</v>
      </c>
    </row>
    <row r="6" spans="1:35" x14ac:dyDescent="0.3">
      <c r="D6" t="s">
        <v>34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4"/>
        <v>0</v>
      </c>
      <c r="X6" s="13">
        <f t="shared" si="0"/>
        <v>0</v>
      </c>
      <c r="Y6" s="13">
        <f t="shared" si="1"/>
        <v>0</v>
      </c>
      <c r="Z6" s="13">
        <f t="shared" si="2"/>
        <v>0</v>
      </c>
      <c r="AA6" s="13">
        <f t="shared" si="3"/>
        <v>0</v>
      </c>
      <c r="AD6" t="s">
        <v>50</v>
      </c>
      <c r="AE6" s="12">
        <v>0.177921389121973</v>
      </c>
      <c r="AF6" s="12">
        <v>0.22985946793862999</v>
      </c>
      <c r="AG6" s="12">
        <v>3.4312098288133815E-2</v>
      </c>
      <c r="AH6" s="12">
        <v>0.54436402753981994</v>
      </c>
      <c r="AI6" s="12">
        <v>8.4829067758290438E-2</v>
      </c>
    </row>
    <row r="7" spans="1:35" x14ac:dyDescent="0.3">
      <c r="D7" t="s">
        <v>35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4"/>
        <v>0</v>
      </c>
      <c r="X7" s="13">
        <f t="shared" si="0"/>
        <v>0</v>
      </c>
      <c r="Y7" s="13">
        <f t="shared" si="1"/>
        <v>0</v>
      </c>
      <c r="Z7" s="13">
        <f t="shared" si="2"/>
        <v>0</v>
      </c>
      <c r="AA7" s="13">
        <f t="shared" si="3"/>
        <v>0</v>
      </c>
      <c r="AD7" t="s">
        <v>39</v>
      </c>
      <c r="AE7" s="12">
        <v>0.67210869724177824</v>
      </c>
      <c r="AF7" s="12">
        <v>0.42440079399272512</v>
      </c>
      <c r="AG7" s="12">
        <v>0.75142268330672324</v>
      </c>
      <c r="AH7" s="12">
        <v>0.24061402303233456</v>
      </c>
      <c r="AI7" s="12">
        <v>6.3699595071539591E-2</v>
      </c>
    </row>
    <row r="8" spans="1:35" x14ac:dyDescent="0.3">
      <c r="D8" t="s">
        <v>36</v>
      </c>
      <c r="E8">
        <f>Mult_op!D7*LCA_op_data!E8</f>
        <v>7.1468313430425998E-8</v>
      </c>
      <c r="F8">
        <f>Mult_op!E7*LCA_op_data!F8</f>
        <v>-1.7390000000000001E-3</v>
      </c>
      <c r="G8">
        <f>Mult_op!F7*LCA_op_data!G8</f>
        <v>1.578465943830748E-2</v>
      </c>
      <c r="H8">
        <f>Mult_op!G7*LCA_op_data!H8</f>
        <v>3.3192489770200278E-9</v>
      </c>
      <c r="I8">
        <f>Mult_op!H7*LCA_op_data!I8</f>
        <v>1.5565962047296493E-8</v>
      </c>
      <c r="J8">
        <f>Mult_op!I7*LCA_op_data!J8</f>
        <v>1.5081460232583754E-7</v>
      </c>
      <c r="K8">
        <f>Mult_op!J7*LCA_op_data!K8</f>
        <v>2.0048888082243453E-14</v>
      </c>
      <c r="L8">
        <f>Mult_op!K7*LCA_op_data!L8</f>
        <v>7.8566762180240204E-13</v>
      </c>
      <c r="M8">
        <f>Mult_op!L7*LCA_op_data!M8</f>
        <v>2.2818419877322048E-6</v>
      </c>
      <c r="N8">
        <f>Mult_op!M7*LCA_op_data!N8</f>
        <v>1.7960763290135936E-4</v>
      </c>
      <c r="O8">
        <f>Mult_op!N7*LCA_op_data!O8</f>
        <v>5.2977298264054473E-10</v>
      </c>
      <c r="P8">
        <f>Mult_op!O7*LCA_op_data!P8</f>
        <v>1.3615338286252476E-12</v>
      </c>
      <c r="Q8">
        <f>Mult_op!P7*LCA_op_data!Q8</f>
        <v>4.3024455958888424E-8</v>
      </c>
      <c r="R8">
        <f>Mult_op!Q7*LCA_op_data!R8</f>
        <v>8.5641605559304007E-6</v>
      </c>
      <c r="S8">
        <f>Mult_op!R7*LCA_op_data!S8</f>
        <v>1.8547281337185514E-4</v>
      </c>
      <c r="T8">
        <f>Mult_op!S7*LCA_op_data!T8</f>
        <v>1.2295921363692017E-12</v>
      </c>
      <c r="V8" t="s">
        <v>36</v>
      </c>
      <c r="W8" s="13">
        <f t="shared" si="4"/>
        <v>9.9347603851466361E-9</v>
      </c>
      <c r="X8" s="13">
        <f t="shared" si="0"/>
        <v>1.58348008141475E-8</v>
      </c>
      <c r="Y8" s="13">
        <f t="shared" si="1"/>
        <v>4.8514956768300468E-8</v>
      </c>
      <c r="Z8" s="13">
        <f t="shared" si="2"/>
        <v>1.4083268391031492E-8</v>
      </c>
      <c r="AA8" s="13">
        <f t="shared" si="3"/>
        <v>1.4874029532962173E-9</v>
      </c>
      <c r="AD8" t="s">
        <v>104</v>
      </c>
      <c r="AE8" s="12">
        <v>3.5787479248754875E-2</v>
      </c>
      <c r="AF8" s="12">
        <v>1.2316113020772986E-2</v>
      </c>
      <c r="AG8" s="12">
        <v>1.7280655525387378E-3</v>
      </c>
      <c r="AH8" s="12">
        <v>5.0384345787062986E-3</v>
      </c>
      <c r="AI8" s="12">
        <v>4.146146397337766E-2</v>
      </c>
    </row>
    <row r="9" spans="1:35" x14ac:dyDescent="0.3">
      <c r="D9" t="s">
        <v>37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4"/>
        <v>0</v>
      </c>
      <c r="X9" s="13">
        <f t="shared" si="0"/>
        <v>0</v>
      </c>
      <c r="Y9" s="13">
        <f t="shared" si="1"/>
        <v>0</v>
      </c>
      <c r="Z9" s="13">
        <f t="shared" si="2"/>
        <v>0</v>
      </c>
      <c r="AA9" s="13">
        <f t="shared" si="3"/>
        <v>0</v>
      </c>
      <c r="AD9" t="s">
        <v>122</v>
      </c>
      <c r="AE9" s="12">
        <v>0</v>
      </c>
      <c r="AF9" s="12">
        <v>0</v>
      </c>
      <c r="AG9" s="12">
        <v>2.4383959522208243E-4</v>
      </c>
      <c r="AH9" s="12">
        <v>0</v>
      </c>
      <c r="AI9" s="12">
        <v>3.8753074038060435E-2</v>
      </c>
    </row>
    <row r="10" spans="1:35" x14ac:dyDescent="0.3">
      <c r="D10" t="s">
        <v>38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4"/>
        <v>0</v>
      </c>
      <c r="X10" s="13">
        <f t="shared" si="0"/>
        <v>0</v>
      </c>
      <c r="Y10" s="13">
        <f t="shared" si="1"/>
        <v>0</v>
      </c>
      <c r="Z10" s="13">
        <f t="shared" si="2"/>
        <v>0</v>
      </c>
      <c r="AA10" s="13">
        <f t="shared" si="3"/>
        <v>0</v>
      </c>
      <c r="AD10" t="s">
        <v>121</v>
      </c>
      <c r="AE10" s="12">
        <v>0</v>
      </c>
      <c r="AF10" s="12">
        <v>0</v>
      </c>
      <c r="AG10" s="12">
        <v>9.2203612468684328E-5</v>
      </c>
      <c r="AH10" s="12">
        <v>0</v>
      </c>
      <c r="AI10" s="12">
        <v>3.747058658892749E-2</v>
      </c>
    </row>
    <row r="11" spans="1:35" x14ac:dyDescent="0.3">
      <c r="D11" t="s">
        <v>39</v>
      </c>
      <c r="E11">
        <f>Mult_op!D10*LCA_op_data!E11</f>
        <v>5.5379696521624782</v>
      </c>
      <c r="F11">
        <f>Mult_op!E10*LCA_op_data!F11</f>
        <v>10118.62153</v>
      </c>
      <c r="G11">
        <f>Mult_op!F10*LCA_op_data!G11</f>
        <v>244480.29927887541</v>
      </c>
      <c r="H11">
        <f>Mult_op!G10*LCA_op_data!H11</f>
        <v>8.8961769575797503E-2</v>
      </c>
      <c r="I11">
        <f>Mult_op!H10*LCA_op_data!I11</f>
        <v>3.2340016918107066</v>
      </c>
      <c r="J11">
        <f>Mult_op!I10*LCA_op_data!J11</f>
        <v>25.515207393326797</v>
      </c>
      <c r="K11">
        <f>Mult_op!J10*LCA_op_data!K11</f>
        <v>8.8804446815069432E-7</v>
      </c>
      <c r="L11">
        <f>Mult_op!K10*LCA_op_data!L11</f>
        <v>6.7168968535317178E-5</v>
      </c>
      <c r="M11">
        <f>Mult_op!L10*LCA_op_data!M11</f>
        <v>14.859204808986069</v>
      </c>
      <c r="N11">
        <f>Mult_op!M10*LCA_op_data!N11</f>
        <v>12150.856939085646</v>
      </c>
      <c r="O11">
        <f>Mult_op!N10*LCA_op_data!O11</f>
        <v>9.0512234168708006E-3</v>
      </c>
      <c r="P11">
        <f>Mult_op!O10*LCA_op_data!P11</f>
        <v>5.8309117490611221E-5</v>
      </c>
      <c r="Q11">
        <f>Mult_op!P10*LCA_op_data!Q11</f>
        <v>5.298315112137205</v>
      </c>
      <c r="R11">
        <f>Mult_op!Q10*LCA_op_data!R11</f>
        <v>691.59173358999078</v>
      </c>
      <c r="S11">
        <f>Mult_op!R10*LCA_op_data!S11</f>
        <v>2052.675013777306</v>
      </c>
      <c r="T11">
        <f>Mult_op!S10*LCA_op_data!T11</f>
        <v>3.7485758420482752E-5</v>
      </c>
      <c r="V11" t="s">
        <v>39</v>
      </c>
      <c r="W11" s="13">
        <f t="shared" si="4"/>
        <v>0.67210869724177824</v>
      </c>
      <c r="X11" s="13">
        <f t="shared" si="0"/>
        <v>0.42440079399272512</v>
      </c>
      <c r="Y11" s="13">
        <f t="shared" si="1"/>
        <v>0.75142268330672324</v>
      </c>
      <c r="Z11" s="13">
        <f t="shared" si="2"/>
        <v>0.24061402303233456</v>
      </c>
      <c r="AA11" s="13">
        <f t="shared" si="3"/>
        <v>6.3699595071539591E-2</v>
      </c>
      <c r="AD11" t="s">
        <v>53</v>
      </c>
      <c r="AE11" s="12">
        <v>2.8734508584295895E-2</v>
      </c>
      <c r="AF11" s="12">
        <v>3.7138495994744079E-2</v>
      </c>
      <c r="AG11" s="12">
        <v>5.9131507242230598E-3</v>
      </c>
      <c r="AH11" s="12">
        <v>8.7930079370022257E-2</v>
      </c>
      <c r="AI11" s="12">
        <v>2.45096651558523E-2</v>
      </c>
    </row>
    <row r="12" spans="1:35" x14ac:dyDescent="0.3">
      <c r="D12" t="s">
        <v>40</v>
      </c>
      <c r="E12">
        <f>Mult_op!D11*LCA_op_data!E12</f>
        <v>1.4744572666479036E-6</v>
      </c>
      <c r="F12">
        <f>Mult_op!E11*LCA_op_data!F12</f>
        <v>2.4980000000000002E-3</v>
      </c>
      <c r="G12">
        <f>Mult_op!F11*LCA_op_data!G12</f>
        <v>6.1179696456554043E-2</v>
      </c>
      <c r="H12">
        <f>Mult_op!G11*LCA_op_data!H12</f>
        <v>2.9865364657121788E-8</v>
      </c>
      <c r="I12">
        <f>Mult_op!H11*LCA_op_data!I12</f>
        <v>8.2664506209311321E-7</v>
      </c>
      <c r="J12">
        <f>Mult_op!I11*LCA_op_data!J12</f>
        <v>6.6287277418264749E-6</v>
      </c>
      <c r="K12">
        <f>Mult_op!J11*LCA_op_data!K12</f>
        <v>2.2843560323300162E-13</v>
      </c>
      <c r="L12">
        <f>Mult_op!K11*LCA_op_data!L12</f>
        <v>1.6831255397245446E-11</v>
      </c>
      <c r="M12">
        <f>Mult_op!L11*LCA_op_data!M12</f>
        <v>3.7615668923007432E-6</v>
      </c>
      <c r="N12">
        <f>Mult_op!M11*LCA_op_data!N12</f>
        <v>2.9958596276582995E-3</v>
      </c>
      <c r="O12">
        <f>Mult_op!N11*LCA_op_data!O12</f>
        <v>3.2202426817011432E-9</v>
      </c>
      <c r="P12">
        <f>Mult_op!O11*LCA_op_data!P12</f>
        <v>1.4457356299791449E-11</v>
      </c>
      <c r="Q12">
        <f>Mult_op!P11*LCA_op_data!Q12</f>
        <v>1.4616991695237939E-6</v>
      </c>
      <c r="R12">
        <f>Mult_op!Q11*LCA_op_data!R12</f>
        <v>2.4848801574920261E-4</v>
      </c>
      <c r="S12">
        <f>Mult_op!R11*LCA_op_data!S12</f>
        <v>5.1264647426431972E-4</v>
      </c>
      <c r="T12">
        <f>Mult_op!S11*LCA_op_data!T12</f>
        <v>9.3521490537612211E-12</v>
      </c>
      <c r="V12" t="s">
        <v>40</v>
      </c>
      <c r="W12" s="13">
        <f t="shared" si="4"/>
        <v>1.6571204167400705E-7</v>
      </c>
      <c r="X12" s="13">
        <f t="shared" si="0"/>
        <v>1.4247563345247378E-7</v>
      </c>
      <c r="Y12" s="13">
        <f t="shared" si="1"/>
        <v>1.880389209718499E-7</v>
      </c>
      <c r="Z12" s="13">
        <f t="shared" si="2"/>
        <v>8.5605614964747242E-8</v>
      </c>
      <c r="AA12" s="13">
        <f t="shared" si="3"/>
        <v>1.5793889218954007E-8</v>
      </c>
      <c r="AD12" t="s">
        <v>47</v>
      </c>
      <c r="AE12" s="12">
        <v>7.0104147290964383E-5</v>
      </c>
      <c r="AF12" s="12">
        <v>2.3720700413663566E-4</v>
      </c>
      <c r="AG12" s="12">
        <v>8.203965638406179E-4</v>
      </c>
      <c r="AH12" s="12">
        <v>3.4949029649858788E-4</v>
      </c>
      <c r="AI12" s="12">
        <v>1.0458758110140303E-2</v>
      </c>
    </row>
    <row r="13" spans="1:35" x14ac:dyDescent="0.3">
      <c r="D13" t="s">
        <v>41</v>
      </c>
      <c r="E13">
        <f>Mult_op!D12*LCA_op_data!E13</f>
        <v>5.5879775070022975E-6</v>
      </c>
      <c r="F13">
        <f>Mult_op!E12*LCA_op_data!F13</f>
        <v>5.1142E-2</v>
      </c>
      <c r="G13">
        <f>Mult_op!F12*LCA_op_data!G13</f>
        <v>0.26333938226164161</v>
      </c>
      <c r="H13">
        <f>Mult_op!G12*LCA_op_data!H13</f>
        <v>8.3198613335007012E-8</v>
      </c>
      <c r="I13">
        <f>Mult_op!H12*LCA_op_data!I13</f>
        <v>3.133616915888895E-6</v>
      </c>
      <c r="J13">
        <f>Mult_op!I12*LCA_op_data!J13</f>
        <v>2.1300949565679033E-5</v>
      </c>
      <c r="K13">
        <f>Mult_op!J12*LCA_op_data!K13</f>
        <v>1.3183124979829155E-12</v>
      </c>
      <c r="L13">
        <f>Mult_op!K12*LCA_op_data!L13</f>
        <v>3.2139358820326965E-11</v>
      </c>
      <c r="M13">
        <f>Mult_op!L12*LCA_op_data!M13</f>
        <v>8.8992208453122322E-5</v>
      </c>
      <c r="N13">
        <f>Mult_op!M12*LCA_op_data!N13</f>
        <v>1.0146659231627183E-2</v>
      </c>
      <c r="O13">
        <f>Mult_op!N12*LCA_op_data!O13</f>
        <v>1.7068442317481599E-9</v>
      </c>
      <c r="P13">
        <f>Mult_op!O12*LCA_op_data!P13</f>
        <v>1.0830768458453564E-10</v>
      </c>
      <c r="Q13">
        <f>Mult_op!P12*LCA_op_data!Q13</f>
        <v>9.9840515860285799E-6</v>
      </c>
      <c r="R13">
        <f>Mult_op!Q12*LCA_op_data!R13</f>
        <v>5.2732482453087795E-4</v>
      </c>
      <c r="S13">
        <f>Mult_op!R12*LCA_op_data!S13</f>
        <v>1.8462152420003757E-2</v>
      </c>
      <c r="T13">
        <f>Mult_op!S12*LCA_op_data!T13</f>
        <v>2.8592512689153641E-10</v>
      </c>
      <c r="V13" t="s">
        <v>41</v>
      </c>
      <c r="W13" s="13">
        <f t="shared" si="4"/>
        <v>5.6124913260960416E-7</v>
      </c>
      <c r="X13" s="13">
        <f t="shared" si="0"/>
        <v>3.9690709533814002E-7</v>
      </c>
      <c r="Y13" s="13">
        <f t="shared" si="1"/>
        <v>8.0938703782286977E-7</v>
      </c>
      <c r="Z13" s="13">
        <f t="shared" si="2"/>
        <v>4.5374049272163868E-8</v>
      </c>
      <c r="AA13" s="13">
        <f t="shared" si="3"/>
        <v>1.1832035791455485E-7</v>
      </c>
      <c r="AD13" t="s">
        <v>144</v>
      </c>
      <c r="AE13" s="12">
        <v>2.5858821461807135E-2</v>
      </c>
      <c r="AF13" s="12">
        <v>0.11888367301071799</v>
      </c>
      <c r="AG13" s="12">
        <v>2.6639238749282253E-2</v>
      </c>
      <c r="AH13" s="12">
        <v>3.7615210321419686E-2</v>
      </c>
      <c r="AI13" s="12">
        <v>6.153887121836117E-3</v>
      </c>
    </row>
    <row r="14" spans="1:35" x14ac:dyDescent="0.3">
      <c r="D14" t="s">
        <v>42</v>
      </c>
      <c r="E14">
        <f>Mult_op!D13*LCA_op_data!E14</f>
        <v>6.0965372375125584E-5</v>
      </c>
      <c r="F14">
        <f>Mult_op!E13*LCA_op_data!F14</f>
        <v>5.2329999999999998E-3</v>
      </c>
      <c r="G14">
        <f>Mult_op!F13*LCA_op_data!G14</f>
        <v>2.4419189887228275E-4</v>
      </c>
      <c r="H14">
        <f>Mult_op!G13*LCA_op_data!H14</f>
        <v>1.7063951837542211E-10</v>
      </c>
      <c r="I14">
        <f>Mult_op!H13*LCA_op_data!I14</f>
        <v>3.1244763480613414E-5</v>
      </c>
      <c r="J14">
        <f>Mult_op!I13*LCA_op_data!J14</f>
        <v>3.4320108542082065E-4</v>
      </c>
      <c r="K14">
        <f>Mult_op!J13*LCA_op_data!K14</f>
        <v>1.4281936275916791E-14</v>
      </c>
      <c r="L14">
        <f>Mult_op!K13*LCA_op_data!L14</f>
        <v>5.0420623701976618E-12</v>
      </c>
      <c r="M14">
        <f>Mult_op!L13*LCA_op_data!M14</f>
        <v>9.6687132652041828E-7</v>
      </c>
      <c r="N14">
        <f>Mult_op!M13*LCA_op_data!N14</f>
        <v>3.0889456842619E-5</v>
      </c>
      <c r="O14">
        <f>Mult_op!N13*LCA_op_data!O14</f>
        <v>2.2797560994008058E-11</v>
      </c>
      <c r="P14">
        <f>Mult_op!O13*LCA_op_data!P14</f>
        <v>2.4442525702489674E-11</v>
      </c>
      <c r="Q14">
        <f>Mult_op!P13*LCA_op_data!Q14</f>
        <v>8.2212370852122792E-5</v>
      </c>
      <c r="R14">
        <f>Mult_op!Q13*LCA_op_data!R14</f>
        <v>1.1720864088181097E-6</v>
      </c>
      <c r="S14">
        <f>Mult_op!R13*LCA_op_data!S14</f>
        <v>1.9889785478901782E-4</v>
      </c>
      <c r="T14">
        <f>Mult_op!S13*LCA_op_data!T14</f>
        <v>3.3727296082000047E-12</v>
      </c>
      <c r="V14" t="s">
        <v>42</v>
      </c>
      <c r="W14" s="13">
        <f t="shared" si="4"/>
        <v>1.7086097467098532E-9</v>
      </c>
      <c r="X14" s="13">
        <f t="shared" si="0"/>
        <v>8.1405245680687831E-10</v>
      </c>
      <c r="Y14" s="13">
        <f t="shared" si="1"/>
        <v>7.5053626993097137E-10</v>
      </c>
      <c r="Z14" s="13">
        <f t="shared" si="2"/>
        <v>6.0604104146505866E-10</v>
      </c>
      <c r="AA14" s="13">
        <f t="shared" si="3"/>
        <v>2.670215322715168E-8</v>
      </c>
      <c r="AD14" t="s">
        <v>97</v>
      </c>
      <c r="AE14" s="12">
        <v>5.2027775430196765E-3</v>
      </c>
      <c r="AF14" s="12">
        <v>3.866492300409996E-2</v>
      </c>
      <c r="AG14" s="12">
        <v>4.2223758624337811E-3</v>
      </c>
      <c r="AH14" s="12">
        <v>3.6772887563074369E-2</v>
      </c>
      <c r="AI14" s="12">
        <v>4.394280562108846E-3</v>
      </c>
    </row>
    <row r="15" spans="1:35" x14ac:dyDescent="0.3">
      <c r="D15" t="s">
        <v>43</v>
      </c>
      <c r="E15">
        <f>Mult_op!D14*LCA_op_data!E15</f>
        <v>9.9845430458047151</v>
      </c>
      <c r="F15">
        <f>Mult_op!E14*LCA_op_data!F15</f>
        <v>856.73579500000005</v>
      </c>
      <c r="G15">
        <f>Mult_op!F14*LCA_op_data!G15</f>
        <v>37.463351664940596</v>
      </c>
      <c r="H15">
        <f>Mult_op!G14*LCA_op_data!H15</f>
        <v>2.4313134939601874E-5</v>
      </c>
      <c r="I15">
        <f>Mult_op!H14*LCA_op_data!I15</f>
        <v>5.1173963595665422</v>
      </c>
      <c r="J15">
        <f>Mult_op!I14*LCA_op_data!J15</f>
        <v>56.210937300825456</v>
      </c>
      <c r="K15">
        <f>Mult_op!J14*LCA_op_data!K15</f>
        <v>2.283090172242293E-9</v>
      </c>
      <c r="L15">
        <f>Mult_op!K14*LCA_op_data!L15</f>
        <v>8.2469479141691996E-7</v>
      </c>
      <c r="M15">
        <f>Mult_op!L14*LCA_op_data!M15</f>
        <v>0.13776218577459778</v>
      </c>
      <c r="N15">
        <f>Mult_op!M14*LCA_op_data!N15</f>
        <v>4.4012051814005622</v>
      </c>
      <c r="O15">
        <f>Mult_op!N14*LCA_op_data!O15</f>
        <v>3.2482521166149593E-6</v>
      </c>
      <c r="P15">
        <f>Mult_op!O14*LCA_op_data!P15</f>
        <v>3.9964309876636379E-6</v>
      </c>
      <c r="Q15">
        <f>Mult_op!P14*LCA_op_data!Q15</f>
        <v>13.46496406586026</v>
      </c>
      <c r="R15">
        <f>Mult_op!Q14*LCA_op_data!R15</f>
        <v>0.16700173142643268</v>
      </c>
      <c r="S15">
        <f>Mult_op!R14*LCA_op_data!S15</f>
        <v>28.33945166232521</v>
      </c>
      <c r="T15">
        <f>Mult_op!S14*LCA_op_data!T15</f>
        <v>4.8055474405727282E-7</v>
      </c>
      <c r="V15" t="s">
        <v>43</v>
      </c>
      <c r="W15" s="13">
        <f t="shared" si="4"/>
        <v>2.4344688572948441E-4</v>
      </c>
      <c r="X15" s="13">
        <f t="shared" si="0"/>
        <v>1.1598818033883294E-4</v>
      </c>
      <c r="Y15" s="13">
        <f t="shared" si="1"/>
        <v>1.1514552426828391E-4</v>
      </c>
      <c r="Z15" s="13">
        <f t="shared" si="2"/>
        <v>8.6350206331800873E-5</v>
      </c>
      <c r="AA15" s="13">
        <f t="shared" si="3"/>
        <v>4.3658873020418652E-3</v>
      </c>
      <c r="AD15" t="s">
        <v>43</v>
      </c>
      <c r="AE15" s="12">
        <v>2.4344688572948441E-4</v>
      </c>
      <c r="AF15" s="12">
        <v>1.1598818033883294E-4</v>
      </c>
      <c r="AG15" s="12">
        <v>1.1514552426828391E-4</v>
      </c>
      <c r="AH15" s="12">
        <v>8.6350206331800873E-5</v>
      </c>
      <c r="AI15" s="12">
        <v>4.3658873020418652E-3</v>
      </c>
    </row>
    <row r="16" spans="1:35" x14ac:dyDescent="0.3">
      <c r="D16" t="s">
        <v>44</v>
      </c>
      <c r="E16">
        <f>Mult_op!D15*LCA_op_data!E16</f>
        <v>2.6890499440510933E-7</v>
      </c>
      <c r="F16">
        <f>Mult_op!E15*LCA_op_data!F16</f>
        <v>3.4499999999999998E-4</v>
      </c>
      <c r="G16">
        <f>Mult_op!F15*LCA_op_data!G16</f>
        <v>9.2931616108020662E-6</v>
      </c>
      <c r="H16">
        <f>Mult_op!G15*LCA_op_data!H16</f>
        <v>9.8627531735307374E-12</v>
      </c>
      <c r="I16">
        <f>Mult_op!H15*LCA_op_data!I16</f>
        <v>7.132089746719659E-8</v>
      </c>
      <c r="J16">
        <f>Mult_op!I15*LCA_op_data!J16</f>
        <v>1.3571373873064369E-6</v>
      </c>
      <c r="K16">
        <f>Mult_op!J15*LCA_op_data!K16</f>
        <v>6.2067911121133203E-16</v>
      </c>
      <c r="L16">
        <f>Mult_op!K15*LCA_op_data!L16</f>
        <v>1.1352233210004501E-13</v>
      </c>
      <c r="M16">
        <f>Mult_op!L15*LCA_op_data!M16</f>
        <v>5.5883967173442793E-8</v>
      </c>
      <c r="N16">
        <f>Mult_op!M15*LCA_op_data!N16</f>
        <v>1.7853724121003952E-6</v>
      </c>
      <c r="O16">
        <f>Mult_op!N15*LCA_op_data!O16</f>
        <v>1.3176708372735093E-12</v>
      </c>
      <c r="P16">
        <f>Mult_op!O15*LCA_op_data!P16</f>
        <v>1.5754972810219796E-12</v>
      </c>
      <c r="Q16">
        <f>Mult_op!P15*LCA_op_data!Q16</f>
        <v>1.9479633878047156E-7</v>
      </c>
      <c r="R16">
        <f>Mult_op!Q15*LCA_op_data!R16</f>
        <v>6.7745145213575293E-8</v>
      </c>
      <c r="S16">
        <f>Mult_op!R15*LCA_op_data!S16</f>
        <v>1.1496050077731768E-5</v>
      </c>
      <c r="T16">
        <f>Mult_op!S15*LCA_op_data!T16</f>
        <v>1.9493960111287344E-13</v>
      </c>
      <c r="V16" t="s">
        <v>44</v>
      </c>
      <c r="W16" s="13">
        <f t="shared" si="4"/>
        <v>9.8755530741892289E-11</v>
      </c>
      <c r="X16" s="13">
        <f t="shared" si="0"/>
        <v>4.7051225461903042E-11</v>
      </c>
      <c r="Y16" s="13">
        <f t="shared" si="1"/>
        <v>2.8563006731378379E-11</v>
      </c>
      <c r="Z16" s="13">
        <f t="shared" si="2"/>
        <v>3.5028422853622883E-11</v>
      </c>
      <c r="AA16" s="13">
        <f t="shared" si="3"/>
        <v>1.7211465917585046E-9</v>
      </c>
      <c r="AD16" t="s">
        <v>102</v>
      </c>
      <c r="AE16" s="12">
        <v>8.5165223887325187E-3</v>
      </c>
      <c r="AF16" s="12">
        <v>3.5447106009084156E-2</v>
      </c>
      <c r="AG16" s="12">
        <v>2.957874718067045E-2</v>
      </c>
      <c r="AH16" s="12">
        <v>7.7143155124735473E-3</v>
      </c>
      <c r="AI16" s="12">
        <v>3.8593859165262467E-3</v>
      </c>
    </row>
    <row r="17" spans="4:35" x14ac:dyDescent="0.3">
      <c r="D17" t="s">
        <v>45</v>
      </c>
      <c r="E17">
        <f>Mult_op!D16*LCA_op_data!E17</f>
        <v>7.7630396990599574E-7</v>
      </c>
      <c r="F17">
        <f>Mult_op!E16*LCA_op_data!F17</f>
        <v>6.8199999999999999E-4</v>
      </c>
      <c r="G17">
        <f>Mult_op!F16*LCA_op_data!G17</f>
        <v>2.631391144407194E-4</v>
      </c>
      <c r="H17">
        <f>Mult_op!G16*LCA_op_data!H17</f>
        <v>2.8877848116426043E-11</v>
      </c>
      <c r="I17">
        <f>Mult_op!H16*LCA_op_data!I17</f>
        <v>3.8875151780443241E-7</v>
      </c>
      <c r="J17">
        <f>Mult_op!I16*LCA_op_data!J17</f>
        <v>4.4002141862482283E-6</v>
      </c>
      <c r="K17">
        <f>Mult_op!J16*LCA_op_data!K17</f>
        <v>3.8397320329839142E-14</v>
      </c>
      <c r="L17">
        <f>Mult_op!K16*LCA_op_data!L17</f>
        <v>2.9404342358528595E-12</v>
      </c>
      <c r="M17">
        <f>Mult_op!L16*LCA_op_data!M17</f>
        <v>1.4616566109950212E-8</v>
      </c>
      <c r="N17">
        <f>Mult_op!M16*LCA_op_data!N17</f>
        <v>7.3607352525100945E-7</v>
      </c>
      <c r="O17">
        <f>Mult_op!N16*LCA_op_data!O17</f>
        <v>7.635396010428945E-12</v>
      </c>
      <c r="P17">
        <f>Mult_op!O16*LCA_op_data!P17</f>
        <v>1.2435174883888234E-11</v>
      </c>
      <c r="Q17">
        <f>Mult_op!P16*LCA_op_data!Q17</f>
        <v>1.0540167044614204E-6</v>
      </c>
      <c r="R17">
        <f>Mult_op!Q16*LCA_op_data!R17</f>
        <v>1.5616022043086697E-7</v>
      </c>
      <c r="S17">
        <f>Mult_op!R16*LCA_op_data!S17</f>
        <v>2.263439201201189E-6</v>
      </c>
      <c r="T17">
        <f>Mult_op!S16*LCA_op_data!T17</f>
        <v>2.3536532928247813E-11</v>
      </c>
      <c r="V17" t="s">
        <v>45</v>
      </c>
      <c r="W17" s="13">
        <f t="shared" si="4"/>
        <v>4.071494056845072E-11</v>
      </c>
      <c r="X17" s="13">
        <f t="shared" si="0"/>
        <v>1.3776458952932947E-10</v>
      </c>
      <c r="Y17" s="13">
        <f t="shared" si="1"/>
        <v>8.0877150444933726E-10</v>
      </c>
      <c r="Z17" s="13">
        <f t="shared" si="2"/>
        <v>2.0297624607188171E-10</v>
      </c>
      <c r="AA17" s="13">
        <f t="shared" si="3"/>
        <v>1.3584764078705257E-8</v>
      </c>
      <c r="AD17" t="s">
        <v>100</v>
      </c>
      <c r="AE17" s="12">
        <v>0</v>
      </c>
      <c r="AF17" s="12">
        <v>0</v>
      </c>
      <c r="AG17" s="12">
        <v>6.759150322584216E-6</v>
      </c>
      <c r="AH17" s="12">
        <v>0</v>
      </c>
      <c r="AI17" s="12">
        <v>3.1751357493291069E-3</v>
      </c>
    </row>
    <row r="18" spans="4:35" x14ac:dyDescent="0.3">
      <c r="D18" t="s">
        <v>46</v>
      </c>
      <c r="E18">
        <f>Mult_op!D17*LCA_op_data!E18</f>
        <v>1.5107638411467996E-7</v>
      </c>
      <c r="F18">
        <f>Mult_op!E17*LCA_op_data!F18</f>
        <v>3.2299999999999999E-4</v>
      </c>
      <c r="G18">
        <f>Mult_op!F17*LCA_op_data!G18</f>
        <v>1.2232847480351522E-4</v>
      </c>
      <c r="H18">
        <f>Mult_op!G17*LCA_op_data!H18</f>
        <v>1.3687478634614796E-11</v>
      </c>
      <c r="I18">
        <f>Mult_op!H17*LCA_op_data!I18</f>
        <v>7.0420960645681866E-8</v>
      </c>
      <c r="J18">
        <f>Mult_op!I17*LCA_op_data!J18</f>
        <v>8.2648755019698989E-7</v>
      </c>
      <c r="K18">
        <f>Mult_op!J17*LCA_op_data!K18</f>
        <v>2.4532517273472414E-14</v>
      </c>
      <c r="L18">
        <f>Mult_op!K17*LCA_op_data!L18</f>
        <v>1.2155457906916978E-12</v>
      </c>
      <c r="M18">
        <f>Mult_op!L17*LCA_op_data!M18</f>
        <v>6.9279378274581207E-9</v>
      </c>
      <c r="N18">
        <f>Mult_op!M17*LCA_op_data!N18</f>
        <v>3.4888301267323376E-7</v>
      </c>
      <c r="O18">
        <f>Mult_op!N17*LCA_op_data!O18</f>
        <v>3.6190134160350806E-12</v>
      </c>
      <c r="P18">
        <f>Mult_op!O17*LCA_op_data!P18</f>
        <v>7.37479235819488E-12</v>
      </c>
      <c r="Q18">
        <f>Mult_op!P17*LCA_op_data!Q18</f>
        <v>1.9181057106686997E-7</v>
      </c>
      <c r="R18">
        <f>Mult_op!Q17*LCA_op_data!R18</f>
        <v>7.4016584341976258E-8</v>
      </c>
      <c r="S18">
        <f>Mult_op!R17*LCA_op_data!S18</f>
        <v>1.0728214783278343E-6</v>
      </c>
      <c r="T18">
        <f>Mult_op!S17*LCA_op_data!T18</f>
        <v>1.1155810165960868E-11</v>
      </c>
      <c r="V18" t="s">
        <v>46</v>
      </c>
      <c r="W18" s="13">
        <f t="shared" si="4"/>
        <v>1.9298005754912553E-11</v>
      </c>
      <c r="X18" s="13">
        <f t="shared" si="0"/>
        <v>6.5297451118478454E-11</v>
      </c>
      <c r="Y18" s="13">
        <f t="shared" si="1"/>
        <v>3.7598281355514838E-10</v>
      </c>
      <c r="Z18" s="13">
        <f t="shared" si="2"/>
        <v>9.6206373142564814E-11</v>
      </c>
      <c r="AA18" s="13">
        <f t="shared" si="3"/>
        <v>8.0565665743327309E-9</v>
      </c>
      <c r="AD18" t="s">
        <v>64</v>
      </c>
      <c r="AE18" s="12">
        <v>2.5979341598469954E-2</v>
      </c>
      <c r="AF18" s="12">
        <v>1.9619792446286262E-2</v>
      </c>
      <c r="AG18" s="12">
        <v>7.0566425907805097E-3</v>
      </c>
      <c r="AH18" s="12">
        <v>1.6922938511294162E-2</v>
      </c>
      <c r="AI18" s="12">
        <v>2.1418492010508894E-3</v>
      </c>
    </row>
    <row r="19" spans="4:35" x14ac:dyDescent="0.3">
      <c r="D19" t="s">
        <v>48</v>
      </c>
      <c r="E19">
        <f>Mult_op!D18*LCA_op_data!E19</f>
        <v>1.4521728739801467E-8</v>
      </c>
      <c r="F19">
        <f>Mult_op!E18*LCA_op_data!F19</f>
        <v>1.26E-4</v>
      </c>
      <c r="G19">
        <f>Mult_op!F18*LCA_op_data!G19</f>
        <v>7.5196708161168202E-4</v>
      </c>
      <c r="H19">
        <f>Mult_op!G18*LCA_op_data!H19</f>
        <v>1.3485655782957094E-10</v>
      </c>
      <c r="I19">
        <f>Mult_op!H18*LCA_op_data!I19</f>
        <v>8.960441350450632E-10</v>
      </c>
      <c r="J19">
        <f>Mult_op!I18*LCA_op_data!J19</f>
        <v>9.8860428572155407E-9</v>
      </c>
      <c r="K19">
        <f>Mult_op!J18*LCA_op_data!K19</f>
        <v>1.4769046492876792E-14</v>
      </c>
      <c r="L19">
        <f>Mult_op!K18*LCA_op_data!L19</f>
        <v>4.5631656793334621E-12</v>
      </c>
      <c r="M19">
        <f>Mult_op!L18*LCA_op_data!M19</f>
        <v>6.8257848885736086E-8</v>
      </c>
      <c r="N19">
        <f>Mult_op!M18*LCA_op_data!N19</f>
        <v>3.4373870769257986E-6</v>
      </c>
      <c r="O19">
        <f>Mult_op!N18*LCA_op_data!O19</f>
        <v>3.5656508043145737E-11</v>
      </c>
      <c r="P19">
        <f>Mult_op!O18*LCA_op_data!P19</f>
        <v>2.7016925293329783E-11</v>
      </c>
      <c r="Q19">
        <f>Mult_op!P18*LCA_op_data!Q19</f>
        <v>4.91979752962736E-9</v>
      </c>
      <c r="R19">
        <f>Mult_op!Q18*LCA_op_data!R19</f>
        <v>7.2925204510771808E-7</v>
      </c>
      <c r="S19">
        <f>Mult_op!R18*LCA_op_data!S19</f>
        <v>1.0570026488811757E-5</v>
      </c>
      <c r="T19">
        <f>Mult_op!S18*LCA_op_data!T19</f>
        <v>1.0991316946986826E-10</v>
      </c>
      <c r="V19" t="s">
        <v>48</v>
      </c>
      <c r="W19" s="13">
        <f t="shared" si="4"/>
        <v>1.9013455279493834E-10</v>
      </c>
      <c r="X19" s="13">
        <f t="shared" si="0"/>
        <v>6.4334635530413679E-10</v>
      </c>
      <c r="Y19" s="13">
        <f t="shared" si="1"/>
        <v>2.3112092217231638E-9</v>
      </c>
      <c r="Z19" s="13">
        <f t="shared" si="2"/>
        <v>9.4787803288057496E-10</v>
      </c>
      <c r="AA19" s="13">
        <f t="shared" si="3"/>
        <v>2.9514547215368997E-8</v>
      </c>
      <c r="AD19" t="s">
        <v>94</v>
      </c>
      <c r="AE19" s="12">
        <v>7.2796350601578436E-3</v>
      </c>
      <c r="AF19" s="12">
        <v>5.8166019280349701E-2</v>
      </c>
      <c r="AG19" s="12">
        <v>8.4545140903236227E-2</v>
      </c>
      <c r="AH19" s="12">
        <v>6.6329667336002341E-3</v>
      </c>
      <c r="AI19" s="12">
        <v>1.6717646199182448E-3</v>
      </c>
    </row>
    <row r="20" spans="4:35" x14ac:dyDescent="0.3">
      <c r="D20" t="s">
        <v>47</v>
      </c>
      <c r="E20">
        <f>Mult_op!D19*LCA_op_data!E20</f>
        <v>5.2321889812794835E-3</v>
      </c>
      <c r="F20">
        <f>Mult_op!E19*LCA_op_data!F20</f>
        <v>46.457219000000002</v>
      </c>
      <c r="G20">
        <f>Mult_op!F19*LCA_op_data!G20</f>
        <v>266.92140377301371</v>
      </c>
      <c r="H20">
        <f>Mult_op!G19*LCA_op_data!H20</f>
        <v>4.9722703497417001E-5</v>
      </c>
      <c r="I20">
        <f>Mult_op!H19*LCA_op_data!I20</f>
        <v>3.2897404326988973E-4</v>
      </c>
      <c r="J20">
        <f>Mult_op!I19*LCA_op_data!J20</f>
        <v>3.6217382831792121E-3</v>
      </c>
      <c r="K20">
        <f>Mult_op!J19*LCA_op_data!K20</f>
        <v>5.2830651172236301E-9</v>
      </c>
      <c r="L20">
        <f>Mult_op!K19*LCA_op_data!L20</f>
        <v>1.6171474608468948E-6</v>
      </c>
      <c r="M20">
        <f>Mult_op!L19*LCA_op_data!M20</f>
        <v>2.5167220905980534E-2</v>
      </c>
      <c r="N20">
        <f>Mult_op!M19*LCA_op_data!N20</f>
        <v>1.2673924144485054</v>
      </c>
      <c r="O20">
        <f>Mult_op!N19*LCA_op_data!O20</f>
        <v>1.3146842880441928E-5</v>
      </c>
      <c r="P20">
        <f>Mult_op!O19*LCA_op_data!P20</f>
        <v>9.5737022309977838E-6</v>
      </c>
      <c r="Q20">
        <f>Mult_op!P19*LCA_op_data!Q20</f>
        <v>1.8064107498581134E-3</v>
      </c>
      <c r="R20">
        <f>Mult_op!Q19*LCA_op_data!R20</f>
        <v>0.26888112671243758</v>
      </c>
      <c r="S20">
        <f>Mult_op!R19*LCA_op_data!S20</f>
        <v>3.8972542494168954</v>
      </c>
      <c r="T20">
        <f>Mult_op!S19*LCA_op_data!T20</f>
        <v>4.052587448449035E-5</v>
      </c>
      <c r="V20" t="s">
        <v>47</v>
      </c>
      <c r="W20" s="13">
        <f t="shared" si="4"/>
        <v>7.0104147290964383E-5</v>
      </c>
      <c r="X20" s="13">
        <f t="shared" si="0"/>
        <v>2.3720700413663566E-4</v>
      </c>
      <c r="Y20" s="13">
        <f t="shared" si="1"/>
        <v>8.203965638406179E-4</v>
      </c>
      <c r="Z20" s="13">
        <f t="shared" si="2"/>
        <v>3.4949029649858788E-4</v>
      </c>
      <c r="AA20" s="13">
        <f t="shared" si="3"/>
        <v>1.0458758110140303E-2</v>
      </c>
      <c r="AD20" t="s">
        <v>145</v>
      </c>
      <c r="AE20" s="12">
        <v>3.4997313392063807E-3</v>
      </c>
      <c r="AF20" s="12">
        <v>1.6089709145100984E-2</v>
      </c>
      <c r="AG20" s="12">
        <v>3.6053529678899852E-3</v>
      </c>
      <c r="AH20" s="12">
        <v>5.0908402993982233E-3</v>
      </c>
      <c r="AI20" s="12">
        <v>8.3286671243072263E-4</v>
      </c>
    </row>
    <row r="21" spans="4:35" x14ac:dyDescent="0.3">
      <c r="D21" t="s">
        <v>49</v>
      </c>
      <c r="E21">
        <f>Mult_op!D20*LCA_op_data!E21</f>
        <v>1.4706330408863783E-7</v>
      </c>
      <c r="F21">
        <f>Mult_op!E20*LCA_op_data!F21</f>
        <v>3.1700000000000001E-4</v>
      </c>
      <c r="G21">
        <f>Mult_op!F20*LCA_op_data!G21</f>
        <v>1.5645370320610487E-4</v>
      </c>
      <c r="H21">
        <f>Mult_op!G20*LCA_op_data!H21</f>
        <v>1.7553699507336675E-11</v>
      </c>
      <c r="I21">
        <f>Mult_op!H20*LCA_op_data!I21</f>
        <v>6.8267497453488815E-8</v>
      </c>
      <c r="J21">
        <f>Mult_op!I20*LCA_op_data!J21</f>
        <v>8.0122265291283E-7</v>
      </c>
      <c r="K21">
        <f>Mult_op!J20*LCA_op_data!K21</f>
        <v>2.4491105814535524E-14</v>
      </c>
      <c r="L21">
        <f>Mult_op!K20*LCA_op_data!L21</f>
        <v>1.4254440405705315E-12</v>
      </c>
      <c r="M21">
        <f>Mult_op!L20*LCA_op_data!M21</f>
        <v>8.8848313173738293E-9</v>
      </c>
      <c r="N21">
        <f>Mult_op!M20*LCA_op_data!N21</f>
        <v>4.4742992710086011E-7</v>
      </c>
      <c r="O21">
        <f>Mult_op!N20*LCA_op_data!O21</f>
        <v>4.6412546615739532E-12</v>
      </c>
      <c r="P21">
        <f>Mult_op!O20*LCA_op_data!P21</f>
        <v>8.5539909904019622E-12</v>
      </c>
      <c r="Q21">
        <f>Mult_op!P20*LCA_op_data!Q21</f>
        <v>1.860363533174135E-7</v>
      </c>
      <c r="R21">
        <f>Mult_op!Q20*LCA_op_data!R21</f>
        <v>9.4923609729898013E-8</v>
      </c>
      <c r="S21">
        <f>Mult_op!R20*LCA_op_data!S21</f>
        <v>1.375854995525514E-6</v>
      </c>
      <c r="T21">
        <f>Mult_op!S20*LCA_op_data!T21</f>
        <v>1.4306925668467343E-11</v>
      </c>
      <c r="V21" t="s">
        <v>49</v>
      </c>
      <c r="W21" s="13">
        <f t="shared" si="4"/>
        <v>2.4748998932199775E-11</v>
      </c>
      <c r="X21" s="13">
        <f t="shared" si="0"/>
        <v>8.3741634681355869E-11</v>
      </c>
      <c r="Y21" s="13">
        <f t="shared" si="1"/>
        <v>4.8086844552780349E-10</v>
      </c>
      <c r="Z21" s="13">
        <f t="shared" si="2"/>
        <v>1.2338121650575384E-10</v>
      </c>
      <c r="AA21" s="13">
        <f t="shared" si="3"/>
        <v>9.3447780687460913E-9</v>
      </c>
      <c r="AD21" t="s">
        <v>71</v>
      </c>
      <c r="AE21" s="12">
        <v>1.3377631171806348E-3</v>
      </c>
      <c r="AF21" s="12">
        <v>4.5265051146525211E-3</v>
      </c>
      <c r="AG21" s="12">
        <v>7.133044614230996E-4</v>
      </c>
      <c r="AH21" s="12">
        <v>6.6691522047596903E-3</v>
      </c>
      <c r="AI21" s="12">
        <v>6.5530966426242054E-4</v>
      </c>
    </row>
    <row r="22" spans="4:35" x14ac:dyDescent="0.3">
      <c r="D22" t="s">
        <v>50</v>
      </c>
      <c r="E22">
        <f>Mult_op!D21*LCA_op_data!E22</f>
        <v>1.5232612046926961</v>
      </c>
      <c r="F22">
        <f>Mult_op!E21*LCA_op_data!F22</f>
        <v>529.176828</v>
      </c>
      <c r="G22">
        <f>Mult_op!F21*LCA_op_data!G22</f>
        <v>11163.66626231456</v>
      </c>
      <c r="H22">
        <f>Mult_op!G21*LCA_op_data!H22</f>
        <v>4.8182532434004673E-2</v>
      </c>
      <c r="I22">
        <f>Mult_op!H21*LCA_op_data!I22</f>
        <v>0.32269090490221253</v>
      </c>
      <c r="J22">
        <f>Mult_op!I21*LCA_op_data!J22</f>
        <v>2.6604371280811527</v>
      </c>
      <c r="K22">
        <f>Mult_op!J21*LCA_op_data!K22</f>
        <v>4.1173329383527711E-7</v>
      </c>
      <c r="L22">
        <f>Mult_op!K21*LCA_op_data!L22</f>
        <v>2.6468631857888634E-5</v>
      </c>
      <c r="M22">
        <f>Mult_op!L21*LCA_op_data!M22</f>
        <v>59.029152503921381</v>
      </c>
      <c r="N22">
        <f>Mult_op!M21*LCA_op_data!N22</f>
        <v>3216.5888560831731</v>
      </c>
      <c r="O22">
        <f>Mult_op!N21*LCA_op_data!O22</f>
        <v>2.0477445043626533E-2</v>
      </c>
      <c r="P22">
        <f>Mult_op!O21*LCA_op_data!P22</f>
        <v>7.7650541938015301E-5</v>
      </c>
      <c r="Q22">
        <f>Mult_op!P21*LCA_op_data!Q22</f>
        <v>1.2389460191764254</v>
      </c>
      <c r="R22">
        <f>Mult_op!Q21*LCA_op_data!R22</f>
        <v>223.87738588227259</v>
      </c>
      <c r="S22">
        <f>Mult_op!R21*LCA_op_data!S22</f>
        <v>6844.4347246978559</v>
      </c>
      <c r="T22">
        <f>Mult_op!S21*LCA_op_data!T22</f>
        <v>2.8329073684013779E-4</v>
      </c>
      <c r="V22" t="s">
        <v>50</v>
      </c>
      <c r="W22" s="13">
        <f t="shared" si="4"/>
        <v>0.177921389121973</v>
      </c>
      <c r="X22" s="13">
        <f t="shared" si="0"/>
        <v>0.22985946793862999</v>
      </c>
      <c r="Y22" s="13">
        <f t="shared" si="1"/>
        <v>3.4312098288133815E-2</v>
      </c>
      <c r="Z22" s="13">
        <f t="shared" si="2"/>
        <v>0.54436402753981994</v>
      </c>
      <c r="AA22" s="13">
        <f t="shared" si="3"/>
        <v>8.4829067758290438E-2</v>
      </c>
      <c r="AD22" t="s">
        <v>84</v>
      </c>
      <c r="AE22" s="12">
        <v>6.1082907028113314E-4</v>
      </c>
      <c r="AF22" s="12">
        <v>2.0668239954418277E-3</v>
      </c>
      <c r="AG22" s="12">
        <v>3.2569824612650283E-4</v>
      </c>
      <c r="AH22" s="12">
        <v>3.045166957048556E-3</v>
      </c>
      <c r="AI22" s="12">
        <v>2.9921754294681235E-4</v>
      </c>
    </row>
    <row r="23" spans="4:35" x14ac:dyDescent="0.3">
      <c r="D23" t="s">
        <v>51</v>
      </c>
      <c r="E23">
        <f>Mult_op!D22*LCA_op_data!E23</f>
        <v>9.506254808016485E-8</v>
      </c>
      <c r="F23">
        <f>Mult_op!E22*LCA_op_data!F23</f>
        <v>1.92E-4</v>
      </c>
      <c r="G23">
        <f>Mult_op!F22*LCA_op_data!G23</f>
        <v>2.7573425242739368E-4</v>
      </c>
      <c r="H23">
        <f>Mult_op!G22*LCA_op_data!H23</f>
        <v>1.1195698146503259E-9</v>
      </c>
      <c r="I23">
        <f>Mult_op!H22*LCA_op_data!I23</f>
        <v>2.382378296791145E-8</v>
      </c>
      <c r="J23">
        <f>Mult_op!I22*LCA_op_data!J23</f>
        <v>3.5857165288449221E-7</v>
      </c>
      <c r="K23">
        <f>Mult_op!J22*LCA_op_data!K23</f>
        <v>1.0948110530681948E-14</v>
      </c>
      <c r="L23">
        <f>Mult_op!K22*LCA_op_data!L23</f>
        <v>7.6420424159357886E-13</v>
      </c>
      <c r="M23">
        <f>Mult_op!L22*LCA_op_data!M23</f>
        <v>1.3711151042659853E-6</v>
      </c>
      <c r="N23">
        <f>Mult_op!M22*LCA_op_data!N23</f>
        <v>7.4712743790258536E-5</v>
      </c>
      <c r="O23">
        <f>Mult_op!N22*LCA_op_data!O23</f>
        <v>4.7570536682598501E-10</v>
      </c>
      <c r="P23">
        <f>Mult_op!O22*LCA_op_data!P23</f>
        <v>2.7873048182443828E-12</v>
      </c>
      <c r="Q23">
        <f>Mult_op!P22*LCA_op_data!Q23</f>
        <v>7.0759016962485626E-8</v>
      </c>
      <c r="R23">
        <f>Mult_op!Q22*LCA_op_data!R23</f>
        <v>5.202532686872083E-6</v>
      </c>
      <c r="S23">
        <f>Mult_op!R22*LCA_op_data!S23</f>
        <v>1.5899423581102067E-4</v>
      </c>
      <c r="T23">
        <f>Mult_op!S22*LCA_op_data!T23</f>
        <v>7.1305112958109886E-12</v>
      </c>
      <c r="V23" t="s">
        <v>51</v>
      </c>
      <c r="W23" s="13">
        <f t="shared" si="4"/>
        <v>4.1326373232740995E-9</v>
      </c>
      <c r="X23" s="13">
        <f t="shared" si="0"/>
        <v>5.3410169394511734E-9</v>
      </c>
      <c r="Y23" s="13">
        <f t="shared" si="1"/>
        <v>8.4748330417504636E-10</v>
      </c>
      <c r="Z23" s="13">
        <f t="shared" si="2"/>
        <v>1.2645956995904587E-8</v>
      </c>
      <c r="AA23" s="13">
        <f t="shared" si="3"/>
        <v>3.0449815724223076E-9</v>
      </c>
      <c r="AD23" t="s">
        <v>142</v>
      </c>
      <c r="AE23" s="12">
        <v>4.1975336960392877E-3</v>
      </c>
      <c r="AF23" s="12">
        <v>1.3867344748602483E-3</v>
      </c>
      <c r="AG23" s="12">
        <v>1.9169846441867902E-4</v>
      </c>
      <c r="AH23" s="12">
        <v>5.9052752093866447E-4</v>
      </c>
      <c r="AI23" s="12">
        <v>1.2154774075643425E-4</v>
      </c>
    </row>
    <row r="24" spans="4:35" x14ac:dyDescent="0.3">
      <c r="D24" t="s">
        <v>52</v>
      </c>
      <c r="E24">
        <f>Mult_op!D23*LCA_op_data!E24</f>
        <v>4.8885812539974172E-13</v>
      </c>
      <c r="F24">
        <f>Mult_op!E23*LCA_op_data!F24</f>
        <v>2.0000000000000002E-5</v>
      </c>
      <c r="G24">
        <f>Mult_op!F23*LCA_op_data!G24</f>
        <v>1.1158455232799509E-8</v>
      </c>
      <c r="H24">
        <f>Mult_op!G23*LCA_op_data!H24</f>
        <v>1.5458431449028569E-14</v>
      </c>
      <c r="I24">
        <f>Mult_op!H23*LCA_op_data!I24</f>
        <v>1.0352782035643269E-13</v>
      </c>
      <c r="J24">
        <f>Mult_op!I23*LCA_op_data!J24</f>
        <v>8.5359934796526842E-13</v>
      </c>
      <c r="K24">
        <f>Mult_op!J23*LCA_op_data!K24</f>
        <v>1.8038539600761378E-16</v>
      </c>
      <c r="L24">
        <f>Mult_op!K23*LCA_op_data!L24</f>
        <v>1.6169854552765973E-17</v>
      </c>
      <c r="M24">
        <f>Mult_op!L23*LCA_op_data!M24</f>
        <v>1.8934910515082783E-11</v>
      </c>
      <c r="N24">
        <f>Mult_op!M23*LCA_op_data!N24</f>
        <v>1.0317822175866773E-9</v>
      </c>
      <c r="O24">
        <f>Mult_op!N23*LCA_op_data!O24</f>
        <v>6.569020926169455E-15</v>
      </c>
      <c r="P24">
        <f>Mult_op!O23*LCA_op_data!P24</f>
        <v>2.5229737094721379E-17</v>
      </c>
      <c r="Q24">
        <f>Mult_op!P23*LCA_op_data!Q24</f>
        <v>3.9753011736323689E-13</v>
      </c>
      <c r="R24">
        <f>Mult_op!Q23*LCA_op_data!R24</f>
        <v>7.1830370260478522E-11</v>
      </c>
      <c r="S24">
        <f>Mult_op!R23*LCA_op_data!S24</f>
        <v>2.1955987706404899E-9</v>
      </c>
      <c r="T24">
        <f>Mult_op!S23*LCA_op_data!T24</f>
        <v>9.4769690473205663E-17</v>
      </c>
      <c r="V24" t="s">
        <v>52</v>
      </c>
      <c r="W24" s="13">
        <f t="shared" si="4"/>
        <v>5.707167861294879E-14</v>
      </c>
      <c r="X24" s="13">
        <f t="shared" si="0"/>
        <v>7.3745954156859233E-14</v>
      </c>
      <c r="Y24" s="13">
        <f t="shared" si="1"/>
        <v>3.4296081922837553E-14</v>
      </c>
      <c r="Z24" s="13">
        <f t="shared" si="2"/>
        <v>1.7462816678274762E-13</v>
      </c>
      <c r="AA24" s="13">
        <f t="shared" si="3"/>
        <v>2.7562139607994037E-14</v>
      </c>
      <c r="AD24" t="s">
        <v>143</v>
      </c>
      <c r="AE24" s="12">
        <v>2.9514358870941036E-3</v>
      </c>
      <c r="AF24" s="12">
        <v>9.7506254656992393E-4</v>
      </c>
      <c r="AG24" s="12">
        <v>1.3479003823602088E-4</v>
      </c>
      <c r="AH24" s="12">
        <v>4.1522099495226332E-4</v>
      </c>
      <c r="AI24" s="12">
        <v>8.5464558486391987E-5</v>
      </c>
    </row>
    <row r="25" spans="4:35" x14ac:dyDescent="0.3">
      <c r="D25" t="s">
        <v>53</v>
      </c>
      <c r="E25">
        <f>Mult_op!D24*LCA_op_data!E25</f>
        <v>0.89784585432944797</v>
      </c>
      <c r="F25">
        <f>Mult_op!E24*LCA_op_data!F25</f>
        <v>1534.4982689999999</v>
      </c>
      <c r="G25">
        <f>Mult_op!F24*LCA_op_data!G25</f>
        <v>1923.8823778614269</v>
      </c>
      <c r="H25">
        <f>Mult_op!G24*LCA_op_data!H25</f>
        <v>7.7848730960025847E-3</v>
      </c>
      <c r="I25">
        <f>Mult_op!H24*LCA_op_data!I25</f>
        <v>0.15065856013200843</v>
      </c>
      <c r="J25">
        <f>Mult_op!I24*LCA_op_data!J25</f>
        <v>3.4835569906929784</v>
      </c>
      <c r="K25">
        <f>Mult_op!J24*LCA_op_data!K25</f>
        <v>8.8232856783689362E-8</v>
      </c>
      <c r="L25">
        <f>Mult_op!K24*LCA_op_data!L25</f>
        <v>7.0632252214675286E-6</v>
      </c>
      <c r="M25">
        <f>Mult_op!L24*LCA_op_data!M25</f>
        <v>9.5334832162616845</v>
      </c>
      <c r="N25">
        <f>Mult_op!M24*LCA_op_data!N25</f>
        <v>519.48279267260875</v>
      </c>
      <c r="O25">
        <f>Mult_op!N24*LCA_op_data!O25</f>
        <v>3.3076825008420273E-3</v>
      </c>
      <c r="P25">
        <f>Mult_op!O24*LCA_op_data!P25</f>
        <v>2.2435573469864292E-5</v>
      </c>
      <c r="Q25">
        <f>Mult_op!P24*LCA_op_data!Q25</f>
        <v>0.66037324886196747</v>
      </c>
      <c r="R25">
        <f>Mult_op!Q24*LCA_op_data!R25</f>
        <v>36.176079388316701</v>
      </c>
      <c r="S25">
        <f>Mult_op!R24*LCA_op_data!S25</f>
        <v>1105.5144570037871</v>
      </c>
      <c r="T25">
        <f>Mult_op!S24*LCA_op_data!T25</f>
        <v>5.0141631445497899E-5</v>
      </c>
      <c r="V25" t="s">
        <v>53</v>
      </c>
      <c r="W25" s="13">
        <f t="shared" si="4"/>
        <v>2.8734508584295895E-2</v>
      </c>
      <c r="X25" s="13">
        <f t="shared" si="0"/>
        <v>3.7138495994744079E-2</v>
      </c>
      <c r="Y25" s="13">
        <f t="shared" si="1"/>
        <v>5.9131507242230598E-3</v>
      </c>
      <c r="Z25" s="13">
        <f t="shared" si="2"/>
        <v>8.7930079370022257E-2</v>
      </c>
      <c r="AA25" s="13">
        <f t="shared" si="3"/>
        <v>2.45096651558523E-2</v>
      </c>
      <c r="AD25" t="s">
        <v>106</v>
      </c>
      <c r="AE25" s="12">
        <v>1.2448855203137463E-8</v>
      </c>
      <c r="AF25" s="12">
        <v>2.9166894839252392E-7</v>
      </c>
      <c r="AG25" s="12">
        <v>1.7487391183795854E-6</v>
      </c>
      <c r="AH25" s="12">
        <v>4.564938552429078E-9</v>
      </c>
      <c r="AI25" s="12">
        <v>4.4075831482096316E-6</v>
      </c>
    </row>
    <row r="26" spans="4:35" x14ac:dyDescent="0.3">
      <c r="D26" t="s">
        <v>54</v>
      </c>
      <c r="E26">
        <f>Mult_op!D25*LCA_op_data!E26</f>
        <v>1.0321712787375015E-7</v>
      </c>
      <c r="F26">
        <f>Mult_op!E25*LCA_op_data!F26</f>
        <v>1.6100000000000001E-4</v>
      </c>
      <c r="G26">
        <f>Mult_op!F25*LCA_op_data!G26</f>
        <v>2.8512504346799689E-4</v>
      </c>
      <c r="H26">
        <f>Mult_op!G25*LCA_op_data!H26</f>
        <v>1.155194967629221E-9</v>
      </c>
      <c r="I26">
        <f>Mult_op!H25*LCA_op_data!I26</f>
        <v>1.7807566192453569E-8</v>
      </c>
      <c r="J26">
        <f>Mult_op!I25*LCA_op_data!J26</f>
        <v>3.7594991580166955E-7</v>
      </c>
      <c r="K26">
        <f>Mult_op!J25*LCA_op_data!K26</f>
        <v>1.2184947949373648E-14</v>
      </c>
      <c r="L26">
        <f>Mult_op!K25*LCA_op_data!L26</f>
        <v>9.559248763387571E-13</v>
      </c>
      <c r="M26">
        <f>Mult_op!L25*LCA_op_data!M26</f>
        <v>1.4146706952818749E-6</v>
      </c>
      <c r="N26">
        <f>Mult_op!M25*LCA_op_data!N26</f>
        <v>7.7085894717219717E-5</v>
      </c>
      <c r="O26">
        <f>Mult_op!N25*LCA_op_data!O26</f>
        <v>4.9082600735649523E-10</v>
      </c>
      <c r="P26">
        <f>Mult_op!O25*LCA_op_data!P26</f>
        <v>3.0726490722744109E-12</v>
      </c>
      <c r="Q26">
        <f>Mult_op!P25*LCA_op_data!Q26</f>
        <v>7.6751969685454138E-8</v>
      </c>
      <c r="R26">
        <f>Mult_op!Q25*LCA_op_data!R26</f>
        <v>5.3681574950010937E-6</v>
      </c>
      <c r="S26">
        <f>Mult_op!R25*LCA_op_data!S26</f>
        <v>1.640469564016258E-4</v>
      </c>
      <c r="T26">
        <f>Mult_op!S25*LCA_op_data!T26</f>
        <v>7.4405015470709528E-12</v>
      </c>
      <c r="V26" t="s">
        <v>54</v>
      </c>
      <c r="W26" s="13">
        <f t="shared" si="4"/>
        <v>4.2639050507993341E-9</v>
      </c>
      <c r="X26" s="13">
        <f t="shared" si="0"/>
        <v>5.5109702045722467E-9</v>
      </c>
      <c r="Y26" s="13">
        <f t="shared" si="1"/>
        <v>8.7634637994400058E-10</v>
      </c>
      <c r="Z26" s="13">
        <f t="shared" si="2"/>
        <v>1.3047917922213226E-8</v>
      </c>
      <c r="AA26" s="13">
        <f t="shared" si="3"/>
        <v>3.3567049223877741E-9</v>
      </c>
      <c r="AD26" t="s">
        <v>99</v>
      </c>
      <c r="AE26" s="12">
        <v>2.7901832612894432E-8</v>
      </c>
      <c r="AF26" s="12">
        <v>3.8002577461180482E-7</v>
      </c>
      <c r="AG26" s="12">
        <v>1.0681177707452137E-6</v>
      </c>
      <c r="AH26" s="12">
        <v>2.6681377116405161E-9</v>
      </c>
      <c r="AI26" s="12">
        <v>1.8787093511584822E-6</v>
      </c>
    </row>
    <row r="27" spans="4:35" x14ac:dyDescent="0.3">
      <c r="D27" t="s">
        <v>55</v>
      </c>
      <c r="E27">
        <f>Mult_op!D26*LCA_op_data!E27</f>
        <v>9.6450853248153169E-8</v>
      </c>
      <c r="F27">
        <f>Mult_op!E26*LCA_op_data!F27</f>
        <v>1.6200000000000001E-4</v>
      </c>
      <c r="G27">
        <f>Mult_op!F26*LCA_op_data!G27</f>
        <v>2.1847385409842705E-4</v>
      </c>
      <c r="H27">
        <f>Mult_op!G26*LCA_op_data!H27</f>
        <v>8.8430943958741669E-10</v>
      </c>
      <c r="I27">
        <f>Mult_op!H26*LCA_op_data!I27</f>
        <v>1.6274455766630089E-8</v>
      </c>
      <c r="J27">
        <f>Mult_op!I26*LCA_op_data!J27</f>
        <v>3.6969504184773264E-7</v>
      </c>
      <c r="K27">
        <f>Mult_op!J26*LCA_op_data!K27</f>
        <v>9.8551284950492982E-15</v>
      </c>
      <c r="L27">
        <f>Mult_op!K26*LCA_op_data!L27</f>
        <v>7.8532433920894637E-13</v>
      </c>
      <c r="M27">
        <f>Mult_op!L26*LCA_op_data!M27</f>
        <v>1.0829398368250053E-6</v>
      </c>
      <c r="N27">
        <f>Mult_op!M26*LCA_op_data!N27</f>
        <v>5.9009765682565505E-5</v>
      </c>
      <c r="O27">
        <f>Mult_op!N26*LCA_op_data!O27</f>
        <v>3.7573057679702825E-10</v>
      </c>
      <c r="P27">
        <f>Mult_op!O26*LCA_op_data!P27</f>
        <v>2.5011884986709333E-12</v>
      </c>
      <c r="Q27">
        <f>Mult_op!P26*LCA_op_data!Q27</f>
        <v>7.1094483342296092E-8</v>
      </c>
      <c r="R27">
        <f>Mult_op!Q26*LCA_op_data!R27</f>
        <v>4.1093603063072483E-6</v>
      </c>
      <c r="S27">
        <f>Mult_op!R26*LCA_op_data!S27</f>
        <v>1.2557903743232472E-4</v>
      </c>
      <c r="T27">
        <f>Mult_op!S26*LCA_op_data!T27</f>
        <v>5.6957534768723886E-12</v>
      </c>
      <c r="V27" t="s">
        <v>55</v>
      </c>
      <c r="W27" s="13">
        <f t="shared" si="4"/>
        <v>3.2640477076044143E-9</v>
      </c>
      <c r="X27" s="13">
        <f t="shared" si="0"/>
        <v>4.218684386402585E-9</v>
      </c>
      <c r="Y27" s="13">
        <f t="shared" si="1"/>
        <v>6.714905461226526E-10</v>
      </c>
      <c r="Z27" s="13">
        <f t="shared" si="2"/>
        <v>9.9882680490332857E-9</v>
      </c>
      <c r="AA27" s="13">
        <f t="shared" si="3"/>
        <v>2.7324147821064951E-9</v>
      </c>
      <c r="AD27" t="s">
        <v>69</v>
      </c>
      <c r="AE27" s="12">
        <v>6.1382348580295453E-9</v>
      </c>
      <c r="AF27" s="12">
        <v>3.0567182783809703E-8</v>
      </c>
      <c r="AG27" s="12">
        <v>7.332789962459462E-9</v>
      </c>
      <c r="AH27" s="12">
        <v>5.3733702738977633E-9</v>
      </c>
      <c r="AI27" s="12">
        <v>8.5601505363423012E-7</v>
      </c>
    </row>
    <row r="28" spans="4:35" x14ac:dyDescent="0.3">
      <c r="D28" t="s">
        <v>56</v>
      </c>
      <c r="E28">
        <f>Mult_op!D27*LCA_op_data!E28</f>
        <v>1.4876241781862523E-7</v>
      </c>
      <c r="F28">
        <f>Mult_op!E27*LCA_op_data!F28</f>
        <v>1.8000000000000001E-4</v>
      </c>
      <c r="G28">
        <f>Mult_op!F27*LCA_op_data!G28</f>
        <v>3.360769688274397E-4</v>
      </c>
      <c r="H28">
        <f>Mult_op!G27*LCA_op_data!H28</f>
        <v>1.3601988012602793E-9</v>
      </c>
      <c r="I28">
        <f>Mult_op!H27*LCA_op_data!I28</f>
        <v>2.5245832778428995E-8</v>
      </c>
      <c r="J28">
        <f>Mult_op!I27*LCA_op_data!J28</f>
        <v>5.7941980186421665E-7</v>
      </c>
      <c r="K28">
        <f>Mult_op!J27*LCA_op_data!K28</f>
        <v>1.2050141873223598E-14</v>
      </c>
      <c r="L28">
        <f>Mult_op!K27*LCA_op_data!L28</f>
        <v>1.0401995197929256E-12</v>
      </c>
      <c r="M28">
        <f>Mult_op!L27*LCA_op_data!M28</f>
        <v>1.6657008819976533E-6</v>
      </c>
      <c r="N28">
        <f>Mult_op!M27*LCA_op_data!N28</f>
        <v>9.0764555539769501E-5</v>
      </c>
      <c r="O28">
        <f>Mult_op!N27*LCA_op_data!O28</f>
        <v>5.779245761030405E-10</v>
      </c>
      <c r="P28">
        <f>Mult_op!O27*LCA_op_data!P28</f>
        <v>3.826162050683285E-12</v>
      </c>
      <c r="Q28">
        <f>Mult_op!P27*LCA_op_data!Q28</f>
        <v>9.3616697999509912E-8</v>
      </c>
      <c r="R28">
        <f>Mult_op!Q27*LCA_op_data!R28</f>
        <v>6.3208264552183164E-6</v>
      </c>
      <c r="S28">
        <f>Mult_op!R27*LCA_op_data!S28</f>
        <v>1.9315729786916589E-4</v>
      </c>
      <c r="T28">
        <f>Mult_op!S27*LCA_op_data!T28</f>
        <v>8.7843985672848828E-12</v>
      </c>
      <c r="V28" t="s">
        <v>56</v>
      </c>
      <c r="W28" s="13">
        <f t="shared" si="4"/>
        <v>5.0205222138146613E-9</v>
      </c>
      <c r="X28" s="13">
        <f t="shared" si="0"/>
        <v>6.4889609772315561E-9</v>
      </c>
      <c r="Y28" s="13">
        <f t="shared" si="1"/>
        <v>1.0329497242059591E-9</v>
      </c>
      <c r="Z28" s="13">
        <f t="shared" si="2"/>
        <v>1.5363310666513636E-8</v>
      </c>
      <c r="AA28" s="13">
        <f t="shared" si="3"/>
        <v>4.1798775868261205E-9</v>
      </c>
      <c r="AD28" t="s">
        <v>103</v>
      </c>
      <c r="AE28" s="12">
        <v>2.1062740648315565E-9</v>
      </c>
      <c r="AF28" s="12">
        <v>1.2771540719135173E-7</v>
      </c>
      <c r="AG28" s="12">
        <v>7.869595616642264E-7</v>
      </c>
      <c r="AH28" s="12">
        <v>4.516964384853498E-10</v>
      </c>
      <c r="AI28" s="12">
        <v>4.7667075056440104E-7</v>
      </c>
    </row>
    <row r="29" spans="4:35" x14ac:dyDescent="0.3">
      <c r="D29" t="s">
        <v>57</v>
      </c>
      <c r="E29">
        <f>Mult_op!D28*LCA_op_data!E29</f>
        <v>8.6574655319774185E-6</v>
      </c>
      <c r="F29">
        <f>Mult_op!E28*LCA_op_data!F29</f>
        <v>8.9859999999999992E-3</v>
      </c>
      <c r="G29">
        <f>Mult_op!F28*LCA_op_data!G29</f>
        <v>4.0668326591088232E-2</v>
      </c>
      <c r="H29">
        <f>Mult_op!G28*LCA_op_data!H29</f>
        <v>1.7367706047011221E-7</v>
      </c>
      <c r="I29">
        <f>Mult_op!H28*LCA_op_data!I29</f>
        <v>1.6420499676741283E-6</v>
      </c>
      <c r="J29">
        <f>Mult_op!I28*LCA_op_data!J29</f>
        <v>2.4437536436654412E-5</v>
      </c>
      <c r="K29">
        <f>Mult_op!J28*LCA_op_data!K29</f>
        <v>1.5866729397503063E-12</v>
      </c>
      <c r="L29">
        <f>Mult_op!K28*LCA_op_data!L29</f>
        <v>1.0784549249130244E-10</v>
      </c>
      <c r="M29">
        <f>Mult_op!L28*LCA_op_data!M29</f>
        <v>2.1272590410960476E-4</v>
      </c>
      <c r="N29">
        <f>Mult_op!M28*LCA_op_data!N29</f>
        <v>1.1591618953081912E-2</v>
      </c>
      <c r="O29">
        <f>Mult_op!N28*LCA_op_data!O29</f>
        <v>7.3801443960551938E-8</v>
      </c>
      <c r="P29">
        <f>Mult_op!O28*LCA_op_data!P29</f>
        <v>3.212410955363335E-10</v>
      </c>
      <c r="Q29">
        <f>Mult_op!P28*LCA_op_data!Q29</f>
        <v>6.6991769448489417E-6</v>
      </c>
      <c r="R29">
        <f>Mult_op!Q28*LCA_op_data!R29</f>
        <v>8.0703189356660541E-4</v>
      </c>
      <c r="S29">
        <f>Mult_op!R28*LCA_op_data!S29</f>
        <v>2.4666913155309503E-2</v>
      </c>
      <c r="T29">
        <f>Mult_op!S28*LCA_op_data!T29</f>
        <v>1.0757256145582311E-9</v>
      </c>
      <c r="V29" t="s">
        <v>57</v>
      </c>
      <c r="W29" s="13">
        <f t="shared" si="4"/>
        <v>6.4117518233781873E-7</v>
      </c>
      <c r="X29" s="13">
        <f t="shared" si="0"/>
        <v>8.2854334747733006E-7</v>
      </c>
      <c r="Y29" s="13">
        <f t="shared" si="1"/>
        <v>1.2499617835386943E-7</v>
      </c>
      <c r="Z29" s="13">
        <f t="shared" si="2"/>
        <v>1.9619074150622384E-6</v>
      </c>
      <c r="AA29" s="13">
        <f t="shared" si="3"/>
        <v>3.5093873113920981E-7</v>
      </c>
      <c r="AD29" t="s">
        <v>125</v>
      </c>
      <c r="AE29" s="12">
        <v>1.5501683000838723E-11</v>
      </c>
      <c r="AF29" s="12">
        <v>5.2452072035668226E-11</v>
      </c>
      <c r="AG29" s="12">
        <v>3.060261348028057E-8</v>
      </c>
      <c r="AH29" s="12">
        <v>7.7280560388308659E-11</v>
      </c>
      <c r="AI29" s="12">
        <v>4.0951767618020363E-7</v>
      </c>
    </row>
    <row r="30" spans="4:35" x14ac:dyDescent="0.3">
      <c r="D30" t="s">
        <v>58</v>
      </c>
      <c r="E30">
        <f>Mult_op!D29*LCA_op_data!E30</f>
        <v>1.7113724545854847E-6</v>
      </c>
      <c r="F30">
        <f>Mult_op!E29*LCA_op_data!F30</f>
        <v>5.2259999999999997E-3</v>
      </c>
      <c r="G30">
        <f>Mult_op!F29*LCA_op_data!G30</f>
        <v>8.2553340679314099E-5</v>
      </c>
      <c r="H30">
        <f>Mult_op!G29*LCA_op_data!H30</f>
        <v>7.094430503727656E-9</v>
      </c>
      <c r="I30">
        <f>Mult_op!H29*LCA_op_data!I30</f>
        <v>8.9760788942721422E-7</v>
      </c>
      <c r="J30">
        <f>Mult_op!I29*LCA_op_data!J30</f>
        <v>9.5206891504464719E-6</v>
      </c>
      <c r="K30">
        <f>Mult_op!J29*LCA_op_data!K30</f>
        <v>8.2683542718796628E-14</v>
      </c>
      <c r="L30">
        <f>Mult_op!K29*LCA_op_data!L30</f>
        <v>9.5503102213791207E-13</v>
      </c>
      <c r="M30">
        <f>Mult_op!L29*LCA_op_data!M30</f>
        <v>8.1961860892203836E-7</v>
      </c>
      <c r="N30">
        <f>Mult_op!M29*LCA_op_data!N30</f>
        <v>5.5909865544168825E-5</v>
      </c>
      <c r="O30">
        <f>Mult_op!N29*LCA_op_data!O30</f>
        <v>3.415384623275041E-11</v>
      </c>
      <c r="P30">
        <f>Mult_op!O29*LCA_op_data!P30</f>
        <v>1.3837526659259947E-11</v>
      </c>
      <c r="Q30">
        <f>Mult_op!P29*LCA_op_data!Q30</f>
        <v>2.4544943841253172E-6</v>
      </c>
      <c r="R30">
        <f>Mult_op!Q29*LCA_op_data!R30</f>
        <v>1.3566790912646948E-5</v>
      </c>
      <c r="S30">
        <f>Mult_op!R29*LCA_op_data!S30</f>
        <v>3.502417656363016E-5</v>
      </c>
      <c r="T30">
        <f>Mult_op!S29*LCA_op_data!T30</f>
        <v>4.3140305914153636E-13</v>
      </c>
      <c r="V30" t="s">
        <v>58</v>
      </c>
      <c r="W30" s="13">
        <f t="shared" si="4"/>
        <v>3.0925808016864041E-9</v>
      </c>
      <c r="X30" s="13">
        <f t="shared" si="0"/>
        <v>3.3844672302104833E-8</v>
      </c>
      <c r="Y30" s="13">
        <f t="shared" si="1"/>
        <v>2.5373190785579285E-10</v>
      </c>
      <c r="Z30" s="13">
        <f t="shared" si="2"/>
        <v>9.0793188562468608E-10</v>
      </c>
      <c r="AA30" s="13">
        <f t="shared" si="3"/>
        <v>1.5116758457687521E-8</v>
      </c>
      <c r="AD30" t="s">
        <v>98</v>
      </c>
      <c r="AE30" s="12">
        <v>-3.3082608828880887E-4</v>
      </c>
      <c r="AF30" s="12">
        <v>4.4740443314548082E-6</v>
      </c>
      <c r="AG30" s="12">
        <v>6.1847992072701229E-7</v>
      </c>
      <c r="AH30" s="12">
        <v>1.9052286905104509E-6</v>
      </c>
      <c r="AI30" s="12">
        <v>3.9215148277558165E-7</v>
      </c>
    </row>
    <row r="31" spans="4:35" x14ac:dyDescent="0.3">
      <c r="D31" t="s">
        <v>59</v>
      </c>
      <c r="E31">
        <f>Mult_op!D30*LCA_op_data!E31</f>
        <v>2.6934021139427449E-7</v>
      </c>
      <c r="F31">
        <f>Mult_op!E30*LCA_op_data!F31</f>
        <v>1.5999999999999999E-5</v>
      </c>
      <c r="G31">
        <f>Mult_op!F30*LCA_op_data!G31</f>
        <v>3.9436084330642519E-5</v>
      </c>
      <c r="H31">
        <f>Mult_op!G30*LCA_op_data!H31</f>
        <v>3.004065385448664E-9</v>
      </c>
      <c r="I31">
        <f>Mult_op!H30*LCA_op_data!I31</f>
        <v>6.6127701360808622E-8</v>
      </c>
      <c r="J31">
        <f>Mult_op!I30*LCA_op_data!J31</f>
        <v>1.3153949403342803E-6</v>
      </c>
      <c r="K31">
        <f>Mult_op!J30*LCA_op_data!K31</f>
        <v>4.8185761108137378E-15</v>
      </c>
      <c r="L31">
        <f>Mult_op!K30*LCA_op_data!L31</f>
        <v>1.6450335805610431E-13</v>
      </c>
      <c r="M31">
        <f>Mult_op!L30*LCA_op_data!M31</f>
        <v>3.3816764687991842E-7</v>
      </c>
      <c r="N31">
        <f>Mult_op!M30*LCA_op_data!N31</f>
        <v>2.3422987400310736E-5</v>
      </c>
      <c r="O31">
        <f>Mult_op!N30*LCA_op_data!O31</f>
        <v>1.2232984178250336E-11</v>
      </c>
      <c r="P31">
        <f>Mult_op!O30*LCA_op_data!P31</f>
        <v>1.3114670153519101E-12</v>
      </c>
      <c r="Q31">
        <f>Mult_op!P30*LCA_op_data!Q31</f>
        <v>1.25965264188665E-7</v>
      </c>
      <c r="R31">
        <f>Mult_op!Q30*LCA_op_data!R31</f>
        <v>5.6958769459136763E-6</v>
      </c>
      <c r="S31">
        <f>Mult_op!R30*LCA_op_data!S31</f>
        <v>1.4386569681487975E-5</v>
      </c>
      <c r="T31">
        <f>Mult_op!S30*LCA_op_data!T31</f>
        <v>3.4672968339637691E-12</v>
      </c>
      <c r="V31" t="s">
        <v>59</v>
      </c>
      <c r="W31" s="13">
        <f t="shared" si="4"/>
        <v>1.2956117931479886E-9</v>
      </c>
      <c r="X31" s="13">
        <f t="shared" si="0"/>
        <v>1.4331186765616288E-8</v>
      </c>
      <c r="Y31" s="13">
        <f t="shared" si="1"/>
        <v>1.2120881884654216E-10</v>
      </c>
      <c r="Z31" s="13">
        <f t="shared" si="2"/>
        <v>3.2519665035926335E-10</v>
      </c>
      <c r="AA31" s="13">
        <f t="shared" si="3"/>
        <v>1.4327076351489736E-9</v>
      </c>
      <c r="AD31" t="s">
        <v>57</v>
      </c>
      <c r="AE31" s="12">
        <v>6.4117518233781873E-7</v>
      </c>
      <c r="AF31" s="12">
        <v>8.2854334747733006E-7</v>
      </c>
      <c r="AG31" s="12">
        <v>1.2499617835386943E-7</v>
      </c>
      <c r="AH31" s="12">
        <v>1.9619074150622384E-6</v>
      </c>
      <c r="AI31" s="12">
        <v>3.5093873113920981E-7</v>
      </c>
    </row>
    <row r="32" spans="4:35" x14ac:dyDescent="0.3">
      <c r="D32" t="s">
        <v>60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4"/>
        <v>0</v>
      </c>
      <c r="X32" s="13">
        <f t="shared" si="0"/>
        <v>0</v>
      </c>
      <c r="Y32" s="13">
        <f t="shared" si="1"/>
        <v>0</v>
      </c>
      <c r="Z32" s="13">
        <f t="shared" si="2"/>
        <v>0</v>
      </c>
      <c r="AA32" s="13">
        <f t="shared" si="3"/>
        <v>0</v>
      </c>
      <c r="AD32" t="s">
        <v>67</v>
      </c>
      <c r="AE32" s="12">
        <v>8.8523908909248042E-10</v>
      </c>
      <c r="AF32" s="12">
        <v>5.3677093884830897E-8</v>
      </c>
      <c r="AG32" s="12">
        <v>3.307486794582797E-7</v>
      </c>
      <c r="AH32" s="12">
        <v>1.8984202978498325E-10</v>
      </c>
      <c r="AI32" s="12">
        <v>2.0033840233436428E-7</v>
      </c>
    </row>
    <row r="33" spans="4:35" x14ac:dyDescent="0.3">
      <c r="D33" t="s">
        <v>61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4"/>
        <v>0</v>
      </c>
      <c r="X33" s="13">
        <f t="shared" si="0"/>
        <v>0</v>
      </c>
      <c r="Y33" s="13">
        <f t="shared" si="1"/>
        <v>0</v>
      </c>
      <c r="Z33" s="13">
        <f t="shared" si="2"/>
        <v>0</v>
      </c>
      <c r="AA33" s="13">
        <f t="shared" si="3"/>
        <v>0</v>
      </c>
      <c r="AD33" t="s">
        <v>41</v>
      </c>
      <c r="AE33" s="12">
        <v>5.6124913260960416E-7</v>
      </c>
      <c r="AF33" s="12">
        <v>3.9690709533814002E-7</v>
      </c>
      <c r="AG33" s="12">
        <v>8.0938703782286977E-7</v>
      </c>
      <c r="AH33" s="12">
        <v>4.5374049272163868E-8</v>
      </c>
      <c r="AI33" s="12">
        <v>1.1832035791455485E-7</v>
      </c>
    </row>
    <row r="34" spans="4:35" x14ac:dyDescent="0.3">
      <c r="D34" t="s">
        <v>62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4"/>
        <v>0</v>
      </c>
      <c r="X34" s="13">
        <f t="shared" si="0"/>
        <v>0</v>
      </c>
      <c r="Y34" s="13">
        <f t="shared" si="1"/>
        <v>0</v>
      </c>
      <c r="Z34" s="13">
        <f t="shared" si="2"/>
        <v>0</v>
      </c>
      <c r="AA34" s="13">
        <f t="shared" si="3"/>
        <v>0</v>
      </c>
      <c r="AD34" t="s">
        <v>82</v>
      </c>
      <c r="AE34" s="12">
        <v>2.6680545638882631E-9</v>
      </c>
      <c r="AF34" s="12">
        <v>3.9469577049271645E-8</v>
      </c>
      <c r="AG34" s="12">
        <v>2.0527291555282047E-7</v>
      </c>
      <c r="AH34" s="12">
        <v>1.4666349510825863E-9</v>
      </c>
      <c r="AI34" s="12">
        <v>9.3403389397349258E-8</v>
      </c>
    </row>
    <row r="35" spans="4:35" x14ac:dyDescent="0.3">
      <c r="D35" t="s">
        <v>63</v>
      </c>
      <c r="E35">
        <f>Mult_op!D34*LCA_op_data!E35</f>
        <v>1.0689763506950316E-6</v>
      </c>
      <c r="F35">
        <f>Mult_op!E34*LCA_op_data!F35</f>
        <v>4.7869999999999996E-3</v>
      </c>
      <c r="G35">
        <f>Mult_op!F34*LCA_op_data!G35</f>
        <v>6.2620385471290523E-3</v>
      </c>
      <c r="H35">
        <f>Mult_op!G34*LCA_op_data!H35</f>
        <v>1.1215867526038192E-8</v>
      </c>
      <c r="I35">
        <f>Mult_op!H34*LCA_op_data!I35</f>
        <v>1.5596374614611126E-6</v>
      </c>
      <c r="J35">
        <f>Mult_op!I34*LCA_op_data!J35</f>
        <v>4.8046594661315011E-6</v>
      </c>
      <c r="K35">
        <f>Mult_op!J34*LCA_op_data!K35</f>
        <v>1.6594510458193218E-13</v>
      </c>
      <c r="L35">
        <f>Mult_op!K34*LCA_op_data!L35</f>
        <v>1.9782616496685076E-12</v>
      </c>
      <c r="M35">
        <f>Mult_op!L34*LCA_op_data!M35</f>
        <v>2.4737357284608675E-5</v>
      </c>
      <c r="N35">
        <f>Mult_op!M34*LCA_op_data!N35</f>
        <v>1.2808750605464235E-3</v>
      </c>
      <c r="O35">
        <f>Mult_op!N34*LCA_op_data!O35</f>
        <v>1.7360945107734083E-9</v>
      </c>
      <c r="P35">
        <f>Mult_op!O34*LCA_op_data!P35</f>
        <v>5.7197308232911801E-12</v>
      </c>
      <c r="Q35">
        <f>Mult_op!P34*LCA_op_data!Q35</f>
        <v>1.1943086103036876E-6</v>
      </c>
      <c r="R35">
        <f>Mult_op!Q34*LCA_op_data!R35</f>
        <v>4.2641672674771164E-5</v>
      </c>
      <c r="S35">
        <f>Mult_op!R34*LCA_op_data!S35</f>
        <v>4.3447980575517676E-4</v>
      </c>
      <c r="T35">
        <f>Mult_op!S34*LCA_op_data!T35</f>
        <v>4.541452605837742E-12</v>
      </c>
      <c r="V35" t="s">
        <v>63</v>
      </c>
      <c r="W35" s="13">
        <f t="shared" si="4"/>
        <v>7.0849922156858376E-8</v>
      </c>
      <c r="X35" s="13">
        <f t="shared" si="0"/>
        <v>5.3506389385748219E-8</v>
      </c>
      <c r="Y35" s="13">
        <f t="shared" si="1"/>
        <v>1.9246695222204458E-8</v>
      </c>
      <c r="Z35" s="13">
        <f t="shared" si="2"/>
        <v>4.6151626731799325E-8</v>
      </c>
      <c r="AA35" s="13">
        <f t="shared" si="3"/>
        <v>6.2485002867779246E-9</v>
      </c>
      <c r="AD35" t="s">
        <v>101</v>
      </c>
      <c r="AE35" s="12">
        <v>0</v>
      </c>
      <c r="AF35" s="12">
        <v>0</v>
      </c>
      <c r="AG35" s="12">
        <v>1.2072148049539658E-8</v>
      </c>
      <c r="AH35" s="12">
        <v>0</v>
      </c>
      <c r="AI35" s="12">
        <v>7.9404722591784002E-8</v>
      </c>
    </row>
    <row r="36" spans="4:35" x14ac:dyDescent="0.3">
      <c r="D36" t="s">
        <v>64</v>
      </c>
      <c r="E36">
        <f>Mult_op!D35*LCA_op_data!E36</f>
        <v>0.36958578196996994</v>
      </c>
      <c r="F36">
        <f>Mult_op!E35*LCA_op_data!F36</f>
        <v>11.3279</v>
      </c>
      <c r="G36">
        <f>Mult_op!F35*LCA_op_data!G36</f>
        <v>2295.9249578494082</v>
      </c>
      <c r="H36">
        <f>Mult_op!G35*LCA_op_data!H36</f>
        <v>4.1126488909476681E-3</v>
      </c>
      <c r="I36">
        <f>Mult_op!H35*LCA_op_data!I36</f>
        <v>0.5718898927138274</v>
      </c>
      <c r="J36">
        <f>Mult_op!I35*LCA_op_data!J36</f>
        <v>1.7617787816139414</v>
      </c>
      <c r="K36">
        <f>Mult_op!J35*LCA_op_data!K36</f>
        <v>6.0848966763621378E-8</v>
      </c>
      <c r="L36">
        <f>Mult_op!K35*LCA_op_data!L36</f>
        <v>6.6578013402006397E-7</v>
      </c>
      <c r="M36">
        <f>Mult_op!L35*LCA_op_data!M36</f>
        <v>9.0707263406363161</v>
      </c>
      <c r="N36">
        <f>Mult_op!M35*LCA_op_data!N36</f>
        <v>469.67293300935864</v>
      </c>
      <c r="O36">
        <f>Mult_op!N35*LCA_op_data!O36</f>
        <v>6.3659339304221029E-4</v>
      </c>
      <c r="P36">
        <f>Mult_op!O35*LCA_op_data!P36</f>
        <v>1.9605985967569759E-6</v>
      </c>
      <c r="Q36">
        <f>Mult_op!P35*LCA_op_data!Q36</f>
        <v>0.4111296812029866</v>
      </c>
      <c r="R36">
        <f>Mult_op!Q35*LCA_op_data!R36</f>
        <v>15.635903992885121</v>
      </c>
      <c r="S36">
        <f>Mult_op!R35*LCA_op_data!S36</f>
        <v>159.31562022553277</v>
      </c>
      <c r="T36">
        <f>Mult_op!S35*LCA_op_data!T36</f>
        <v>1.6652657477747022E-6</v>
      </c>
      <c r="V36" t="s">
        <v>64</v>
      </c>
      <c r="W36" s="13">
        <f t="shared" ref="W36:W67" si="5">N36/$N$118</f>
        <v>2.5979341598469954E-2</v>
      </c>
      <c r="X36" s="13">
        <f t="shared" ref="X36:X67" si="6">H36/$H$118</f>
        <v>1.9619792446286262E-2</v>
      </c>
      <c r="Y36" s="13">
        <f t="shared" ref="Y36:Y67" si="7">G36/$G$118</f>
        <v>7.0566425907805097E-3</v>
      </c>
      <c r="Z36" s="13">
        <f t="shared" ref="Z36:Z67" si="8">O36/$O$118</f>
        <v>1.6922938511294162E-2</v>
      </c>
      <c r="AA36" s="13">
        <f t="shared" ref="AA36:AA67" si="9">P36/$P$118</f>
        <v>2.1418492010508894E-3</v>
      </c>
      <c r="AD36" t="s">
        <v>79</v>
      </c>
      <c r="AE36" s="12">
        <v>6.3743364189520407E-8</v>
      </c>
      <c r="AF36" s="12">
        <v>2.1937015240036532E-8</v>
      </c>
      <c r="AG36" s="12">
        <v>3.0779678862873253E-9</v>
      </c>
      <c r="AH36" s="12">
        <v>8.9742775137402961E-9</v>
      </c>
      <c r="AI36" s="12">
        <v>7.3849660645703169E-8</v>
      </c>
    </row>
    <row r="37" spans="4:35" x14ac:dyDescent="0.3">
      <c r="D37" t="s">
        <v>65</v>
      </c>
      <c r="E37">
        <f>Mult_op!D36*LCA_op_data!E37</f>
        <v>8.6296629330686898E-7</v>
      </c>
      <c r="F37">
        <f>Mult_op!E36*LCA_op_data!F37</f>
        <v>2.7309999999999999E-3</v>
      </c>
      <c r="G37">
        <f>Mult_op!F36*LCA_op_data!G37</f>
        <v>2.3942133962103837E-6</v>
      </c>
      <c r="H37">
        <f>Mult_op!G36*LCA_op_data!H37</f>
        <v>0</v>
      </c>
      <c r="I37">
        <f>Mult_op!H36*LCA_op_data!I37</f>
        <v>4.3521655653055153E-7</v>
      </c>
      <c r="J37">
        <f>Mult_op!I36*LCA_op_data!J37</f>
        <v>4.7661250314943706E-6</v>
      </c>
      <c r="K37">
        <f>Mult_op!J36*LCA_op_data!K37</f>
        <v>1.3501728279627755E-13</v>
      </c>
      <c r="L37">
        <f>Mult_op!K36*LCA_op_data!L37</f>
        <v>9.4247748322871942E-13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3.1642681391175181E-12</v>
      </c>
      <c r="Q37">
        <f>Mult_op!P36*LCA_op_data!Q37</f>
        <v>1.2385282127685119E-6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5"/>
        <v>0</v>
      </c>
      <c r="X37" s="13">
        <f t="shared" si="6"/>
        <v>0</v>
      </c>
      <c r="Y37" s="13">
        <f t="shared" si="7"/>
        <v>7.3587371248148648E-12</v>
      </c>
      <c r="Z37" s="13">
        <f t="shared" si="8"/>
        <v>0</v>
      </c>
      <c r="AA37" s="13">
        <f t="shared" si="9"/>
        <v>3.4567938571873442E-9</v>
      </c>
      <c r="AD37" t="s">
        <v>127</v>
      </c>
      <c r="AE37" s="12">
        <v>1.9005851555853106E-12</v>
      </c>
      <c r="AF37" s="12">
        <v>6.43089072878659E-12</v>
      </c>
      <c r="AG37" s="12">
        <v>3.5157994465537245E-9</v>
      </c>
      <c r="AH37" s="12">
        <v>9.4749896434720493E-12</v>
      </c>
      <c r="AI37" s="12">
        <v>5.1104818417562125E-8</v>
      </c>
    </row>
    <row r="38" spans="4:35" x14ac:dyDescent="0.3">
      <c r="D38" t="s">
        <v>66</v>
      </c>
      <c r="E38">
        <f>Mult_op!D37*LCA_op_data!E38</f>
        <v>4.8125117079809382E-6</v>
      </c>
      <c r="F38">
        <f>Mult_op!E37*LCA_op_data!F38</f>
        <v>3.614E-3</v>
      </c>
      <c r="G38">
        <f>Mult_op!F37*LCA_op_data!G38</f>
        <v>1.265029654422447E-3</v>
      </c>
      <c r="H38">
        <f>Mult_op!G37*LCA_op_data!H38</f>
        <v>0</v>
      </c>
      <c r="I38">
        <f>Mult_op!H37*LCA_op_data!I38</f>
        <v>9.4794596791036671E-7</v>
      </c>
      <c r="J38">
        <f>Mult_op!I37*LCA_op_data!J38</f>
        <v>1.0472149714095729E-5</v>
      </c>
      <c r="K38">
        <f>Mult_op!J37*LCA_op_data!K38</f>
        <v>1.1383218467799476E-12</v>
      </c>
      <c r="L38">
        <f>Mult_op!K37*LCA_op_data!L38</f>
        <v>5.2285942168385632E-12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2.3410070172394606E-11</v>
      </c>
      <c r="Q38">
        <f>Mult_op!P37*LCA_op_data!Q38</f>
        <v>2.6860648981950708E-6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5"/>
        <v>0</v>
      </c>
      <c r="X38" s="13">
        <f t="shared" si="6"/>
        <v>0</v>
      </c>
      <c r="Y38" s="13">
        <f t="shared" si="7"/>
        <v>3.8881332368805194E-9</v>
      </c>
      <c r="Z38" s="13">
        <f t="shared" si="8"/>
        <v>0</v>
      </c>
      <c r="AA38" s="13">
        <f t="shared" si="9"/>
        <v>2.557425073047923E-8</v>
      </c>
      <c r="AD38" t="s">
        <v>77</v>
      </c>
      <c r="AE38" s="12">
        <v>2.2018294043873644E-10</v>
      </c>
      <c r="AF38" s="12">
        <v>1.3350947231537625E-8</v>
      </c>
      <c r="AG38" s="12">
        <v>8.2266155761389813E-8</v>
      </c>
      <c r="AH38" s="12">
        <v>4.7218855168006293E-11</v>
      </c>
      <c r="AI38" s="12">
        <v>4.9829587342330391E-8</v>
      </c>
    </row>
    <row r="39" spans="4:35" x14ac:dyDescent="0.3">
      <c r="D39" t="s">
        <v>67</v>
      </c>
      <c r="E39">
        <f>Mult_op!D38*LCA_op_data!E39</f>
        <v>7.4016099226737831E-6</v>
      </c>
      <c r="F39">
        <f>Mult_op!E38*LCA_op_data!F39</f>
        <v>7.8560000000000001E-3</v>
      </c>
      <c r="G39">
        <f>Mult_op!F38*LCA_op_data!G39</f>
        <v>0.10761125254325891</v>
      </c>
      <c r="H39">
        <f>Mult_op!G38*LCA_op_data!H39</f>
        <v>1.1251650150688996E-8</v>
      </c>
      <c r="I39">
        <f>Mult_op!H38*LCA_op_data!I39</f>
        <v>3.5628635564188304E-6</v>
      </c>
      <c r="J39">
        <f>Mult_op!I38*LCA_op_data!J39</f>
        <v>4.0654620485195146E-5</v>
      </c>
      <c r="K39">
        <f>Mult_op!J38*LCA_op_data!K39</f>
        <v>8.7316002695558795E-13</v>
      </c>
      <c r="L39">
        <f>Mult_op!K38*LCA_op_data!L39</f>
        <v>5.0150000174664747E-11</v>
      </c>
      <c r="M39">
        <f>Mult_op!L38*LCA_op_data!M39</f>
        <v>3.743613374769576E-8</v>
      </c>
      <c r="N39">
        <f>Mult_op!M38*LCA_op_data!N39</f>
        <v>1.6003979077479202E-5</v>
      </c>
      <c r="O39">
        <f>Mult_op!N38*LCA_op_data!O39</f>
        <v>7.1413237010929025E-12</v>
      </c>
      <c r="P39">
        <f>Mult_op!O38*LCA_op_data!P39</f>
        <v>1.8338508159237896E-10</v>
      </c>
      <c r="Q39">
        <f>Mult_op!P38*LCA_op_data!Q39</f>
        <v>9.6543745062003969E-6</v>
      </c>
      <c r="R39">
        <f>Mult_op!Q38*LCA_op_data!R39</f>
        <v>2.6160092593213757E-4</v>
      </c>
      <c r="S39">
        <f>Mult_op!R38*LCA_op_data!S39</f>
        <v>7.0526885730684464E-6</v>
      </c>
      <c r="T39">
        <f>Mult_op!S38*LCA_op_data!T39</f>
        <v>9.7189304337744132E-14</v>
      </c>
      <c r="V39" t="s">
        <v>67</v>
      </c>
      <c r="W39" s="13">
        <f t="shared" si="5"/>
        <v>8.8523908909248042E-10</v>
      </c>
      <c r="X39" s="13">
        <f t="shared" si="6"/>
        <v>5.3677093884830897E-8</v>
      </c>
      <c r="Y39" s="13">
        <f t="shared" si="7"/>
        <v>3.307486794582797E-7</v>
      </c>
      <c r="Z39" s="13">
        <f t="shared" si="8"/>
        <v>1.8984202978498325E-10</v>
      </c>
      <c r="AA39" s="13">
        <f t="shared" si="9"/>
        <v>2.0033840233436428E-7</v>
      </c>
      <c r="AD39" t="s">
        <v>48</v>
      </c>
      <c r="AE39" s="12">
        <v>1.9013455279493834E-10</v>
      </c>
      <c r="AF39" s="12">
        <v>6.4334635530413679E-10</v>
      </c>
      <c r="AG39" s="12">
        <v>2.3112092217231638E-9</v>
      </c>
      <c r="AH39" s="12">
        <v>9.4787803288057496E-10</v>
      </c>
      <c r="AI39" s="12">
        <v>2.9514547215368997E-8</v>
      </c>
    </row>
    <row r="40" spans="4:35" x14ac:dyDescent="0.3">
      <c r="D40" t="s">
        <v>68</v>
      </c>
      <c r="E40">
        <f>Mult_op!D39*LCA_op_data!E40</f>
        <v>5.8099539510359368E-6</v>
      </c>
      <c r="F40">
        <f>Mult_op!E39*LCA_op_data!F40</f>
        <v>6.6319999999999999E-3</v>
      </c>
      <c r="G40">
        <f>Mult_op!F39*LCA_op_data!G40</f>
        <v>2.5372595007430298E-4</v>
      </c>
      <c r="H40">
        <f>Mult_op!G39*LCA_op_data!H40</f>
        <v>1.1650538458875744E-9</v>
      </c>
      <c r="I40">
        <f>Mult_op!H39*LCA_op_data!I40</f>
        <v>3.0121339172131372E-6</v>
      </c>
      <c r="J40">
        <f>Mult_op!I39*LCA_op_data!J40</f>
        <v>3.2856252549370297E-5</v>
      </c>
      <c r="K40">
        <f>Mult_op!J39*LCA_op_data!K40</f>
        <v>4.7639248289454675E-15</v>
      </c>
      <c r="L40">
        <f>Mult_op!K39*LCA_op_data!L40</f>
        <v>1.9292211787347487E-11</v>
      </c>
      <c r="M40">
        <f>Mult_op!L39*LCA_op_data!M40</f>
        <v>9.6976623027077326E-7</v>
      </c>
      <c r="N40">
        <f>Mult_op!M39*LCA_op_data!N40</f>
        <v>2.9197361594857687E-4</v>
      </c>
      <c r="O40">
        <f>Mult_op!N39*LCA_op_data!O40</f>
        <v>8.5531695512179951E-11</v>
      </c>
      <c r="P40">
        <f>Mult_op!O39*LCA_op_data!P40</f>
        <v>1.7127324904427355E-11</v>
      </c>
      <c r="Q40">
        <f>Mult_op!P39*LCA_op_data!Q40</f>
        <v>9.7568030753165868E-6</v>
      </c>
      <c r="R40">
        <f>Mult_op!Q39*LCA_op_data!R40</f>
        <v>1.3156702201677201E-5</v>
      </c>
      <c r="S40">
        <f>Mult_op!R39*LCA_op_data!S40</f>
        <v>1.8102680608478162E-4</v>
      </c>
      <c r="T40">
        <f>Mult_op!S39*LCA_op_data!T40</f>
        <v>2.3254780245181677E-12</v>
      </c>
      <c r="V40" t="s">
        <v>68</v>
      </c>
      <c r="W40" s="13">
        <f t="shared" si="5"/>
        <v>1.6150137198383987E-8</v>
      </c>
      <c r="X40" s="13">
        <f t="shared" si="6"/>
        <v>5.558002944373559E-9</v>
      </c>
      <c r="Y40" s="13">
        <f t="shared" si="7"/>
        <v>7.7983966312108584E-10</v>
      </c>
      <c r="Z40" s="13">
        <f t="shared" si="8"/>
        <v>2.2737396268003379E-9</v>
      </c>
      <c r="AA40" s="13">
        <f t="shared" si="9"/>
        <v>1.8710687247948633E-8</v>
      </c>
      <c r="AD40" t="s">
        <v>42</v>
      </c>
      <c r="AE40" s="12">
        <v>1.7086097467098532E-9</v>
      </c>
      <c r="AF40" s="12">
        <v>8.1405245680687831E-10</v>
      </c>
      <c r="AG40" s="12">
        <v>7.5053626993097137E-10</v>
      </c>
      <c r="AH40" s="12">
        <v>6.0604104146505866E-10</v>
      </c>
      <c r="AI40" s="12">
        <v>2.670215322715168E-8</v>
      </c>
    </row>
    <row r="41" spans="4:35" x14ac:dyDescent="0.3">
      <c r="D41" t="s">
        <v>69</v>
      </c>
      <c r="E41">
        <f>Mult_op!D40*LCA_op_data!E41</f>
        <v>1.172678326073797E-4</v>
      </c>
      <c r="F41">
        <f>Mult_op!E40*LCA_op_data!F41</f>
        <v>1.2252000000000001E-2</v>
      </c>
      <c r="G41">
        <f>Mult_op!F40*LCA_op_data!G41</f>
        <v>2.3857713167270084E-3</v>
      </c>
      <c r="H41">
        <f>Mult_op!G40*LCA_op_data!H41</f>
        <v>6.4074118377855257E-9</v>
      </c>
      <c r="I41">
        <f>Mult_op!H40*LCA_op_data!I41</f>
        <v>1.3844288694410944E-5</v>
      </c>
      <c r="J41">
        <f>Mult_op!I40*LCA_op_data!J41</f>
        <v>1.3785806433457327E-4</v>
      </c>
      <c r="K41">
        <f>Mult_op!J40*LCA_op_data!K41</f>
        <v>3.5467430845306781E-12</v>
      </c>
      <c r="L41">
        <f>Mult_op!K40*LCA_op_data!L41</f>
        <v>9.7149349771327811E-12</v>
      </c>
      <c r="M41">
        <f>Mult_op!L40*LCA_op_data!M41</f>
        <v>2.8062603271686446E-6</v>
      </c>
      <c r="N41">
        <f>Mult_op!M40*LCA_op_data!N41</f>
        <v>1.1097135615787938E-4</v>
      </c>
      <c r="O41">
        <f>Mult_op!N40*LCA_op_data!O41</f>
        <v>2.0213109043974997E-10</v>
      </c>
      <c r="P41">
        <f>Mult_op!O40*LCA_op_data!P41</f>
        <v>7.8357613231345473E-10</v>
      </c>
      <c r="Q41">
        <f>Mult_op!P40*LCA_op_data!Q41</f>
        <v>3.8462891604728537E-5</v>
      </c>
      <c r="R41">
        <f>Mult_op!Q40*LCA_op_data!R41</f>
        <v>9.3494150677819556E-5</v>
      </c>
      <c r="S41">
        <f>Mult_op!R40*LCA_op_data!S41</f>
        <v>5.4475502202152735E-4</v>
      </c>
      <c r="T41">
        <f>Mult_op!S40*LCA_op_data!T41</f>
        <v>4.4554152200425431E-12</v>
      </c>
      <c r="V41" t="s">
        <v>69</v>
      </c>
      <c r="W41" s="13">
        <f t="shared" si="5"/>
        <v>6.1382348580295453E-9</v>
      </c>
      <c r="X41" s="13">
        <f t="shared" si="6"/>
        <v>3.0567182783809703E-8</v>
      </c>
      <c r="Y41" s="13">
        <f t="shared" si="7"/>
        <v>7.332789962459462E-9</v>
      </c>
      <c r="Z41" s="13">
        <f t="shared" si="8"/>
        <v>5.3733702738977633E-9</v>
      </c>
      <c r="AA41" s="13">
        <f t="shared" si="9"/>
        <v>8.5601505363423012E-7</v>
      </c>
      <c r="AD41" t="s">
        <v>66</v>
      </c>
      <c r="AE41" s="12">
        <v>0</v>
      </c>
      <c r="AF41" s="12">
        <v>0</v>
      </c>
      <c r="AG41" s="12">
        <v>3.8881332368805194E-9</v>
      </c>
      <c r="AH41" s="12">
        <v>0</v>
      </c>
      <c r="AI41" s="12">
        <v>2.557425073047923E-8</v>
      </c>
    </row>
    <row r="42" spans="4:35" x14ac:dyDescent="0.3">
      <c r="D42" t="s">
        <v>70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  <c r="AA42" s="13">
        <f t="shared" si="9"/>
        <v>0</v>
      </c>
      <c r="AD42" t="s">
        <v>73</v>
      </c>
      <c r="AE42" s="12">
        <v>0</v>
      </c>
      <c r="AF42" s="12">
        <v>0</v>
      </c>
      <c r="AG42" s="12">
        <v>6.6450099448832194E-11</v>
      </c>
      <c r="AH42" s="12">
        <v>0</v>
      </c>
      <c r="AI42" s="12">
        <v>2.1044142644311766E-8</v>
      </c>
    </row>
    <row r="43" spans="4:35" x14ac:dyDescent="0.3">
      <c r="D43" t="s">
        <v>71</v>
      </c>
      <c r="E43">
        <f>Mult_op!D42*LCA_op_data!E43</f>
        <v>4.2876519527761468E-2</v>
      </c>
      <c r="F43">
        <f>Mult_op!E42*LCA_op_data!F43</f>
        <v>1296.1178520000001</v>
      </c>
      <c r="G43">
        <f>Mult_op!F42*LCA_op_data!G43</f>
        <v>232.07828573694073</v>
      </c>
      <c r="H43">
        <f>Mult_op!G42*LCA_op_data!H43</f>
        <v>9.4883400477400862E-4</v>
      </c>
      <c r="I43">
        <f>Mult_op!H42*LCA_op_data!I43</f>
        <v>5.5966040014213004E-3</v>
      </c>
      <c r="J43">
        <f>Mult_op!I42*LCA_op_data!J43</f>
        <v>5.812588228403897E-2</v>
      </c>
      <c r="K43">
        <f>Mult_op!J42*LCA_op_data!K43</f>
        <v>2.8899393139748319E-8</v>
      </c>
      <c r="L43">
        <f>Mult_op!K42*LCA_op_data!L43</f>
        <v>2.8685966223757941E-7</v>
      </c>
      <c r="M43">
        <f>Mult_op!L42*LCA_op_data!M43</f>
        <v>0.48025375375042251</v>
      </c>
      <c r="N43">
        <f>Mult_op!M42*LCA_op_data!N43</f>
        <v>24.185028882909616</v>
      </c>
      <c r="O43">
        <f>Mult_op!N42*LCA_op_data!O43</f>
        <v>2.5087476550892675E-4</v>
      </c>
      <c r="P43">
        <f>Mult_op!O42*LCA_op_data!P43</f>
        <v>5.998551193817965E-7</v>
      </c>
      <c r="Q43">
        <f>Mult_op!P42*LCA_op_data!Q43</f>
        <v>3.0944129529718992E-2</v>
      </c>
      <c r="R43">
        <f>Mult_op!Q42*LCA_op_data!R43</f>
        <v>5.130926886949414</v>
      </c>
      <c r="S43">
        <f>Mult_op!R42*LCA_op_data!S43</f>
        <v>74.369394602384673</v>
      </c>
      <c r="T43">
        <f>Mult_op!S42*LCA_op_data!T43</f>
        <v>7.7333541982658994E-4</v>
      </c>
      <c r="V43" t="s">
        <v>71</v>
      </c>
      <c r="W43" s="13">
        <f t="shared" si="5"/>
        <v>1.3377631171806348E-3</v>
      </c>
      <c r="X43" s="13">
        <f t="shared" si="6"/>
        <v>4.5265051146525211E-3</v>
      </c>
      <c r="Y43" s="13">
        <f t="shared" si="7"/>
        <v>7.133044614230996E-4</v>
      </c>
      <c r="Z43" s="13">
        <f t="shared" si="8"/>
        <v>6.6691522047596903E-3</v>
      </c>
      <c r="AA43" s="13">
        <f t="shared" si="9"/>
        <v>6.5530966426242054E-4</v>
      </c>
      <c r="AD43" t="s">
        <v>68</v>
      </c>
      <c r="AE43" s="12">
        <v>1.6150137198383987E-8</v>
      </c>
      <c r="AF43" s="12">
        <v>5.558002944373559E-9</v>
      </c>
      <c r="AG43" s="12">
        <v>7.7983966312108584E-10</v>
      </c>
      <c r="AH43" s="12">
        <v>2.2737396268003379E-9</v>
      </c>
      <c r="AI43" s="12">
        <v>1.8710687247948633E-8</v>
      </c>
    </row>
    <row r="44" spans="4:35" x14ac:dyDescent="0.3">
      <c r="D44" t="s">
        <v>72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5"/>
        <v>0</v>
      </c>
      <c r="X44" s="13">
        <f t="shared" si="6"/>
        <v>0</v>
      </c>
      <c r="Y44" s="13">
        <f t="shared" si="7"/>
        <v>0</v>
      </c>
      <c r="Z44" s="13">
        <f t="shared" si="8"/>
        <v>0</v>
      </c>
      <c r="AA44" s="13">
        <f t="shared" si="9"/>
        <v>0</v>
      </c>
      <c r="AD44" t="s">
        <v>128</v>
      </c>
      <c r="AE44" s="12">
        <v>6.4642739446935351E-13</v>
      </c>
      <c r="AF44" s="12">
        <v>2.1872758111942643E-12</v>
      </c>
      <c r="AG44" s="12">
        <v>1.2183093476562508E-9</v>
      </c>
      <c r="AH44" s="12">
        <v>3.222635328837714E-12</v>
      </c>
      <c r="AI44" s="12">
        <v>1.7034185653957049E-8</v>
      </c>
    </row>
    <row r="45" spans="4:35" x14ac:dyDescent="0.3">
      <c r="D45" t="s">
        <v>73</v>
      </c>
      <c r="E45">
        <f>Mult_op!D44*LCA_op_data!E45</f>
        <v>3.5189080584372495E-6</v>
      </c>
      <c r="F45">
        <f>Mult_op!E44*LCA_op_data!F45</f>
        <v>2.4785999999999999E-2</v>
      </c>
      <c r="G45">
        <f>Mult_op!F44*LCA_op_data!G45</f>
        <v>2.1619975762336921E-5</v>
      </c>
      <c r="H45">
        <f>Mult_op!G44*LCA_op_data!H45</f>
        <v>0</v>
      </c>
      <c r="I45">
        <f>Mult_op!H44*LCA_op_data!I45</f>
        <v>1.7113463562334775E-6</v>
      </c>
      <c r="J45">
        <f>Mult_op!I44*LCA_op_data!J45</f>
        <v>1.8594958898623646E-5</v>
      </c>
      <c r="K45">
        <f>Mult_op!J44*LCA_op_data!K45</f>
        <v>1.2238099196893227E-12</v>
      </c>
      <c r="L45">
        <f>Mult_op!K44*LCA_op_data!L45</f>
        <v>4.6773339297210874E-12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1.9263315324976041E-11</v>
      </c>
      <c r="Q45">
        <f>Mult_op!P44*LCA_op_data!Q45</f>
        <v>5.285463816964328E-6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5"/>
        <v>0</v>
      </c>
      <c r="X45" s="13">
        <f t="shared" si="6"/>
        <v>0</v>
      </c>
      <c r="Y45" s="13">
        <f t="shared" si="7"/>
        <v>6.6450099448832194E-11</v>
      </c>
      <c r="Z45" s="13">
        <f t="shared" si="8"/>
        <v>0</v>
      </c>
      <c r="AA45" s="13">
        <f t="shared" si="9"/>
        <v>2.1044142644311766E-8</v>
      </c>
      <c r="AD45" t="s">
        <v>76</v>
      </c>
      <c r="AE45" s="12">
        <v>0</v>
      </c>
      <c r="AF45" s="12">
        <v>0</v>
      </c>
      <c r="AG45" s="12">
        <v>2.5400892563018559E-9</v>
      </c>
      <c r="AH45" s="12">
        <v>0</v>
      </c>
      <c r="AI45" s="12">
        <v>1.6707472599518939E-8</v>
      </c>
    </row>
    <row r="46" spans="4:35" x14ac:dyDescent="0.3">
      <c r="D46" t="s">
        <v>74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5"/>
        <v>0</v>
      </c>
      <c r="X46" s="13">
        <f t="shared" si="6"/>
        <v>0</v>
      </c>
      <c r="Y46" s="13">
        <f t="shared" si="7"/>
        <v>0</v>
      </c>
      <c r="Z46" s="13">
        <f t="shared" si="8"/>
        <v>0</v>
      </c>
      <c r="AA46" s="13">
        <f t="shared" si="9"/>
        <v>0</v>
      </c>
      <c r="AD46" t="s">
        <v>40</v>
      </c>
      <c r="AE46" s="12">
        <v>1.6571204167400705E-7</v>
      </c>
      <c r="AF46" s="12">
        <v>1.4247563345247378E-7</v>
      </c>
      <c r="AG46" s="12">
        <v>1.880389209718499E-7</v>
      </c>
      <c r="AH46" s="12">
        <v>8.5605614964747242E-8</v>
      </c>
      <c r="AI46" s="12">
        <v>1.5793889218954007E-8</v>
      </c>
    </row>
    <row r="47" spans="4:35" x14ac:dyDescent="0.3">
      <c r="D47" t="s">
        <v>75</v>
      </c>
      <c r="E47">
        <f>Mult_op!D46*LCA_op_data!E47</f>
        <v>1.0525597667540025E-6</v>
      </c>
      <c r="F47">
        <f>Mult_op!E46*LCA_op_data!F47</f>
        <v>3.3310000000000006E-3</v>
      </c>
      <c r="G47">
        <f>Mult_op!F46*LCA_op_data!G47</f>
        <v>2.9202214656817246E-6</v>
      </c>
      <c r="H47">
        <f>Mult_op!G46*LCA_op_data!H47</f>
        <v>0</v>
      </c>
      <c r="I47">
        <f>Mult_op!H46*LCA_op_data!I47</f>
        <v>5.3083352244718682E-7</v>
      </c>
      <c r="J47">
        <f>Mult_op!I46*LCA_op_data!J47</f>
        <v>5.8132414792778301E-6</v>
      </c>
      <c r="K47">
        <f>Mult_op!J46*LCA_op_data!K47</f>
        <v>1.646805452194803E-13</v>
      </c>
      <c r="L47">
        <f>Mult_op!K46*LCA_op_data!L47</f>
        <v>1.1495395447216639E-12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3.8594570382279211E-12</v>
      </c>
      <c r="Q47">
        <f>Mult_op!P46*LCA_op_data!Q47</f>
        <v>1.5106325436587013E-6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5"/>
        <v>0</v>
      </c>
      <c r="X47" s="13">
        <f t="shared" si="6"/>
        <v>0</v>
      </c>
      <c r="Y47" s="13">
        <f t="shared" si="7"/>
        <v>8.9754497849719228E-12</v>
      </c>
      <c r="Z47" s="13">
        <f t="shared" si="8"/>
        <v>0</v>
      </c>
      <c r="AA47" s="13">
        <f t="shared" si="9"/>
        <v>4.2162505815785579E-9</v>
      </c>
      <c r="AD47" t="s">
        <v>58</v>
      </c>
      <c r="AE47" s="12">
        <v>3.0925808016864041E-9</v>
      </c>
      <c r="AF47" s="12">
        <v>3.3844672302104833E-8</v>
      </c>
      <c r="AG47" s="12">
        <v>2.5373190785579285E-10</v>
      </c>
      <c r="AH47" s="12">
        <v>9.0793188562468608E-10</v>
      </c>
      <c r="AI47" s="12">
        <v>1.5116758457687521E-8</v>
      </c>
    </row>
    <row r="48" spans="4:35" x14ac:dyDescent="0.3">
      <c r="D48" t="s">
        <v>76</v>
      </c>
      <c r="E48">
        <f>Mult_op!D47*LCA_op_data!E48</f>
        <v>3.1439790101115087E-6</v>
      </c>
      <c r="F48">
        <f>Mult_op!E47*LCA_op_data!F48</f>
        <v>2.3609999999999998E-3</v>
      </c>
      <c r="G48">
        <f>Mult_op!F47*LCA_op_data!G48</f>
        <v>8.2643470229424405E-4</v>
      </c>
      <c r="H48">
        <f>Mult_op!G47*LCA_op_data!H48</f>
        <v>0</v>
      </c>
      <c r="I48">
        <f>Mult_op!H47*LCA_op_data!I48</f>
        <v>6.192862286210226E-7</v>
      </c>
      <c r="J48">
        <f>Mult_op!I47*LCA_op_data!J48</f>
        <v>6.8413794894798042E-6</v>
      </c>
      <c r="K48">
        <f>Mult_op!J47*LCA_op_data!K48</f>
        <v>7.4365741014041379E-13</v>
      </c>
      <c r="L48">
        <f>Mult_op!K47*LCA_op_data!L48</f>
        <v>3.4158026967227019E-12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1.529362913033305E-11</v>
      </c>
      <c r="Q48">
        <f>Mult_op!P47*LCA_op_data!Q48</f>
        <v>1.7547867251351864E-6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5"/>
        <v>0</v>
      </c>
      <c r="X48" s="13">
        <f t="shared" si="6"/>
        <v>0</v>
      </c>
      <c r="Y48" s="13">
        <f t="shared" si="7"/>
        <v>2.5400892563018559E-9</v>
      </c>
      <c r="Z48" s="13">
        <f t="shared" si="8"/>
        <v>0</v>
      </c>
      <c r="AA48" s="13">
        <f t="shared" si="9"/>
        <v>1.6707472599518939E-8</v>
      </c>
      <c r="AD48" t="s">
        <v>81</v>
      </c>
      <c r="AE48" s="12">
        <v>6.4592265647070421E-8</v>
      </c>
      <c r="AF48" s="12">
        <v>4.4402715709390116E-8</v>
      </c>
      <c r="AG48" s="12">
        <v>8.8422637636682311E-8</v>
      </c>
      <c r="AH48" s="12">
        <v>5.4245757404831293E-9</v>
      </c>
      <c r="AI48" s="12">
        <v>1.3702496748627077E-8</v>
      </c>
    </row>
    <row r="49" spans="4:35" x14ac:dyDescent="0.3">
      <c r="D49" t="s">
        <v>77</v>
      </c>
      <c r="E49">
        <f>Mult_op!D48*LCA_op_data!E49</f>
        <v>1.8409808794430461E-6</v>
      </c>
      <c r="F49">
        <f>Mult_op!E48*LCA_op_data!F49</f>
        <v>1.954E-3</v>
      </c>
      <c r="G49">
        <f>Mult_op!F48*LCA_op_data!G49</f>
        <v>2.6765833435530531E-2</v>
      </c>
      <c r="H49">
        <f>Mult_op!G48*LCA_op_data!H49</f>
        <v>2.7985901724091525E-9</v>
      </c>
      <c r="I49">
        <f>Mult_op!H48*LCA_op_data!I49</f>
        <v>8.8618067582006064E-7</v>
      </c>
      <c r="J49">
        <f>Mult_op!I48*LCA_op_data!J49</f>
        <v>1.0111905349805408E-5</v>
      </c>
      <c r="K49">
        <f>Mult_op!J48*LCA_op_data!K49</f>
        <v>2.1717855049277239E-13</v>
      </c>
      <c r="L49">
        <f>Mult_op!K48*LCA_op_data!L49</f>
        <v>1.2473663485399054E-11</v>
      </c>
      <c r="M49">
        <f>Mult_op!L48*LCA_op_data!M49</f>
        <v>9.3113805171840059E-9</v>
      </c>
      <c r="N49">
        <f>Mult_op!M48*LCA_op_data!N49</f>
        <v>3.9806231055746542E-6</v>
      </c>
      <c r="O49">
        <f>Mult_op!N48*LCA_op_data!O49</f>
        <v>1.7762406456129758E-12</v>
      </c>
      <c r="P49">
        <f>Mult_op!O48*LCA_op_data!P49</f>
        <v>4.5612837249428243E-11</v>
      </c>
      <c r="Q49">
        <f>Mult_op!P48*LCA_op_data!Q49</f>
        <v>2.401304453298827E-6</v>
      </c>
      <c r="R49">
        <f>Mult_op!Q48*LCA_op_data!R49</f>
        <v>6.5067236414383505E-5</v>
      </c>
      <c r="S49">
        <f>Mult_op!R48*LCA_op_data!S49</f>
        <v>1.7541946883624925E-6</v>
      </c>
      <c r="T49">
        <f>Mult_op!S48*LCA_op_data!T49</f>
        <v>2.4173612611501011E-14</v>
      </c>
      <c r="V49" t="s">
        <v>77</v>
      </c>
      <c r="W49" s="13">
        <f t="shared" si="5"/>
        <v>2.2018294043873644E-10</v>
      </c>
      <c r="X49" s="13">
        <f t="shared" si="6"/>
        <v>1.3350947231537625E-8</v>
      </c>
      <c r="Y49" s="13">
        <f t="shared" si="7"/>
        <v>8.2266155761389813E-8</v>
      </c>
      <c r="Z49" s="13">
        <f t="shared" si="8"/>
        <v>4.7218855168006293E-11</v>
      </c>
      <c r="AA49" s="13">
        <f t="shared" si="9"/>
        <v>4.9829587342330391E-8</v>
      </c>
      <c r="AD49" t="s">
        <v>45</v>
      </c>
      <c r="AE49" s="12">
        <v>4.071494056845072E-11</v>
      </c>
      <c r="AF49" s="12">
        <v>1.3776458952932947E-10</v>
      </c>
      <c r="AG49" s="12">
        <v>8.0877150444933726E-10</v>
      </c>
      <c r="AH49" s="12">
        <v>2.0297624607188171E-10</v>
      </c>
      <c r="AI49" s="12">
        <v>1.3584764078705257E-8</v>
      </c>
    </row>
    <row r="50" spans="4:35" x14ac:dyDescent="0.3">
      <c r="D50" t="s">
        <v>78</v>
      </c>
      <c r="E50">
        <f>Mult_op!D49*LCA_op_data!E50</f>
        <v>1.0761694360686317E-6</v>
      </c>
      <c r="F50">
        <f>Mult_op!E49*LCA_op_data!F50</f>
        <v>1.815E-3</v>
      </c>
      <c r="G50">
        <f>Mult_op!F49*LCA_op_data!G50</f>
        <v>3.7776303150474408E-2</v>
      </c>
      <c r="H50">
        <f>Mult_op!G49*LCA_op_data!H50</f>
        <v>1.3786829448697365E-8</v>
      </c>
      <c r="I50">
        <f>Mult_op!H49*LCA_op_data!I50</f>
        <v>6.1398941206314471E-7</v>
      </c>
      <c r="J50">
        <f>Mult_op!I49*LCA_op_data!J50</f>
        <v>5.1894955219515934E-6</v>
      </c>
      <c r="K50">
        <f>Mult_op!J49*LCA_op_data!K50</f>
        <v>1.373636932434667E-13</v>
      </c>
      <c r="L50">
        <f>Mult_op!K49*LCA_op_data!L50</f>
        <v>1.1108856715749068E-11</v>
      </c>
      <c r="M50">
        <f>Mult_op!L49*LCA_op_data!M50</f>
        <v>2.3322448968380617E-6</v>
      </c>
      <c r="N50">
        <f>Mult_op!M49*LCA_op_data!N50</f>
        <v>1.8881220295999636E-3</v>
      </c>
      <c r="O50">
        <f>Mult_op!N49*LCA_op_data!O50</f>
        <v>1.401457640158631E-9</v>
      </c>
      <c r="P50">
        <f>Mult_op!O49*LCA_op_data!P50</f>
        <v>9.6579819287910183E-12</v>
      </c>
      <c r="Q50">
        <f>Mult_op!P49*LCA_op_data!Q50</f>
        <v>1.1890608289337409E-6</v>
      </c>
      <c r="R50">
        <f>Mult_op!Q49*LCA_op_data!R50</f>
        <v>1.0733497931958404E-4</v>
      </c>
      <c r="S50">
        <f>Mult_op!R49*LCA_op_data!S50</f>
        <v>3.2396768713895124E-4</v>
      </c>
      <c r="T50">
        <f>Mult_op!S49*LCA_op_data!T50</f>
        <v>5.8790284762854724E-12</v>
      </c>
      <c r="V50" t="s">
        <v>78</v>
      </c>
      <c r="W50" s="13">
        <f t="shared" si="5"/>
        <v>1.0443899092136196E-7</v>
      </c>
      <c r="X50" s="13">
        <f t="shared" si="6"/>
        <v>6.5771413862042586E-8</v>
      </c>
      <c r="Y50" s="13">
        <f t="shared" si="7"/>
        <v>1.1610739663877048E-7</v>
      </c>
      <c r="Z50" s="13">
        <f t="shared" si="8"/>
        <v>3.7255776968164913E-8</v>
      </c>
      <c r="AA50" s="13">
        <f t="shared" si="9"/>
        <v>1.0550829176437016E-8</v>
      </c>
      <c r="AD50" t="s">
        <v>108</v>
      </c>
      <c r="AE50" s="12">
        <v>7.3061854399490936E-9</v>
      </c>
      <c r="AF50" s="12">
        <v>3.0205672149691316E-8</v>
      </c>
      <c r="AG50" s="12">
        <v>2.7371239327354458E-9</v>
      </c>
      <c r="AH50" s="12">
        <v>1.3880619854154855E-8</v>
      </c>
      <c r="AI50" s="12">
        <v>1.1562199659297309E-8</v>
      </c>
    </row>
    <row r="51" spans="4:35" x14ac:dyDescent="0.3">
      <c r="D51" t="s">
        <v>79</v>
      </c>
      <c r="E51">
        <f>Mult_op!D50*LCA_op_data!E51</f>
        <v>2.2931446716272119E-5</v>
      </c>
      <c r="F51">
        <f>Mult_op!E50*LCA_op_data!F51</f>
        <v>2.6176000000000001E-2</v>
      </c>
      <c r="G51">
        <f>Mult_op!F50*LCA_op_data!G51</f>
        <v>1.0014370429953189E-3</v>
      </c>
      <c r="H51">
        <f>Mult_op!G50*LCA_op_data!H51</f>
        <v>4.5983789912474589E-9</v>
      </c>
      <c r="I51">
        <f>Mult_op!H50*LCA_op_data!I51</f>
        <v>1.1888663663596364E-5</v>
      </c>
      <c r="J51">
        <f>Mult_op!I50*LCA_op_data!J51</f>
        <v>1.2968113189570519E-4</v>
      </c>
      <c r="K51">
        <f>Mult_op!J50*LCA_op_data!K51</f>
        <v>1.8802849264547131E-14</v>
      </c>
      <c r="L51">
        <f>Mult_op!K50*LCA_op_data!L51</f>
        <v>7.6144893809651358E-11</v>
      </c>
      <c r="M51">
        <f>Mult_op!L50*LCA_op_data!M51</f>
        <v>3.8275936133244517E-6</v>
      </c>
      <c r="N51">
        <f>Mult_op!M50*LCA_op_data!N51</f>
        <v>1.1523976735630201E-3</v>
      </c>
      <c r="O51">
        <f>Mult_op!N50*LCA_op_data!O51</f>
        <v>3.3758710219041353E-10</v>
      </c>
      <c r="P51">
        <f>Mult_op!O50*LCA_op_data!P51</f>
        <v>6.7600249803722933E-11</v>
      </c>
      <c r="Q51">
        <f>Mult_op!P50*LCA_op_data!Q51</f>
        <v>3.8509360268318304E-5</v>
      </c>
      <c r="R51">
        <f>Mult_op!Q50*LCA_op_data!R51</f>
        <v>5.1928503744134867E-5</v>
      </c>
      <c r="S51">
        <f>Mult_op!R50*LCA_op_data!S51</f>
        <v>7.1449904645284131E-4</v>
      </c>
      <c r="T51">
        <f>Mult_op!S50*LCA_op_data!T51</f>
        <v>9.1784850376639861E-12</v>
      </c>
      <c r="V51" t="s">
        <v>79</v>
      </c>
      <c r="W51" s="13">
        <f t="shared" si="5"/>
        <v>6.3743364189520407E-8</v>
      </c>
      <c r="X51" s="13">
        <f t="shared" si="6"/>
        <v>2.1937015240036532E-8</v>
      </c>
      <c r="Y51" s="13">
        <f t="shared" si="7"/>
        <v>3.0779678862873253E-9</v>
      </c>
      <c r="Z51" s="13">
        <f t="shared" si="8"/>
        <v>8.9742775137402961E-9</v>
      </c>
      <c r="AA51" s="13">
        <f t="shared" si="9"/>
        <v>7.3849660645703169E-8</v>
      </c>
      <c r="AD51" t="s">
        <v>78</v>
      </c>
      <c r="AE51" s="12">
        <v>1.0443899092136196E-7</v>
      </c>
      <c r="AF51" s="12">
        <v>6.5771413862042586E-8</v>
      </c>
      <c r="AG51" s="12">
        <v>1.1610739663877048E-7</v>
      </c>
      <c r="AH51" s="12">
        <v>3.7255776968164913E-8</v>
      </c>
      <c r="AI51" s="12">
        <v>1.0550829176437016E-8</v>
      </c>
    </row>
    <row r="52" spans="4:35" x14ac:dyDescent="0.3">
      <c r="D52" t="s">
        <v>80</v>
      </c>
      <c r="E52">
        <f>Mult_op!D51*LCA_op_data!E52</f>
        <v>4.4073650936664081E-7</v>
      </c>
      <c r="F52">
        <f>Mult_op!E51*LCA_op_data!F52</f>
        <v>2.0950000000000001E-3</v>
      </c>
      <c r="G52">
        <f>Mult_op!F51*LCA_op_data!G52</f>
        <v>4.567357406565861E-3</v>
      </c>
      <c r="H52">
        <f>Mult_op!G51*LCA_op_data!H52</f>
        <v>3.5264169805339535E-9</v>
      </c>
      <c r="I52">
        <f>Mult_op!H51*LCA_op_data!I52</f>
        <v>2.6247530442891506E-7</v>
      </c>
      <c r="J52">
        <f>Mult_op!I51*LCA_op_data!J52</f>
        <v>2.2081448929192661E-6</v>
      </c>
      <c r="K52">
        <f>Mult_op!J51*LCA_op_data!K52</f>
        <v>1.0740132731269059E-13</v>
      </c>
      <c r="L52">
        <f>Mult_op!K51*LCA_op_data!L52</f>
        <v>5.6745466792985087E-12</v>
      </c>
      <c r="M52">
        <f>Mult_op!L51*LCA_op_data!M52</f>
        <v>1.1850455805831073E-6</v>
      </c>
      <c r="N52">
        <f>Mult_op!M51*LCA_op_data!N52</f>
        <v>7.3072731100984285E-5</v>
      </c>
      <c r="O52">
        <f>Mult_op!N51*LCA_op_data!O52</f>
        <v>1.3772392859281776E-10</v>
      </c>
      <c r="P52">
        <f>Mult_op!O51*LCA_op_data!P52</f>
        <v>1.6766548100655035E-12</v>
      </c>
      <c r="Q52">
        <f>Mult_op!P51*LCA_op_data!Q52</f>
        <v>5.2454621664667933E-7</v>
      </c>
      <c r="R52">
        <f>Mult_op!Q51*LCA_op_data!R52</f>
        <v>1.414303213700501E-4</v>
      </c>
      <c r="S52">
        <f>Mult_op!R51*LCA_op_data!S52</f>
        <v>1.7433243692170644E-4</v>
      </c>
      <c r="T52">
        <f>Mult_op!S51*LCA_op_data!T52</f>
        <v>3.2780418533465966E-12</v>
      </c>
      <c r="V52" t="s">
        <v>80</v>
      </c>
      <c r="W52" s="13">
        <f t="shared" si="5"/>
        <v>4.0419221747398057E-9</v>
      </c>
      <c r="X52" s="13">
        <f t="shared" si="6"/>
        <v>1.6823115970202101E-8</v>
      </c>
      <c r="Y52" s="13">
        <f t="shared" si="7"/>
        <v>1.4038006204122407E-8</v>
      </c>
      <c r="Z52" s="13">
        <f t="shared" si="8"/>
        <v>3.6611966140144698E-9</v>
      </c>
      <c r="AA52" s="13">
        <f t="shared" si="9"/>
        <v>1.8316557868178797E-9</v>
      </c>
      <c r="AD52" t="s">
        <v>90</v>
      </c>
      <c r="AE52" s="12">
        <v>1.0474899297377748E-7</v>
      </c>
      <c r="AF52" s="12">
        <v>6.61434020575061E-8</v>
      </c>
      <c r="AG52" s="12">
        <v>1.1711017830456431E-7</v>
      </c>
      <c r="AH52" s="12">
        <v>3.7500000686555149E-8</v>
      </c>
      <c r="AI52" s="12">
        <v>9.9276626890321058E-9</v>
      </c>
    </row>
    <row r="53" spans="4:35" x14ac:dyDescent="0.3">
      <c r="D53" t="s">
        <v>81</v>
      </c>
      <c r="E53">
        <f>Mult_op!D52*LCA_op_data!E53</f>
        <v>1.6281789771352017E-6</v>
      </c>
      <c r="F53">
        <f>Mult_op!E52*LCA_op_data!F53</f>
        <v>7.5339999999999999E-3</v>
      </c>
      <c r="G53">
        <f>Mult_op!F52*LCA_op_data!G53</f>
        <v>2.8768885199622805E-2</v>
      </c>
      <c r="H53">
        <f>Mult_op!G52*LCA_op_data!H53</f>
        <v>9.307579579000784E-9</v>
      </c>
      <c r="I53">
        <f>Mult_op!H52*LCA_op_data!I53</f>
        <v>4.8111193280848714E-7</v>
      </c>
      <c r="J53">
        <f>Mult_op!I52*LCA_op_data!J53</f>
        <v>3.822031760507798E-6</v>
      </c>
      <c r="K53">
        <f>Mult_op!J52*LCA_op_data!K53</f>
        <v>1.4475196745734921E-13</v>
      </c>
      <c r="L53">
        <f>Mult_op!K52*LCA_op_data!L53</f>
        <v>4.7507210102688244E-12</v>
      </c>
      <c r="M53">
        <f>Mult_op!L52*LCA_op_data!M53</f>
        <v>9.9081284596612592E-6</v>
      </c>
      <c r="N53">
        <f>Mult_op!M52*LCA_op_data!N53</f>
        <v>1.1677447152073288E-3</v>
      </c>
      <c r="O53">
        <f>Mult_op!N52*LCA_op_data!O53</f>
        <v>2.0405729620443635E-10</v>
      </c>
      <c r="P53">
        <f>Mult_op!O52*LCA_op_data!P53</f>
        <v>1.2542944612647811E-11</v>
      </c>
      <c r="Q53">
        <f>Mult_op!P52*LCA_op_data!Q53</f>
        <v>1.5497838791647998E-6</v>
      </c>
      <c r="R53">
        <f>Mult_op!Q52*LCA_op_data!R53</f>
        <v>6.0262890348933191E-5</v>
      </c>
      <c r="S53">
        <f>Mult_op!R52*LCA_op_data!S53</f>
        <v>2.0513298716702097E-3</v>
      </c>
      <c r="T53">
        <f>Mult_op!S52*LCA_op_data!T53</f>
        <v>3.1668768513521032E-11</v>
      </c>
      <c r="V53" t="s">
        <v>81</v>
      </c>
      <c r="W53" s="13">
        <f t="shared" si="5"/>
        <v>6.4592265647070421E-8</v>
      </c>
      <c r="X53" s="13">
        <f t="shared" si="6"/>
        <v>4.4402715709390116E-8</v>
      </c>
      <c r="Y53" s="13">
        <f t="shared" si="7"/>
        <v>8.8422637636682311E-8</v>
      </c>
      <c r="Z53" s="13">
        <f t="shared" si="8"/>
        <v>5.4245757404831293E-9</v>
      </c>
      <c r="AA53" s="13">
        <f t="shared" si="9"/>
        <v>1.3702496748627077E-8</v>
      </c>
      <c r="AD53" t="s">
        <v>49</v>
      </c>
      <c r="AE53" s="12">
        <v>2.4748998932199775E-11</v>
      </c>
      <c r="AF53" s="12">
        <v>8.3741634681355869E-11</v>
      </c>
      <c r="AG53" s="12">
        <v>4.8086844552780349E-10</v>
      </c>
      <c r="AH53" s="12">
        <v>1.2338121650575384E-10</v>
      </c>
      <c r="AI53" s="12">
        <v>9.3447780687460913E-9</v>
      </c>
    </row>
    <row r="54" spans="4:35" x14ac:dyDescent="0.3">
      <c r="D54" t="s">
        <v>82</v>
      </c>
      <c r="E54">
        <f>Mult_op!D53*LCA_op_data!E54</f>
        <v>6.1865286506611282E-6</v>
      </c>
      <c r="F54">
        <f>Mult_op!E53*LCA_op_data!F54</f>
        <v>5.2160000000000002E-3</v>
      </c>
      <c r="G54">
        <f>Mult_op!F53*LCA_op_data!G54</f>
        <v>6.6786889646922962E-2</v>
      </c>
      <c r="H54">
        <f>Mult_op!G53*LCA_op_data!H54</f>
        <v>8.273508128195628E-9</v>
      </c>
      <c r="I54">
        <f>Mult_op!H53*LCA_op_data!I54</f>
        <v>1.7650722064812822E-6</v>
      </c>
      <c r="J54">
        <f>Mult_op!I53*LCA_op_data!J54</f>
        <v>3.0857350109292468E-5</v>
      </c>
      <c r="K54">
        <f>Mult_op!J53*LCA_op_data!K54</f>
        <v>5.9948774752947557E-13</v>
      </c>
      <c r="L54">
        <f>Mult_op!K53*LCA_op_data!L54</f>
        <v>2.5048361685352633E-11</v>
      </c>
      <c r="M54">
        <f>Mult_op!L53*LCA_op_data!M54</f>
        <v>3.0271968472504995E-7</v>
      </c>
      <c r="N54">
        <f>Mult_op!M53*LCA_op_data!N54</f>
        <v>4.823497961642752E-5</v>
      </c>
      <c r="O54">
        <f>Mult_op!N53*LCA_op_data!O54</f>
        <v>5.5170685589908225E-11</v>
      </c>
      <c r="P54">
        <f>Mult_op!O53*LCA_op_data!P54</f>
        <v>8.5499275156690798E-11</v>
      </c>
      <c r="Q54">
        <f>Mult_op!P53*LCA_op_data!Q54</f>
        <v>4.5426224856327324E-6</v>
      </c>
      <c r="R54">
        <f>Mult_op!Q53*LCA_op_data!R54</f>
        <v>1.4008241662358267E-4</v>
      </c>
      <c r="S54">
        <f>Mult_op!R53*LCA_op_data!S54</f>
        <v>9.5064527762778029E-5</v>
      </c>
      <c r="T54">
        <f>Mult_op!S53*LCA_op_data!T54</f>
        <v>6.08896121822456E-13</v>
      </c>
      <c r="V54" t="s">
        <v>82</v>
      </c>
      <c r="W54" s="13">
        <f t="shared" si="5"/>
        <v>2.6680545638882631E-9</v>
      </c>
      <c r="X54" s="13">
        <f t="shared" si="6"/>
        <v>3.9469577049271645E-8</v>
      </c>
      <c r="Y54" s="13">
        <f t="shared" si="7"/>
        <v>2.0527291555282047E-7</v>
      </c>
      <c r="Z54" s="13">
        <f t="shared" si="8"/>
        <v>1.4666349510825863E-9</v>
      </c>
      <c r="AA54" s="13">
        <f t="shared" si="9"/>
        <v>9.3403389397349258E-8</v>
      </c>
      <c r="AD54" t="s">
        <v>120</v>
      </c>
      <c r="AE54" s="12">
        <v>3.9930324682594403E-8</v>
      </c>
      <c r="AF54" s="12">
        <v>3.6319102608331858E-7</v>
      </c>
      <c r="AG54" s="12">
        <v>9.0361124417455024E-8</v>
      </c>
      <c r="AH54" s="12">
        <v>2.7587908696830953E-8</v>
      </c>
      <c r="AI54" s="12">
        <v>8.7220682670788292E-9</v>
      </c>
    </row>
    <row r="55" spans="4:35" x14ac:dyDescent="0.3">
      <c r="D55" t="s">
        <v>83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5"/>
        <v>0</v>
      </c>
      <c r="X55" s="13">
        <f t="shared" si="6"/>
        <v>0</v>
      </c>
      <c r="Y55" s="13">
        <f t="shared" si="7"/>
        <v>0</v>
      </c>
      <c r="Z55" s="13">
        <f t="shared" si="8"/>
        <v>0</v>
      </c>
      <c r="AA55" s="13">
        <f t="shared" si="9"/>
        <v>0</v>
      </c>
      <c r="AD55" t="s">
        <v>46</v>
      </c>
      <c r="AE55" s="12">
        <v>1.9298005754912553E-11</v>
      </c>
      <c r="AF55" s="12">
        <v>6.5297451118478454E-11</v>
      </c>
      <c r="AG55" s="12">
        <v>3.7598281355514838E-10</v>
      </c>
      <c r="AH55" s="12">
        <v>9.6206373142564814E-11</v>
      </c>
      <c r="AI55" s="12">
        <v>8.0565665743327309E-9</v>
      </c>
    </row>
    <row r="56" spans="4:35" x14ac:dyDescent="0.3">
      <c r="D56" t="s">
        <v>84</v>
      </c>
      <c r="E56">
        <f>Mult_op!D55*LCA_op_data!E56</f>
        <v>1.9577624934995968E-2</v>
      </c>
      <c r="F56">
        <f>Mult_op!E55*LCA_op_data!F56</f>
        <v>591.81364199999996</v>
      </c>
      <c r="G56">
        <f>Mult_op!F55*LCA_op_data!G56</f>
        <v>105.96806092837814</v>
      </c>
      <c r="H56">
        <f>Mult_op!G55*LCA_op_data!H56</f>
        <v>4.3324216787251534E-4</v>
      </c>
      <c r="I56">
        <f>Mult_op!H55*LCA_op_data!I56</f>
        <v>2.5554362913850744E-3</v>
      </c>
      <c r="J56">
        <f>Mult_op!I55*LCA_op_data!J56</f>
        <v>2.6540557277179095E-2</v>
      </c>
      <c r="K56">
        <f>Mult_op!J55*LCA_op_data!K56</f>
        <v>1.3195601834534604E-8</v>
      </c>
      <c r="L56">
        <f>Mult_op!K55*LCA_op_data!L56</f>
        <v>1.3098150078694489E-7</v>
      </c>
      <c r="M56">
        <f>Mult_op!L55*LCA_op_data!M56</f>
        <v>0.21928617266758291</v>
      </c>
      <c r="N56">
        <f>Mult_op!M55*LCA_op_data!N56</f>
        <v>11.04300045168257</v>
      </c>
      <c r="O56">
        <f>Mult_op!N55*LCA_op_data!O56</f>
        <v>1.145506239518515E-4</v>
      </c>
      <c r="P56">
        <f>Mult_op!O55*LCA_op_data!P56</f>
        <v>2.7389673116984862E-7</v>
      </c>
      <c r="Q56">
        <f>Mult_op!P55*LCA_op_data!Q56</f>
        <v>1.4129238299776711E-2</v>
      </c>
      <c r="R56">
        <f>Mult_op!Q55*LCA_op_data!R56</f>
        <v>2.3428058822858118</v>
      </c>
      <c r="S56">
        <f>Mult_op!R55*LCA_op_data!S56</f>
        <v>33.957423088538995</v>
      </c>
      <c r="T56">
        <f>Mult_op!S55*LCA_op_data!T56</f>
        <v>3.5310867031802372E-4</v>
      </c>
      <c r="V56" t="s">
        <v>84</v>
      </c>
      <c r="W56" s="13">
        <f t="shared" si="5"/>
        <v>6.1082907028113314E-4</v>
      </c>
      <c r="X56" s="13">
        <f t="shared" si="6"/>
        <v>2.0668239954418277E-3</v>
      </c>
      <c r="Y56" s="13">
        <f t="shared" si="7"/>
        <v>3.2569824612650283E-4</v>
      </c>
      <c r="Z56" s="13">
        <f t="shared" si="8"/>
        <v>3.045166957048556E-3</v>
      </c>
      <c r="AA56" s="13">
        <f t="shared" si="9"/>
        <v>2.9921754294681235E-4</v>
      </c>
      <c r="AD56" t="s">
        <v>63</v>
      </c>
      <c r="AE56" s="12">
        <v>7.0849922156858376E-8</v>
      </c>
      <c r="AF56" s="12">
        <v>5.3506389385748219E-8</v>
      </c>
      <c r="AG56" s="12">
        <v>1.9246695222204458E-8</v>
      </c>
      <c r="AH56" s="12">
        <v>4.6151626731799325E-8</v>
      </c>
      <c r="AI56" s="12">
        <v>6.2485002867779246E-9</v>
      </c>
    </row>
    <row r="57" spans="4:35" x14ac:dyDescent="0.3">
      <c r="D57" t="s">
        <v>85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5"/>
        <v>0</v>
      </c>
      <c r="X57" s="13">
        <f t="shared" si="6"/>
        <v>0</v>
      </c>
      <c r="Y57" s="13">
        <f t="shared" si="7"/>
        <v>0</v>
      </c>
      <c r="Z57" s="13">
        <f t="shared" si="8"/>
        <v>0</v>
      </c>
      <c r="AA57" s="13">
        <f t="shared" si="9"/>
        <v>0</v>
      </c>
      <c r="AD57" t="s">
        <v>75</v>
      </c>
      <c r="AE57" s="12">
        <v>0</v>
      </c>
      <c r="AF57" s="12">
        <v>0</v>
      </c>
      <c r="AG57" s="12">
        <v>8.9754497849719228E-12</v>
      </c>
      <c r="AH57" s="12">
        <v>0</v>
      </c>
      <c r="AI57" s="12">
        <v>4.2162505815785579E-9</v>
      </c>
    </row>
    <row r="58" spans="4:35" x14ac:dyDescent="0.3">
      <c r="D58" t="s">
        <v>86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5"/>
        <v>0</v>
      </c>
      <c r="X58" s="13">
        <f t="shared" si="6"/>
        <v>0</v>
      </c>
      <c r="Y58" s="13">
        <f t="shared" si="7"/>
        <v>0</v>
      </c>
      <c r="Z58" s="13">
        <f t="shared" si="8"/>
        <v>0</v>
      </c>
      <c r="AA58" s="13">
        <f t="shared" si="9"/>
        <v>0</v>
      </c>
      <c r="AD58" t="s">
        <v>56</v>
      </c>
      <c r="AE58" s="12">
        <v>5.0205222138146613E-9</v>
      </c>
      <c r="AF58" s="12">
        <v>6.4889609772315561E-9</v>
      </c>
      <c r="AG58" s="12">
        <v>1.0329497242059591E-9</v>
      </c>
      <c r="AH58" s="12">
        <v>1.5363310666513636E-8</v>
      </c>
      <c r="AI58" s="12">
        <v>4.1798775868261205E-9</v>
      </c>
    </row>
    <row r="59" spans="4:35" x14ac:dyDescent="0.3">
      <c r="D59" t="s">
        <v>87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5"/>
        <v>0</v>
      </c>
      <c r="X59" s="13">
        <f t="shared" si="6"/>
        <v>0</v>
      </c>
      <c r="Y59" s="13">
        <f t="shared" si="7"/>
        <v>0</v>
      </c>
      <c r="Z59" s="13">
        <f t="shared" si="8"/>
        <v>0</v>
      </c>
      <c r="AA59" s="13">
        <f t="shared" si="9"/>
        <v>0</v>
      </c>
      <c r="AD59" t="s">
        <v>65</v>
      </c>
      <c r="AE59" s="12">
        <v>0</v>
      </c>
      <c r="AF59" s="12">
        <v>0</v>
      </c>
      <c r="AG59" s="12">
        <v>7.3587371248148648E-12</v>
      </c>
      <c r="AH59" s="12">
        <v>0</v>
      </c>
      <c r="AI59" s="12">
        <v>3.4567938571873442E-9</v>
      </c>
    </row>
    <row r="60" spans="4:35" x14ac:dyDescent="0.3">
      <c r="D60" t="s">
        <v>88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5"/>
        <v>0</v>
      </c>
      <c r="X60" s="13">
        <f t="shared" si="6"/>
        <v>0</v>
      </c>
      <c r="Y60" s="13">
        <f t="shared" si="7"/>
        <v>0</v>
      </c>
      <c r="Z60" s="13">
        <f t="shared" si="8"/>
        <v>0</v>
      </c>
      <c r="AA60" s="13">
        <f t="shared" si="9"/>
        <v>0</v>
      </c>
      <c r="AD60" t="s">
        <v>146</v>
      </c>
      <c r="AE60" s="12">
        <v>2.2381918446837691E-8</v>
      </c>
      <c r="AF60" s="12">
        <v>4.9846371035448922E-8</v>
      </c>
      <c r="AG60" s="12">
        <v>5.5808058683684163E-8</v>
      </c>
      <c r="AH60" s="12">
        <v>2.2348129751031819E-8</v>
      </c>
      <c r="AI60" s="12">
        <v>3.4024804561489957E-9</v>
      </c>
    </row>
    <row r="61" spans="4:35" x14ac:dyDescent="0.3">
      <c r="D61" t="s">
        <v>89</v>
      </c>
      <c r="E61">
        <f>Mult_op!D60*LCA_op_data!E61</f>
        <v>0</v>
      </c>
      <c r="F61">
        <f>Mult_op!E60*LCA_op_data!F61</f>
        <v>2.4908359999999998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5"/>
        <v>0</v>
      </c>
      <c r="X61" s="13">
        <f t="shared" si="6"/>
        <v>0</v>
      </c>
      <c r="Y61" s="13">
        <f t="shared" si="7"/>
        <v>0</v>
      </c>
      <c r="Z61" s="13">
        <f t="shared" si="8"/>
        <v>0</v>
      </c>
      <c r="AA61" s="13">
        <f t="shared" si="9"/>
        <v>0</v>
      </c>
      <c r="AD61" t="s">
        <v>54</v>
      </c>
      <c r="AE61" s="12">
        <v>4.2639050507993341E-9</v>
      </c>
      <c r="AF61" s="12">
        <v>5.5109702045722467E-9</v>
      </c>
      <c r="AG61" s="12">
        <v>8.7634637994400058E-10</v>
      </c>
      <c r="AH61" s="12">
        <v>1.3047917922213226E-8</v>
      </c>
      <c r="AI61" s="12">
        <v>3.3567049223877741E-9</v>
      </c>
    </row>
    <row r="62" spans="4:35" x14ac:dyDescent="0.3">
      <c r="D62" t="s">
        <v>90</v>
      </c>
      <c r="E62">
        <f>Mult_op!D61*LCA_op_data!E62</f>
        <v>8.6309959469946006E-7</v>
      </c>
      <c r="F62">
        <f>Mult_op!E61*LCA_op_data!F62</f>
        <v>1.5770000000000001E-3</v>
      </c>
      <c r="G62">
        <f>Mult_op!F61*LCA_op_data!G62</f>
        <v>3.8102564743597717E-2</v>
      </c>
      <c r="H62">
        <f>Mult_op!G61*LCA_op_data!H62</f>
        <v>1.3864804628287412E-8</v>
      </c>
      <c r="I62">
        <f>Mult_op!H61*LCA_op_data!I62</f>
        <v>5.0402326570519344E-7</v>
      </c>
      <c r="J62">
        <f>Mult_op!I61*LCA_op_data!J62</f>
        <v>3.9765774359658596E-6</v>
      </c>
      <c r="K62">
        <f>Mult_op!J61*LCA_op_data!K62</f>
        <v>1.3840285676478362E-13</v>
      </c>
      <c r="L62">
        <f>Mult_op!K61*LCA_op_data!L62</f>
        <v>1.046836894394599E-11</v>
      </c>
      <c r="M62">
        <f>Mult_op!L61*LCA_op_data!M62</f>
        <v>2.315825917027954E-6</v>
      </c>
      <c r="N62">
        <f>Mult_op!M61*LCA_op_data!N62</f>
        <v>1.8937264662114556E-3</v>
      </c>
      <c r="O62">
        <f>Mult_op!N61*LCA_op_data!O62</f>
        <v>1.4106446501715592E-9</v>
      </c>
      <c r="P62">
        <f>Mult_op!O61*LCA_op_data!P62</f>
        <v>9.0875499207147371E-12</v>
      </c>
      <c r="Q62">
        <f>Mult_op!P61*LCA_op_data!Q62</f>
        <v>8.257491306565721E-7</v>
      </c>
      <c r="R62">
        <f>Mult_op!Q61*LCA_op_data!R62</f>
        <v>1.0778544890110291E-4</v>
      </c>
      <c r="S62">
        <f>Mult_op!R61*LCA_op_data!S62</f>
        <v>3.1991200452842825E-4</v>
      </c>
      <c r="T62">
        <f>Mult_op!S61*LCA_op_data!T62</f>
        <v>5.8422029971014537E-12</v>
      </c>
      <c r="V62" t="s">
        <v>90</v>
      </c>
      <c r="W62" s="13">
        <f t="shared" si="5"/>
        <v>1.0474899297377748E-7</v>
      </c>
      <c r="X62" s="13">
        <f t="shared" si="6"/>
        <v>6.61434020575061E-8</v>
      </c>
      <c r="Y62" s="13">
        <f t="shared" si="7"/>
        <v>1.1711017830456431E-7</v>
      </c>
      <c r="Z62" s="13">
        <f t="shared" si="8"/>
        <v>3.7500000686555149E-8</v>
      </c>
      <c r="AA62" s="13">
        <f t="shared" si="9"/>
        <v>9.9276626890321058E-9</v>
      </c>
      <c r="AD62" t="s">
        <v>51</v>
      </c>
      <c r="AE62" s="12">
        <v>4.1326373232740995E-9</v>
      </c>
      <c r="AF62" s="12">
        <v>5.3410169394511734E-9</v>
      </c>
      <c r="AG62" s="12">
        <v>8.4748330417504636E-10</v>
      </c>
      <c r="AH62" s="12">
        <v>1.2645956995904587E-8</v>
      </c>
      <c r="AI62" s="12">
        <v>3.0449815724223076E-9</v>
      </c>
    </row>
    <row r="63" spans="4:35" x14ac:dyDescent="0.3">
      <c r="D63" t="s">
        <v>91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5"/>
        <v>0</v>
      </c>
      <c r="X63" s="13">
        <f t="shared" si="6"/>
        <v>0</v>
      </c>
      <c r="Y63" s="13">
        <f t="shared" si="7"/>
        <v>0</v>
      </c>
      <c r="Z63" s="13">
        <f t="shared" si="8"/>
        <v>0</v>
      </c>
      <c r="AA63" s="13">
        <f t="shared" si="9"/>
        <v>0</v>
      </c>
      <c r="AD63" t="s">
        <v>55</v>
      </c>
      <c r="AE63" s="12">
        <v>3.2640477076044143E-9</v>
      </c>
      <c r="AF63" s="12">
        <v>4.218684386402585E-9</v>
      </c>
      <c r="AG63" s="12">
        <v>6.714905461226526E-10</v>
      </c>
      <c r="AH63" s="12">
        <v>9.9882680490332857E-9</v>
      </c>
      <c r="AI63" s="12">
        <v>2.7324147821064951E-9</v>
      </c>
    </row>
    <row r="64" spans="4:35" x14ac:dyDescent="0.3">
      <c r="D64" t="s">
        <v>92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5"/>
        <v>0</v>
      </c>
      <c r="X64" s="13">
        <f t="shared" si="6"/>
        <v>0</v>
      </c>
      <c r="Y64" s="13">
        <f t="shared" si="7"/>
        <v>0</v>
      </c>
      <c r="Z64" s="13">
        <f t="shared" si="8"/>
        <v>0</v>
      </c>
      <c r="AA64" s="13">
        <f t="shared" si="9"/>
        <v>0</v>
      </c>
      <c r="AD64" t="s">
        <v>105</v>
      </c>
      <c r="AE64" s="12">
        <v>4.6033538467442372E-9</v>
      </c>
      <c r="AF64" s="12">
        <v>1.9159882914034467E-8</v>
      </c>
      <c r="AG64" s="12">
        <v>1.5987915419110294E-8</v>
      </c>
      <c r="AH64" s="12">
        <v>4.1697446878465512E-9</v>
      </c>
      <c r="AI64" s="12">
        <v>2.0860767099510556E-9</v>
      </c>
    </row>
    <row r="65" spans="4:35" x14ac:dyDescent="0.3">
      <c r="D65" t="s">
        <v>93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5"/>
        <v>0</v>
      </c>
      <c r="X65" s="13">
        <f t="shared" si="6"/>
        <v>0</v>
      </c>
      <c r="Y65" s="13">
        <f t="shared" si="7"/>
        <v>0</v>
      </c>
      <c r="Z65" s="13">
        <f t="shared" si="8"/>
        <v>0</v>
      </c>
      <c r="AA65" s="13">
        <f t="shared" si="9"/>
        <v>0</v>
      </c>
      <c r="AD65" t="s">
        <v>80</v>
      </c>
      <c r="AE65" s="12">
        <v>4.0419221747398057E-9</v>
      </c>
      <c r="AF65" s="12">
        <v>1.6823115970202101E-8</v>
      </c>
      <c r="AG65" s="12">
        <v>1.4038006204122407E-8</v>
      </c>
      <c r="AH65" s="12">
        <v>3.6611966140144698E-9</v>
      </c>
      <c r="AI65" s="12">
        <v>1.8316557868178797E-9</v>
      </c>
    </row>
    <row r="66" spans="4:35" x14ac:dyDescent="0.3">
      <c r="D66" t="s">
        <v>94</v>
      </c>
      <c r="E66">
        <f>Mult_op!D65*LCA_op_data!E66</f>
        <v>0.10270980930846811</v>
      </c>
      <c r="F66">
        <f>Mult_op!E65*LCA_op_data!F66</f>
        <v>10.575699</v>
      </c>
      <c r="G66">
        <f>Mult_op!F65*LCA_op_data!G66</f>
        <v>27507.316201367255</v>
      </c>
      <c r="H66">
        <f>Mult_op!G65*LCA_op_data!H66</f>
        <v>1.2192606794342059E-2</v>
      </c>
      <c r="I66">
        <f>Mult_op!H65*LCA_op_data!I66</f>
        <v>0.23962550163887766</v>
      </c>
      <c r="J66">
        <f>Mult_op!I65*LCA_op_data!J66</f>
        <v>0.20143851720048334</v>
      </c>
      <c r="K66">
        <f>Mult_op!J65*LCA_op_data!K66</f>
        <v>4.9205107087383466E-8</v>
      </c>
      <c r="L66">
        <f>Mult_op!K65*LCA_op_data!L66</f>
        <v>1.3746835003120753E-6</v>
      </c>
      <c r="M66">
        <f>Mult_op!L65*LCA_op_data!M66</f>
        <v>1.1786292498614634</v>
      </c>
      <c r="N66">
        <f>Mult_op!M65*LCA_op_data!N66</f>
        <v>131.60639722076164</v>
      </c>
      <c r="O66">
        <f>Mult_op!N65*LCA_op_data!O66</f>
        <v>2.4951356976571376E-4</v>
      </c>
      <c r="P66">
        <f>Mult_op!O65*LCA_op_data!P66</f>
        <v>1.5302941805200385E-6</v>
      </c>
      <c r="Q66">
        <f>Mult_op!P65*LCA_op_data!Q66</f>
        <v>3.4960521647527713E-2</v>
      </c>
      <c r="R66">
        <f>Mult_op!Q65*LCA_op_data!R66</f>
        <v>70.109745185250873</v>
      </c>
      <c r="S66">
        <f>Mult_op!R65*LCA_op_data!S66</f>
        <v>102.80554769574864</v>
      </c>
      <c r="T66">
        <f>Mult_op!S65*LCA_op_data!T66</f>
        <v>3.8427987967961044E-6</v>
      </c>
      <c r="V66" t="s">
        <v>94</v>
      </c>
      <c r="W66" s="13">
        <f t="shared" si="5"/>
        <v>7.2796350601578436E-3</v>
      </c>
      <c r="X66" s="13">
        <f t="shared" si="6"/>
        <v>5.8166019280349701E-2</v>
      </c>
      <c r="Y66" s="13">
        <f t="shared" si="7"/>
        <v>8.4545140903236227E-2</v>
      </c>
      <c r="Z66" s="13">
        <f t="shared" si="8"/>
        <v>6.6329667336002341E-3</v>
      </c>
      <c r="AA66" s="13">
        <f t="shared" si="9"/>
        <v>1.6717646199182448E-3</v>
      </c>
      <c r="AD66" t="s">
        <v>44</v>
      </c>
      <c r="AE66" s="12">
        <v>9.8755530741892289E-11</v>
      </c>
      <c r="AF66" s="12">
        <v>4.7051225461903042E-11</v>
      </c>
      <c r="AG66" s="12">
        <v>2.8563006731378379E-11</v>
      </c>
      <c r="AH66" s="12">
        <v>3.5028422853622883E-11</v>
      </c>
      <c r="AI66" s="12">
        <v>1.7211465917585046E-9</v>
      </c>
    </row>
    <row r="67" spans="4:35" x14ac:dyDescent="0.3">
      <c r="D67" t="s">
        <v>95</v>
      </c>
      <c r="E67">
        <f>Mult_op!D66*LCA_op_data!E67</f>
        <v>4.4063208533504816E-8</v>
      </c>
      <c r="F67">
        <f>Mult_op!E66*LCA_op_data!F67</f>
        <v>3.9999999999999998E-6</v>
      </c>
      <c r="G67">
        <f>Mult_op!F66*LCA_op_data!G67</f>
        <v>2.1555723065451071E-2</v>
      </c>
      <c r="H67">
        <f>Mult_op!G66*LCA_op_data!H67</f>
        <v>7.95194158638045E-10</v>
      </c>
      <c r="I67">
        <f>Mult_op!H66*LCA_op_data!I67</f>
        <v>3.4955122302146698E-9</v>
      </c>
      <c r="J67">
        <f>Mult_op!I66*LCA_op_data!J67</f>
        <v>3.1711864858709365E-8</v>
      </c>
      <c r="K67">
        <f>Mult_op!J66*LCA_op_data!K67</f>
        <v>6.5266588560618206E-15</v>
      </c>
      <c r="L67">
        <f>Mult_op!K66*LCA_op_data!L67</f>
        <v>2.4094031728907788E-13</v>
      </c>
      <c r="M67">
        <f>Mult_op!L66*LCA_op_data!M67</f>
        <v>6.0136394379058333E-7</v>
      </c>
      <c r="N67">
        <f>Mult_op!M66*LCA_op_data!N67</f>
        <v>7.0860474257001505E-5</v>
      </c>
      <c r="O67">
        <f>Mult_op!N66*LCA_op_data!O67</f>
        <v>1.4838303517827457E-10</v>
      </c>
      <c r="P67">
        <f>Mult_op!O66*LCA_op_data!P67</f>
        <v>4.4568534972194153E-13</v>
      </c>
      <c r="Q67">
        <f>Mult_op!P66*LCA_op_data!Q67</f>
        <v>1.190494608440269E-8</v>
      </c>
      <c r="R67">
        <f>Mult_op!Q66*LCA_op_data!R67</f>
        <v>1.8423692082758926E-5</v>
      </c>
      <c r="S67">
        <f>Mult_op!R66*LCA_op_data!S67</f>
        <v>5.37991755200564E-5</v>
      </c>
      <c r="T67">
        <f>Mult_op!S66*LCA_op_data!T67</f>
        <v>3.2347553846313796E-12</v>
      </c>
      <c r="V67" t="s">
        <v>95</v>
      </c>
      <c r="W67" s="13">
        <f t="shared" si="5"/>
        <v>3.9195540921570347E-9</v>
      </c>
      <c r="X67" s="13">
        <f t="shared" si="6"/>
        <v>3.7935512514375249E-9</v>
      </c>
      <c r="Y67" s="13">
        <f t="shared" si="7"/>
        <v>6.6252615504129616E-8</v>
      </c>
      <c r="Z67" s="13">
        <f t="shared" si="8"/>
        <v>3.9445539458726963E-9</v>
      </c>
      <c r="AA67" s="13">
        <f t="shared" si="9"/>
        <v>4.8688742907447474E-10</v>
      </c>
      <c r="AD67" t="s">
        <v>118</v>
      </c>
      <c r="AE67" s="12">
        <v>2.9679289466309093E-9</v>
      </c>
      <c r="AF67" s="12">
        <v>3.3939559559283692E-8</v>
      </c>
      <c r="AG67" s="12">
        <v>1.7837378184861034E-8</v>
      </c>
      <c r="AH67" s="12">
        <v>5.386724965960853E-8</v>
      </c>
      <c r="AI67" s="12">
        <v>1.7138331100065908E-9</v>
      </c>
    </row>
    <row r="68" spans="4:35" x14ac:dyDescent="0.3">
      <c r="D68" t="s">
        <v>96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99" si="10">N68/$N$118</f>
        <v>0</v>
      </c>
      <c r="X68" s="13">
        <f t="shared" ref="X68:X99" si="11">H68/$H$118</f>
        <v>0</v>
      </c>
      <c r="Y68" s="13">
        <f t="shared" ref="Y68:Y99" si="12">G68/$G$118</f>
        <v>0</v>
      </c>
      <c r="Z68" s="13">
        <f t="shared" ref="Z68:Z99" si="13">O68/$O$118</f>
        <v>0</v>
      </c>
      <c r="AA68" s="13">
        <f t="shared" ref="AA68:AA99" si="14">P68/$P$118</f>
        <v>0</v>
      </c>
      <c r="AD68" t="s">
        <v>110</v>
      </c>
      <c r="AE68" s="12">
        <v>8.3368422112592762E-9</v>
      </c>
      <c r="AF68" s="12">
        <v>3.6587536006887738E-7</v>
      </c>
      <c r="AG68" s="12">
        <v>3.5735441416965223E-8</v>
      </c>
      <c r="AH68" s="12">
        <v>2.5345667988224619E-7</v>
      </c>
      <c r="AI68" s="12">
        <v>1.6327167615714622E-9</v>
      </c>
    </row>
    <row r="69" spans="4:35" x14ac:dyDescent="0.3">
      <c r="D69" t="s">
        <v>97</v>
      </c>
      <c r="E69">
        <f>Mult_op!D68*LCA_op_data!E69</f>
        <v>2.071927469776047</v>
      </c>
      <c r="F69">
        <f>Mult_op!E68*LCA_op_data!F69</f>
        <v>11.244034999999998</v>
      </c>
      <c r="G69">
        <f>Mult_op!F68*LCA_op_data!G69</f>
        <v>1373.7776852476795</v>
      </c>
      <c r="H69">
        <f>Mult_op!G68*LCA_op_data!H69</f>
        <v>8.104838679956981E-3</v>
      </c>
      <c r="I69">
        <f>Mult_op!H68*LCA_op_data!I69</f>
        <v>0.69641679454885852</v>
      </c>
      <c r="J69">
        <f>Mult_op!I68*LCA_op_data!J69</f>
        <v>5.335575294219093</v>
      </c>
      <c r="K69">
        <f>Mult_op!J68*LCA_op_data!K69</f>
        <v>1.1603491457979752E-7</v>
      </c>
      <c r="L69">
        <f>Mult_op!K68*LCA_op_data!L69</f>
        <v>4.9095516014967942E-7</v>
      </c>
      <c r="M69">
        <f>Mult_op!L68*LCA_op_data!M69</f>
        <v>2.5981520156330022</v>
      </c>
      <c r="N69">
        <f>Mult_op!M68*LCA_op_data!N69</f>
        <v>94.059496433473569</v>
      </c>
      <c r="O69">
        <f>Mult_op!N68*LCA_op_data!O69</f>
        <v>1.3832926976667839E-3</v>
      </c>
      <c r="P69">
        <f>Mult_op!O68*LCA_op_data!P69</f>
        <v>4.0224215129617618E-6</v>
      </c>
      <c r="Q69">
        <f>Mult_op!P68*LCA_op_data!Q69</f>
        <v>1.3390179725519655</v>
      </c>
      <c r="R69">
        <f>Mult_op!Q68*LCA_op_data!R69</f>
        <v>4067.6050457796578</v>
      </c>
      <c r="S69">
        <f>Mult_op!R68*LCA_op_data!S69</f>
        <v>147.18791270202959</v>
      </c>
      <c r="T69">
        <f>Mult_op!S68*LCA_op_data!T69</f>
        <v>1.0080037307758171E-6</v>
      </c>
      <c r="V69" t="s">
        <v>97</v>
      </c>
      <c r="W69" s="13">
        <f t="shared" si="10"/>
        <v>5.2027775430196765E-3</v>
      </c>
      <c r="X69" s="13">
        <f t="shared" si="11"/>
        <v>3.866492300409996E-2</v>
      </c>
      <c r="Y69" s="13">
        <f t="shared" si="12"/>
        <v>4.2223758624337811E-3</v>
      </c>
      <c r="Z69" s="13">
        <f t="shared" si="13"/>
        <v>3.6772887563074369E-2</v>
      </c>
      <c r="AA69" s="13">
        <f t="shared" si="14"/>
        <v>4.394280562108846E-3</v>
      </c>
      <c r="AD69" t="s">
        <v>36</v>
      </c>
      <c r="AE69" s="12">
        <v>9.9347603851466361E-9</v>
      </c>
      <c r="AF69" s="12">
        <v>1.58348008141475E-8</v>
      </c>
      <c r="AG69" s="12">
        <v>4.8514956768300468E-8</v>
      </c>
      <c r="AH69" s="12">
        <v>1.4083268391031492E-8</v>
      </c>
      <c r="AI69" s="12">
        <v>1.4874029532962173E-9</v>
      </c>
    </row>
    <row r="70" spans="4:35" x14ac:dyDescent="0.3">
      <c r="D70" t="s">
        <v>98</v>
      </c>
      <c r="E70">
        <f>Mult_op!D69*LCA_op_data!E70</f>
        <v>3.9823622140403114E-5</v>
      </c>
      <c r="F70">
        <f>Mult_op!E69*LCA_op_data!F70</f>
        <v>8.2229999999999994E-3</v>
      </c>
      <c r="G70">
        <f>Mult_op!F69*LCA_op_data!G70</f>
        <v>0.20122649938103379</v>
      </c>
      <c r="H70">
        <f>Mult_op!G69*LCA_op_data!H70</f>
        <v>9.3783731444576007E-7</v>
      </c>
      <c r="I70">
        <f>Mult_op!H69*LCA_op_data!I70</f>
        <v>2.0548346548925719E-5</v>
      </c>
      <c r="J70">
        <f>Mult_op!I69*LCA_op_data!J70</f>
        <v>1.158980974136982E-4</v>
      </c>
      <c r="K70">
        <f>Mult_op!J69*LCA_op_data!K70</f>
        <v>3.942054198006446E-12</v>
      </c>
      <c r="L70">
        <f>Mult_op!K69*LCA_op_data!L70</f>
        <v>1.2401795413474953E-10</v>
      </c>
      <c r="M70">
        <f>Mult_op!L69*LCA_op_data!M70</f>
        <v>8.128119161837224E-4</v>
      </c>
      <c r="N70">
        <f>Mult_op!M69*LCA_op_data!N70</f>
        <v>-5.9809082772047217</v>
      </c>
      <c r="O70">
        <f>Mult_op!N69*LCA_op_data!O70</f>
        <v>7.166934961111925E-8</v>
      </c>
      <c r="P70">
        <f>Mult_op!O69*LCA_op_data!P70</f>
        <v>3.5896628318592126E-10</v>
      </c>
      <c r="Q70">
        <f>Mult_op!P69*LCA_op_data!Q70</f>
        <v>7.152671042097089E-5</v>
      </c>
      <c r="R70">
        <f>Mult_op!Q69*LCA_op_data!R70</f>
        <v>1.1023721748910807E-2</v>
      </c>
      <c r="S70">
        <f>Mult_op!R69*LCA_op_data!S70</f>
        <v>0.1518616026887204</v>
      </c>
      <c r="T70">
        <f>Mult_op!S69*LCA_op_data!T70</f>
        <v>1.9504662208711638E-9</v>
      </c>
      <c r="V70" t="s">
        <v>98</v>
      </c>
      <c r="W70" s="13">
        <f t="shared" si="10"/>
        <v>-3.3082608828880887E-4</v>
      </c>
      <c r="X70" s="13">
        <f t="shared" si="11"/>
        <v>4.4740443314548082E-6</v>
      </c>
      <c r="Y70" s="13">
        <f t="shared" si="12"/>
        <v>6.1847992072701229E-7</v>
      </c>
      <c r="Z70" s="13">
        <f t="shared" si="13"/>
        <v>1.9052286905104509E-6</v>
      </c>
      <c r="AA70" s="13">
        <f t="shared" si="14"/>
        <v>3.9215148277558165E-7</v>
      </c>
      <c r="AD70" t="s">
        <v>59</v>
      </c>
      <c r="AE70" s="12">
        <v>1.2956117931479886E-9</v>
      </c>
      <c r="AF70" s="12">
        <v>1.4331186765616288E-8</v>
      </c>
      <c r="AG70" s="12">
        <v>1.2120881884654216E-10</v>
      </c>
      <c r="AH70" s="12">
        <v>3.2519665035926335E-10</v>
      </c>
      <c r="AI70" s="12">
        <v>1.4327076351489736E-9</v>
      </c>
    </row>
    <row r="71" spans="4:35" x14ac:dyDescent="0.3">
      <c r="D71" t="s">
        <v>99</v>
      </c>
      <c r="E71">
        <f>Mult_op!D70*LCA_op_data!E71</f>
        <v>1.3551072816274821E-4</v>
      </c>
      <c r="F71">
        <f>Mult_op!E70*LCA_op_data!F71</f>
        <v>1.5605000000000001E-2</v>
      </c>
      <c r="G71">
        <f>Mult_op!F70*LCA_op_data!G71</f>
        <v>0.34751912346819974</v>
      </c>
      <c r="H71">
        <f>Mult_op!G70*LCA_op_data!H71</f>
        <v>7.9659995627762304E-8</v>
      </c>
      <c r="I71">
        <f>Mult_op!H70*LCA_op_data!I71</f>
        <v>1.314115625611033E-5</v>
      </c>
      <c r="J71">
        <f>Mult_op!I70*LCA_op_data!J71</f>
        <v>1.4388310261031573E-4</v>
      </c>
      <c r="K71">
        <f>Mult_op!J70*LCA_op_data!K71</f>
        <v>2.421008159469399E-12</v>
      </c>
      <c r="L71">
        <f>Mult_op!K70*LCA_op_data!L71</f>
        <v>1.4930827893965495E-10</v>
      </c>
      <c r="M71">
        <f>Mult_op!L70*LCA_op_data!M71</f>
        <v>3.1033778065144874E-6</v>
      </c>
      <c r="N71">
        <f>Mult_op!M70*LCA_op_data!N71</f>
        <v>5.0442908685592342E-4</v>
      </c>
      <c r="O71">
        <f>Mult_op!N70*LCA_op_data!O71</f>
        <v>1.0036784319836322E-10</v>
      </c>
      <c r="P71">
        <f>Mult_op!O70*LCA_op_data!P71</f>
        <v>1.7197265408733194E-9</v>
      </c>
      <c r="Q71">
        <f>Mult_op!P70*LCA_op_data!Q71</f>
        <v>4.2889706598516293E-5</v>
      </c>
      <c r="R71">
        <f>Mult_op!Q70*LCA_op_data!R71</f>
        <v>1.2460307823989859E-5</v>
      </c>
      <c r="S71">
        <f>Mult_op!R70*LCA_op_data!S71</f>
        <v>1.3794007242273534E-4</v>
      </c>
      <c r="T71">
        <f>Mult_op!S70*LCA_op_data!T71</f>
        <v>2.167637472761474E-12</v>
      </c>
      <c r="V71" t="s">
        <v>99</v>
      </c>
      <c r="W71" s="13">
        <f t="shared" si="10"/>
        <v>2.7901832612894432E-8</v>
      </c>
      <c r="X71" s="13">
        <f t="shared" si="11"/>
        <v>3.8002577461180482E-7</v>
      </c>
      <c r="Y71" s="13">
        <f t="shared" si="12"/>
        <v>1.0681177707452137E-6</v>
      </c>
      <c r="Z71" s="13">
        <f t="shared" si="13"/>
        <v>2.6681377116405161E-9</v>
      </c>
      <c r="AA71" s="13">
        <f t="shared" si="14"/>
        <v>1.8787093511584822E-6</v>
      </c>
      <c r="AD71" t="s">
        <v>95</v>
      </c>
      <c r="AE71" s="12">
        <v>3.9195540921570347E-9</v>
      </c>
      <c r="AF71" s="12">
        <v>3.7935512514375249E-9</v>
      </c>
      <c r="AG71" s="12">
        <v>6.6252615504129616E-8</v>
      </c>
      <c r="AH71" s="12">
        <v>3.9445539458726963E-9</v>
      </c>
      <c r="AI71" s="12">
        <v>4.8688742907447474E-10</v>
      </c>
    </row>
    <row r="72" spans="4:35" x14ac:dyDescent="0.3">
      <c r="D72" t="s">
        <v>100</v>
      </c>
      <c r="E72">
        <f>Mult_op!D71*LCA_op_data!E72</f>
        <v>0.79265216311571607</v>
      </c>
      <c r="F72">
        <f>Mult_op!E71*LCA_op_data!F72</f>
        <v>2508.4792699999998</v>
      </c>
      <c r="G72">
        <f>Mult_op!F71*LCA_op_data!G72</f>
        <v>2.1991338968692951</v>
      </c>
      <c r="H72">
        <f>Mult_op!G71*LCA_op_data!H72</f>
        <v>0</v>
      </c>
      <c r="I72">
        <f>Mult_op!H71*LCA_op_data!I72</f>
        <v>0.39975529477029348</v>
      </c>
      <c r="J72">
        <f>Mult_op!I71*LCA_op_data!J72</f>
        <v>4.3777831709014015</v>
      </c>
      <c r="K72">
        <f>Mult_op!J71*LCA_op_data!K72</f>
        <v>1.2401613144862318E-7</v>
      </c>
      <c r="L72">
        <f>Mult_op!K71*LCA_op_data!L72</f>
        <v>8.6568481476419429E-7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2.9064449035876119E-6</v>
      </c>
      <c r="Q72">
        <f>Mult_op!P71*LCA_op_data!Q72</f>
        <v>1.1376134555254342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10"/>
        <v>0</v>
      </c>
      <c r="X72" s="13">
        <f t="shared" si="11"/>
        <v>0</v>
      </c>
      <c r="Y72" s="13">
        <f t="shared" si="12"/>
        <v>6.759150322584216E-6</v>
      </c>
      <c r="Z72" s="13">
        <f t="shared" si="13"/>
        <v>0</v>
      </c>
      <c r="AA72" s="13">
        <f t="shared" si="14"/>
        <v>3.1751357493291069E-3</v>
      </c>
      <c r="AD72" t="s">
        <v>119</v>
      </c>
      <c r="AE72" s="12">
        <v>3.3012964324979894E-10</v>
      </c>
      <c r="AF72" s="12">
        <v>2.3511822702149405E-9</v>
      </c>
      <c r="AG72" s="12">
        <v>2.1583820717786878E-10</v>
      </c>
      <c r="AH72" s="12">
        <v>1.6716273008828305E-9</v>
      </c>
      <c r="AI72" s="12">
        <v>1.9895295696018249E-10</v>
      </c>
    </row>
    <row r="73" spans="4:35" x14ac:dyDescent="0.3">
      <c r="D73" t="s">
        <v>101</v>
      </c>
      <c r="E73">
        <f>Mult_op!D72*LCA_op_data!E73</f>
        <v>1.4942222987065331E-5</v>
      </c>
      <c r="F73">
        <f>Mult_op!E72*LCA_op_data!F73</f>
        <v>1.1221E-2</v>
      </c>
      <c r="G73">
        <f>Mult_op!F72*LCA_op_data!G73</f>
        <v>3.9277525601201669E-3</v>
      </c>
      <c r="H73">
        <f>Mult_op!G72*LCA_op_data!H73</f>
        <v>0</v>
      </c>
      <c r="I73">
        <f>Mult_op!H72*LCA_op_data!I73</f>
        <v>2.9432489501721708E-6</v>
      </c>
      <c r="J73">
        <f>Mult_op!I72*LCA_op_data!J73</f>
        <v>3.2514662961225286E-5</v>
      </c>
      <c r="K73">
        <f>Mult_op!J72*LCA_op_data!K73</f>
        <v>3.5343412957160458E-12</v>
      </c>
      <c r="L73">
        <f>Mult_op!K72*LCA_op_data!L73</f>
        <v>1.623410506561857E-11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7.2685223410193643E-11</v>
      </c>
      <c r="Q73">
        <f>Mult_op!P72*LCA_op_data!Q73</f>
        <v>8.3398821866759551E-6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10"/>
        <v>0</v>
      </c>
      <c r="X73" s="13">
        <f t="shared" si="11"/>
        <v>0</v>
      </c>
      <c r="Y73" s="13">
        <f t="shared" si="12"/>
        <v>1.2072148049539658E-8</v>
      </c>
      <c r="Z73" s="13">
        <f t="shared" si="13"/>
        <v>0</v>
      </c>
      <c r="AA73" s="13">
        <f t="shared" si="14"/>
        <v>7.9404722591784002E-8</v>
      </c>
      <c r="AD73" t="s">
        <v>52</v>
      </c>
      <c r="AE73" s="12">
        <v>5.707167861294879E-14</v>
      </c>
      <c r="AF73" s="12">
        <v>7.3745954156859233E-14</v>
      </c>
      <c r="AG73" s="12">
        <v>3.4296081922837553E-14</v>
      </c>
      <c r="AH73" s="12">
        <v>1.7462816678274762E-13</v>
      </c>
      <c r="AI73" s="12">
        <v>2.7562139607994037E-14</v>
      </c>
    </row>
    <row r="74" spans="4:35" x14ac:dyDescent="0.3">
      <c r="D74" t="s">
        <v>102</v>
      </c>
      <c r="E74">
        <f>Mult_op!D73*LCA_op_data!E74</f>
        <v>0.92865280113772686</v>
      </c>
      <c r="F74">
        <f>Mult_op!E73*LCA_op_data!F74</f>
        <v>4414.2647070000003</v>
      </c>
      <c r="G74">
        <f>Mult_op!F73*LCA_op_data!G74</f>
        <v>9623.6394291449815</v>
      </c>
      <c r="H74">
        <f>Mult_op!G73*LCA_op_data!H74</f>
        <v>7.4303284101845156E-3</v>
      </c>
      <c r="I74">
        <f>Mult_op!H73*LCA_op_data!I74</f>
        <v>0.55304795837691667</v>
      </c>
      <c r="J74">
        <f>Mult_op!I73*LCA_op_data!J74</f>
        <v>4.6526663812676885</v>
      </c>
      <c r="K74">
        <f>Mult_op!J73*LCA_op_data!K74</f>
        <v>2.2629970818203599E-7</v>
      </c>
      <c r="L74">
        <f>Mult_op!K73*LCA_op_data!L74</f>
        <v>1.1956539921074686E-5</v>
      </c>
      <c r="M74">
        <f>Mult_op!L73*LCA_op_data!M74</f>
        <v>2.4969474379734669</v>
      </c>
      <c r="N74">
        <f>Mult_op!M73*LCA_op_data!N74</f>
        <v>153.96772216858065</v>
      </c>
      <c r="O74">
        <f>Mult_op!N73*LCA_op_data!O74</f>
        <v>2.9019087221797977E-4</v>
      </c>
      <c r="P74">
        <f>Mult_op!O73*LCA_op_data!P74</f>
        <v>3.5327914815722887E-6</v>
      </c>
      <c r="Q74">
        <f>Mult_op!P73*LCA_op_data!Q74</f>
        <v>1.1052438431187648</v>
      </c>
      <c r="R74">
        <f>Mult_op!Q73*LCA_op_data!R74</f>
        <v>298.00041819736515</v>
      </c>
      <c r="S74">
        <f>Mult_op!R73*LCA_op_data!S74</f>
        <v>367.32674156983046</v>
      </c>
      <c r="T74">
        <f>Mult_op!S73*LCA_op_data!T74</f>
        <v>6.9069901963230343E-6</v>
      </c>
      <c r="V74" t="s">
        <v>102</v>
      </c>
      <c r="W74" s="13">
        <f t="shared" si="10"/>
        <v>8.5165223887325187E-3</v>
      </c>
      <c r="X74" s="13">
        <f t="shared" si="11"/>
        <v>3.5447106009084156E-2</v>
      </c>
      <c r="Y74" s="13">
        <f t="shared" si="12"/>
        <v>2.957874718067045E-2</v>
      </c>
      <c r="Z74" s="13">
        <f t="shared" si="13"/>
        <v>7.7143155124735473E-3</v>
      </c>
      <c r="AA74" s="13">
        <f t="shared" si="14"/>
        <v>3.8593859165262467E-3</v>
      </c>
      <c r="AD74" t="s">
        <v>34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</row>
    <row r="75" spans="4:35" x14ac:dyDescent="0.3">
      <c r="D75" t="s">
        <v>103</v>
      </c>
      <c r="E75">
        <f>Mult_op!D74*LCA_op_data!E75</f>
        <v>1.7610857010516592E-5</v>
      </c>
      <c r="F75">
        <f>Mult_op!E74*LCA_op_data!F75</f>
        <v>1.8692E-2</v>
      </c>
      <c r="G75">
        <f>Mult_op!F74*LCA_op_data!G75</f>
        <v>0.2560424557712061</v>
      </c>
      <c r="H75">
        <f>Mult_op!G74*LCA_op_data!H75</f>
        <v>2.6771365149780895E-8</v>
      </c>
      <c r="I75">
        <f>Mult_op!H74*LCA_op_data!I75</f>
        <v>8.4772206716625246E-6</v>
      </c>
      <c r="J75">
        <f>Mult_op!I74*LCA_op_data!J75</f>
        <v>9.6730672875415912E-5</v>
      </c>
      <c r="K75">
        <f>Mult_op!J74*LCA_op_data!K75</f>
        <v>2.0775340152563466E-12</v>
      </c>
      <c r="L75">
        <f>Mult_op!K74*LCA_op_data!L75</f>
        <v>1.193232947129371E-10</v>
      </c>
      <c r="M75">
        <f>Mult_op!L74*LCA_op_data!M75</f>
        <v>8.9072837577893255E-8</v>
      </c>
      <c r="N75">
        <f>Mult_op!M74*LCA_op_data!N75</f>
        <v>3.80787139659168E-5</v>
      </c>
      <c r="O75">
        <f>Mult_op!N74*LCA_op_data!O75</f>
        <v>1.6991550740940501E-11</v>
      </c>
      <c r="P75">
        <f>Mult_op!O74*LCA_op_data!P75</f>
        <v>4.3633324148736575E-10</v>
      </c>
      <c r="Q75">
        <f>Mult_op!P74*LCA_op_data!Q75</f>
        <v>2.2970922641280283E-5</v>
      </c>
      <c r="R75">
        <f>Mult_op!Q74*LCA_op_data!R75</f>
        <v>6.2243438232223967E-4</v>
      </c>
      <c r="S75">
        <f>Mult_op!R74*LCA_op_data!S75</f>
        <v>1.6780658707713258E-5</v>
      </c>
      <c r="T75">
        <f>Mult_op!S74*LCA_op_data!T75</f>
        <v>2.3124522361012121E-13</v>
      </c>
      <c r="V75" t="s">
        <v>103</v>
      </c>
      <c r="W75" s="13">
        <f t="shared" si="10"/>
        <v>2.1062740648315565E-9</v>
      </c>
      <c r="X75" s="13">
        <f t="shared" si="11"/>
        <v>1.2771540719135173E-7</v>
      </c>
      <c r="Y75" s="13">
        <f t="shared" si="12"/>
        <v>7.869595616642264E-7</v>
      </c>
      <c r="Z75" s="13">
        <f t="shared" si="13"/>
        <v>4.516964384853498E-10</v>
      </c>
      <c r="AA75" s="13">
        <f t="shared" si="14"/>
        <v>4.7667075056440104E-7</v>
      </c>
      <c r="AD75" t="s">
        <v>35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4:35" x14ac:dyDescent="0.3">
      <c r="D76" t="s">
        <v>104</v>
      </c>
      <c r="E76">
        <f>Mult_op!D75*LCA_op_data!E76</f>
        <v>12.874417344251738</v>
      </c>
      <c r="F76">
        <f>Mult_op!E75*LCA_op_data!F76</f>
        <v>14696.009047</v>
      </c>
      <c r="G76">
        <f>Mult_op!F75*LCA_op_data!G76</f>
        <v>562.23746347265183</v>
      </c>
      <c r="H76">
        <f>Mult_op!G75*LCA_op_data!H76</f>
        <v>2.5816709679441999E-3</v>
      </c>
      <c r="I76">
        <f>Mult_op!H75*LCA_op_data!I76</f>
        <v>6.6746603284288009</v>
      </c>
      <c r="J76">
        <f>Mult_op!I75*LCA_op_data!J76</f>
        <v>72.806963919792324</v>
      </c>
      <c r="K76">
        <f>Mult_op!J75*LCA_op_data!K76</f>
        <v>1.0556496137727762E-8</v>
      </c>
      <c r="L76">
        <f>Mult_op!K75*LCA_op_data!L76</f>
        <v>4.2750078251432246E-5</v>
      </c>
      <c r="M76">
        <f>Mult_op!L75*LCA_op_data!M76</f>
        <v>2.148928421823638</v>
      </c>
      <c r="N76">
        <f>Mult_op!M75*LCA_op_data!N76</f>
        <v>646.99139045017932</v>
      </c>
      <c r="O76">
        <f>Mult_op!N75*LCA_op_data!O76</f>
        <v>1.8953175076179824E-4</v>
      </c>
      <c r="P76">
        <f>Mult_op!O75*LCA_op_data!P76</f>
        <v>3.7952853098065868E-5</v>
      </c>
      <c r="Q76">
        <f>Mult_op!P75*LCA_op_data!Q76</f>
        <v>21.620335685260851</v>
      </c>
      <c r="R76">
        <f>Mult_op!Q75*LCA_op_data!R76</f>
        <v>29.154254310092426</v>
      </c>
      <c r="S76">
        <f>Mult_op!R75*LCA_op_data!S76</f>
        <v>401.14167369895432</v>
      </c>
      <c r="T76">
        <f>Mult_op!S75*LCA_op_data!T76</f>
        <v>5.1530829443484133E-6</v>
      </c>
      <c r="V76" t="s">
        <v>104</v>
      </c>
      <c r="W76" s="13">
        <f t="shared" si="10"/>
        <v>3.5787479248754875E-2</v>
      </c>
      <c r="X76" s="13">
        <f t="shared" si="11"/>
        <v>1.2316113020772986E-2</v>
      </c>
      <c r="Y76" s="13">
        <f t="shared" si="12"/>
        <v>1.7280655525387378E-3</v>
      </c>
      <c r="Z76" s="13">
        <f t="shared" si="13"/>
        <v>5.0384345787062986E-3</v>
      </c>
      <c r="AA76" s="13">
        <f t="shared" si="14"/>
        <v>4.146146397337766E-2</v>
      </c>
      <c r="AD76" t="s">
        <v>37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</row>
    <row r="77" spans="4:35" x14ac:dyDescent="0.3">
      <c r="D77" t="s">
        <v>105</v>
      </c>
      <c r="E77">
        <f>Mult_op!D76*LCA_op_data!E77</f>
        <v>5.0195575720706678E-7</v>
      </c>
      <c r="F77">
        <f>Mult_op!E76*LCA_op_data!F77</f>
        <v>2.3860000000000001E-3</v>
      </c>
      <c r="G77">
        <f>Mult_op!F76*LCA_op_data!G77</f>
        <v>5.2017731608907615E-3</v>
      </c>
      <c r="H77">
        <f>Mult_op!G76*LCA_op_data!H77</f>
        <v>4.0162438737727987E-9</v>
      </c>
      <c r="I77">
        <f>Mult_op!H76*LCA_op_data!I77</f>
        <v>2.9893368800352808E-7</v>
      </c>
      <c r="J77">
        <f>Mult_op!I76*LCA_op_data!J77</f>
        <v>2.5148609615777417E-6</v>
      </c>
      <c r="K77">
        <f>Mult_op!J76*LCA_op_data!K77</f>
        <v>1.2231960237139845E-13</v>
      </c>
      <c r="L77">
        <f>Mult_op!K76*LCA_op_data!L77</f>
        <v>6.4627534018168223E-12</v>
      </c>
      <c r="M77">
        <f>Mult_op!L76*LCA_op_data!M77</f>
        <v>1.3496509571700686E-6</v>
      </c>
      <c r="N77">
        <f>Mult_op!M76*LCA_op_data!N77</f>
        <v>8.3222690409044629E-5</v>
      </c>
      <c r="O77">
        <f>Mult_op!N76*LCA_op_data!O77</f>
        <v>1.5685407810141441E-10</v>
      </c>
      <c r="P77">
        <f>Mult_op!O76*LCA_op_data!P77</f>
        <v>1.9095457645901154E-12</v>
      </c>
      <c r="Q77">
        <f>Mult_op!P76*LCA_op_data!Q77</f>
        <v>5.9740681284915363E-7</v>
      </c>
      <c r="R77">
        <f>Mult_op!Q76*LCA_op_data!R77</f>
        <v>1.6107529679662983E-4</v>
      </c>
      <c r="S77">
        <f>Mult_op!R76*LCA_op_data!S77</f>
        <v>1.9854758687121317E-4</v>
      </c>
      <c r="T77">
        <f>Mult_op!S76*LCA_op_data!T77</f>
        <v>3.7333689079164578E-12</v>
      </c>
      <c r="V77" t="s">
        <v>105</v>
      </c>
      <c r="W77" s="13">
        <f t="shared" si="10"/>
        <v>4.6033538467442372E-9</v>
      </c>
      <c r="X77" s="13">
        <f t="shared" si="11"/>
        <v>1.9159882914034467E-8</v>
      </c>
      <c r="Y77" s="13">
        <f t="shared" si="12"/>
        <v>1.5987915419110294E-8</v>
      </c>
      <c r="Z77" s="13">
        <f t="shared" si="13"/>
        <v>4.1697446878465512E-9</v>
      </c>
      <c r="AA77" s="13">
        <f t="shared" si="14"/>
        <v>2.0860767099510556E-9</v>
      </c>
      <c r="AD77" t="s">
        <v>38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</row>
    <row r="78" spans="4:35" x14ac:dyDescent="0.3">
      <c r="D78" t="s">
        <v>106</v>
      </c>
      <c r="E78">
        <f>Mult_op!D77*LCA_op_data!E78</f>
        <v>4.328152044638365E-5</v>
      </c>
      <c r="F78">
        <f>Mult_op!E77*LCA_op_data!F78</f>
        <v>3.5251999999999999E-2</v>
      </c>
      <c r="G78">
        <f>Mult_op!F77*LCA_op_data!G78</f>
        <v>0.56896374373569902</v>
      </c>
      <c r="H78">
        <f>Mult_op!G77*LCA_op_data!H78</f>
        <v>6.1138871902665817E-8</v>
      </c>
      <c r="I78">
        <f>Mult_op!H77*LCA_op_data!I78</f>
        <v>2.1185997699532966E-5</v>
      </c>
      <c r="J78">
        <f>Mult_op!I77*LCA_op_data!J78</f>
        <v>2.3970761706197587E-4</v>
      </c>
      <c r="K78">
        <f>Mult_op!J77*LCA_op_data!K78</f>
        <v>4.3005902146749948E-12</v>
      </c>
      <c r="L78">
        <f>Mult_op!K77*LCA_op_data!L78</f>
        <v>2.6871808402554425E-10</v>
      </c>
      <c r="M78">
        <f>Mult_op!L77*LCA_op_data!M78</f>
        <v>8.873770464562935E-7</v>
      </c>
      <c r="N78">
        <f>Mult_op!M77*LCA_op_data!N78</f>
        <v>2.2505921921480636E-4</v>
      </c>
      <c r="O78">
        <f>Mult_op!N77*LCA_op_data!O78</f>
        <v>1.7172016078534987E-10</v>
      </c>
      <c r="P78">
        <f>Mult_op!O77*LCA_op_data!P78</f>
        <v>4.0345983887332405E-9</v>
      </c>
      <c r="Q78">
        <f>Mult_op!P77*LCA_op_data!Q78</f>
        <v>5.7324896612662346E-5</v>
      </c>
      <c r="R78">
        <f>Mult_op!Q77*LCA_op_data!R78</f>
        <v>9.1520423501866152E-4</v>
      </c>
      <c r="S78">
        <f>Mult_op!R77*LCA_op_data!S78</f>
        <v>2.5336458711820497E-4</v>
      </c>
      <c r="T78">
        <f>Mult_op!S77*LCA_op_data!T78</f>
        <v>2.0394227618087672E-12</v>
      </c>
      <c r="V78" t="s">
        <v>106</v>
      </c>
      <c r="W78" s="13">
        <f t="shared" si="10"/>
        <v>1.2448855203137463E-8</v>
      </c>
      <c r="X78" s="13">
        <f t="shared" si="11"/>
        <v>2.9166894839252392E-7</v>
      </c>
      <c r="Y78" s="13">
        <f t="shared" si="12"/>
        <v>1.7487391183795854E-6</v>
      </c>
      <c r="Z78" s="13">
        <f t="shared" si="13"/>
        <v>4.564938552429078E-9</v>
      </c>
      <c r="AA78" s="13">
        <f t="shared" si="14"/>
        <v>4.4075831482096316E-6</v>
      </c>
      <c r="AD78" t="s">
        <v>60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</row>
    <row r="79" spans="4:35" x14ac:dyDescent="0.3">
      <c r="D79" t="s">
        <v>107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10"/>
        <v>0</v>
      </c>
      <c r="X79" s="13">
        <f t="shared" si="11"/>
        <v>0</v>
      </c>
      <c r="Y79" s="13">
        <f t="shared" si="12"/>
        <v>0</v>
      </c>
      <c r="Z79" s="13">
        <f t="shared" si="13"/>
        <v>0</v>
      </c>
      <c r="AA79" s="13">
        <f t="shared" si="14"/>
        <v>0</v>
      </c>
      <c r="AD79" t="s">
        <v>61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</row>
    <row r="80" spans="4:35" x14ac:dyDescent="0.3">
      <c r="D80" t="s">
        <v>108</v>
      </c>
      <c r="E80">
        <f>Mult_op!D79*LCA_op_data!E80</f>
        <v>1.4207550408920407E-6</v>
      </c>
      <c r="F80">
        <f>Mult_op!E79*LCA_op_data!F80</f>
        <v>7.6599999999999997E-4</v>
      </c>
      <c r="G80">
        <f>Mult_op!F79*LCA_op_data!G80</f>
        <v>8.905412268016197E-4</v>
      </c>
      <c r="H80">
        <f>Mult_op!G79*LCA_op_data!H80</f>
        <v>6.3316329368341952E-9</v>
      </c>
      <c r="I80">
        <f>Mult_op!H79*LCA_op_data!I80</f>
        <v>2.1985273571958249E-7</v>
      </c>
      <c r="J80">
        <f>Mult_op!I79*LCA_op_data!J80</f>
        <v>5.9721963281150368E-6</v>
      </c>
      <c r="K80">
        <f>Mult_op!J79*LCA_op_data!K80</f>
        <v>1.4565758781362972E-13</v>
      </c>
      <c r="L80">
        <f>Mult_op!K79*LCA_op_data!L80</f>
        <v>4.9373569685795315E-13</v>
      </c>
      <c r="M80">
        <f>Mult_op!L79*LCA_op_data!M80</f>
        <v>3.0799505914614214E-6</v>
      </c>
      <c r="N80">
        <f>Mult_op!M79*LCA_op_data!N80</f>
        <v>1.3208639378656389E-4</v>
      </c>
      <c r="O80">
        <f>Mult_op!N79*LCA_op_data!O80</f>
        <v>5.2214991412917231E-10</v>
      </c>
      <c r="P80">
        <f>Mult_op!O79*LCA_op_data!P80</f>
        <v>1.0583766782610055E-11</v>
      </c>
      <c r="Q80">
        <f>Mult_op!P79*LCA_op_data!Q80</f>
        <v>1.1909638428428869E-7</v>
      </c>
      <c r="R80">
        <f>Mult_op!Q79*LCA_op_data!R80</f>
        <v>2.7908529540477187E-5</v>
      </c>
      <c r="S80">
        <f>Mult_op!R79*LCA_op_data!S80</f>
        <v>1.0094432665677105E-3</v>
      </c>
      <c r="T80">
        <f>Mult_op!S79*LCA_op_data!T80</f>
        <v>2.2490948686826299E-12</v>
      </c>
      <c r="V80" t="s">
        <v>108</v>
      </c>
      <c r="W80" s="13">
        <f t="shared" si="10"/>
        <v>7.3061854399490936E-9</v>
      </c>
      <c r="X80" s="13">
        <f t="shared" si="11"/>
        <v>3.0205672149691316E-8</v>
      </c>
      <c r="Y80" s="13">
        <f t="shared" si="12"/>
        <v>2.7371239327354458E-9</v>
      </c>
      <c r="Z80" s="13">
        <f t="shared" si="13"/>
        <v>1.3880619854154855E-8</v>
      </c>
      <c r="AA80" s="13">
        <f t="shared" si="14"/>
        <v>1.1562199659297309E-8</v>
      </c>
      <c r="AD80" t="s">
        <v>62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</row>
    <row r="81" spans="4:35" x14ac:dyDescent="0.3">
      <c r="D81" t="s">
        <v>109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10"/>
        <v>0</v>
      </c>
      <c r="X81" s="13">
        <f t="shared" si="11"/>
        <v>0</v>
      </c>
      <c r="Y81" s="13">
        <f t="shared" si="12"/>
        <v>0</v>
      </c>
      <c r="Z81" s="13">
        <f t="shared" si="13"/>
        <v>0</v>
      </c>
      <c r="AA81" s="13">
        <f t="shared" si="14"/>
        <v>0</v>
      </c>
      <c r="AD81" t="s">
        <v>70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</row>
    <row r="82" spans="4:35" x14ac:dyDescent="0.3">
      <c r="D82" t="s">
        <v>110</v>
      </c>
      <c r="E82">
        <f>Mult_op!D81*LCA_op_data!E82</f>
        <v>1.1079140180055593E-6</v>
      </c>
      <c r="F82">
        <f>Mult_op!E81*LCA_op_data!F82</f>
        <v>1.56E-4</v>
      </c>
      <c r="G82">
        <f>Mult_op!F81*LCA_op_data!G82</f>
        <v>1.1626760286282414E-2</v>
      </c>
      <c r="H82">
        <f>Mult_op!G81*LCA_op_data!H82</f>
        <v>7.6693823236502589E-8</v>
      </c>
      <c r="I82">
        <f>Mult_op!H81*LCA_op_data!I82</f>
        <v>3.1921169970260836E-7</v>
      </c>
      <c r="J82">
        <f>Mult_op!I81*LCA_op_data!J82</f>
        <v>3.5360601241417697E-6</v>
      </c>
      <c r="K82">
        <f>Mult_op!J81*LCA_op_data!K82</f>
        <v>1.0139774727864001E-13</v>
      </c>
      <c r="L82">
        <f>Mult_op!K81*LCA_op_data!L82</f>
        <v>3.4100600832962893E-12</v>
      </c>
      <c r="M82">
        <f>Mult_op!L81*LCA_op_data!M82</f>
        <v>1.1178272093699122E-6</v>
      </c>
      <c r="N82">
        <f>Mult_op!M81*LCA_op_data!N82</f>
        <v>1.5071933669131088E-4</v>
      </c>
      <c r="O82">
        <f>Mult_op!N81*LCA_op_data!O82</f>
        <v>9.5343280794745056E-9</v>
      </c>
      <c r="P82">
        <f>Mult_op!O81*LCA_op_data!P82</f>
        <v>1.4945506854861655E-12</v>
      </c>
      <c r="Q82">
        <f>Mult_op!P81*LCA_op_data!Q82</f>
        <v>1.5464927780309082E-6</v>
      </c>
      <c r="R82">
        <f>Mult_op!Q81*LCA_op_data!R82</f>
        <v>7.5169897999025005E-4</v>
      </c>
      <c r="S82">
        <f>Mult_op!R81*LCA_op_data!S82</f>
        <v>8.7870653632685612E-5</v>
      </c>
      <c r="T82">
        <f>Mult_op!S81*LCA_op_data!T82</f>
        <v>1.5117365061711761E-12</v>
      </c>
      <c r="V82" t="s">
        <v>110</v>
      </c>
      <c r="W82" s="13">
        <f t="shared" si="10"/>
        <v>8.3368422112592762E-9</v>
      </c>
      <c r="X82" s="13">
        <f t="shared" si="11"/>
        <v>3.6587536006887738E-7</v>
      </c>
      <c r="Y82" s="13">
        <f t="shared" si="12"/>
        <v>3.5735441416965223E-8</v>
      </c>
      <c r="Z82" s="13">
        <f t="shared" si="13"/>
        <v>2.5345667988224619E-7</v>
      </c>
      <c r="AA82" s="13">
        <f t="shared" si="14"/>
        <v>1.6327167615714622E-9</v>
      </c>
      <c r="AD82" t="s">
        <v>72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</row>
    <row r="83" spans="4:35" x14ac:dyDescent="0.3">
      <c r="D83" t="s">
        <v>111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10"/>
        <v>0</v>
      </c>
      <c r="X83" s="13">
        <f t="shared" si="11"/>
        <v>0</v>
      </c>
      <c r="Y83" s="13">
        <f t="shared" si="12"/>
        <v>0</v>
      </c>
      <c r="Z83" s="13">
        <f t="shared" si="13"/>
        <v>0</v>
      </c>
      <c r="AA83" s="13">
        <f t="shared" si="14"/>
        <v>0</v>
      </c>
      <c r="AD83" t="s">
        <v>74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</row>
    <row r="84" spans="4:35" x14ac:dyDescent="0.3">
      <c r="D84" t="s">
        <v>112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10"/>
        <v>0</v>
      </c>
      <c r="X84" s="13">
        <f t="shared" si="11"/>
        <v>0</v>
      </c>
      <c r="Y84" s="13">
        <f t="shared" si="12"/>
        <v>0</v>
      </c>
      <c r="Z84" s="13">
        <f t="shared" si="13"/>
        <v>0</v>
      </c>
      <c r="AA84" s="13">
        <f t="shared" si="14"/>
        <v>0</v>
      </c>
      <c r="AD84" t="s">
        <v>83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</row>
    <row r="85" spans="4:35" x14ac:dyDescent="0.3">
      <c r="D85" t="s">
        <v>113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3">
        <f t="shared" si="10"/>
        <v>0</v>
      </c>
      <c r="X85" s="13">
        <f t="shared" si="11"/>
        <v>0</v>
      </c>
      <c r="Y85" s="13">
        <f t="shared" si="12"/>
        <v>0</v>
      </c>
      <c r="Z85" s="13">
        <f t="shared" si="13"/>
        <v>0</v>
      </c>
      <c r="AA85" s="13">
        <f t="shared" si="14"/>
        <v>0</v>
      </c>
      <c r="AD85" t="s">
        <v>85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</row>
    <row r="86" spans="4:35" x14ac:dyDescent="0.3">
      <c r="D86" t="s">
        <v>114</v>
      </c>
      <c r="E86">
        <f>Mult_op!D85*LCA_op_data!E86</f>
        <v>0</v>
      </c>
      <c r="F86">
        <f>Mult_op!E85*LCA_op_data!F86</f>
        <v>6.6280000000000002E-3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10"/>
        <v>0</v>
      </c>
      <c r="X86" s="13">
        <f t="shared" si="11"/>
        <v>0</v>
      </c>
      <c r="Y86" s="13">
        <f t="shared" si="12"/>
        <v>0</v>
      </c>
      <c r="Z86" s="13">
        <f t="shared" si="13"/>
        <v>0</v>
      </c>
      <c r="AA86" s="13">
        <f t="shared" si="14"/>
        <v>0</v>
      </c>
      <c r="AD86" t="s">
        <v>86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</row>
    <row r="87" spans="4:35" x14ac:dyDescent="0.3">
      <c r="D87" t="s">
        <v>115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10"/>
        <v>0</v>
      </c>
      <c r="X87" s="13">
        <f t="shared" si="11"/>
        <v>0</v>
      </c>
      <c r="Y87" s="13">
        <f t="shared" si="12"/>
        <v>0</v>
      </c>
      <c r="Z87" s="13">
        <f t="shared" si="13"/>
        <v>0</v>
      </c>
      <c r="AA87" s="13">
        <f t="shared" si="14"/>
        <v>0</v>
      </c>
      <c r="AD87" t="s">
        <v>87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</row>
    <row r="88" spans="4:35" x14ac:dyDescent="0.3">
      <c r="D88" t="s">
        <v>116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10"/>
        <v>0</v>
      </c>
      <c r="X88" s="13">
        <f t="shared" si="11"/>
        <v>0</v>
      </c>
      <c r="Y88" s="13">
        <f t="shared" si="12"/>
        <v>0</v>
      </c>
      <c r="Z88" s="13">
        <f t="shared" si="13"/>
        <v>0</v>
      </c>
      <c r="AA88" s="13">
        <f t="shared" si="14"/>
        <v>0</v>
      </c>
      <c r="AD88" t="s">
        <v>88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</row>
    <row r="89" spans="4:35" x14ac:dyDescent="0.3">
      <c r="D89" t="s">
        <v>117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10"/>
        <v>0</v>
      </c>
      <c r="X89" s="13">
        <f t="shared" si="11"/>
        <v>0</v>
      </c>
      <c r="Y89" s="13">
        <f t="shared" si="12"/>
        <v>0</v>
      </c>
      <c r="Z89" s="13">
        <f t="shared" si="13"/>
        <v>0</v>
      </c>
      <c r="AA89" s="13">
        <f t="shared" si="14"/>
        <v>0</v>
      </c>
      <c r="AD89" t="s">
        <v>89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</row>
    <row r="90" spans="4:35" x14ac:dyDescent="0.3">
      <c r="D90" t="s">
        <v>146</v>
      </c>
      <c r="E90">
        <f>Mult_op!D89*LCA_op_data!E90</f>
        <v>4.2545410770263359E-7</v>
      </c>
      <c r="F90">
        <f>Mult_op!E89*LCA_op_data!F90</f>
        <v>1.1509999999999999E-3</v>
      </c>
      <c r="G90">
        <f>Mult_op!F89*LCA_op_data!G90</f>
        <v>1.8157517988568378E-2</v>
      </c>
      <c r="H90">
        <f>Mult_op!G89*LCA_op_data!H90</f>
        <v>1.0448664180211987E-8</v>
      </c>
      <c r="I90">
        <f>Mult_op!H89*LCA_op_data!I90</f>
        <v>6.9938886032231561E-8</v>
      </c>
      <c r="J90">
        <f>Mult_op!I89*LCA_op_data!J90</f>
        <v>7.0321469840649138E-7</v>
      </c>
      <c r="K90">
        <f>Mult_op!J89*LCA_op_data!K90</f>
        <v>2.751023559625114E-14</v>
      </c>
      <c r="L90">
        <f>Mult_op!K89*LCA_op_data!L90</f>
        <v>7.3856071030709759E-13</v>
      </c>
      <c r="M90">
        <f>Mult_op!L89*LCA_op_data!M90</f>
        <v>2.6065568365271675E-5</v>
      </c>
      <c r="N90">
        <f>Mult_op!M89*LCA_op_data!N90</f>
        <v>4.0463616999137649E-4</v>
      </c>
      <c r="O90">
        <f>Mult_op!N89*LCA_op_data!O90</f>
        <v>8.4067384259903839E-10</v>
      </c>
      <c r="P90">
        <f>Mult_op!O89*LCA_op_data!P90</f>
        <v>3.1145509238212042E-12</v>
      </c>
      <c r="Q90">
        <f>Mult_op!P89*LCA_op_data!Q90</f>
        <v>1.8258908909868384E-7</v>
      </c>
      <c r="R90">
        <f>Mult_op!Q89*LCA_op_data!R90</f>
        <v>1.5107251542076998E-4</v>
      </c>
      <c r="S90">
        <f>Mult_op!R89*LCA_op_data!S90</f>
        <v>8.2052970071051128E-4</v>
      </c>
      <c r="T90">
        <f>Mult_op!S89*LCA_op_data!T90</f>
        <v>4.214632747437139E-12</v>
      </c>
      <c r="V90" t="s">
        <v>146</v>
      </c>
      <c r="W90" s="13">
        <f t="shared" si="10"/>
        <v>2.2381918446837691E-8</v>
      </c>
      <c r="X90" s="13">
        <f t="shared" si="11"/>
        <v>4.9846371035448922E-8</v>
      </c>
      <c r="Y90" s="13">
        <f t="shared" si="12"/>
        <v>5.5808058683684163E-8</v>
      </c>
      <c r="Z90" s="13">
        <f t="shared" si="13"/>
        <v>2.2348129751031819E-8</v>
      </c>
      <c r="AA90" s="13">
        <f t="shared" si="14"/>
        <v>3.4024804561489957E-9</v>
      </c>
      <c r="AD90" t="s">
        <v>91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</row>
    <row r="91" spans="4:35" x14ac:dyDescent="0.3">
      <c r="D91" t="s">
        <v>118</v>
      </c>
      <c r="E91">
        <f>Mult_op!D90*LCA_op_data!E91</f>
        <v>3.893079601487582E-7</v>
      </c>
      <c r="F91">
        <f>Mult_op!E90*LCA_op_data!F91</f>
        <v>3.3409999999999998E-3</v>
      </c>
      <c r="G91">
        <f>Mult_op!F90*LCA_op_data!G91</f>
        <v>5.8035080040367082E-3</v>
      </c>
      <c r="H91">
        <f>Mult_op!G90*LCA_op_data!H91</f>
        <v>7.1143205190817974E-9</v>
      </c>
      <c r="I91">
        <f>Mult_op!H90*LCA_op_data!I91</f>
        <v>8.862813589273345E-8</v>
      </c>
      <c r="J91">
        <f>Mult_op!I90*LCA_op_data!J91</f>
        <v>9.7446530523363983E-7</v>
      </c>
      <c r="K91">
        <f>Mult_op!J90*LCA_op_data!K91</f>
        <v>5.4406268349194986E-14</v>
      </c>
      <c r="L91">
        <f>Mult_op!K90*LCA_op_data!L91</f>
        <v>1.0971844874035853E-12</v>
      </c>
      <c r="M91">
        <f>Mult_op!L90*LCA_op_data!M91</f>
        <v>7.0204624539313843E-7</v>
      </c>
      <c r="N91">
        <f>Mult_op!M90*LCA_op_data!N91</f>
        <v>5.3656321044318235E-5</v>
      </c>
      <c r="O91">
        <f>Mult_op!N90*LCA_op_data!O91</f>
        <v>2.0263345642824555E-9</v>
      </c>
      <c r="P91">
        <f>Mult_op!O90*LCA_op_data!P91</f>
        <v>1.568802691107258E-12</v>
      </c>
      <c r="Q91">
        <f>Mult_op!P90*LCA_op_data!Q91</f>
        <v>2.6474963075605506E-7</v>
      </c>
      <c r="R91">
        <f>Mult_op!Q90*LCA_op_data!R91</f>
        <v>1.5754617142470153E-4</v>
      </c>
      <c r="S91">
        <f>Mult_op!R90*LCA_op_data!S91</f>
        <v>6.1985788023020383E-5</v>
      </c>
      <c r="T91">
        <f>Mult_op!S90*LCA_op_data!T91</f>
        <v>1.3133623963276014E-12</v>
      </c>
      <c r="V91" t="s">
        <v>118</v>
      </c>
      <c r="W91" s="13">
        <f t="shared" si="10"/>
        <v>2.9679289466309093E-9</v>
      </c>
      <c r="X91" s="13">
        <f t="shared" si="11"/>
        <v>3.3939559559283692E-8</v>
      </c>
      <c r="Y91" s="13">
        <f t="shared" si="12"/>
        <v>1.7837378184861034E-8</v>
      </c>
      <c r="Z91" s="13">
        <f t="shared" si="13"/>
        <v>5.386724965960853E-8</v>
      </c>
      <c r="AA91" s="13">
        <f t="shared" si="14"/>
        <v>1.7138331100065908E-9</v>
      </c>
      <c r="AD91" t="s">
        <v>92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</row>
    <row r="92" spans="4:35" x14ac:dyDescent="0.3">
      <c r="D92" t="s">
        <v>119</v>
      </c>
      <c r="E92">
        <f>Mult_op!D91*LCA_op_data!E92</f>
        <v>4.8144171353403635E-8</v>
      </c>
      <c r="F92">
        <f>Mult_op!E91*LCA_op_data!F92</f>
        <v>9.9999999999999995E-7</v>
      </c>
      <c r="G92">
        <f>Mult_op!F91*LCA_op_data!G92</f>
        <v>7.0224376584492631E-5</v>
      </c>
      <c r="H92">
        <f>Mult_op!G91*LCA_op_data!H92</f>
        <v>4.9284859574779067E-10</v>
      </c>
      <c r="I92">
        <f>Mult_op!H91*LCA_op_data!I92</f>
        <v>1.3121774214749637E-9</v>
      </c>
      <c r="J92">
        <f>Mult_op!I91*LCA_op_data!J92</f>
        <v>1.2824338580037018E-8</v>
      </c>
      <c r="K92">
        <f>Mult_op!J91*LCA_op_data!K92</f>
        <v>5.818991450269669E-15</v>
      </c>
      <c r="L92">
        <f>Mult_op!K91*LCA_op_data!L92</f>
        <v>3.4747078128788749E-14</v>
      </c>
      <c r="M92">
        <f>Mult_op!L91*LCA_op_data!M92</f>
        <v>1.3628429251964196E-7</v>
      </c>
      <c r="N92">
        <f>Mult_op!M91*LCA_op_data!N92</f>
        <v>5.9683174506469439E-6</v>
      </c>
      <c r="O92">
        <f>Mult_op!N91*LCA_op_data!O92</f>
        <v>6.2881921757311494E-11</v>
      </c>
      <c r="P92">
        <f>Mult_op!O91*LCA_op_data!P92</f>
        <v>1.8211687734383919E-13</v>
      </c>
      <c r="Q92">
        <f>Mult_op!P91*LCA_op_data!Q92</f>
        <v>6.8375741085025238E-9</v>
      </c>
      <c r="R92">
        <f>Mult_op!Q91*LCA_op_data!R92</f>
        <v>1.9707725671889192E-6</v>
      </c>
      <c r="S92">
        <f>Mult_op!R91*LCA_op_data!S92</f>
        <v>1.1577978492675382E-5</v>
      </c>
      <c r="T92">
        <f>Mult_op!S91*LCA_op_data!T92</f>
        <v>6.553406932610902E-14</v>
      </c>
      <c r="V92" t="s">
        <v>119</v>
      </c>
      <c r="W92" s="13">
        <f t="shared" si="10"/>
        <v>3.3012964324979894E-10</v>
      </c>
      <c r="X92" s="13">
        <f t="shared" si="11"/>
        <v>2.3511822702149405E-9</v>
      </c>
      <c r="Y92" s="13">
        <f t="shared" si="12"/>
        <v>2.1583820717786878E-10</v>
      </c>
      <c r="Z92" s="13">
        <f t="shared" si="13"/>
        <v>1.6716273008828305E-9</v>
      </c>
      <c r="AA92" s="13">
        <f t="shared" si="14"/>
        <v>1.9895295696018249E-10</v>
      </c>
      <c r="AD92" t="s">
        <v>93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</row>
    <row r="93" spans="4:35" x14ac:dyDescent="0.3">
      <c r="D93" t="s">
        <v>120</v>
      </c>
      <c r="E93">
        <f>Mult_op!D92*LCA_op_data!E93</f>
        <v>4.2704360699109329E-7</v>
      </c>
      <c r="F93">
        <f>Mult_op!E92*LCA_op_data!F93</f>
        <v>5.1999999999999997E-5</v>
      </c>
      <c r="G93">
        <f>Mult_op!F92*LCA_op_data!G93</f>
        <v>2.9399584590045661E-2</v>
      </c>
      <c r="H93">
        <f>Mult_op!G92*LCA_op_data!H93</f>
        <v>7.6131140261192562E-8</v>
      </c>
      <c r="I93">
        <f>Mult_op!H92*LCA_op_data!I93</f>
        <v>1.5250441709837184E-6</v>
      </c>
      <c r="J93">
        <f>Mult_op!I92*LCA_op_data!J93</f>
        <v>1.2267957275451827E-6</v>
      </c>
      <c r="K93">
        <f>Mult_op!J92*LCA_op_data!K93</f>
        <v>3.7064277999772435E-13</v>
      </c>
      <c r="L93">
        <f>Mult_op!K92*LCA_op_data!L93</f>
        <v>8.6355800665648926E-12</v>
      </c>
      <c r="M93">
        <f>Mult_op!L92*LCA_op_data!M93</f>
        <v>8.782235202591971E-6</v>
      </c>
      <c r="N93">
        <f>Mult_op!M92*LCA_op_data!N93</f>
        <v>7.2188868369145367E-4</v>
      </c>
      <c r="O93">
        <f>Mult_op!N92*LCA_op_data!O93</f>
        <v>1.0377796026696822E-9</v>
      </c>
      <c r="P93">
        <f>Mult_op!O92*LCA_op_data!P93</f>
        <v>7.9839770217543908E-12</v>
      </c>
      <c r="Q93">
        <f>Mult_op!P92*LCA_op_data!Q93</f>
        <v>1.9808235093928652E-7</v>
      </c>
      <c r="R93">
        <f>Mult_op!Q92*LCA_op_data!R93</f>
        <v>3.3778673917129293E-4</v>
      </c>
      <c r="S93">
        <f>Mult_op!R92*LCA_op_data!S93</f>
        <v>5.1922885110399798E-4</v>
      </c>
      <c r="T93">
        <f>Mult_op!S92*LCA_op_data!T93</f>
        <v>3.7305740965561093E-12</v>
      </c>
      <c r="V93" t="s">
        <v>120</v>
      </c>
      <c r="W93" s="13">
        <f t="shared" si="10"/>
        <v>3.9930324682594403E-8</v>
      </c>
      <c r="X93" s="13">
        <f t="shared" si="11"/>
        <v>3.6319102608331858E-7</v>
      </c>
      <c r="Y93" s="13">
        <f t="shared" si="12"/>
        <v>9.0361124417455024E-8</v>
      </c>
      <c r="Z93" s="13">
        <f t="shared" si="13"/>
        <v>2.7587908696830953E-8</v>
      </c>
      <c r="AA93" s="13">
        <f t="shared" si="14"/>
        <v>8.7220682670788292E-9</v>
      </c>
      <c r="AD93" t="s">
        <v>96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</row>
    <row r="94" spans="4:35" x14ac:dyDescent="0.3">
      <c r="D94" t="s">
        <v>121</v>
      </c>
      <c r="E94">
        <f>Mult_op!D93*LCA_op_data!E94</f>
        <v>0.61429077081011862</v>
      </c>
      <c r="F94">
        <f>Mult_op!E93*LCA_op_data!F94</f>
        <v>49.590481000000004</v>
      </c>
      <c r="G94">
        <f>Mult_op!F93*LCA_op_data!G94</f>
        <v>29.99905016406856</v>
      </c>
      <c r="H94">
        <f>Mult_op!G93*LCA_op_data!H94</f>
        <v>0</v>
      </c>
      <c r="I94">
        <f>Mult_op!H93*LCA_op_data!I94</f>
        <v>0.31636430756857309</v>
      </c>
      <c r="J94">
        <f>Mult_op!I93*LCA_op_data!J94</f>
        <v>3.468233249339594</v>
      </c>
      <c r="K94">
        <f>Mult_op!J93*LCA_op_data!K94</f>
        <v>4.7168264688805822E-10</v>
      </c>
      <c r="L94">
        <f>Mult_op!K93*LCA_op_data!L94</f>
        <v>2.5948716951283594E-7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3.4299697406272487E-5</v>
      </c>
      <c r="Q94">
        <f>Mult_op!P93*LCA_op_data!Q94</f>
        <v>0.90077754988146397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10"/>
        <v>0</v>
      </c>
      <c r="X94" s="13">
        <f t="shared" si="11"/>
        <v>0</v>
      </c>
      <c r="Y94" s="13">
        <f t="shared" si="12"/>
        <v>9.2203612468684328E-5</v>
      </c>
      <c r="Z94" s="13">
        <f t="shared" si="13"/>
        <v>0</v>
      </c>
      <c r="AA94" s="13">
        <f t="shared" si="14"/>
        <v>3.747058658892749E-2</v>
      </c>
      <c r="AD94" t="s">
        <v>107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</row>
    <row r="95" spans="4:35" x14ac:dyDescent="0.3">
      <c r="D95" t="s">
        <v>122</v>
      </c>
      <c r="E95">
        <f>Mult_op!D94*LCA_op_data!E95</f>
        <v>0</v>
      </c>
      <c r="F95">
        <f>Mult_op!E94*LCA_op_data!F95</f>
        <v>4.4974889999999998</v>
      </c>
      <c r="G95">
        <f>Mult_op!F94*LCA_op_data!G95</f>
        <v>79.334811871257713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2.3946485881385461E-15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3.5473656381486426E-5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10"/>
        <v>0</v>
      </c>
      <c r="X95" s="13">
        <f t="shared" si="11"/>
        <v>0</v>
      </c>
      <c r="Y95" s="13">
        <f t="shared" si="12"/>
        <v>2.4383959522208243E-4</v>
      </c>
      <c r="Z95" s="13">
        <f t="shared" si="13"/>
        <v>0</v>
      </c>
      <c r="AA95" s="13">
        <f t="shared" si="14"/>
        <v>3.8753074038060435E-2</v>
      </c>
      <c r="AD95" t="s">
        <v>109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  <row r="96" spans="4:35" x14ac:dyDescent="0.3">
      <c r="D96" t="s">
        <v>123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10"/>
        <v>0</v>
      </c>
      <c r="X96" s="13">
        <f t="shared" si="11"/>
        <v>0</v>
      </c>
      <c r="Y96" s="13">
        <f t="shared" si="12"/>
        <v>0</v>
      </c>
      <c r="Z96" s="13">
        <f t="shared" si="13"/>
        <v>0</v>
      </c>
      <c r="AA96" s="13">
        <f t="shared" si="14"/>
        <v>0</v>
      </c>
      <c r="AD96" t="s">
        <v>111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</row>
    <row r="97" spans="4:35" x14ac:dyDescent="0.3">
      <c r="D97" t="s">
        <v>124</v>
      </c>
      <c r="E97">
        <f>Mult_op!D96*LCA_op_data!E97</f>
        <v>5.1432075047945762</v>
      </c>
      <c r="F97">
        <f>Mult_op!E96*LCA_op_data!F97</f>
        <v>2580.6919939999998</v>
      </c>
      <c r="G97">
        <f>Mult_op!F96*LCA_op_data!G97</f>
        <v>8000.2415652771506</v>
      </c>
      <c r="H97">
        <f>Mult_op!G96*LCA_op_data!H97</f>
        <v>9.4288467519333661E-6</v>
      </c>
      <c r="I97">
        <f>Mult_op!H96*LCA_op_data!I97</f>
        <v>2.5764154124741498</v>
      </c>
      <c r="J97">
        <f>Mult_op!I96*LCA_op_data!J97</f>
        <v>28.760512069575739</v>
      </c>
      <c r="K97">
        <f>Mult_op!J96*LCA_op_data!K97</f>
        <v>1.70568722448993E-7</v>
      </c>
      <c r="L97">
        <f>Mult_op!K96*LCA_op_data!L97</f>
        <v>5.3405218137428843E-5</v>
      </c>
      <c r="M97">
        <f>Mult_op!L96*LCA_op_data!M97</f>
        <v>4.7724249166554884E-3</v>
      </c>
      <c r="N97">
        <f>Mult_op!M96*LCA_op_data!N97</f>
        <v>0.240333851738745</v>
      </c>
      <c r="O97">
        <f>Mult_op!N96*LCA_op_data!O97</f>
        <v>2.4930174361471142E-6</v>
      </c>
      <c r="P97">
        <f>Mult_op!O96*LCA_op_data!P97</f>
        <v>3.2402972397104895E-4</v>
      </c>
      <c r="Q97">
        <f>Mult_op!P96*LCA_op_data!Q97</f>
        <v>6.7773440314832518</v>
      </c>
      <c r="R97">
        <f>Mult_op!Q96*LCA_op_data!R97</f>
        <v>5.0987552162976429E-2</v>
      </c>
      <c r="S97">
        <f>Mult_op!R96*LCA_op_data!S97</f>
        <v>0.73903087496001085</v>
      </c>
      <c r="T97">
        <f>Mult_op!S96*LCA_op_data!T97</f>
        <v>7.6848649233684354E-6</v>
      </c>
      <c r="V97" t="s">
        <v>124</v>
      </c>
      <c r="W97" s="13">
        <f t="shared" si="10"/>
        <v>1.3293751445268992E-5</v>
      </c>
      <c r="X97" s="13">
        <f t="shared" si="11"/>
        <v>4.4981232579313557E-5</v>
      </c>
      <c r="Y97" s="13">
        <f t="shared" si="12"/>
        <v>2.4589150953325801E-2</v>
      </c>
      <c r="Z97" s="13">
        <f t="shared" si="13"/>
        <v>6.6273356337998328E-5</v>
      </c>
      <c r="AA97" s="13">
        <f t="shared" si="14"/>
        <v>0.35398515869189839</v>
      </c>
      <c r="AD97" t="s">
        <v>112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</row>
    <row r="98" spans="4:35" x14ac:dyDescent="0.3">
      <c r="D98" t="s">
        <v>125</v>
      </c>
      <c r="E98">
        <f>Mult_op!D97*LCA_op_data!E98</f>
        <v>1.2069139209028857E-7</v>
      </c>
      <c r="F98">
        <f>Mult_op!E97*LCA_op_data!F98</f>
        <v>6.9999999999999999E-6</v>
      </c>
      <c r="G98">
        <f>Mult_op!F97*LCA_op_data!G98</f>
        <v>9.9567610461937187E-3</v>
      </c>
      <c r="H98">
        <f>Mult_op!G97*LCA_op_data!H98</f>
        <v>1.0994864317549403E-11</v>
      </c>
      <c r="I98">
        <f>Mult_op!H97*LCA_op_data!I98</f>
        <v>1.3041671086997149E-9</v>
      </c>
      <c r="J98">
        <f>Mult_op!I97*LCA_op_data!J98</f>
        <v>2.3064190520066763E-8</v>
      </c>
      <c r="K98">
        <f>Mult_op!J97*LCA_op_data!K98</f>
        <v>1.585205758915593E-13</v>
      </c>
      <c r="L98">
        <f>Mult_op!K97*LCA_op_data!L98</f>
        <v>6.3811476722565306E-11</v>
      </c>
      <c r="M98">
        <f>Mult_op!L97*LCA_op_data!M98</f>
        <v>5.5650670548399574E-9</v>
      </c>
      <c r="N98">
        <f>Mult_op!M97*LCA_op_data!N98</f>
        <v>2.8025040180441042E-7</v>
      </c>
      <c r="O98">
        <f>Mult_op!N97*LCA_op_data!O98</f>
        <v>2.9070775220842315E-12</v>
      </c>
      <c r="P98">
        <f>Mult_op!O97*LCA_op_data!P98</f>
        <v>3.7486288991407303E-10</v>
      </c>
      <c r="Q98">
        <f>Mult_op!P97*LCA_op_data!Q98</f>
        <v>7.7996256228276539E-9</v>
      </c>
      <c r="R98">
        <f>Mult_op!Q97*LCA_op_data!R98</f>
        <v>5.9455968758952231E-8</v>
      </c>
      <c r="S98">
        <f>Mult_op!R97*LCA_op_data!S98</f>
        <v>8.6177497741163442E-7</v>
      </c>
      <c r="T98">
        <f>Mult_op!S97*LCA_op_data!T98</f>
        <v>8.9612281707521977E-12</v>
      </c>
      <c r="V98" t="s">
        <v>125</v>
      </c>
      <c r="W98" s="13">
        <f t="shared" si="10"/>
        <v>1.5501683000838723E-11</v>
      </c>
      <c r="X98" s="13">
        <f t="shared" si="11"/>
        <v>5.2452072035668226E-11</v>
      </c>
      <c r="Y98" s="13">
        <f t="shared" si="12"/>
        <v>3.060261348028057E-8</v>
      </c>
      <c r="Z98" s="13">
        <f t="shared" si="13"/>
        <v>7.7280560388308659E-11</v>
      </c>
      <c r="AA98" s="13">
        <f t="shared" si="14"/>
        <v>4.0951767618020363E-7</v>
      </c>
      <c r="AD98" t="s">
        <v>113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</row>
    <row r="99" spans="4:35" x14ac:dyDescent="0.3">
      <c r="D99" t="s">
        <v>126</v>
      </c>
      <c r="E99">
        <f>Mult_op!D98*LCA_op_data!E99</f>
        <v>9.2834916356857283E-2</v>
      </c>
      <c r="F99">
        <f>Mult_op!E98*LCA_op_data!F99</f>
        <v>7.0191059999999998</v>
      </c>
      <c r="G99">
        <f>Mult_op!F98*LCA_op_data!G99</f>
        <v>7722.9210577675849</v>
      </c>
      <c r="H99">
        <f>Mult_op!G98*LCA_op_data!H99</f>
        <v>1.1024874014356704E-5</v>
      </c>
      <c r="I99">
        <f>Mult_op!H98*LCA_op_data!I99</f>
        <v>1.0648004283458454E-3</v>
      </c>
      <c r="J99">
        <f>Mult_op!I98*LCA_op_data!J99</f>
        <v>1.8066839635093469E-2</v>
      </c>
      <c r="K99">
        <f>Mult_op!J98*LCA_op_data!K99</f>
        <v>1.2237752186817563E-7</v>
      </c>
      <c r="L99">
        <f>Mult_op!K98*LCA_op_data!L99</f>
        <v>4.9190713716679996E-5</v>
      </c>
      <c r="M99">
        <f>Mult_op!L98*LCA_op_data!M99</f>
        <v>5.5802565078613533E-3</v>
      </c>
      <c r="N99">
        <f>Mult_op!M98*LCA_op_data!N99</f>
        <v>0.28101532525824974</v>
      </c>
      <c r="O99">
        <f>Mult_op!N98*LCA_op_data!O99</f>
        <v>2.9150121825323661E-6</v>
      </c>
      <c r="P99">
        <f>Mult_op!O98*LCA_op_data!P99</f>
        <v>2.9023504815509332E-4</v>
      </c>
      <c r="Q99">
        <f>Mult_op!P98*LCA_op_data!Q99</f>
        <v>6.0759704954833149E-3</v>
      </c>
      <c r="R99">
        <f>Mult_op!Q98*LCA_op_data!R99</f>
        <v>5.9618249578824882E-2</v>
      </c>
      <c r="S99">
        <f>Mult_op!R98*LCA_op_data!S99</f>
        <v>0.86412713065712399</v>
      </c>
      <c r="T99">
        <f>Mult_op!S98*LCA_op_data!T99</f>
        <v>8.9856872029565401E-6</v>
      </c>
      <c r="V99" t="s">
        <v>126</v>
      </c>
      <c r="W99" s="13">
        <f t="shared" si="10"/>
        <v>1.5543993737326439E-5</v>
      </c>
      <c r="X99" s="13">
        <f t="shared" si="11"/>
        <v>5.2595236219713014E-5</v>
      </c>
      <c r="Y99" s="13">
        <f t="shared" si="12"/>
        <v>2.3736792213159507E-2</v>
      </c>
      <c r="Z99" s="13">
        <f t="shared" si="13"/>
        <v>7.7491492157848526E-5</v>
      </c>
      <c r="AA99" s="13">
        <f t="shared" si="14"/>
        <v>0.31706628120422337</v>
      </c>
      <c r="AD99" t="s">
        <v>114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</row>
    <row r="100" spans="4:35" x14ac:dyDescent="0.3">
      <c r="D100" t="s">
        <v>127</v>
      </c>
      <c r="E100">
        <f>Mult_op!D99*LCA_op_data!E100</f>
        <v>8.431303682040988E-7</v>
      </c>
      <c r="F100">
        <f>Mult_op!E99*LCA_op_data!F100</f>
        <v>4.2400000000000001E-4</v>
      </c>
      <c r="G100">
        <f>Mult_op!F99*LCA_op_data!G100</f>
        <v>1.1438884132635399E-3</v>
      </c>
      <c r="H100">
        <f>Mult_op!G99*LCA_op_data!H100</f>
        <v>1.3480262696946127E-12</v>
      </c>
      <c r="I100">
        <f>Mult_op!H99*LCA_op_data!I100</f>
        <v>4.2340593523001839E-7</v>
      </c>
      <c r="J100">
        <f>Mult_op!I99*LCA_op_data!J100</f>
        <v>4.7263018154617095E-6</v>
      </c>
      <c r="K100">
        <f>Mult_op!J99*LCA_op_data!K100</f>
        <v>2.52636335349983E-14</v>
      </c>
      <c r="L100">
        <f>Mult_op!K99*LCA_op_data!L100</f>
        <v>7.6588559383535373E-12</v>
      </c>
      <c r="M100">
        <f>Mult_op!L99*LCA_op_data!M100</f>
        <v>6.8230551700053618E-10</v>
      </c>
      <c r="N100">
        <f>Mult_op!M99*LCA_op_data!N100</f>
        <v>3.4360124219251717E-8</v>
      </c>
      <c r="O100">
        <f>Mult_op!N99*LCA_op_data!O100</f>
        <v>3.5642248550109551E-13</v>
      </c>
      <c r="P100">
        <f>Mult_op!O99*LCA_op_data!P100</f>
        <v>4.6780153909916526E-11</v>
      </c>
      <c r="Q100">
        <f>Mult_op!P99*LCA_op_data!Q100</f>
        <v>1.1136960096408059E-6</v>
      </c>
      <c r="R100">
        <f>Mult_op!Q99*LCA_op_data!R100</f>
        <v>7.2896040789954645E-9</v>
      </c>
      <c r="S100">
        <f>Mult_op!R99*LCA_op_data!S100</f>
        <v>1.0565799400199328E-7</v>
      </c>
      <c r="T100">
        <f>Mult_op!S99*LCA_op_data!T100</f>
        <v>1.0986921378938685E-12</v>
      </c>
      <c r="V100" t="s">
        <v>127</v>
      </c>
      <c r="W100" s="13">
        <f t="shared" ref="W100:W116" si="15">N100/$N$118</f>
        <v>1.9005851555853106E-12</v>
      </c>
      <c r="X100" s="13">
        <f t="shared" ref="X100:X116" si="16">H100/$H$118</f>
        <v>6.43089072878659E-12</v>
      </c>
      <c r="Y100" s="13">
        <f t="shared" ref="Y100:Y116" si="17">G100/$G$118</f>
        <v>3.5157994465537245E-9</v>
      </c>
      <c r="Z100" s="13">
        <f t="shared" ref="Z100:Z116" si="18">O100/$O$118</f>
        <v>9.4749896434720493E-12</v>
      </c>
      <c r="AA100" s="13">
        <f t="shared" ref="AA100:AA116" si="19">P100/$P$118</f>
        <v>5.1104818417562125E-8</v>
      </c>
      <c r="AD100" t="s">
        <v>115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</row>
    <row r="101" spans="4:35" x14ac:dyDescent="0.3">
      <c r="D101" t="s">
        <v>128</v>
      </c>
      <c r="E101">
        <f>Mult_op!D100*LCA_op_data!E101</f>
        <v>1.1010870128765855E-7</v>
      </c>
      <c r="F101">
        <f>Mult_op!E100*LCA_op_data!F101</f>
        <v>1.36E-4</v>
      </c>
      <c r="G101">
        <f>Mult_op!F100*LCA_op_data!G101</f>
        <v>3.9638493825940469E-4</v>
      </c>
      <c r="H101">
        <f>Mult_op!G100*LCA_op_data!H101</f>
        <v>4.5849095823679155E-13</v>
      </c>
      <c r="I101">
        <f>Mult_op!H100*LCA_op_data!I101</f>
        <v>2.8043911428789248E-8</v>
      </c>
      <c r="J101">
        <f>Mult_op!I100*LCA_op_data!J101</f>
        <v>5.3484605977483361E-7</v>
      </c>
      <c r="K101">
        <f>Mult_op!J100*LCA_op_data!K101</f>
        <v>6.5942592554713619E-15</v>
      </c>
      <c r="L101">
        <f>Mult_op!K100*LCA_op_data!L101</f>
        <v>2.6322953070795506E-12</v>
      </c>
      <c r="M101">
        <f>Mult_op!L100*LCA_op_data!M101</f>
        <v>2.3206588575658486E-10</v>
      </c>
      <c r="N101">
        <f>Mult_op!M100*LCA_op_data!N101</f>
        <v>1.1686572163010472E-8</v>
      </c>
      <c r="O101">
        <f>Mult_op!N100*LCA_op_data!O101</f>
        <v>1.2122648540933644E-13</v>
      </c>
      <c r="P101">
        <f>Mult_op!O100*LCA_op_data!P101</f>
        <v>1.5592694608780021E-11</v>
      </c>
      <c r="Q101">
        <f>Mult_op!P100*LCA_op_data!Q101</f>
        <v>7.668100912250127E-8</v>
      </c>
      <c r="R101">
        <f>Mult_op!Q100*LCA_op_data!R101</f>
        <v>2.4793415636496563E-9</v>
      </c>
      <c r="S101">
        <f>Mult_op!R100*LCA_op_data!S101</f>
        <v>3.5936417564270158E-8</v>
      </c>
      <c r="T101">
        <f>Mult_op!S100*LCA_op_data!T101</f>
        <v>3.73687384611806E-13</v>
      </c>
      <c r="V101" t="s">
        <v>128</v>
      </c>
      <c r="W101" s="13">
        <f t="shared" si="15"/>
        <v>6.4642739446935351E-13</v>
      </c>
      <c r="X101" s="13">
        <f t="shared" si="16"/>
        <v>2.1872758111942643E-12</v>
      </c>
      <c r="Y101" s="13">
        <f t="shared" si="17"/>
        <v>1.2183093476562508E-9</v>
      </c>
      <c r="Z101" s="13">
        <f t="shared" si="18"/>
        <v>3.222635328837714E-12</v>
      </c>
      <c r="AA101" s="13">
        <f t="shared" si="19"/>
        <v>1.7034185653957049E-8</v>
      </c>
      <c r="AD101" t="s">
        <v>116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</row>
    <row r="102" spans="4:35" x14ac:dyDescent="0.3">
      <c r="D102" t="s">
        <v>129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15"/>
        <v>0</v>
      </c>
      <c r="X102" s="13">
        <f t="shared" si="16"/>
        <v>0</v>
      </c>
      <c r="Y102" s="13">
        <f t="shared" si="17"/>
        <v>0</v>
      </c>
      <c r="Z102" s="13">
        <f t="shared" si="18"/>
        <v>0</v>
      </c>
      <c r="AA102" s="13">
        <f t="shared" si="19"/>
        <v>0</v>
      </c>
      <c r="AD102" t="s">
        <v>117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</row>
    <row r="103" spans="4:35" x14ac:dyDescent="0.3">
      <c r="D103" t="s">
        <v>130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15"/>
        <v>0</v>
      </c>
      <c r="X103" s="13">
        <f t="shared" si="16"/>
        <v>0</v>
      </c>
      <c r="Y103" s="13">
        <f t="shared" si="17"/>
        <v>0</v>
      </c>
      <c r="Z103" s="13">
        <f t="shared" si="18"/>
        <v>0</v>
      </c>
      <c r="AA103" s="13">
        <f t="shared" si="19"/>
        <v>0</v>
      </c>
      <c r="AD103" t="s">
        <v>123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</row>
    <row r="104" spans="4:35" x14ac:dyDescent="0.3">
      <c r="D104" t="s">
        <v>131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15"/>
        <v>0</v>
      </c>
      <c r="X104" s="13">
        <f t="shared" si="16"/>
        <v>0</v>
      </c>
      <c r="Y104" s="13">
        <f t="shared" si="17"/>
        <v>0</v>
      </c>
      <c r="Z104" s="13">
        <f t="shared" si="18"/>
        <v>0</v>
      </c>
      <c r="AA104" s="13">
        <f t="shared" si="19"/>
        <v>0</v>
      </c>
      <c r="AD104" t="s">
        <v>129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</row>
    <row r="105" spans="4:35" x14ac:dyDescent="0.3">
      <c r="D105" t="s">
        <v>132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15"/>
        <v>0</v>
      </c>
      <c r="X105" s="13">
        <f t="shared" si="16"/>
        <v>0</v>
      </c>
      <c r="Y105" s="13">
        <f t="shared" si="17"/>
        <v>0</v>
      </c>
      <c r="Z105" s="13">
        <f t="shared" si="18"/>
        <v>0</v>
      </c>
      <c r="AA105" s="13">
        <f t="shared" si="19"/>
        <v>0</v>
      </c>
      <c r="AD105" t="s">
        <v>130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</row>
    <row r="106" spans="4:35" x14ac:dyDescent="0.3">
      <c r="D106" t="s">
        <v>133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15"/>
        <v>0</v>
      </c>
      <c r="X106" s="13">
        <f t="shared" si="16"/>
        <v>0</v>
      </c>
      <c r="Y106" s="13">
        <f t="shared" si="17"/>
        <v>0</v>
      </c>
      <c r="Z106" s="13">
        <f t="shared" si="18"/>
        <v>0</v>
      </c>
      <c r="AA106" s="13">
        <f t="shared" si="19"/>
        <v>0</v>
      </c>
      <c r="AD106" t="s">
        <v>131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</row>
    <row r="107" spans="4:35" x14ac:dyDescent="0.3">
      <c r="D107" t="s">
        <v>134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15"/>
        <v>0</v>
      </c>
      <c r="X107" s="13">
        <f t="shared" si="16"/>
        <v>0</v>
      </c>
      <c r="Y107" s="13">
        <f t="shared" si="17"/>
        <v>0</v>
      </c>
      <c r="Z107" s="13">
        <f t="shared" si="18"/>
        <v>0</v>
      </c>
      <c r="AA107" s="13">
        <f t="shared" si="19"/>
        <v>0</v>
      </c>
      <c r="AD107" t="s">
        <v>132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</row>
    <row r="108" spans="4:35" x14ac:dyDescent="0.3">
      <c r="D108" t="s">
        <v>135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15"/>
        <v>0</v>
      </c>
      <c r="X108" s="13">
        <f t="shared" si="16"/>
        <v>0</v>
      </c>
      <c r="Y108" s="13">
        <f t="shared" si="17"/>
        <v>0</v>
      </c>
      <c r="Z108" s="13">
        <f t="shared" si="18"/>
        <v>0</v>
      </c>
      <c r="AA108" s="13">
        <f t="shared" si="19"/>
        <v>0</v>
      </c>
      <c r="AD108" t="s">
        <v>133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</row>
    <row r="109" spans="4:35" x14ac:dyDescent="0.3">
      <c r="D109" t="s">
        <v>136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15"/>
        <v>0</v>
      </c>
      <c r="X109" s="13">
        <f t="shared" si="16"/>
        <v>0</v>
      </c>
      <c r="Y109" s="13">
        <f t="shared" si="17"/>
        <v>0</v>
      </c>
      <c r="Z109" s="13">
        <f t="shared" si="18"/>
        <v>0</v>
      </c>
      <c r="AA109" s="13">
        <f t="shared" si="19"/>
        <v>0</v>
      </c>
      <c r="AD109" t="s">
        <v>134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</row>
    <row r="110" spans="4:35" x14ac:dyDescent="0.3">
      <c r="D110" t="s">
        <v>137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15"/>
        <v>0</v>
      </c>
      <c r="X110" s="13">
        <f t="shared" si="16"/>
        <v>0</v>
      </c>
      <c r="Y110" s="13">
        <f t="shared" si="17"/>
        <v>0</v>
      </c>
      <c r="Z110" s="13">
        <f t="shared" si="18"/>
        <v>0</v>
      </c>
      <c r="AA110" s="13">
        <f t="shared" si="19"/>
        <v>0</v>
      </c>
      <c r="AD110" t="s">
        <v>135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</row>
    <row r="111" spans="4:35" x14ac:dyDescent="0.3">
      <c r="D111" t="s">
        <v>138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15"/>
        <v>0</v>
      </c>
      <c r="X111" s="13">
        <f t="shared" si="16"/>
        <v>0</v>
      </c>
      <c r="Y111" s="13">
        <f t="shared" si="17"/>
        <v>0</v>
      </c>
      <c r="Z111" s="13">
        <f t="shared" si="18"/>
        <v>0</v>
      </c>
      <c r="AA111" s="13">
        <f t="shared" si="19"/>
        <v>0</v>
      </c>
      <c r="AD111" t="s">
        <v>136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</row>
    <row r="112" spans="4:35" x14ac:dyDescent="0.3">
      <c r="D112" t="s">
        <v>139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15"/>
        <v>0</v>
      </c>
      <c r="X112" s="13">
        <f t="shared" si="16"/>
        <v>0</v>
      </c>
      <c r="Y112" s="13">
        <f t="shared" si="17"/>
        <v>0</v>
      </c>
      <c r="Z112" s="13">
        <f t="shared" si="18"/>
        <v>0</v>
      </c>
      <c r="AA112" s="13">
        <f t="shared" si="19"/>
        <v>0</v>
      </c>
      <c r="AD112" t="s">
        <v>137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</row>
    <row r="113" spans="4:35" x14ac:dyDescent="0.3">
      <c r="D113" t="s">
        <v>140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15"/>
        <v>0</v>
      </c>
      <c r="X113" s="13">
        <f t="shared" si="16"/>
        <v>0</v>
      </c>
      <c r="Y113" s="13">
        <f t="shared" si="17"/>
        <v>0</v>
      </c>
      <c r="Z113" s="13">
        <f t="shared" si="18"/>
        <v>0</v>
      </c>
      <c r="AA113" s="13">
        <f t="shared" si="19"/>
        <v>0</v>
      </c>
      <c r="AD113" t="s">
        <v>138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</row>
    <row r="114" spans="4:35" x14ac:dyDescent="0.3">
      <c r="D114" t="s">
        <v>141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15"/>
        <v>0</v>
      </c>
      <c r="X114" s="13">
        <f t="shared" si="16"/>
        <v>0</v>
      </c>
      <c r="Y114" s="13">
        <f t="shared" si="17"/>
        <v>0</v>
      </c>
      <c r="Z114" s="13">
        <f t="shared" si="18"/>
        <v>0</v>
      </c>
      <c r="AA114" s="13">
        <f t="shared" si="19"/>
        <v>0</v>
      </c>
      <c r="AD114" t="s">
        <v>139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</row>
    <row r="115" spans="4:35" x14ac:dyDescent="0.3">
      <c r="D115" t="s">
        <v>142</v>
      </c>
      <c r="E115">
        <f>Mult_op!D114*LCA_op_data!E115</f>
        <v>1.2343371152504341E-2</v>
      </c>
      <c r="F115">
        <f>Mult_op!E114*LCA_op_data!F115</f>
        <v>2.548727</v>
      </c>
      <c r="G115">
        <f>Mult_op!F114*LCA_op_data!G115</f>
        <v>62.370352923254856</v>
      </c>
      <c r="H115">
        <f>Mult_op!G114*LCA_op_data!H115</f>
        <v>2.9068360512409089E-4</v>
      </c>
      <c r="I115">
        <f>Mult_op!H114*LCA_op_data!I115</f>
        <v>6.368980378767335E-3</v>
      </c>
      <c r="J115">
        <f>Mult_op!I114*LCA_op_data!J115</f>
        <v>3.5922730162583363E-2</v>
      </c>
      <c r="K115">
        <f>Mult_op!J114*LCA_op_data!K115</f>
        <v>1.2218436057305597E-9</v>
      </c>
      <c r="L115">
        <f>Mult_op!K114*LCA_op_data!L115</f>
        <v>3.8439487801045653E-8</v>
      </c>
      <c r="M115">
        <f>Mult_op!L114*LCA_op_data!M115</f>
        <v>0.25193185901729181</v>
      </c>
      <c r="N115">
        <f>Mult_op!M114*LCA_op_data!N115</f>
        <v>75.885986369281014</v>
      </c>
      <c r="O115">
        <f>Mult_op!N114*LCA_op_data!O115</f>
        <v>2.2213985945068639E-5</v>
      </c>
      <c r="P115">
        <f>Mult_op!O114*LCA_op_data!P115</f>
        <v>1.1126195525302232E-7</v>
      </c>
      <c r="Q115">
        <f>Mult_op!P114*LCA_op_data!Q115</f>
        <v>2.2169774786709222E-2</v>
      </c>
      <c r="R115">
        <f>Mult_op!Q114*LCA_op_data!R115</f>
        <v>3.4168134819331186</v>
      </c>
      <c r="S115">
        <f>Mult_op!R114*LCA_op_data!S115</f>
        <v>47.069654266814339</v>
      </c>
      <c r="T115">
        <f>Mult_op!S114*LCA_op_data!T115</f>
        <v>6.0454893830989924E-7</v>
      </c>
      <c r="V115" t="s">
        <v>142</v>
      </c>
      <c r="W115" s="13">
        <f t="shared" si="15"/>
        <v>4.1975336960392877E-3</v>
      </c>
      <c r="X115" s="13">
        <f t="shared" si="16"/>
        <v>1.3867344748602483E-3</v>
      </c>
      <c r="Y115" s="13">
        <f t="shared" si="17"/>
        <v>1.9169846441867902E-4</v>
      </c>
      <c r="Z115" s="13">
        <f t="shared" si="18"/>
        <v>5.9052752093866447E-4</v>
      </c>
      <c r="AA115" s="13">
        <f t="shared" si="19"/>
        <v>1.2154774075643425E-4</v>
      </c>
      <c r="AD115" t="s">
        <v>140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</row>
    <row r="116" spans="4:35" x14ac:dyDescent="0.3">
      <c r="D116" t="s">
        <v>143</v>
      </c>
      <c r="E116">
        <f>Mult_op!D115*LCA_op_data!E116</f>
        <v>8.6790651904947707E-3</v>
      </c>
      <c r="F116">
        <f>Mult_op!E115*LCA_op_data!F116</f>
        <v>1.7921009999999999</v>
      </c>
      <c r="G116">
        <f>Mult_op!F115*LCA_op_data!G116</f>
        <v>43.854823150583748</v>
      </c>
      <c r="H116">
        <f>Mult_op!G115*LCA_op_data!H116</f>
        <v>2.0439002663937242E-4</v>
      </c>
      <c r="I116">
        <f>Mult_op!H115*LCA_op_data!I116</f>
        <v>4.4782576187129179E-3</v>
      </c>
      <c r="J116">
        <f>Mult_op!I115*LCA_op_data!J116</f>
        <v>2.5258554818580307E-2</v>
      </c>
      <c r="K116">
        <f>Mult_op!J115*LCA_op_data!K116</f>
        <v>8.591218862095998E-10</v>
      </c>
      <c r="L116">
        <f>Mult_op!K115*LCA_op_data!L116</f>
        <v>2.7028177018465122E-8</v>
      </c>
      <c r="M116">
        <f>Mult_op!L115*LCA_op_data!M116</f>
        <v>0.17714228965155832</v>
      </c>
      <c r="N116">
        <f>Mult_op!M115*LCA_op_data!N116</f>
        <v>53.358147835517372</v>
      </c>
      <c r="O116">
        <f>Mult_op!N115*LCA_op_data!O116</f>
        <v>1.5619447051858945E-5</v>
      </c>
      <c r="P116">
        <f>Mult_op!O115*LCA_op_data!P116</f>
        <v>7.823225526739285E-8</v>
      </c>
      <c r="Q116">
        <f>Mult_op!P115*LCA_op_data!Q116</f>
        <v>1.5588360607093807E-2</v>
      </c>
      <c r="R116">
        <f>Mult_op!Q115*LCA_op_data!R116</f>
        <v>2.4024836154620828</v>
      </c>
      <c r="S116">
        <f>Mult_op!R115*LCA_op_data!S116</f>
        <v>33.096355349636198</v>
      </c>
      <c r="T116">
        <f>Mult_op!S115*LCA_op_data!T116</f>
        <v>4.2507995438275956E-7</v>
      </c>
      <c r="V116" t="s">
        <v>143</v>
      </c>
      <c r="W116" s="13">
        <f t="shared" si="15"/>
        <v>2.9514358870941036E-3</v>
      </c>
      <c r="X116" s="13">
        <f t="shared" si="16"/>
        <v>9.7506254656992393E-4</v>
      </c>
      <c r="Y116" s="13">
        <f t="shared" si="17"/>
        <v>1.3479003823602088E-4</v>
      </c>
      <c r="Z116" s="13">
        <f t="shared" si="18"/>
        <v>4.1522099495226332E-4</v>
      </c>
      <c r="AA116" s="13">
        <f t="shared" si="19"/>
        <v>8.5464558486391987E-5</v>
      </c>
      <c r="AD116" t="s">
        <v>141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</row>
    <row r="118" spans="4:35" x14ac:dyDescent="0.3">
      <c r="E118">
        <f>SUM(E4:E116)</f>
        <v>41.690161075235416</v>
      </c>
      <c r="F118">
        <f>SUM(F4:F116)/1000</f>
        <v>39.565592009000014</v>
      </c>
      <c r="G118">
        <f t="shared" ref="G118:T118" si="20">SUM(G4:G116)</f>
        <v>325356.55990981177</v>
      </c>
      <c r="H118">
        <f t="shared" si="20"/>
        <v>0.20961734953144889</v>
      </c>
      <c r="I118">
        <f t="shared" si="20"/>
        <v>21.027168464142779</v>
      </c>
      <c r="J118">
        <f t="shared" si="20"/>
        <v>211.1769762508772</v>
      </c>
      <c r="K118">
        <f t="shared" si="20"/>
        <v>2.3982152001309007E-6</v>
      </c>
      <c r="L118">
        <f t="shared" si="20"/>
        <v>2.6659311781231359E-4</v>
      </c>
      <c r="M118">
        <f t="shared" si="20"/>
        <v>115.13964533634265</v>
      </c>
      <c r="N118">
        <f t="shared" si="20"/>
        <v>18078.708085389659</v>
      </c>
      <c r="O118">
        <f t="shared" si="20"/>
        <v>3.7617189982540898E-2</v>
      </c>
      <c r="P118">
        <f t="shared" si="20"/>
        <v>9.1537658010424651E-4</v>
      </c>
      <c r="Q118">
        <f t="shared" si="20"/>
        <v>54.755253731933635</v>
      </c>
      <c r="R118">
        <f t="shared" si="20"/>
        <v>5514.4389582937083</v>
      </c>
      <c r="S118">
        <f t="shared" si="20"/>
        <v>15050.764242652216</v>
      </c>
      <c r="T118">
        <f t="shared" si="20"/>
        <v>1.5965226386010988E-3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zoomScale="71" workbookViewId="0">
      <selection activeCell="Q1" sqref="Q1:Q104857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-2.3244019424515093E-4</v>
      </c>
      <c r="E3">
        <f>LCA_res_data!E3*Mult_res!E3</f>
        <v>-0.149233</v>
      </c>
      <c r="F3">
        <f>LCA_res_data!F3*Mult_res!F3</f>
        <v>-1.165376553505082</v>
      </c>
      <c r="G3">
        <f>LCA_res_data!G3*Mult_res!G3</f>
        <v>-4.4005503263458244E-6</v>
      </c>
      <c r="H3">
        <f>LCA_res_data!H3*Mult_res!H3</f>
        <v>-5.7336809698282524E-5</v>
      </c>
      <c r="I3">
        <f>LCA_res_data!I3*Mult_res!I3</f>
        <v>-5.2854802287988006E-4</v>
      </c>
      <c r="J3">
        <f>LCA_res_data!J3*Mult_res!J3</f>
        <v>-4.0596438350424843E-11</v>
      </c>
      <c r="K3">
        <f>LCA_res_data!K3*Mult_res!K3</f>
        <v>-6.7843430720958228E-10</v>
      </c>
      <c r="L3">
        <f>LCA_res_data!L3*Mult_res!L3</f>
        <v>-1.341188226212566E-2</v>
      </c>
      <c r="M3">
        <f>LCA_res_data!M3*Mult_res!M3</f>
        <v>-0.19192423434202399</v>
      </c>
      <c r="N3">
        <f>LCA_res_data!N3*Mult_res!N3</f>
        <v>-8.6119863314088733E-7</v>
      </c>
      <c r="O3">
        <f>LCA_res_data!O3*Mult_res!O3</f>
        <v>-1.5396185527806864E-9</v>
      </c>
      <c r="P3">
        <f>LCA_res_data!P3*Mult_res!P3</f>
        <v>-3.067172723230901E-4</v>
      </c>
      <c r="Q3">
        <f>LCA_res_data!Q3*Mult_res!Q3</f>
        <v>-0.13887925019830519</v>
      </c>
      <c r="R3">
        <f>LCA_res_data!R3*Mult_res!R3</f>
        <v>-2.8414213048641681</v>
      </c>
      <c r="S3">
        <f>LCA_res_data!S3*Mult_res!S3</f>
        <v>-2.0151326831154882E-8</v>
      </c>
      <c r="U3" t="s">
        <v>19</v>
      </c>
      <c r="V3">
        <f>M3/$M$39</f>
        <v>-2.2541766837702119E-7</v>
      </c>
      <c r="W3">
        <f>G3/$G$39</f>
        <v>-2.8750028774482123E-6</v>
      </c>
      <c r="X3">
        <f>F3/$F$39</f>
        <v>-3.1019064843030384E-6</v>
      </c>
      <c r="Y3">
        <f>N3/$N$39</f>
        <v>-1.299825878077883E-5</v>
      </c>
      <c r="Z3">
        <f>O3/$O$39</f>
        <v>-3.4734637033153779E-6</v>
      </c>
      <c r="AB3" t="s">
        <v>181</v>
      </c>
      <c r="AC3" s="12">
        <v>0.73604115513195012</v>
      </c>
      <c r="AD3" s="12">
        <v>0.48262285256656234</v>
      </c>
      <c r="AE3" s="12">
        <v>0.20348402593992176</v>
      </c>
      <c r="AF3" s="12">
        <v>0.16983387432783068</v>
      </c>
      <c r="AG3" s="12">
        <v>0.15207326409953942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11</v>
      </c>
      <c r="AC4" s="12">
        <v>0.11187666210649007</v>
      </c>
      <c r="AD4" s="12">
        <v>5.7264577964992618E-2</v>
      </c>
      <c r="AE4" s="12">
        <v>0.12445385821028651</v>
      </c>
      <c r="AF4" s="12">
        <v>6.5489102075341199E-2</v>
      </c>
      <c r="AG4" s="12">
        <v>7.9566359890957686E-2</v>
      </c>
    </row>
    <row r="5" spans="1:33" x14ac:dyDescent="0.3">
      <c r="C5" t="s">
        <v>21</v>
      </c>
      <c r="D5">
        <f>LCA_res_data!D5*Mult_res!D5</f>
        <v>0.75622050472946056</v>
      </c>
      <c r="E5">
        <f>LCA_res_data!E5*Mult_res!E5</f>
        <v>24.844881999999998</v>
      </c>
      <c r="F5">
        <f>LCA_res_data!F5*Mult_res!F5</f>
        <v>759.27355557761234</v>
      </c>
      <c r="G5">
        <f>LCA_res_data!G5*Mult_res!G5</f>
        <v>2.9627713151044377E-3</v>
      </c>
      <c r="H5">
        <f>LCA_res_data!H5*Mult_res!H5</f>
        <v>8.4134612631331485E-2</v>
      </c>
      <c r="I5">
        <f>LCA_res_data!I5*Mult_res!I5</f>
        <v>2.8066735763491253</v>
      </c>
      <c r="J5">
        <f>LCA_res_data!J5*Mult_res!J5</f>
        <v>2.5615445931074575E-8</v>
      </c>
      <c r="K5">
        <f>LCA_res_data!K5*Mult_res!K5</f>
        <v>4.4272768797289688E-7</v>
      </c>
      <c r="L5">
        <f>LCA_res_data!L5*Mult_res!L5</f>
        <v>10.603393787647363</v>
      </c>
      <c r="M5">
        <f>LCA_res_data!M5*Mult_res!M5</f>
        <v>775.89541683852963</v>
      </c>
      <c r="N5">
        <f>LCA_res_data!N5*Mult_res!N5</f>
        <v>5.8925370475920171E-4</v>
      </c>
      <c r="O5">
        <f>LCA_res_data!O5*Mult_res!O5</f>
        <v>4.0123937136983036E-6</v>
      </c>
      <c r="P5">
        <f>LCA_res_data!P5*Mult_res!P5</f>
        <v>0.20300640035818254</v>
      </c>
      <c r="Q5">
        <f>LCA_res_data!Q5*Mult_res!Q5</f>
        <v>272.45037511482781</v>
      </c>
      <c r="R5">
        <f>LCA_res_data!R5*Mult_res!R5</f>
        <v>269.39770674613976</v>
      </c>
      <c r="S5">
        <f>LCA_res_data!S5*Mult_res!S5</f>
        <v>2.1039181664351025E-6</v>
      </c>
      <c r="U5" t="s">
        <v>21</v>
      </c>
      <c r="V5">
        <f t="shared" si="0"/>
        <v>9.1129990106654209E-4</v>
      </c>
      <c r="W5">
        <f t="shared" si="1"/>
        <v>1.9356615478636123E-3</v>
      </c>
      <c r="X5">
        <f t="shared" si="2"/>
        <v>2.0209738717690347E-3</v>
      </c>
      <c r="Y5">
        <f t="shared" si="3"/>
        <v>8.8937346707791808E-3</v>
      </c>
      <c r="Z5">
        <f t="shared" si="4"/>
        <v>9.0521797771081543E-3</v>
      </c>
      <c r="AB5" t="s">
        <v>12</v>
      </c>
      <c r="AC5" s="12">
        <v>0.10562149366123616</v>
      </c>
      <c r="AD5" s="12">
        <v>8.9814018698948256E-2</v>
      </c>
      <c r="AE5" s="12">
        <v>8.6169858519240999E-2</v>
      </c>
      <c r="AF5" s="12">
        <v>0.10977610683200358</v>
      </c>
      <c r="AG5" s="12">
        <v>0.20170373190449112</v>
      </c>
    </row>
    <row r="6" spans="1:33" x14ac:dyDescent="0.3">
      <c r="C6" t="s">
        <v>4</v>
      </c>
      <c r="D6">
        <f>LCA_res_data!D6*Mult_res!D6</f>
        <v>3.9979402545806147E-4</v>
      </c>
      <c r="E6">
        <f>LCA_res_data!E6*Mult_res!E6</f>
        <v>-1.1536000000000001E-2</v>
      </c>
      <c r="F6">
        <f>LCA_res_data!F6*Mult_res!F6</f>
        <v>2.1984945201806418</v>
      </c>
      <c r="G6">
        <f>LCA_res_data!G6*Mult_res!G6</f>
        <v>4.2102345207260205E-6</v>
      </c>
      <c r="H6">
        <f>LCA_res_data!H6*Mult_res!H6</f>
        <v>3.4092873409243208E-4</v>
      </c>
      <c r="I6">
        <f>LCA_res_data!I6*Mult_res!I6</f>
        <v>1.6366697374013146E-3</v>
      </c>
      <c r="J6">
        <f>LCA_res_data!J6*Mult_res!J6</f>
        <v>2.3142603707153275E-11</v>
      </c>
      <c r="K6">
        <f>LCA_res_data!K6*Mult_res!K6</f>
        <v>1.1243338153374855E-9</v>
      </c>
      <c r="L6">
        <f>LCA_res_data!L6*Mult_res!L6</f>
        <v>1.5153639047605224E-3</v>
      </c>
      <c r="M6">
        <f>LCA_res_data!M6*Mult_res!M6</f>
        <v>4.2023297928437673</v>
      </c>
      <c r="N6">
        <f>LCA_res_data!N6*Mult_res!N6</f>
        <v>2.5279450805496436E-7</v>
      </c>
      <c r="O6">
        <f>LCA_res_data!O6*Mult_res!O6</f>
        <v>3.0834571508108599E-9</v>
      </c>
      <c r="P6">
        <f>LCA_res_data!P6*Mult_res!P6</f>
        <v>6.5607957515305865E-5</v>
      </c>
      <c r="Q6">
        <f>LCA_res_data!Q6*Mult_res!Q6</f>
        <v>0.19124478517107998</v>
      </c>
      <c r="R6">
        <f>LCA_res_data!R6*Mult_res!R6</f>
        <v>0.2374618353597035</v>
      </c>
      <c r="S6">
        <f>LCA_res_data!S6*Mult_res!S6</f>
        <v>3.2230307989755584E-9</v>
      </c>
      <c r="U6" t="s">
        <v>4</v>
      </c>
      <c r="V6">
        <f t="shared" si="0"/>
        <v>4.9356944780928845E-6</v>
      </c>
      <c r="W6">
        <f t="shared" si="1"/>
        <v>2.7506642270060153E-6</v>
      </c>
      <c r="X6">
        <f t="shared" si="2"/>
        <v>5.8517775969853442E-6</v>
      </c>
      <c r="Y6">
        <f t="shared" si="3"/>
        <v>3.815482639671761E-6</v>
      </c>
      <c r="Z6">
        <f t="shared" si="4"/>
        <v>6.9564480596353382E-6</v>
      </c>
      <c r="AB6" t="s">
        <v>20</v>
      </c>
      <c r="AC6" s="12">
        <v>1.6870505026039737E-2</v>
      </c>
      <c r="AD6" s="12">
        <v>0.21881186526960245</v>
      </c>
      <c r="AE6" s="12">
        <v>0.2866411172247289</v>
      </c>
      <c r="AF6" s="12">
        <v>0.38496673466916775</v>
      </c>
      <c r="AG6" s="12">
        <v>0.25754041408482803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0</v>
      </c>
      <c r="AC7" s="12">
        <v>1.5274274597060629E-2</v>
      </c>
      <c r="AD7" s="12">
        <v>4.4084760367338043E-2</v>
      </c>
      <c r="AE7" s="12">
        <v>5.5346802960490445E-2</v>
      </c>
      <c r="AF7" s="12">
        <v>0.16210444482609809</v>
      </c>
      <c r="AG7" s="12">
        <v>7.6254742956681304E-2</v>
      </c>
    </row>
    <row r="8" spans="1:33" x14ac:dyDescent="0.3">
      <c r="C8" t="s">
        <v>3</v>
      </c>
      <c r="D8">
        <f>LCA_res_data!D8*Mult_res!D8</f>
        <v>4.7638029308462165E-5</v>
      </c>
      <c r="E8">
        <f>LCA_res_data!E8*Mult_res!E8</f>
        <v>-9.3700000000000001E-4</v>
      </c>
      <c r="F8">
        <f>LCA_res_data!F8*Mult_res!F8</f>
        <v>0.18756836834546448</v>
      </c>
      <c r="G8">
        <f>LCA_res_data!G8*Mult_res!G8</f>
        <v>5.6503857540813917E-7</v>
      </c>
      <c r="H8">
        <f>LCA_res_data!H8*Mult_res!H8</f>
        <v>4.3961282684800191E-5</v>
      </c>
      <c r="I8">
        <f>LCA_res_data!I8*Mult_res!I8</f>
        <v>1.908449402413803E-4</v>
      </c>
      <c r="J8">
        <f>LCA_res_data!J8*Mult_res!J8</f>
        <v>2.506014109785863E-12</v>
      </c>
      <c r="K8">
        <f>LCA_res_data!K8*Mult_res!K8</f>
        <v>1.5121162943887447E-10</v>
      </c>
      <c r="L8">
        <f>LCA_res_data!L8*Mult_res!L8</f>
        <v>2.8238274413958954E-4</v>
      </c>
      <c r="M8">
        <f>LCA_res_data!M8*Mult_res!M8</f>
        <v>0.49526980275992266</v>
      </c>
      <c r="N8">
        <f>LCA_res_data!N8*Mult_res!N8</f>
        <v>3.093463254980683E-8</v>
      </c>
      <c r="O8">
        <f>LCA_res_data!O8*Mult_res!O8</f>
        <v>4.0677185772986717E-10</v>
      </c>
      <c r="P8">
        <f>LCA_res_data!P8*Mult_res!P8</f>
        <v>9.4239002092230635E-6</v>
      </c>
      <c r="Q8">
        <f>LCA_res_data!Q8*Mult_res!Q8</f>
        <v>2.4878717034414126E-2</v>
      </c>
      <c r="R8">
        <f>LCA_res_data!R8*Mult_res!R8</f>
        <v>4.0513880208453958E-2</v>
      </c>
      <c r="S8">
        <f>LCA_res_data!S8*Mult_res!S8</f>
        <v>4.1185484407108248E-10</v>
      </c>
      <c r="U8" t="s">
        <v>3</v>
      </c>
      <c r="V8">
        <f t="shared" si="0"/>
        <v>5.8170123506515166E-7</v>
      </c>
      <c r="W8">
        <f t="shared" si="1"/>
        <v>3.6915553957920486E-7</v>
      </c>
      <c r="X8">
        <f t="shared" si="2"/>
        <v>4.9925454246613164E-7</v>
      </c>
      <c r="Y8">
        <f t="shared" si="3"/>
        <v>4.6690315531993243E-7</v>
      </c>
      <c r="Z8">
        <f t="shared" si="4"/>
        <v>9.1769956967784377E-7</v>
      </c>
      <c r="AB8" t="s">
        <v>8</v>
      </c>
      <c r="AC8" s="12">
        <v>7.2145379188430911E-3</v>
      </c>
      <c r="AD8" s="12">
        <v>9.6423995662853729E-2</v>
      </c>
      <c r="AE8" s="12">
        <v>0.18897015492134331</v>
      </c>
      <c r="AF8" s="12">
        <v>8.9494967778294229E-2</v>
      </c>
      <c r="AG8" s="12">
        <v>0.17139828187157194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2</v>
      </c>
      <c r="AC9" s="12">
        <v>6.1846846989716863E-3</v>
      </c>
      <c r="AD9" s="12">
        <v>9.0371289815331414E-3</v>
      </c>
      <c r="AE9" s="12">
        <v>5.2908695039770651E-2</v>
      </c>
      <c r="AF9" s="12">
        <v>9.4485132954577628E-3</v>
      </c>
      <c r="AG9" s="12">
        <v>5.2405906056334405E-2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21</v>
      </c>
      <c r="AC10" s="12">
        <v>9.1129990106654209E-4</v>
      </c>
      <c r="AD10" s="12">
        <v>1.9356615478636123E-3</v>
      </c>
      <c r="AE10" s="12">
        <v>2.0209738717690347E-3</v>
      </c>
      <c r="AF10" s="12">
        <v>8.8937346707791808E-3</v>
      </c>
      <c r="AG10" s="12">
        <v>9.0521797771081543E-3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4</v>
      </c>
      <c r="AC11" s="12">
        <v>4.9356944780928845E-6</v>
      </c>
      <c r="AD11" s="12">
        <v>2.7506642270060153E-6</v>
      </c>
      <c r="AE11" s="12">
        <v>5.8517775969853442E-6</v>
      </c>
      <c r="AF11" s="12">
        <v>3.815482639671761E-6</v>
      </c>
      <c r="AG11" s="12">
        <v>6.9564480596353382E-6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3</v>
      </c>
      <c r="AC12" s="12">
        <v>5.8170123506515166E-7</v>
      </c>
      <c r="AD12" s="12">
        <v>3.6915553957920486E-7</v>
      </c>
      <c r="AE12" s="12">
        <v>4.9925454246613164E-7</v>
      </c>
      <c r="AF12" s="12">
        <v>4.6690315531993243E-7</v>
      </c>
      <c r="AG12" s="12">
        <v>9.1769956967784377E-7</v>
      </c>
    </row>
    <row r="13" spans="1:33" x14ac:dyDescent="0.3">
      <c r="C13" t="s">
        <v>13</v>
      </c>
      <c r="D13">
        <f>LCA_res_data!D13*Mult_res!D13</f>
        <v>1.4958538519705787E-5</v>
      </c>
      <c r="E13">
        <f>LCA_res_data!E13*Mult_res!E13</f>
        <v>1.6119999999999999E-3</v>
      </c>
      <c r="F13">
        <f>LCA_res_data!F13*Mult_res!F13</f>
        <v>0.25393726623426244</v>
      </c>
      <c r="G13">
        <f>LCA_res_data!G13*Mult_res!G13</f>
        <v>6.9587880808128875E-6</v>
      </c>
      <c r="H13">
        <f>LCA_res_data!H13*Mult_res!H13</f>
        <v>5.7659064008975522E-6</v>
      </c>
      <c r="I13">
        <f>LCA_res_data!I13*Mult_res!I13</f>
        <v>5.1619349128713497E-5</v>
      </c>
      <c r="J13">
        <f>LCA_res_data!J13*Mult_res!J13</f>
        <v>1.7975909586057629E-12</v>
      </c>
      <c r="K13">
        <f>LCA_res_data!K13*Mult_res!K13</f>
        <v>9.3856962139769435E-11</v>
      </c>
      <c r="L13">
        <f>LCA_res_data!L13*Mult_res!L13</f>
        <v>9.6467909814787836E-5</v>
      </c>
      <c r="M13">
        <f>LCA_res_data!M13*Mult_res!M13</f>
        <v>2.4438252457028502E-2</v>
      </c>
      <c r="N13">
        <f>LCA_res_data!N13*Mult_res!N13</f>
        <v>4.4748702332377544E-9</v>
      </c>
      <c r="O13">
        <f>LCA_res_data!O13*Mult_res!O13</f>
        <v>8.9462628264326352E-11</v>
      </c>
      <c r="P13">
        <f>LCA_res_data!P13*Mult_res!P13</f>
        <v>1.2353790039414816E-5</v>
      </c>
      <c r="Q13">
        <f>LCA_res_data!Q13*Mult_res!Q13</f>
        <v>3.7670536380070302E-4</v>
      </c>
      <c r="R13">
        <f>LCA_res_data!R13*Mult_res!R13</f>
        <v>0.14631070057788276</v>
      </c>
      <c r="S13">
        <f>LCA_res_data!S13*Mult_res!S13</f>
        <v>1.2067388959716169E-10</v>
      </c>
      <c r="U13" t="s">
        <v>13</v>
      </c>
      <c r="V13">
        <f t="shared" si="0"/>
        <v>2.8703065597517181E-8</v>
      </c>
      <c r="W13">
        <f t="shared" si="1"/>
        <v>4.5463713109043378E-6</v>
      </c>
      <c r="X13">
        <f t="shared" si="2"/>
        <v>6.7590998838025859E-7</v>
      </c>
      <c r="Y13">
        <f t="shared" si="3"/>
        <v>6.754019231300021E-8</v>
      </c>
      <c r="Z13">
        <f t="shared" si="4"/>
        <v>2.0183258477763917E-7</v>
      </c>
      <c r="AB13" t="s">
        <v>24</v>
      </c>
      <c r="AC13" s="12">
        <v>3.3018117782566943E-8</v>
      </c>
      <c r="AD13" s="12">
        <v>2.8340424847479687E-7</v>
      </c>
      <c r="AE13" s="12">
        <v>3.1154930407722148E-7</v>
      </c>
      <c r="AF13" s="12">
        <v>1.0247207988346711E-6</v>
      </c>
      <c r="AG13" s="12">
        <v>2.0673731177076991E-7</v>
      </c>
    </row>
    <row r="14" spans="1:33" x14ac:dyDescent="0.3">
      <c r="C14" t="s">
        <v>2</v>
      </c>
      <c r="D14">
        <f>LCA_res_data!D14*Mult_res!D14</f>
        <v>4.3197765622416808</v>
      </c>
      <c r="E14">
        <f>LCA_res_data!E14*Mult_res!E14</f>
        <v>334.80373500000002</v>
      </c>
      <c r="F14">
        <f>LCA_res_data!F14*Mult_res!F14</f>
        <v>19877.631059452549</v>
      </c>
      <c r="G14">
        <f>LCA_res_data!G14*Mult_res!G14</f>
        <v>1.3832452551912731E-2</v>
      </c>
      <c r="H14">
        <f>LCA_res_data!H14*Mult_res!H14</f>
        <v>0.55743229221449619</v>
      </c>
      <c r="I14">
        <f>LCA_res_data!I14*Mult_res!I14</f>
        <v>5.8175075465432693</v>
      </c>
      <c r="J14">
        <f>LCA_res_data!J14*Mult_res!J14</f>
        <v>1.5555760210897286E-7</v>
      </c>
      <c r="K14">
        <f>LCA_res_data!K14*Mult_res!K14</f>
        <v>4.4179058196497095E-6</v>
      </c>
      <c r="L14">
        <f>LCA_res_data!L14*Mult_res!L14</f>
        <v>168.34771044695566</v>
      </c>
      <c r="M14">
        <f>LCA_res_data!M14*Mult_res!M14</f>
        <v>5265.740188172279</v>
      </c>
      <c r="N14">
        <f>LCA_res_data!N14*Mult_res!N14</f>
        <v>6.2601051975472134E-4</v>
      </c>
      <c r="O14">
        <f>LCA_res_data!O14*Mult_res!O14</f>
        <v>2.3229004858349678E-5</v>
      </c>
      <c r="P14">
        <f>LCA_res_data!P14*Mult_res!P14</f>
        <v>2.4008136610615645</v>
      </c>
      <c r="Q14">
        <f>LCA_res_data!Q14*Mult_res!Q14</f>
        <v>74.098343710557515</v>
      </c>
      <c r="R14">
        <f>LCA_res_data!R14*Mult_res!R14</f>
        <v>36289.974937274543</v>
      </c>
      <c r="S14">
        <f>LCA_res_data!S14*Mult_res!S14</f>
        <v>6.1376776298899998E-4</v>
      </c>
      <c r="U14" t="s">
        <v>2</v>
      </c>
      <c r="V14">
        <f t="shared" si="0"/>
        <v>6.1846846989716863E-3</v>
      </c>
      <c r="W14">
        <f t="shared" si="1"/>
        <v>9.0371289815331414E-3</v>
      </c>
      <c r="X14">
        <f t="shared" si="2"/>
        <v>5.2908695039770651E-2</v>
      </c>
      <c r="Y14">
        <f t="shared" si="3"/>
        <v>9.4485132954577628E-3</v>
      </c>
      <c r="Z14">
        <f t="shared" si="4"/>
        <v>5.2405906056334405E-2</v>
      </c>
      <c r="AB14" t="s">
        <v>13</v>
      </c>
      <c r="AC14" s="12">
        <v>2.8703065597517181E-8</v>
      </c>
      <c r="AD14" s="12">
        <v>4.5463713109043378E-6</v>
      </c>
      <c r="AE14" s="12">
        <v>6.7590998838025859E-7</v>
      </c>
      <c r="AF14" s="12">
        <v>6.754019231300021E-8</v>
      </c>
      <c r="AG14" s="12">
        <v>2.0183258477763917E-7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6</v>
      </c>
      <c r="AC15" s="12">
        <v>2.1079901492419824E-8</v>
      </c>
      <c r="AD15" s="12">
        <v>3.2179731007188012E-8</v>
      </c>
      <c r="AE15" s="12">
        <v>1.8400420383839248E-7</v>
      </c>
      <c r="AF15" s="12">
        <v>3.9835786314411686E-8</v>
      </c>
      <c r="AG15" s="12">
        <v>1.9002866823515106E-7</v>
      </c>
    </row>
    <row r="16" spans="1:33" x14ac:dyDescent="0.3">
      <c r="C16" t="s">
        <v>0</v>
      </c>
      <c r="D16">
        <f>LCA_res_data!D16*Mult_res!D16</f>
        <v>2.5493439344891451</v>
      </c>
      <c r="E16">
        <f>LCA_res_data!E16*Mult_res!E16</f>
        <v>795.46304599999996</v>
      </c>
      <c r="F16">
        <f>LCA_res_data!F16*Mult_res!F16</f>
        <v>20793.620571096479</v>
      </c>
      <c r="G16">
        <f>LCA_res_data!G16*Mult_res!G16</f>
        <v>6.7477221724923778E-2</v>
      </c>
      <c r="H16">
        <f>LCA_res_data!H16*Mult_res!H16</f>
        <v>0.82122618016982363</v>
      </c>
      <c r="I16">
        <f>LCA_res_data!I16*Mult_res!I16</f>
        <v>8.4061870132804604</v>
      </c>
      <c r="J16">
        <f>LCA_res_data!J16*Mult_res!J16</f>
        <v>6.4802330885850488E-7</v>
      </c>
      <c r="K16">
        <f>LCA_res_data!K16*Mult_res!K16</f>
        <v>1.2076157050892427E-5</v>
      </c>
      <c r="L16">
        <f>LCA_res_data!L16*Mult_res!L16</f>
        <v>1242.9052016313872</v>
      </c>
      <c r="M16">
        <f>LCA_res_data!M16*Mult_res!M16</f>
        <v>13004.763460988412</v>
      </c>
      <c r="N16">
        <f>LCA_res_data!N16*Mult_res!N16</f>
        <v>1.0740217491033308E-2</v>
      </c>
      <c r="O16">
        <f>LCA_res_data!O16*Mult_res!O16</f>
        <v>3.3800041405807407E-5</v>
      </c>
      <c r="P16">
        <f>LCA_res_data!P16*Mult_res!P16</f>
        <v>2.7014099836770669</v>
      </c>
      <c r="Q16">
        <f>LCA_res_data!Q16*Mult_res!Q16</f>
        <v>810.29884422076327</v>
      </c>
      <c r="R16">
        <f>LCA_res_data!R16*Mult_res!R16</f>
        <v>32850.567077221218</v>
      </c>
      <c r="S16">
        <f>LCA_res_data!S16*Mult_res!S16</f>
        <v>8.3656220073002139E-5</v>
      </c>
      <c r="U16" t="s">
        <v>0</v>
      </c>
      <c r="V16">
        <f t="shared" si="0"/>
        <v>1.5274274597060629E-2</v>
      </c>
      <c r="W16">
        <f t="shared" si="1"/>
        <v>4.4084760367338043E-2</v>
      </c>
      <c r="X16">
        <f t="shared" si="2"/>
        <v>5.5346802960490445E-2</v>
      </c>
      <c r="Y16">
        <f t="shared" si="3"/>
        <v>0.16210444482609809</v>
      </c>
      <c r="Z16">
        <f t="shared" si="4"/>
        <v>7.6254742956681304E-2</v>
      </c>
      <c r="AB16" t="s">
        <v>1</v>
      </c>
      <c r="AC16" s="12">
        <v>8.6719290142763552E-9</v>
      </c>
      <c r="AD16" s="12">
        <v>1.6691077501754695E-8</v>
      </c>
      <c r="AE16" s="12">
        <v>7.764432286332828E-8</v>
      </c>
      <c r="AF16" s="12">
        <v>1.6094863848470596E-8</v>
      </c>
      <c r="AG16" s="12">
        <v>1.1009863169172318E-7</v>
      </c>
    </row>
    <row r="17" spans="3:33" x14ac:dyDescent="0.3">
      <c r="C17" t="s">
        <v>8</v>
      </c>
      <c r="D17">
        <f>LCA_res_data!D17*Mult_res!D17</f>
        <v>8.5851299679461182</v>
      </c>
      <c r="E17">
        <f>LCA_res_data!E17*Mult_res!E17</f>
        <v>4376.6580020000001</v>
      </c>
      <c r="F17">
        <f>LCA_res_data!F17*Mult_res!F17</f>
        <v>70995.495503159109</v>
      </c>
      <c r="G17">
        <f>LCA_res_data!G17*Mult_res!G17</f>
        <v>0.14758894640076151</v>
      </c>
      <c r="H17">
        <f>LCA_res_data!H17*Mult_res!H17</f>
        <v>3.1347878321095148</v>
      </c>
      <c r="I17">
        <f>LCA_res_data!I17*Mult_res!I17</f>
        <v>33.050877759336629</v>
      </c>
      <c r="J17">
        <f>LCA_res_data!J17*Mult_res!J17</f>
        <v>2.0400822081992768E-6</v>
      </c>
      <c r="K17">
        <f>LCA_res_data!K17*Mult_res!K17</f>
        <v>2.228743115361877E-5</v>
      </c>
      <c r="L17">
        <f>LCA_res_data!L17*Mult_res!L17</f>
        <v>1986.5598669629221</v>
      </c>
      <c r="M17">
        <f>LCA_res_data!M17*Mult_res!M17</f>
        <v>6142.5738105390164</v>
      </c>
      <c r="N17">
        <f>LCA_res_data!N17*Mult_res!N17</f>
        <v>5.9294821886163957E-3</v>
      </c>
      <c r="O17">
        <f>LCA_res_data!O17*Mult_res!O17</f>
        <v>7.5972572977321727E-5</v>
      </c>
      <c r="P17">
        <f>LCA_res_data!P17*Mult_res!P17</f>
        <v>25.362272817109709</v>
      </c>
      <c r="Q17">
        <f>LCA_res_data!Q17*Mult_res!Q17</f>
        <v>462.76792643432077</v>
      </c>
      <c r="R17">
        <f>LCA_res_data!R17*Mult_res!R17</f>
        <v>319266.89981005935</v>
      </c>
      <c r="S17">
        <f>LCA_res_data!S17*Mult_res!S17</f>
        <v>3.9238438492574272E-3</v>
      </c>
      <c r="U17" t="s">
        <v>8</v>
      </c>
      <c r="V17">
        <f t="shared" si="0"/>
        <v>7.2145379188430911E-3</v>
      </c>
      <c r="W17">
        <f t="shared" si="1"/>
        <v>9.6423995662853729E-2</v>
      </c>
      <c r="X17">
        <f t="shared" si="2"/>
        <v>0.18897015492134331</v>
      </c>
      <c r="Y17">
        <f t="shared" si="3"/>
        <v>8.9494967778294229E-2</v>
      </c>
      <c r="Z17">
        <f t="shared" si="4"/>
        <v>0.17139828187157194</v>
      </c>
      <c r="AB17" t="s">
        <v>9</v>
      </c>
      <c r="AC17" s="12">
        <v>3.0797503465129766E-9</v>
      </c>
      <c r="AD17" s="12">
        <v>1.3446212192345016E-8</v>
      </c>
      <c r="AE17" s="12">
        <v>1.34621794625436E-8</v>
      </c>
      <c r="AF17" s="12">
        <v>7.7350328218722925E-8</v>
      </c>
      <c r="AG17" s="12">
        <v>8.6966904881194653E-9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17</v>
      </c>
      <c r="AC18" s="12">
        <v>4.0883326732077219E-10</v>
      </c>
      <c r="AD18" s="12">
        <v>1.8356538103312014E-9</v>
      </c>
      <c r="AE18" s="12">
        <v>1.3444563400042397E-9</v>
      </c>
      <c r="AF18" s="12">
        <v>1.0985952244029503E-8</v>
      </c>
      <c r="AG18" s="12">
        <v>1.0711570200520441E-9</v>
      </c>
    </row>
    <row r="19" spans="3:33" x14ac:dyDescent="0.3">
      <c r="C19" t="s">
        <v>9</v>
      </c>
      <c r="D19">
        <f>LCA_res_data!D19*Mult_res!D19</f>
        <v>6.4244067344539304E-7</v>
      </c>
      <c r="E19">
        <f>LCA_res_data!E19*Mult_res!E19</f>
        <v>-7.2999999999999999E-5</v>
      </c>
      <c r="F19">
        <f>LCA_res_data!F19*Mult_res!F19</f>
        <v>5.0576986714836372E-3</v>
      </c>
      <c r="G19">
        <f>LCA_res_data!G19*Mult_res!G19</f>
        <v>2.0581104080027101E-8</v>
      </c>
      <c r="H19">
        <f>LCA_res_data!H19*Mult_res!H19</f>
        <v>1.0256756865494641E-7</v>
      </c>
      <c r="I19">
        <f>LCA_res_data!I19*Mult_res!I19</f>
        <v>1.09780462917777E-6</v>
      </c>
      <c r="J19">
        <f>LCA_res_data!J19*Mult_res!J19</f>
        <v>1.6317810405325597E-13</v>
      </c>
      <c r="K19">
        <f>LCA_res_data!K19*Mult_res!K19</f>
        <v>3.2365380668186853E-12</v>
      </c>
      <c r="L19">
        <f>LCA_res_data!L19*Mult_res!L19</f>
        <v>3.4909734609213087E-5</v>
      </c>
      <c r="M19">
        <f>LCA_res_data!M19*Mult_res!M19</f>
        <v>2.6221490598974714E-3</v>
      </c>
      <c r="N19">
        <f>LCA_res_data!N19*Mult_res!N19</f>
        <v>5.1248400311485264E-9</v>
      </c>
      <c r="O19">
        <f>LCA_res_data!O19*Mult_res!O19</f>
        <v>3.8548224962074191E-12</v>
      </c>
      <c r="P19">
        <f>LCA_res_data!P19*Mult_res!P19</f>
        <v>3.1466807725618184E-7</v>
      </c>
      <c r="Q19">
        <f>LCA_res_data!Q19*Mult_res!Q19</f>
        <v>8.9650920175819401E-4</v>
      </c>
      <c r="R19">
        <f>LCA_res_data!R19*Mult_res!R19</f>
        <v>7.5238656195495269E-4</v>
      </c>
      <c r="S19">
        <f>LCA_res_data!S19*Mult_res!S19</f>
        <v>6.149131519055022E-12</v>
      </c>
      <c r="U19" t="s">
        <v>9</v>
      </c>
      <c r="V19">
        <f t="shared" si="0"/>
        <v>3.0797503465129766E-9</v>
      </c>
      <c r="W19">
        <f t="shared" si="1"/>
        <v>1.3446212192345016E-8</v>
      </c>
      <c r="X19">
        <f t="shared" si="2"/>
        <v>1.34621794625436E-8</v>
      </c>
      <c r="Y19">
        <f t="shared" si="3"/>
        <v>7.7350328218722925E-8</v>
      </c>
      <c r="Z19">
        <f t="shared" si="4"/>
        <v>8.6966904881194653E-9</v>
      </c>
      <c r="AB19" t="s">
        <v>16</v>
      </c>
      <c r="AC19" s="12">
        <v>1.8699709170804115E-11</v>
      </c>
      <c r="AD19" s="12">
        <v>1.9518279319141292E-10</v>
      </c>
      <c r="AE19" s="12">
        <v>2.7233823013468645E-10</v>
      </c>
      <c r="AF19" s="12">
        <v>8.7009160908868414E-10</v>
      </c>
      <c r="AG19" s="12">
        <v>2.0951803849120509E-10</v>
      </c>
    </row>
    <row r="20" spans="3:33" x14ac:dyDescent="0.3">
      <c r="C20" t="s">
        <v>1</v>
      </c>
      <c r="D20">
        <f>LCA_res_data!D20*Mult_res!D20</f>
        <v>7.510248622531443E-6</v>
      </c>
      <c r="E20">
        <f>LCA_res_data!E20*Mult_res!E20</f>
        <v>6.1399999999999996E-4</v>
      </c>
      <c r="F20">
        <f>LCA_res_data!F20*Mult_res!F20</f>
        <v>2.9170728980900344E-2</v>
      </c>
      <c r="G20">
        <f>LCA_res_data!G20*Mult_res!G20</f>
        <v>2.5547774968699356E-8</v>
      </c>
      <c r="H20">
        <f>LCA_res_data!H20*Mult_res!H20</f>
        <v>8.6651820755895393E-7</v>
      </c>
      <c r="I20">
        <f>LCA_res_data!I20*Mult_res!I20</f>
        <v>9.0979169819512911E-6</v>
      </c>
      <c r="J20">
        <f>LCA_res_data!J20*Mult_res!J20</f>
        <v>2.8815857937157173E-13</v>
      </c>
      <c r="K20">
        <f>LCA_res_data!K20*Mult_res!K20</f>
        <v>7.2115006498055387E-12</v>
      </c>
      <c r="L20">
        <f>LCA_res_data!L20*Mult_res!L20</f>
        <v>2.3400486859730997E-4</v>
      </c>
      <c r="M20">
        <f>LCA_res_data!M20*Mult_res!M20</f>
        <v>7.3834200678079345E-3</v>
      </c>
      <c r="N20">
        <f>LCA_res_data!N20*Mult_res!N20</f>
        <v>1.0663639631016056E-9</v>
      </c>
      <c r="O20">
        <f>LCA_res_data!O20*Mult_res!O20</f>
        <v>4.8801401271747724E-11</v>
      </c>
      <c r="P20">
        <f>LCA_res_data!P20*Mult_res!P20</f>
        <v>3.7212024072293138E-6</v>
      </c>
      <c r="Q20">
        <f>LCA_res_data!Q20*Mult_res!Q20</f>
        <v>1.1159348439793459E-4</v>
      </c>
      <c r="R20">
        <f>LCA_res_data!R20*Mult_res!R20</f>
        <v>5.0439570610739948E-2</v>
      </c>
      <c r="S20">
        <f>LCA_res_data!S20*Mult_res!S20</f>
        <v>8.5006649290958735E-10</v>
      </c>
      <c r="U20" t="s">
        <v>1</v>
      </c>
      <c r="V20">
        <f t="shared" si="0"/>
        <v>8.6719290142763552E-9</v>
      </c>
      <c r="W20">
        <f t="shared" si="1"/>
        <v>1.6691077501754695E-8</v>
      </c>
      <c r="X20">
        <f t="shared" si="2"/>
        <v>7.764432286332828E-8</v>
      </c>
      <c r="Y20">
        <f t="shared" si="3"/>
        <v>1.6094863848470596E-8</v>
      </c>
      <c r="Z20">
        <f t="shared" si="4"/>
        <v>1.1009863169172318E-7</v>
      </c>
      <c r="AB20" t="s">
        <v>22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1.0841785413005767E-8</v>
      </c>
      <c r="E21">
        <f>LCA_res_data!E21*Mult_res!E21</f>
        <v>1.4E-5</v>
      </c>
      <c r="F21">
        <f>LCA_res_data!F21*Mult_res!F21</f>
        <v>1.0231662031982419E-4</v>
      </c>
      <c r="G21">
        <f>LCA_res_data!G21*Mult_res!G21</f>
        <v>2.9875159813332511E-10</v>
      </c>
      <c r="H21">
        <f>LCA_res_data!H21*Mult_res!H21</f>
        <v>2.6869450645686827E-9</v>
      </c>
      <c r="I21">
        <f>LCA_res_data!I21*Mult_res!I21</f>
        <v>2.8275278316274389E-8</v>
      </c>
      <c r="J21">
        <f>LCA_res_data!J21*Mult_res!J21</f>
        <v>2.9667226096786971E-15</v>
      </c>
      <c r="K21">
        <f>LCA_res_data!K21*Mult_res!K21</f>
        <v>5.3078429556553926E-14</v>
      </c>
      <c r="L21">
        <f>LCA_res_data!L21*Mult_res!L21</f>
        <v>2.0349354480370696E-6</v>
      </c>
      <c r="M21">
        <f>LCA_res_data!M21*Mult_res!M21</f>
        <v>1.5921233640933866E-5</v>
      </c>
      <c r="N21">
        <f>LCA_res_data!N21*Mult_res!N21</f>
        <v>5.7647852461791972E-11</v>
      </c>
      <c r="O21">
        <f>LCA_res_data!O21*Mult_res!O21</f>
        <v>9.2869218381461922E-14</v>
      </c>
      <c r="P21">
        <f>LCA_res_data!P21*Mult_res!P21</f>
        <v>2.1094758668178629E-8</v>
      </c>
      <c r="Q21">
        <f>LCA_res_data!Q21*Mult_res!Q21</f>
        <v>1.392542945936072E-6</v>
      </c>
      <c r="R21">
        <f>LCA_res_data!R21*Mult_res!R21</f>
        <v>2.4109965927731781E-4</v>
      </c>
      <c r="S21">
        <f>LCA_res_data!S21*Mult_res!S21</f>
        <v>1.3374888905755584E-12</v>
      </c>
      <c r="U21" t="s">
        <v>16</v>
      </c>
      <c r="V21">
        <f t="shared" si="0"/>
        <v>1.8699709170804115E-11</v>
      </c>
      <c r="W21">
        <f t="shared" si="1"/>
        <v>1.9518279319141292E-10</v>
      </c>
      <c r="X21">
        <f t="shared" si="2"/>
        <v>2.7233823013468645E-10</v>
      </c>
      <c r="Y21">
        <f t="shared" si="3"/>
        <v>8.7009160908868414E-10</v>
      </c>
      <c r="Z21">
        <f t="shared" si="4"/>
        <v>2.0951803849120509E-10</v>
      </c>
      <c r="AB21" t="s">
        <v>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31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6.6326041325972395E-8</v>
      </c>
      <c r="E23">
        <f>LCA_res_data!E23*Mult_res!E23</f>
        <v>1.0000000000000001E-5</v>
      </c>
      <c r="F23">
        <f>LCA_res_data!F23*Mult_res!F23</f>
        <v>5.0510803719611109E-4</v>
      </c>
      <c r="G23">
        <f>LCA_res_data!G23*Mult_res!G23</f>
        <v>2.8096970049924521E-9</v>
      </c>
      <c r="H23">
        <f>LCA_res_data!H23*Mult_res!H23</f>
        <v>8.7265861900705187E-9</v>
      </c>
      <c r="I23">
        <f>LCA_res_data!I23*Mult_res!I23</f>
        <v>9.2230956374017483E-8</v>
      </c>
      <c r="J23">
        <f>LCA_res_data!J23*Mult_res!J23</f>
        <v>2.037883559690762E-14</v>
      </c>
      <c r="K23">
        <f>LCA_res_data!K23*Mult_res!K23</f>
        <v>4.4589055529178871E-13</v>
      </c>
      <c r="L23">
        <f>LCA_res_data!L23*Mult_res!L23</f>
        <v>4.626345498316386E-6</v>
      </c>
      <c r="M23">
        <f>LCA_res_data!M23*Mult_res!M23</f>
        <v>3.4808723011388331E-4</v>
      </c>
      <c r="N23">
        <f>LCA_res_data!N23*Mult_res!N23</f>
        <v>7.278734187305034E-10</v>
      </c>
      <c r="O23">
        <f>LCA_res_data!O23*Mult_res!O23</f>
        <v>4.747921273624611E-13</v>
      </c>
      <c r="P23">
        <f>LCA_res_data!P23*Mult_res!P23</f>
        <v>2.7803101250334513E-8</v>
      </c>
      <c r="Q23">
        <f>LCA_res_data!Q23*Mult_res!Q23</f>
        <v>1.2030310621387255E-4</v>
      </c>
      <c r="R23">
        <f>LCA_res_data!R23*Mult_res!R23</f>
        <v>9.0217020304452327E-5</v>
      </c>
      <c r="S23">
        <f>LCA_res_data!S23*Mult_res!S23</f>
        <v>6.4605581521944015E-13</v>
      </c>
      <c r="U23" t="s">
        <v>17</v>
      </c>
      <c r="V23">
        <f t="shared" si="0"/>
        <v>4.0883326732077219E-10</v>
      </c>
      <c r="W23">
        <f t="shared" si="1"/>
        <v>1.8356538103312014E-9</v>
      </c>
      <c r="X23">
        <f t="shared" si="2"/>
        <v>1.3444563400042397E-9</v>
      </c>
      <c r="Y23">
        <f t="shared" si="3"/>
        <v>1.0985952244029503E-8</v>
      </c>
      <c r="Z23">
        <f t="shared" si="4"/>
        <v>1.0711570200520441E-9</v>
      </c>
      <c r="AB23" t="s">
        <v>33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1.5255589029853842E-5</v>
      </c>
      <c r="E24">
        <f>LCA_res_data!E24*Mult_res!E24</f>
        <v>1.1689999999999999E-3</v>
      </c>
      <c r="F24">
        <f>LCA_res_data!F24*Mult_res!F24</f>
        <v>6.9129803230613254E-2</v>
      </c>
      <c r="G24">
        <f>LCA_res_data!G24*Mult_res!G24</f>
        <v>4.9255090106584719E-8</v>
      </c>
      <c r="H24">
        <f>LCA_res_data!H24*Mult_res!H24</f>
        <v>2.0025125127370469E-6</v>
      </c>
      <c r="I24">
        <f>LCA_res_data!I24*Mult_res!I24</f>
        <v>2.090415900215723E-5</v>
      </c>
      <c r="J24">
        <f>LCA_res_data!J24*Mult_res!J24</f>
        <v>5.477356523269702E-13</v>
      </c>
      <c r="K24">
        <f>LCA_res_data!K24*Mult_res!K24</f>
        <v>1.5739342248122451E-11</v>
      </c>
      <c r="L24">
        <f>LCA_res_data!L24*Mult_res!L24</f>
        <v>5.8314821767924021E-4</v>
      </c>
      <c r="M24">
        <f>LCA_res_data!M24*Mult_res!M24</f>
        <v>1.7947767728531707E-2</v>
      </c>
      <c r="N24">
        <f>LCA_res_data!N24*Mult_res!N24</f>
        <v>2.6393169502667978E-9</v>
      </c>
      <c r="O24">
        <f>LCA_res_data!O24*Mult_res!O24</f>
        <v>8.4230522661223851E-11</v>
      </c>
      <c r="P24">
        <f>LCA_res_data!P24*Mult_res!P24</f>
        <v>8.5180033190435454E-6</v>
      </c>
      <c r="Q24">
        <f>LCA_res_data!Q24*Mult_res!Q24</f>
        <v>2.5856798240792489E-4</v>
      </c>
      <c r="R24">
        <f>LCA_res_data!R24*Mult_res!R24</f>
        <v>0.12566432720220899</v>
      </c>
      <c r="S24">
        <f>LCA_res_data!S24*Mult_res!S24</f>
        <v>2.1251987687585667E-9</v>
      </c>
      <c r="U24" t="s">
        <v>6</v>
      </c>
      <c r="V24">
        <f t="shared" si="0"/>
        <v>2.1079901492419824E-8</v>
      </c>
      <c r="W24">
        <f t="shared" si="1"/>
        <v>3.2179731007188012E-8</v>
      </c>
      <c r="X24">
        <f t="shared" si="2"/>
        <v>1.8400420383839248E-7</v>
      </c>
      <c r="Y24">
        <f t="shared" si="3"/>
        <v>3.9835786314411686E-8</v>
      </c>
      <c r="Z24">
        <f t="shared" si="4"/>
        <v>1.9002866823515106E-7</v>
      </c>
      <c r="AB24" t="s">
        <v>26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32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15.790815374580109</v>
      </c>
      <c r="E26">
        <f>LCA_res_data!E26*Mult_res!E26</f>
        <v>4026.810254</v>
      </c>
      <c r="F26">
        <f>LCA_res_data!F26*Mult_res!F26</f>
        <v>107690.17021454683</v>
      </c>
      <c r="G26">
        <f>LCA_res_data!G26*Mult_res!G26</f>
        <v>0.33491883875091261</v>
      </c>
      <c r="H26">
        <f>LCA_res_data!H26*Mult_res!H26</f>
        <v>3.3198744893050183</v>
      </c>
      <c r="I26">
        <f>LCA_res_data!I26*Mult_res!I26</f>
        <v>33.890773065943399</v>
      </c>
      <c r="J26">
        <f>LCA_res_data!J26*Mult_res!J26</f>
        <v>1.7584694255348032E-6</v>
      </c>
      <c r="K26">
        <f>LCA_res_data!K26*Mult_res!K26</f>
        <v>3.9663057452356067E-5</v>
      </c>
      <c r="L26">
        <f>LCA_res_data!L26*Mult_res!L26</f>
        <v>804.73468793182644</v>
      </c>
      <c r="M26">
        <f>LCA_res_data!M26*Mult_res!M26</f>
        <v>14363.819763544354</v>
      </c>
      <c r="N26">
        <f>LCA_res_data!N26*Mult_res!N26</f>
        <v>2.5505941318236559E-2</v>
      </c>
      <c r="O26">
        <f>LCA_res_data!O26*Mult_res!O26</f>
        <v>1.1415521608512966E-4</v>
      </c>
      <c r="P26">
        <f>LCA_res_data!P26*Mult_res!P26</f>
        <v>21.622586613876305</v>
      </c>
      <c r="Q26">
        <f>LCA_res_data!Q26*Mult_res!Q26</f>
        <v>1532.8719551297875</v>
      </c>
      <c r="R26">
        <f>LCA_res_data!R26*Mult_res!R26</f>
        <v>249150.38837817163</v>
      </c>
      <c r="S26">
        <f>LCA_res_data!S26*Mult_res!S26</f>
        <v>1.5004989840034528E-3</v>
      </c>
      <c r="U26" t="s">
        <v>20</v>
      </c>
      <c r="V26">
        <f t="shared" si="0"/>
        <v>1.6870505026039737E-2</v>
      </c>
      <c r="W26">
        <f t="shared" si="1"/>
        <v>0.21881186526960245</v>
      </c>
      <c r="X26">
        <f t="shared" si="2"/>
        <v>0.2866411172247289</v>
      </c>
      <c r="Y26">
        <f t="shared" si="3"/>
        <v>0.38496673466916775</v>
      </c>
      <c r="Z26">
        <f t="shared" si="4"/>
        <v>0.25754041408482803</v>
      </c>
      <c r="AB26" t="s">
        <v>25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1.4661877511461807E-5</v>
      </c>
      <c r="E28">
        <f>LCA_res_data!E28*Mult_res!E28</f>
        <v>-7.7600000000000011E-4</v>
      </c>
      <c r="F28">
        <f>LCA_res_data!F28*Mult_res!F28</f>
        <v>0.11704809802285097</v>
      </c>
      <c r="G28">
        <f>LCA_res_data!G28*Mult_res!G28</f>
        <v>4.3378553388457442E-7</v>
      </c>
      <c r="H28">
        <f>LCA_res_data!H28*Mult_res!H28</f>
        <v>4.8220675753839632E-6</v>
      </c>
      <c r="I28">
        <f>LCA_res_data!I28*Mult_res!I28</f>
        <v>3.0239211957960596E-5</v>
      </c>
      <c r="J28">
        <f>LCA_res_data!J28*Mult_res!J28</f>
        <v>2.6886158003500706E-12</v>
      </c>
      <c r="K28">
        <f>LCA_res_data!K28*Mult_res!K28</f>
        <v>5.7417452410322758E-11</v>
      </c>
      <c r="L28">
        <f>LCA_res_data!L28*Mult_res!L28</f>
        <v>3.7334565697539674E-4</v>
      </c>
      <c r="M28">
        <f>LCA_res_data!M28*Mult_res!M28</f>
        <v>2.8112157403008216E-2</v>
      </c>
      <c r="N28">
        <f>LCA_res_data!N28*Mult_res!N28</f>
        <v>6.7892797503957673E-8</v>
      </c>
      <c r="O28">
        <f>LCA_res_data!O28*Mult_res!O28</f>
        <v>9.1636656646353375E-11</v>
      </c>
      <c r="P28">
        <f>LCA_res_data!P28*Mult_res!P28</f>
        <v>8.2164861469400367E-6</v>
      </c>
      <c r="Q28">
        <f>LCA_res_data!Q28*Mult_res!Q28</f>
        <v>8.8088442268334614E-3</v>
      </c>
      <c r="R28">
        <f>LCA_res_data!R28*Mult_res!R28</f>
        <v>1.9128475492556123E-2</v>
      </c>
      <c r="S28">
        <f>LCA_res_data!S28*Mult_res!S28</f>
        <v>1.7294930356859087E-10</v>
      </c>
      <c r="U28" t="s">
        <v>24</v>
      </c>
      <c r="V28">
        <f t="shared" si="0"/>
        <v>3.3018117782566943E-8</v>
      </c>
      <c r="W28">
        <f t="shared" si="1"/>
        <v>2.8340424847479687E-7</v>
      </c>
      <c r="X28">
        <f t="shared" si="2"/>
        <v>3.1154930407722148E-7</v>
      </c>
      <c r="Y28">
        <f t="shared" si="3"/>
        <v>1.0247207988346711E-6</v>
      </c>
      <c r="Z28">
        <f t="shared" si="4"/>
        <v>2.0673731177076991E-7</v>
      </c>
      <c r="AB28" t="s">
        <v>18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9.8895947742509769</v>
      </c>
      <c r="E35">
        <f>LCA_res_data!E35*Mult_res!E35</f>
        <v>-16238.230111000003</v>
      </c>
      <c r="F35">
        <f>LCA_res_data!F35*Mult_res!F35</f>
        <v>32373.74603178498</v>
      </c>
      <c r="G35">
        <f>LCA_res_data!G35*Mult_res!G35</f>
        <v>0.1374715526013264</v>
      </c>
      <c r="H35">
        <f>LCA_res_data!H35*Mult_res!H35</f>
        <v>9.9377687945052919</v>
      </c>
      <c r="I35">
        <f>LCA_res_data!I35*Mult_res!I35</f>
        <v>42.175125216740511</v>
      </c>
      <c r="J35">
        <f>LCA_res_data!J35*Mult_res!J35</f>
        <v>-1.5497680476439639E-7</v>
      </c>
      <c r="K35">
        <f>LCA_res_data!K35*Mult_res!K35</f>
        <v>-4.9399678324257135E-5</v>
      </c>
      <c r="L35">
        <f>LCA_res_data!L35*Mult_res!L35</f>
        <v>41.049285241468894</v>
      </c>
      <c r="M35">
        <f>LCA_res_data!M35*Mult_res!M35</f>
        <v>89927.841268808566</v>
      </c>
      <c r="N35">
        <f>LCA_res_data!N35*Mult_res!N35</f>
        <v>7.2732074926103998E-3</v>
      </c>
      <c r="O35">
        <f>LCA_res_data!O35*Mult_res!O35</f>
        <v>8.9405514014395231E-5</v>
      </c>
      <c r="P35">
        <f>LCA_res_data!P35*Mult_res!P35</f>
        <v>2.9463587592150269</v>
      </c>
      <c r="Q35">
        <f>LCA_res_data!Q35*Mult_res!Q35</f>
        <v>1656.1965513186449</v>
      </c>
      <c r="R35">
        <f>LCA_res_data!R35*Mult_res!R35</f>
        <v>6142.3407383701642</v>
      </c>
      <c r="S35">
        <f>LCA_res_data!S35*Mult_res!S35</f>
        <v>6.4840421237494887E-5</v>
      </c>
      <c r="U35" t="s">
        <v>12</v>
      </c>
      <c r="V35">
        <f t="shared" si="0"/>
        <v>0.10562149366123616</v>
      </c>
      <c r="W35">
        <f t="shared" si="1"/>
        <v>8.9814018698948256E-2</v>
      </c>
      <c r="X35">
        <f t="shared" si="2"/>
        <v>8.6169858519240999E-2</v>
      </c>
      <c r="Y35">
        <f t="shared" si="3"/>
        <v>0.10977610683200358</v>
      </c>
      <c r="Z35">
        <f t="shared" si="4"/>
        <v>0.20170373190449112</v>
      </c>
      <c r="AB35" t="s">
        <v>14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3.8977170677159205</v>
      </c>
      <c r="E36">
        <f>LCA_res_data!E36*Mult_res!E36</f>
        <v>-7511.4200440000004</v>
      </c>
      <c r="F36">
        <f>LCA_res_data!F36*Mult_res!F36</f>
        <v>46756.924841369488</v>
      </c>
      <c r="G36">
        <f>LCA_res_data!G36*Mult_res!G36</f>
        <v>8.7650575666751968E-2</v>
      </c>
      <c r="H36">
        <f>LCA_res_data!H36*Mult_res!H36</f>
        <v>4.9100389626697538</v>
      </c>
      <c r="I36">
        <f>LCA_res_data!I36*Mult_res!I36</f>
        <v>15.648444408269206</v>
      </c>
      <c r="J36">
        <f>LCA_res_data!J36*Mult_res!J36</f>
        <v>4.3711904241410113E-7</v>
      </c>
      <c r="K36">
        <f>LCA_res_data!K36*Mult_res!K36</f>
        <v>1.9165068639210727E-5</v>
      </c>
      <c r="L36">
        <f>LCA_res_data!L36*Mult_res!L36</f>
        <v>20.542520358758338</v>
      </c>
      <c r="M36">
        <f>LCA_res_data!M36*Mult_res!M36</f>
        <v>95253.592454060927</v>
      </c>
      <c r="N36">
        <f>LCA_res_data!N36*Mult_res!N36</f>
        <v>4.3389754077144604E-3</v>
      </c>
      <c r="O36">
        <f>LCA_res_data!O36*Mult_res!O36</f>
        <v>3.5267921109530243E-5</v>
      </c>
      <c r="P36">
        <f>LCA_res_data!P36*Mult_res!P36</f>
        <v>1.3081686000935382</v>
      </c>
      <c r="Q36">
        <f>LCA_res_data!Q36*Mult_res!Q36</f>
        <v>1307.8140880836611</v>
      </c>
      <c r="R36">
        <f>LCA_res_data!R36*Mult_res!R36</f>
        <v>3096.5415989257922</v>
      </c>
      <c r="S36">
        <f>LCA_res_data!S36*Mult_res!S36</f>
        <v>3.3378059261514192E-5</v>
      </c>
      <c r="U36" t="s">
        <v>11</v>
      </c>
      <c r="V36">
        <f t="shared" si="0"/>
        <v>0.11187666210649007</v>
      </c>
      <c r="W36">
        <f t="shared" si="1"/>
        <v>5.7264577964992618E-2</v>
      </c>
      <c r="X36">
        <f t="shared" si="2"/>
        <v>0.12445385821028651</v>
      </c>
      <c r="Y36">
        <f t="shared" si="3"/>
        <v>6.5489102075341199E-2</v>
      </c>
      <c r="Z36">
        <f t="shared" si="4"/>
        <v>7.9566359890957686E-2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6.2326917094116752</v>
      </c>
      <c r="E37">
        <f>LCA_res_data!E37*Mult_res!E37</f>
        <v>-22429.303553000005</v>
      </c>
      <c r="F37">
        <f>LCA_res_data!F37*Mult_res!F37</f>
        <v>76448.311399202692</v>
      </c>
      <c r="G37">
        <f>LCA_res_data!G37*Mult_res!G37</f>
        <v>0.73871444373954187</v>
      </c>
      <c r="H37">
        <f>LCA_res_data!H37*Mult_res!H37</f>
        <v>15.385934738948709</v>
      </c>
      <c r="I37">
        <f>LCA_res_data!I37*Mult_res!I37</f>
        <v>24.072937262554728</v>
      </c>
      <c r="J37">
        <f>LCA_res_data!J37*Mult_res!J37</f>
        <v>2.848141413521852E-6</v>
      </c>
      <c r="K37">
        <f>LCA_res_data!K37*Mult_res!K37</f>
        <v>-1.164145416222678E-5</v>
      </c>
      <c r="L37">
        <f>LCA_res_data!L37*Mult_res!L37</f>
        <v>46.147522736113118</v>
      </c>
      <c r="M37">
        <f>LCA_res_data!M37*Mult_res!M37</f>
        <v>626677.29712583043</v>
      </c>
      <c r="N37">
        <f>LCA_res_data!N37*Mult_res!N37</f>
        <v>1.1252330246604412E-2</v>
      </c>
      <c r="O37">
        <f>LCA_res_data!O37*Mult_res!O37</f>
        <v>6.7406726768467223E-5</v>
      </c>
      <c r="P37">
        <f>LCA_res_data!P37*Mult_res!P37</f>
        <v>4.429729538642988</v>
      </c>
      <c r="Q37">
        <f>LCA_res_data!Q37*Mult_res!Q37</f>
        <v>342.22268400213704</v>
      </c>
      <c r="R37">
        <f>LCA_res_data!R37*Mult_res!R37</f>
        <v>7930.3231246578425</v>
      </c>
      <c r="S37">
        <f>LCA_res_data!S37*Mult_res!S37</f>
        <v>9.016138088534531E-5</v>
      </c>
      <c r="U37" t="s">
        <v>181</v>
      </c>
      <c r="V37">
        <f t="shared" si="0"/>
        <v>0.73604115513195012</v>
      </c>
      <c r="W37">
        <f t="shared" si="1"/>
        <v>0.48262285256656234</v>
      </c>
      <c r="X37">
        <f t="shared" si="2"/>
        <v>0.20348402593992176</v>
      </c>
      <c r="Y37">
        <f t="shared" si="3"/>
        <v>0.16983387432783068</v>
      </c>
      <c r="Z37">
        <f t="shared" si="4"/>
        <v>0.15207326409953942</v>
      </c>
      <c r="AB37" t="s">
        <v>19</v>
      </c>
      <c r="AC37" s="12">
        <v>-2.2541766837702119E-7</v>
      </c>
      <c r="AD37" s="12">
        <v>-2.8750028774482123E-6</v>
      </c>
      <c r="AE37" s="12">
        <v>-3.1019064843030384E-6</v>
      </c>
      <c r="AF37" s="12">
        <v>-1.299825878077883E-5</v>
      </c>
      <c r="AG37" s="12">
        <v>-3.4734637033153779E-6</v>
      </c>
    </row>
    <row r="39" spans="3:33" x14ac:dyDescent="0.3">
      <c r="D39">
        <f>SUM(D3:D37)</f>
        <v>52.021557993087796</v>
      </c>
      <c r="E39">
        <f>SUM(E3:E37)</f>
        <v>-36620.532925000007</v>
      </c>
      <c r="F39">
        <f t="shared" ref="F39:P39" si="5">SUM(F3:F37)</f>
        <v>375696.86881354457</v>
      </c>
      <c r="G39">
        <f t="shared" si="5"/>
        <v>1.5306246685400375</v>
      </c>
      <c r="H39">
        <f>SUM(H3:H37)</f>
        <v>38.151539026746818</v>
      </c>
      <c r="I39">
        <f t="shared" si="5"/>
        <v>165.86993789462002</v>
      </c>
      <c r="J39">
        <f t="shared" si="5"/>
        <v>7.7580222026083085E-6</v>
      </c>
      <c r="K39">
        <f t="shared" si="5"/>
        <v>3.7011990389118754E-5</v>
      </c>
      <c r="L39">
        <f t="shared" si="5"/>
        <v>4320.8799034991343</v>
      </c>
      <c r="M39">
        <f t="shared" si="5"/>
        <v>851416.11003189895</v>
      </c>
      <c r="N39">
        <f t="shared" si="5"/>
        <v>6.6254922883546868E-2</v>
      </c>
      <c r="O39">
        <f t="shared" si="5"/>
        <v>4.4325166009684787E-4</v>
      </c>
      <c r="P39">
        <f t="shared" si="5"/>
        <v>60.974147861667632</v>
      </c>
      <c r="Q39">
        <f>SUM(Q3:Q37)</f>
        <v>6458.8085861826148</v>
      </c>
      <c r="R39">
        <f>SUM(R3:R37)</f>
        <v>654994.21255261463</v>
      </c>
      <c r="S39">
        <f>SUM(S3:S37)</f>
        <v>6.3122373564536141E-3</v>
      </c>
    </row>
    <row r="40" spans="3:33" x14ac:dyDescent="0.3">
      <c r="D40">
        <f>D39</f>
        <v>52.021557993087796</v>
      </c>
      <c r="E40">
        <f>E39/1000</f>
        <v>-36.620532925000006</v>
      </c>
      <c r="F40">
        <f t="shared" ref="F40:Q40" si="6">F39</f>
        <v>375696.86881354457</v>
      </c>
      <c r="G40">
        <f t="shared" si="6"/>
        <v>1.5306246685400375</v>
      </c>
      <c r="H40">
        <f t="shared" si="6"/>
        <v>38.151539026746818</v>
      </c>
      <c r="I40">
        <f t="shared" si="6"/>
        <v>165.86993789462002</v>
      </c>
      <c r="J40">
        <f t="shared" si="6"/>
        <v>7.7580222026083085E-6</v>
      </c>
      <c r="K40">
        <f t="shared" si="6"/>
        <v>3.7011990389118754E-5</v>
      </c>
      <c r="L40">
        <f t="shared" si="6"/>
        <v>4320.8799034991343</v>
      </c>
      <c r="M40">
        <f t="shared" si="6"/>
        <v>851416.11003189895</v>
      </c>
      <c r="N40">
        <f t="shared" si="6"/>
        <v>6.6254922883546868E-2</v>
      </c>
      <c r="O40">
        <f t="shared" si="6"/>
        <v>4.4325166009684787E-4</v>
      </c>
      <c r="P40">
        <f t="shared" si="6"/>
        <v>60.974147861667632</v>
      </c>
      <c r="Q40">
        <f t="shared" si="6"/>
        <v>6458.8085861826148</v>
      </c>
      <c r="R40">
        <f t="shared" ref="R40:S40" si="7">R39</f>
        <v>654994.21255261463</v>
      </c>
      <c r="S40">
        <f t="shared" si="7"/>
        <v>6.3122373564536141E-3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8" t="s">
        <v>173</v>
      </c>
      <c r="D1" s="19"/>
      <c r="E1" s="19"/>
      <c r="F1" s="19"/>
      <c r="G1" s="19"/>
      <c r="H1" s="19"/>
      <c r="I1" s="20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-0.149233</v>
      </c>
      <c r="G3" t="s">
        <v>144</v>
      </c>
      <c r="H3" s="16">
        <v>29.161836999999998</v>
      </c>
      <c r="I3">
        <v>163.42809800000001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 s="16">
        <v>2.1717110000000002</v>
      </c>
      <c r="I4">
        <v>127.918752</v>
      </c>
      <c r="K4" t="s">
        <v>144</v>
      </c>
      <c r="L4" s="16">
        <v>29.161836999999998</v>
      </c>
      <c r="M4">
        <v>163.42809800000001</v>
      </c>
      <c r="P4" t="s">
        <v>19</v>
      </c>
      <c r="Q4">
        <v>0</v>
      </c>
      <c r="R4">
        <v>-0.149233</v>
      </c>
      <c r="S4">
        <v>0</v>
      </c>
    </row>
    <row r="5" spans="1:19" x14ac:dyDescent="0.3">
      <c r="C5" t="s">
        <v>21</v>
      </c>
      <c r="D5">
        <v>24.844881999999998</v>
      </c>
      <c r="G5" t="s">
        <v>34</v>
      </c>
      <c r="H5" s="16">
        <v>6.9041000000000005E-2</v>
      </c>
      <c r="I5">
        <v>0</v>
      </c>
      <c r="K5" t="s">
        <v>145</v>
      </c>
      <c r="L5" s="16">
        <v>2.1717110000000002</v>
      </c>
      <c r="M5">
        <v>127.918752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-1.1535999999999999E-2</v>
      </c>
      <c r="G6" t="s">
        <v>35</v>
      </c>
      <c r="H6" s="16">
        <v>3.3000000000000003E-5</v>
      </c>
      <c r="I6">
        <v>0</v>
      </c>
      <c r="K6" t="s">
        <v>34</v>
      </c>
      <c r="L6" s="16">
        <v>6.9041000000000005E-2</v>
      </c>
      <c r="M6">
        <v>0</v>
      </c>
      <c r="P6" t="s">
        <v>21</v>
      </c>
      <c r="Q6">
        <v>0</v>
      </c>
      <c r="R6">
        <v>24.844881999999998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6">
        <v>4.8000000000000001E-5</v>
      </c>
      <c r="I7">
        <v>-1.7390000000000001E-3</v>
      </c>
      <c r="K7" t="s">
        <v>35</v>
      </c>
      <c r="L7" s="16">
        <v>3.3000000000000003E-5</v>
      </c>
      <c r="M7">
        <v>0</v>
      </c>
      <c r="P7" t="s">
        <v>4</v>
      </c>
      <c r="Q7">
        <v>0</v>
      </c>
      <c r="R7">
        <v>-1.1535999999999999E-2</v>
      </c>
      <c r="S7">
        <v>0</v>
      </c>
    </row>
    <row r="8" spans="1:19" x14ac:dyDescent="0.3">
      <c r="C8" t="s">
        <v>3</v>
      </c>
      <c r="D8">
        <v>-9.3700000000000001E-4</v>
      </c>
      <c r="G8" t="s">
        <v>37</v>
      </c>
      <c r="H8">
        <v>7.1609999999999998E-3</v>
      </c>
      <c r="I8">
        <v>0</v>
      </c>
      <c r="K8" t="s">
        <v>36</v>
      </c>
      <c r="L8" s="16">
        <v>4.8000000000000001E-5</v>
      </c>
      <c r="M8">
        <v>-1.7390000000000001E-3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>
        <v>7.1609999999999998E-3</v>
      </c>
      <c r="M9">
        <v>0</v>
      </c>
      <c r="P9" t="s">
        <v>3</v>
      </c>
      <c r="Q9">
        <v>0</v>
      </c>
      <c r="R9">
        <v>-9.3700000000000001E-4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6">
        <v>13.84515</v>
      </c>
      <c r="I10">
        <v>10118.62153</v>
      </c>
      <c r="K10" t="s">
        <v>38</v>
      </c>
      <c r="L10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6">
        <v>8.8999999999999995E-5</v>
      </c>
      <c r="I11">
        <v>2.4979999999999998E-3</v>
      </c>
      <c r="K11" t="s">
        <v>39</v>
      </c>
      <c r="L11" s="16">
        <v>13.84515</v>
      </c>
      <c r="M11">
        <v>10118.62153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6">
        <v>1.088E-3</v>
      </c>
      <c r="I12">
        <v>5.1142E-2</v>
      </c>
      <c r="K12" t="s">
        <v>40</v>
      </c>
      <c r="L12" s="16">
        <v>8.8999999999999995E-5</v>
      </c>
      <c r="M12">
        <v>2.4979999999999998E-3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1.6119999999999999E-3</v>
      </c>
      <c r="G13" t="s">
        <v>42</v>
      </c>
      <c r="H13" s="16">
        <v>1.3300000000000001E-4</v>
      </c>
      <c r="I13">
        <v>5.2329999999999998E-3</v>
      </c>
      <c r="K13" t="s">
        <v>41</v>
      </c>
      <c r="L13" s="16">
        <v>1.088E-3</v>
      </c>
      <c r="M13">
        <v>5.1142E-2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>
        <v>334.80373500000002</v>
      </c>
      <c r="G14" t="s">
        <v>43</v>
      </c>
      <c r="H14">
        <v>18.900213999999998</v>
      </c>
      <c r="I14">
        <v>856.73579500000005</v>
      </c>
      <c r="K14" t="s">
        <v>42</v>
      </c>
      <c r="L14" s="16">
        <v>1.3300000000000001E-4</v>
      </c>
      <c r="M14">
        <v>5.2329999999999998E-3</v>
      </c>
      <c r="P14" t="s">
        <v>13</v>
      </c>
      <c r="Q14">
        <v>0</v>
      </c>
      <c r="R14">
        <v>1.6119999999999999E-3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 s="16">
        <v>6.0000000000000002E-6</v>
      </c>
      <c r="I15">
        <v>3.4499999999999998E-4</v>
      </c>
      <c r="K15" t="s">
        <v>43</v>
      </c>
      <c r="L15">
        <v>18.900213999999998</v>
      </c>
      <c r="M15">
        <v>856.73579500000005</v>
      </c>
      <c r="P15" t="s">
        <v>2</v>
      </c>
      <c r="Q15">
        <v>0</v>
      </c>
      <c r="R15">
        <v>334.80373500000002</v>
      </c>
      <c r="S15">
        <v>0</v>
      </c>
    </row>
    <row r="16" spans="1:19" x14ac:dyDescent="0.3">
      <c r="C16" t="s">
        <v>0</v>
      </c>
      <c r="D16">
        <v>795.46304599999996</v>
      </c>
      <c r="G16" t="s">
        <v>45</v>
      </c>
      <c r="H16" s="16">
        <v>3.4999999999999997E-5</v>
      </c>
      <c r="I16">
        <v>6.8199999999999999E-4</v>
      </c>
      <c r="K16" t="s">
        <v>44</v>
      </c>
      <c r="L16" s="16">
        <v>6.0000000000000002E-6</v>
      </c>
      <c r="M16">
        <v>3.4499999999999998E-4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4376.6580020000001</v>
      </c>
      <c r="G17" t="s">
        <v>46</v>
      </c>
      <c r="H17" s="16">
        <v>1.2999999999999999E-5</v>
      </c>
      <c r="I17">
        <v>3.2299999999999999E-4</v>
      </c>
      <c r="K17" t="s">
        <v>45</v>
      </c>
      <c r="L17" s="16">
        <v>3.4999999999999997E-5</v>
      </c>
      <c r="M17">
        <v>6.8199999999999999E-4</v>
      </c>
      <c r="P17" t="s">
        <v>0</v>
      </c>
      <c r="Q17">
        <v>0</v>
      </c>
      <c r="R17">
        <v>795.46304599999996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 s="16">
        <v>1.5200000000000001E-4</v>
      </c>
      <c r="I18">
        <v>1.26E-4</v>
      </c>
      <c r="K18" t="s">
        <v>46</v>
      </c>
      <c r="L18" s="16">
        <v>1.2999999999999999E-5</v>
      </c>
      <c r="M18">
        <v>3.2299999999999999E-4</v>
      </c>
      <c r="P18" t="s">
        <v>8</v>
      </c>
      <c r="Q18">
        <v>0</v>
      </c>
      <c r="R18">
        <v>4376.6580020000001</v>
      </c>
      <c r="S18">
        <v>0</v>
      </c>
    </row>
    <row r="19" spans="3:19" x14ac:dyDescent="0.3">
      <c r="C19" t="s">
        <v>9</v>
      </c>
      <c r="D19" s="16">
        <v>-7.2999999999999999E-5</v>
      </c>
      <c r="G19" t="s">
        <v>47</v>
      </c>
      <c r="H19" s="16">
        <v>92.073165000000003</v>
      </c>
      <c r="I19">
        <v>46.457219000000002</v>
      </c>
      <c r="K19" t="s">
        <v>48</v>
      </c>
      <c r="L19" s="16">
        <v>1.5200000000000001E-4</v>
      </c>
      <c r="M19">
        <v>1.26E-4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>
        <v>6.1399999999999996E-4</v>
      </c>
      <c r="G20" t="s">
        <v>49</v>
      </c>
      <c r="H20" s="16">
        <v>2.0000000000000002E-5</v>
      </c>
      <c r="I20">
        <v>3.1700000000000001E-4</v>
      </c>
      <c r="K20" t="s">
        <v>47</v>
      </c>
      <c r="L20" s="16">
        <v>92.073165000000003</v>
      </c>
      <c r="M20">
        <v>46.457219000000002</v>
      </c>
      <c r="P20" t="s">
        <v>9</v>
      </c>
      <c r="Q20">
        <v>0</v>
      </c>
      <c r="R20" s="16">
        <v>-7.2999999999999999E-5</v>
      </c>
      <c r="S20">
        <v>0</v>
      </c>
    </row>
    <row r="21" spans="3:19" x14ac:dyDescent="0.3">
      <c r="C21" t="s">
        <v>16</v>
      </c>
      <c r="D21" s="16">
        <v>1.4E-5</v>
      </c>
      <c r="G21" t="s">
        <v>50</v>
      </c>
      <c r="H21" s="16">
        <v>3189.0063329999998</v>
      </c>
      <c r="I21">
        <v>529.176828</v>
      </c>
      <c r="K21" t="s">
        <v>49</v>
      </c>
      <c r="L21" s="16">
        <v>2.0000000000000002E-5</v>
      </c>
      <c r="M21">
        <v>3.1700000000000001E-4</v>
      </c>
      <c r="P21" t="s">
        <v>1</v>
      </c>
      <c r="Q21">
        <v>0</v>
      </c>
      <c r="R21">
        <v>6.1399999999999996E-4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6">
        <v>1.9000000000000001E-5</v>
      </c>
      <c r="I22">
        <v>1.92E-4</v>
      </c>
      <c r="K22" t="s">
        <v>50</v>
      </c>
      <c r="L22" s="16">
        <v>3189.0063329999998</v>
      </c>
      <c r="M22">
        <v>529.176828</v>
      </c>
      <c r="P22" t="s">
        <v>16</v>
      </c>
      <c r="Q22">
        <v>0</v>
      </c>
      <c r="R22" s="16">
        <v>1.4E-5</v>
      </c>
      <c r="S22">
        <v>0</v>
      </c>
    </row>
    <row r="23" spans="3:19" x14ac:dyDescent="0.3">
      <c r="C23" t="s">
        <v>17</v>
      </c>
      <c r="D23" s="16">
        <v>1.0000000000000001E-5</v>
      </c>
      <c r="G23" t="s">
        <v>52</v>
      </c>
      <c r="H23" s="16">
        <v>8.6000000000000003E-5</v>
      </c>
      <c r="I23" s="16">
        <v>2.0000000000000002E-5</v>
      </c>
      <c r="K23" t="s">
        <v>51</v>
      </c>
      <c r="L23" s="16">
        <v>1.9000000000000001E-5</v>
      </c>
      <c r="M23">
        <v>1.92E-4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1.1689999999999999E-3</v>
      </c>
      <c r="G24" t="s">
        <v>53</v>
      </c>
      <c r="H24" s="16">
        <v>369.51665000000003</v>
      </c>
      <c r="I24">
        <v>1534.4982689999999</v>
      </c>
      <c r="K24" t="s">
        <v>52</v>
      </c>
      <c r="L24" s="16">
        <v>8.6000000000000003E-5</v>
      </c>
      <c r="M24" s="16">
        <v>2.0000000000000002E-5</v>
      </c>
      <c r="P24" t="s">
        <v>17</v>
      </c>
      <c r="Q24">
        <v>0</v>
      </c>
      <c r="R24" s="16">
        <v>1.0000000000000001E-5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6">
        <v>2.3E-5</v>
      </c>
      <c r="I25">
        <v>1.6100000000000001E-4</v>
      </c>
      <c r="K25" t="s">
        <v>53</v>
      </c>
      <c r="L25" s="16">
        <v>369.51665000000003</v>
      </c>
      <c r="M25">
        <v>1534.4982689999999</v>
      </c>
      <c r="P25" t="s">
        <v>6</v>
      </c>
      <c r="Q25">
        <v>0</v>
      </c>
      <c r="R25">
        <v>1.1689999999999999E-3</v>
      </c>
      <c r="S25">
        <v>0</v>
      </c>
    </row>
    <row r="26" spans="3:19" x14ac:dyDescent="0.3">
      <c r="C26" t="s">
        <v>20</v>
      </c>
      <c r="D26">
        <v>4026.810254</v>
      </c>
      <c r="G26" t="s">
        <v>55</v>
      </c>
      <c r="H26" s="16">
        <v>2.0000000000000002E-5</v>
      </c>
      <c r="I26">
        <v>1.6200000000000001E-4</v>
      </c>
      <c r="K26" t="s">
        <v>54</v>
      </c>
      <c r="L26" s="16">
        <v>2.3E-5</v>
      </c>
      <c r="M26">
        <v>1.6100000000000001E-4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6">
        <v>3.0000000000000001E-5</v>
      </c>
      <c r="I27">
        <v>1.8000000000000001E-4</v>
      </c>
      <c r="K27" t="s">
        <v>55</v>
      </c>
      <c r="L27" s="16">
        <v>2.0000000000000002E-5</v>
      </c>
      <c r="M27">
        <v>1.6200000000000001E-4</v>
      </c>
      <c r="P27" t="s">
        <v>20</v>
      </c>
      <c r="Q27">
        <v>0</v>
      </c>
      <c r="R27">
        <v>4026.810254</v>
      </c>
      <c r="S27">
        <v>0</v>
      </c>
    </row>
    <row r="28" spans="3:19" x14ac:dyDescent="0.3">
      <c r="C28" t="s">
        <v>24</v>
      </c>
      <c r="D28">
        <v>-7.76E-4</v>
      </c>
      <c r="G28" t="s">
        <v>57</v>
      </c>
      <c r="H28" s="16">
        <v>1.5174999999999999E-2</v>
      </c>
      <c r="I28">
        <v>8.9859999999999992E-3</v>
      </c>
      <c r="K28" t="s">
        <v>56</v>
      </c>
      <c r="L28" s="16">
        <v>3.0000000000000001E-5</v>
      </c>
      <c r="M28">
        <v>1.8000000000000001E-4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6">
        <v>5.0000000000000002E-5</v>
      </c>
      <c r="I29">
        <v>5.2259999999999997E-3</v>
      </c>
      <c r="K29" t="s">
        <v>57</v>
      </c>
      <c r="L29" s="16">
        <v>1.5174999999999999E-2</v>
      </c>
      <c r="M29">
        <v>8.9859999999999992E-3</v>
      </c>
      <c r="P29" t="s">
        <v>24</v>
      </c>
      <c r="Q29">
        <v>0</v>
      </c>
      <c r="R29">
        <v>-7.76E-4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 s="16">
        <v>1.7E-5</v>
      </c>
      <c r="I30" s="16">
        <v>1.5999999999999999E-5</v>
      </c>
      <c r="K30" t="s">
        <v>58</v>
      </c>
      <c r="L30" s="16">
        <v>5.0000000000000002E-5</v>
      </c>
      <c r="M30">
        <v>5.2259999999999997E-3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 s="16">
        <v>8.7290000000000006E-3</v>
      </c>
      <c r="I31">
        <v>0</v>
      </c>
      <c r="K31" t="s">
        <v>59</v>
      </c>
      <c r="L31" s="16">
        <v>1.7E-5</v>
      </c>
      <c r="M31" s="16">
        <v>1.5999999999999999E-5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 s="16">
        <v>0</v>
      </c>
      <c r="I32">
        <v>0</v>
      </c>
      <c r="K32" t="s">
        <v>60</v>
      </c>
      <c r="L32" s="16">
        <v>8.7290000000000006E-3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 s="16">
        <v>0</v>
      </c>
      <c r="I33">
        <v>0</v>
      </c>
      <c r="K33" t="s">
        <v>61</v>
      </c>
      <c r="L33" s="16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6">
        <v>1E-4</v>
      </c>
      <c r="I34">
        <v>4.7869999999999996E-3</v>
      </c>
      <c r="K34" t="s">
        <v>62</v>
      </c>
      <c r="L34" s="16">
        <v>0</v>
      </c>
      <c r="M34">
        <v>0</v>
      </c>
      <c r="P34" t="s">
        <v>14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-16238.230111000001</v>
      </c>
      <c r="G35" t="s">
        <v>64</v>
      </c>
      <c r="H35" s="16">
        <v>27.568843000000001</v>
      </c>
      <c r="I35">
        <v>11.3279</v>
      </c>
      <c r="K35" t="s">
        <v>63</v>
      </c>
      <c r="L35" s="16">
        <v>1E-4</v>
      </c>
      <c r="M35">
        <v>4.7869999999999996E-3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-7511.4200440000004</v>
      </c>
      <c r="G36" t="s">
        <v>65</v>
      </c>
      <c r="H36" s="16">
        <v>1.1E-4</v>
      </c>
      <c r="I36">
        <v>2.7309999999999999E-3</v>
      </c>
      <c r="K36" t="s">
        <v>64</v>
      </c>
      <c r="L36" s="16">
        <v>27.568843000000001</v>
      </c>
      <c r="M36">
        <v>11.3279</v>
      </c>
      <c r="P36" t="s">
        <v>12</v>
      </c>
      <c r="Q36">
        <v>0</v>
      </c>
      <c r="R36">
        <v>-16238.230111000001</v>
      </c>
      <c r="S36">
        <v>0</v>
      </c>
    </row>
    <row r="37" spans="3:19" x14ac:dyDescent="0.3">
      <c r="C37" t="s">
        <v>181</v>
      </c>
      <c r="D37">
        <v>-22429.303553000002</v>
      </c>
      <c r="G37" t="s">
        <v>66</v>
      </c>
      <c r="H37" s="16">
        <v>6.3999999999999997E-5</v>
      </c>
      <c r="I37">
        <v>3.614E-3</v>
      </c>
      <c r="K37" t="s">
        <v>65</v>
      </c>
      <c r="L37" s="16">
        <v>1.1E-4</v>
      </c>
      <c r="M37">
        <v>2.7309999999999999E-3</v>
      </c>
      <c r="P37" t="s">
        <v>11</v>
      </c>
      <c r="Q37">
        <v>0</v>
      </c>
      <c r="R37">
        <v>-7511.4200440000004</v>
      </c>
      <c r="S37">
        <v>0</v>
      </c>
    </row>
    <row r="38" spans="3:19" x14ac:dyDescent="0.3">
      <c r="G38" t="s">
        <v>67</v>
      </c>
      <c r="H38" s="16">
        <v>1.1E-4</v>
      </c>
      <c r="I38">
        <v>7.8560000000000001E-3</v>
      </c>
      <c r="K38" t="s">
        <v>66</v>
      </c>
      <c r="L38" s="16">
        <v>6.3999999999999997E-5</v>
      </c>
      <c r="M38">
        <v>3.614E-3</v>
      </c>
      <c r="P38" t="s">
        <v>181</v>
      </c>
      <c r="Q38">
        <v>0</v>
      </c>
      <c r="R38">
        <v>-22429.303553000002</v>
      </c>
      <c r="S38">
        <v>0</v>
      </c>
    </row>
    <row r="39" spans="3:19" x14ac:dyDescent="0.3">
      <c r="D39">
        <f>SUM(D3:D37)/1000</f>
        <v>-36.620532925000006</v>
      </c>
      <c r="G39" t="s">
        <v>68</v>
      </c>
      <c r="H39" s="16">
        <v>1.4100000000000001E-4</v>
      </c>
      <c r="I39">
        <v>6.6319999999999999E-3</v>
      </c>
      <c r="K39" t="s">
        <v>67</v>
      </c>
      <c r="L39" s="16">
        <v>1.1E-4</v>
      </c>
      <c r="M39">
        <v>7.8560000000000001E-3</v>
      </c>
    </row>
    <row r="40" spans="3:19" x14ac:dyDescent="0.3">
      <c r="G40" t="s">
        <v>69</v>
      </c>
      <c r="H40" s="16">
        <v>1.9699999999999999E-4</v>
      </c>
      <c r="I40">
        <v>1.2252000000000001E-2</v>
      </c>
      <c r="K40" t="s">
        <v>68</v>
      </c>
      <c r="L40" s="16">
        <v>1.4100000000000001E-4</v>
      </c>
      <c r="M40">
        <v>6.6319999999999999E-3</v>
      </c>
    </row>
    <row r="41" spans="3:19" x14ac:dyDescent="0.3">
      <c r="G41" t="s">
        <v>70</v>
      </c>
      <c r="H41" s="16">
        <v>2.0000000000000002E-5</v>
      </c>
      <c r="I41">
        <v>0</v>
      </c>
      <c r="K41" t="s">
        <v>69</v>
      </c>
      <c r="L41" s="16">
        <v>1.9699999999999999E-4</v>
      </c>
      <c r="M41">
        <v>1.2252000000000001E-2</v>
      </c>
    </row>
    <row r="42" spans="3:19" x14ac:dyDescent="0.3">
      <c r="G42" t="s">
        <v>71</v>
      </c>
      <c r="H42" s="16">
        <v>123.113266</v>
      </c>
      <c r="I42">
        <v>1296.1178520000001</v>
      </c>
      <c r="K42" t="s">
        <v>70</v>
      </c>
      <c r="L42" s="16">
        <v>2.0000000000000002E-5</v>
      </c>
      <c r="M42">
        <v>0</v>
      </c>
    </row>
    <row r="43" spans="3:19" x14ac:dyDescent="0.3">
      <c r="G43" t="s">
        <v>72</v>
      </c>
      <c r="H43" s="16">
        <v>1.8807000000000001E-2</v>
      </c>
      <c r="I43">
        <v>0</v>
      </c>
      <c r="K43" t="s">
        <v>71</v>
      </c>
      <c r="L43" s="16">
        <v>123.113266</v>
      </c>
      <c r="M43">
        <v>1296.1178520000001</v>
      </c>
    </row>
    <row r="44" spans="3:19" x14ac:dyDescent="0.3">
      <c r="G44" t="s">
        <v>73</v>
      </c>
      <c r="H44" s="16">
        <v>8.6399999999999997E-4</v>
      </c>
      <c r="I44">
        <v>2.4785999999999999E-2</v>
      </c>
      <c r="K44" t="s">
        <v>72</v>
      </c>
      <c r="L44" s="16">
        <v>1.8807000000000001E-2</v>
      </c>
      <c r="M44">
        <v>0</v>
      </c>
    </row>
    <row r="45" spans="3:19" x14ac:dyDescent="0.3">
      <c r="G45" t="s">
        <v>74</v>
      </c>
      <c r="H45" s="16">
        <v>0</v>
      </c>
      <c r="I45">
        <v>0</v>
      </c>
      <c r="K45" t="s">
        <v>73</v>
      </c>
      <c r="L45" s="16">
        <v>8.6399999999999997E-4</v>
      </c>
      <c r="M45">
        <v>2.4785999999999999E-2</v>
      </c>
    </row>
    <row r="46" spans="3:19" x14ac:dyDescent="0.3">
      <c r="G46" t="s">
        <v>75</v>
      </c>
      <c r="H46" s="16">
        <v>1.2E-5</v>
      </c>
      <c r="I46">
        <v>3.3310000000000002E-3</v>
      </c>
      <c r="K46" t="s">
        <v>74</v>
      </c>
      <c r="L46" s="16">
        <v>0</v>
      </c>
      <c r="M46">
        <v>0</v>
      </c>
    </row>
    <row r="47" spans="3:19" x14ac:dyDescent="0.3">
      <c r="G47" t="s">
        <v>76</v>
      </c>
      <c r="H47" s="16">
        <v>6.0000000000000002E-6</v>
      </c>
      <c r="I47">
        <v>2.3609999999999998E-3</v>
      </c>
      <c r="K47" t="s">
        <v>75</v>
      </c>
      <c r="L47" s="16">
        <v>1.2E-5</v>
      </c>
      <c r="M47">
        <v>3.3310000000000002E-3</v>
      </c>
    </row>
    <row r="48" spans="3:19" x14ac:dyDescent="0.3">
      <c r="G48" t="s">
        <v>77</v>
      </c>
      <c r="H48" s="16">
        <v>4.6E-5</v>
      </c>
      <c r="I48">
        <v>1.954E-3</v>
      </c>
      <c r="K48" t="s">
        <v>76</v>
      </c>
      <c r="L48" s="16">
        <v>6.0000000000000002E-6</v>
      </c>
      <c r="M48">
        <v>2.3609999999999998E-3</v>
      </c>
    </row>
    <row r="49" spans="7:13" x14ac:dyDescent="0.3">
      <c r="G49" t="s">
        <v>78</v>
      </c>
      <c r="H49" s="16">
        <v>1.7E-5</v>
      </c>
      <c r="I49">
        <v>1.815E-3</v>
      </c>
      <c r="K49" t="s">
        <v>77</v>
      </c>
      <c r="L49" s="16">
        <v>4.6E-5</v>
      </c>
      <c r="M49">
        <v>1.954E-3</v>
      </c>
    </row>
    <row r="50" spans="7:13" x14ac:dyDescent="0.3">
      <c r="G50" t="s">
        <v>79</v>
      </c>
      <c r="H50" s="16">
        <v>7.4999999999999993E-5</v>
      </c>
      <c r="I50">
        <v>2.6176000000000001E-2</v>
      </c>
      <c r="K50" t="s">
        <v>78</v>
      </c>
      <c r="L50" s="16">
        <v>1.7E-5</v>
      </c>
      <c r="M50">
        <v>1.815E-3</v>
      </c>
    </row>
    <row r="51" spans="7:13" x14ac:dyDescent="0.3">
      <c r="G51" t="s">
        <v>80</v>
      </c>
      <c r="H51" s="16">
        <v>1.9000000000000001E-5</v>
      </c>
      <c r="I51">
        <v>2.0950000000000001E-3</v>
      </c>
      <c r="K51" t="s">
        <v>79</v>
      </c>
      <c r="L51" s="16">
        <v>7.4999999999999993E-5</v>
      </c>
      <c r="M51">
        <v>2.6176000000000001E-2</v>
      </c>
    </row>
    <row r="52" spans="7:13" x14ac:dyDescent="0.3">
      <c r="G52" t="s">
        <v>81</v>
      </c>
      <c r="H52" s="16">
        <v>2.8600000000000001E-4</v>
      </c>
      <c r="I52">
        <v>7.5339999999999999E-3</v>
      </c>
      <c r="K52" t="s">
        <v>80</v>
      </c>
      <c r="L52" s="16">
        <v>1.9000000000000001E-5</v>
      </c>
      <c r="M52">
        <v>2.0950000000000001E-3</v>
      </c>
    </row>
    <row r="53" spans="7:13" x14ac:dyDescent="0.3">
      <c r="G53" t="s">
        <v>82</v>
      </c>
      <c r="H53" s="16">
        <v>2.5000000000000001E-5</v>
      </c>
      <c r="I53">
        <v>5.2160000000000002E-3</v>
      </c>
      <c r="K53" t="s">
        <v>81</v>
      </c>
      <c r="L53" s="16">
        <v>2.8600000000000001E-4</v>
      </c>
      <c r="M53">
        <v>7.5339999999999999E-3</v>
      </c>
    </row>
    <row r="54" spans="7:13" x14ac:dyDescent="0.3">
      <c r="G54" t="s">
        <v>83</v>
      </c>
      <c r="H54">
        <v>0</v>
      </c>
      <c r="I54">
        <v>0</v>
      </c>
      <c r="K54" t="s">
        <v>82</v>
      </c>
      <c r="L54" s="16">
        <v>2.5000000000000001E-5</v>
      </c>
      <c r="M54">
        <v>5.2160000000000002E-3</v>
      </c>
    </row>
    <row r="55" spans="7:13" x14ac:dyDescent="0.3">
      <c r="G55" t="s">
        <v>84</v>
      </c>
      <c r="H55" s="16">
        <v>37.496699999999997</v>
      </c>
      <c r="I55">
        <v>591.81364199999996</v>
      </c>
      <c r="K55" t="s">
        <v>83</v>
      </c>
      <c r="L55">
        <v>0</v>
      </c>
      <c r="M55">
        <v>0</v>
      </c>
    </row>
    <row r="56" spans="7:13" x14ac:dyDescent="0.3">
      <c r="G56" t="s">
        <v>85</v>
      </c>
      <c r="H56" s="16">
        <v>1.2999999999999999E-4</v>
      </c>
      <c r="I56">
        <v>0</v>
      </c>
      <c r="K56" t="s">
        <v>84</v>
      </c>
      <c r="L56" s="16">
        <v>37.496699999999997</v>
      </c>
      <c r="M56">
        <v>591.81364199999996</v>
      </c>
    </row>
    <row r="57" spans="7:13" x14ac:dyDescent="0.3">
      <c r="G57" t="s">
        <v>86</v>
      </c>
      <c r="H57" s="16">
        <v>3.8036E-2</v>
      </c>
      <c r="I57">
        <v>0</v>
      </c>
      <c r="K57" t="s">
        <v>85</v>
      </c>
      <c r="L57" s="16">
        <v>1.2999999999999999E-4</v>
      </c>
      <c r="M57">
        <v>0</v>
      </c>
    </row>
    <row r="58" spans="7:13" x14ac:dyDescent="0.3">
      <c r="G58" t="s">
        <v>87</v>
      </c>
      <c r="H58" s="16">
        <v>0</v>
      </c>
      <c r="I58">
        <v>0</v>
      </c>
      <c r="K58" t="s">
        <v>86</v>
      </c>
      <c r="L58" s="16">
        <v>3.8036E-2</v>
      </c>
      <c r="M58">
        <v>0</v>
      </c>
    </row>
    <row r="59" spans="7:13" x14ac:dyDescent="0.3">
      <c r="G59" t="s">
        <v>88</v>
      </c>
      <c r="H59" s="16">
        <v>0.16811799999999999</v>
      </c>
      <c r="I59">
        <v>0</v>
      </c>
      <c r="K59" t="s">
        <v>87</v>
      </c>
      <c r="L59" s="16">
        <v>0</v>
      </c>
      <c r="M59">
        <v>0</v>
      </c>
    </row>
    <row r="60" spans="7:13" x14ac:dyDescent="0.3">
      <c r="G60" t="s">
        <v>89</v>
      </c>
      <c r="H60" s="16">
        <v>0.52132100000000003</v>
      </c>
      <c r="I60">
        <v>2.4908359999999998</v>
      </c>
      <c r="K60" t="s">
        <v>88</v>
      </c>
      <c r="L60" s="16">
        <v>0.16811799999999999</v>
      </c>
      <c r="M60">
        <v>0</v>
      </c>
    </row>
    <row r="61" spans="7:13" x14ac:dyDescent="0.3">
      <c r="G61" t="s">
        <v>90</v>
      </c>
      <c r="H61" s="16">
        <v>0</v>
      </c>
      <c r="I61">
        <v>1.5770000000000001E-3</v>
      </c>
      <c r="K61" t="s">
        <v>89</v>
      </c>
      <c r="L61" s="16">
        <v>0.52132100000000003</v>
      </c>
      <c r="M61">
        <v>2.4908359999999998</v>
      </c>
    </row>
    <row r="62" spans="7:13" x14ac:dyDescent="0.3">
      <c r="G62" t="s">
        <v>91</v>
      </c>
      <c r="H62" s="16">
        <v>0.70011299999999999</v>
      </c>
      <c r="I62">
        <v>0</v>
      </c>
      <c r="K62" t="s">
        <v>90</v>
      </c>
      <c r="L62" s="16">
        <v>0</v>
      </c>
      <c r="M62">
        <v>1.5770000000000001E-3</v>
      </c>
    </row>
    <row r="63" spans="7:13" x14ac:dyDescent="0.3">
      <c r="G63" t="s">
        <v>92</v>
      </c>
      <c r="H63" s="16">
        <v>0</v>
      </c>
      <c r="I63">
        <v>0</v>
      </c>
      <c r="K63" t="s">
        <v>91</v>
      </c>
      <c r="L63" s="16">
        <v>0.70011299999999999</v>
      </c>
      <c r="M63">
        <v>0</v>
      </c>
    </row>
    <row r="64" spans="7:13" x14ac:dyDescent="0.3">
      <c r="G64" t="s">
        <v>93</v>
      </c>
      <c r="H64" s="16">
        <v>21.668849000000002</v>
      </c>
      <c r="I64">
        <v>0</v>
      </c>
      <c r="K64" t="s">
        <v>92</v>
      </c>
      <c r="L64" s="16">
        <v>0</v>
      </c>
      <c r="M64">
        <v>0</v>
      </c>
    </row>
    <row r="65" spans="7:13" x14ac:dyDescent="0.3">
      <c r="G65" t="s">
        <v>94</v>
      </c>
      <c r="H65" s="16">
        <v>15.896758999999999</v>
      </c>
      <c r="I65">
        <v>10.575699</v>
      </c>
      <c r="K65" t="s">
        <v>93</v>
      </c>
      <c r="L65" s="16">
        <v>21.668849000000002</v>
      </c>
      <c r="M65">
        <v>0</v>
      </c>
    </row>
    <row r="66" spans="7:13" x14ac:dyDescent="0.3">
      <c r="G66" t="s">
        <v>95</v>
      </c>
      <c r="H66">
        <v>3.8499999999999998E-4</v>
      </c>
      <c r="I66" s="16">
        <v>3.9999999999999998E-6</v>
      </c>
      <c r="K66" t="s">
        <v>94</v>
      </c>
      <c r="L66" s="16">
        <v>15.896758999999999</v>
      </c>
      <c r="M66">
        <v>10.575699</v>
      </c>
    </row>
    <row r="67" spans="7:13" x14ac:dyDescent="0.3">
      <c r="G67" t="s">
        <v>96</v>
      </c>
      <c r="H67" s="16">
        <v>3.2932999999999997E-2</v>
      </c>
      <c r="I67">
        <v>0</v>
      </c>
      <c r="K67" t="s">
        <v>95</v>
      </c>
      <c r="L67">
        <v>3.8499999999999998E-4</v>
      </c>
      <c r="M67" s="16">
        <v>3.9999999999999998E-6</v>
      </c>
    </row>
    <row r="68" spans="7:13" x14ac:dyDescent="0.3">
      <c r="G68" t="s">
        <v>97</v>
      </c>
      <c r="H68" s="16">
        <v>111.445834</v>
      </c>
      <c r="I68">
        <v>11.244035</v>
      </c>
      <c r="K68" t="s">
        <v>96</v>
      </c>
      <c r="L68" s="16">
        <v>3.2932999999999997E-2</v>
      </c>
      <c r="M68">
        <v>0</v>
      </c>
    </row>
    <row r="69" spans="7:13" x14ac:dyDescent="0.3">
      <c r="G69" t="s">
        <v>98</v>
      </c>
      <c r="H69" s="16">
        <v>2.8002899999999999</v>
      </c>
      <c r="I69">
        <v>8.2229999999999994E-3</v>
      </c>
      <c r="K69" t="s">
        <v>97</v>
      </c>
      <c r="L69" s="16">
        <v>111.445834</v>
      </c>
      <c r="M69">
        <v>11.244035</v>
      </c>
    </row>
    <row r="70" spans="7:13" x14ac:dyDescent="0.3">
      <c r="G70" t="s">
        <v>99</v>
      </c>
      <c r="H70" s="16">
        <v>2.7500000000000002E-4</v>
      </c>
      <c r="I70">
        <v>1.5605000000000001E-2</v>
      </c>
      <c r="K70" t="s">
        <v>98</v>
      </c>
      <c r="L70" s="16">
        <v>2.8002899999999999</v>
      </c>
      <c r="M70">
        <v>8.2229999999999994E-3</v>
      </c>
    </row>
    <row r="71" spans="7:13" x14ac:dyDescent="0.3">
      <c r="G71" t="s">
        <v>100</v>
      </c>
      <c r="H71" s="16">
        <v>3.9064839999999998</v>
      </c>
      <c r="I71">
        <v>2508.4792699999998</v>
      </c>
      <c r="K71" t="s">
        <v>99</v>
      </c>
      <c r="L71" s="16">
        <v>2.7500000000000002E-4</v>
      </c>
      <c r="M71">
        <v>1.5605000000000001E-2</v>
      </c>
    </row>
    <row r="72" spans="7:13" x14ac:dyDescent="0.3">
      <c r="G72" t="s">
        <v>101</v>
      </c>
      <c r="H72" s="16">
        <v>5.5000000000000002E-5</v>
      </c>
      <c r="I72">
        <v>1.1221E-2</v>
      </c>
      <c r="K72" t="s">
        <v>100</v>
      </c>
      <c r="L72" s="16">
        <v>3.9064839999999998</v>
      </c>
      <c r="M72">
        <v>2508.4792699999998</v>
      </c>
    </row>
    <row r="73" spans="7:13" x14ac:dyDescent="0.3">
      <c r="G73" t="s">
        <v>102</v>
      </c>
      <c r="H73" s="16">
        <v>9.7250610000000002</v>
      </c>
      <c r="I73">
        <v>4414.2647070000003</v>
      </c>
      <c r="K73" t="s">
        <v>101</v>
      </c>
      <c r="L73" s="16">
        <v>5.5000000000000002E-5</v>
      </c>
      <c r="M73">
        <v>1.1221E-2</v>
      </c>
    </row>
    <row r="74" spans="7:13" x14ac:dyDescent="0.3">
      <c r="G74" t="s">
        <v>103</v>
      </c>
      <c r="H74" s="16">
        <v>1.9100000000000001E-4</v>
      </c>
      <c r="I74">
        <v>1.8692E-2</v>
      </c>
      <c r="K74" t="s">
        <v>102</v>
      </c>
      <c r="L74" s="16">
        <v>9.7250610000000002</v>
      </c>
      <c r="M74">
        <v>4414.2647070000003</v>
      </c>
    </row>
    <row r="75" spans="7:13" x14ac:dyDescent="0.3">
      <c r="G75" t="s">
        <v>104</v>
      </c>
      <c r="H75" s="16">
        <v>66.758258999999995</v>
      </c>
      <c r="I75">
        <v>14696.009047</v>
      </c>
      <c r="K75" t="s">
        <v>103</v>
      </c>
      <c r="L75" s="16">
        <v>1.9100000000000001E-4</v>
      </c>
      <c r="M75">
        <v>1.8692E-2</v>
      </c>
    </row>
    <row r="76" spans="7:13" x14ac:dyDescent="0.3">
      <c r="G76" t="s">
        <v>105</v>
      </c>
      <c r="H76" s="16">
        <v>2.3E-5</v>
      </c>
      <c r="I76">
        <v>2.3860000000000001E-3</v>
      </c>
      <c r="K76" t="s">
        <v>104</v>
      </c>
      <c r="L76" s="16">
        <v>66.758258999999995</v>
      </c>
      <c r="M76">
        <v>14696.009047</v>
      </c>
    </row>
    <row r="77" spans="7:13" x14ac:dyDescent="0.3">
      <c r="G77" t="s">
        <v>106</v>
      </c>
      <c r="H77" s="16">
        <v>5.3000000000000001E-5</v>
      </c>
      <c r="I77">
        <v>3.5251999999999999E-2</v>
      </c>
      <c r="K77" t="s">
        <v>105</v>
      </c>
      <c r="L77" s="16">
        <v>2.3E-5</v>
      </c>
      <c r="M77">
        <v>2.3860000000000001E-3</v>
      </c>
    </row>
    <row r="78" spans="7:13" x14ac:dyDescent="0.3">
      <c r="G78" t="s">
        <v>107</v>
      </c>
      <c r="H78">
        <v>0.400648</v>
      </c>
      <c r="I78">
        <v>0</v>
      </c>
      <c r="K78" t="s">
        <v>106</v>
      </c>
      <c r="L78" s="16">
        <v>5.3000000000000001E-5</v>
      </c>
      <c r="M78">
        <v>3.5251999999999999E-2</v>
      </c>
    </row>
    <row r="79" spans="7:13" x14ac:dyDescent="0.3">
      <c r="G79" t="s">
        <v>108</v>
      </c>
      <c r="H79" s="16">
        <v>0</v>
      </c>
      <c r="I79">
        <v>7.6599999999999997E-4</v>
      </c>
      <c r="K79" t="s">
        <v>107</v>
      </c>
      <c r="L79">
        <v>0.400648</v>
      </c>
      <c r="M79">
        <v>0</v>
      </c>
    </row>
    <row r="80" spans="7:13" x14ac:dyDescent="0.3">
      <c r="G80" t="s">
        <v>109</v>
      </c>
      <c r="H80" s="16">
        <v>3.2764000000000001E-2</v>
      </c>
      <c r="I80">
        <v>0</v>
      </c>
      <c r="K80" t="s">
        <v>108</v>
      </c>
      <c r="L80" s="16">
        <v>0</v>
      </c>
      <c r="M80">
        <v>7.6599999999999997E-4</v>
      </c>
    </row>
    <row r="81" spans="7:13" x14ac:dyDescent="0.3">
      <c r="G81" t="s">
        <v>110</v>
      </c>
      <c r="H81" s="16">
        <v>5.5999999999999999E-5</v>
      </c>
      <c r="I81">
        <v>1.56E-4</v>
      </c>
      <c r="K81" t="s">
        <v>109</v>
      </c>
      <c r="L81" s="16">
        <v>3.2764000000000001E-2</v>
      </c>
      <c r="M81">
        <v>0</v>
      </c>
    </row>
    <row r="82" spans="7:13" x14ac:dyDescent="0.3">
      <c r="G82" t="s">
        <v>111</v>
      </c>
      <c r="H82" s="16">
        <v>0.113181</v>
      </c>
      <c r="I82">
        <v>0</v>
      </c>
      <c r="K82" t="s">
        <v>110</v>
      </c>
      <c r="L82" s="16">
        <v>5.5999999999999999E-5</v>
      </c>
      <c r="M82">
        <v>1.56E-4</v>
      </c>
    </row>
    <row r="83" spans="7:13" x14ac:dyDescent="0.3">
      <c r="G83" t="s">
        <v>112</v>
      </c>
      <c r="H83" s="16">
        <v>178.57184899999999</v>
      </c>
      <c r="I83">
        <v>0</v>
      </c>
      <c r="K83" t="s">
        <v>111</v>
      </c>
      <c r="L83" s="16">
        <v>0.113181</v>
      </c>
      <c r="M83">
        <v>0</v>
      </c>
    </row>
    <row r="84" spans="7:13" x14ac:dyDescent="0.3">
      <c r="G84" t="s">
        <v>113</v>
      </c>
      <c r="H84" s="16">
        <v>0</v>
      </c>
      <c r="I84">
        <v>0</v>
      </c>
      <c r="K84" t="s">
        <v>112</v>
      </c>
      <c r="L84" s="16">
        <v>178.57184899999999</v>
      </c>
      <c r="M84">
        <v>0</v>
      </c>
    </row>
    <row r="85" spans="7:13" x14ac:dyDescent="0.3">
      <c r="G85" t="s">
        <v>114</v>
      </c>
      <c r="H85" s="16">
        <v>1.1590000000000001E-3</v>
      </c>
      <c r="I85">
        <v>6.6280000000000002E-3</v>
      </c>
      <c r="K85" t="s">
        <v>113</v>
      </c>
      <c r="L85" s="16">
        <v>0</v>
      </c>
      <c r="M85">
        <v>0</v>
      </c>
    </row>
    <row r="86" spans="7:13" x14ac:dyDescent="0.3">
      <c r="G86" t="s">
        <v>115</v>
      </c>
      <c r="H86">
        <v>1.2943E-2</v>
      </c>
      <c r="I86">
        <v>0</v>
      </c>
      <c r="K86" t="s">
        <v>114</v>
      </c>
      <c r="L86" s="16">
        <v>1.1590000000000001E-3</v>
      </c>
      <c r="M86">
        <v>6.6280000000000002E-3</v>
      </c>
    </row>
    <row r="87" spans="7:13" x14ac:dyDescent="0.3">
      <c r="G87" t="s">
        <v>116</v>
      </c>
      <c r="H87" s="16">
        <v>511.77728500000001</v>
      </c>
      <c r="I87">
        <v>0</v>
      </c>
      <c r="K87" t="s">
        <v>115</v>
      </c>
      <c r="L87">
        <v>1.2943E-2</v>
      </c>
      <c r="M87">
        <v>0</v>
      </c>
    </row>
    <row r="88" spans="7:13" x14ac:dyDescent="0.3">
      <c r="G88" t="s">
        <v>117</v>
      </c>
      <c r="H88" s="16">
        <v>1147.296214</v>
      </c>
      <c r="I88">
        <v>0</v>
      </c>
      <c r="K88" t="s">
        <v>116</v>
      </c>
      <c r="L88" s="16">
        <v>511.77728500000001</v>
      </c>
      <c r="M88">
        <v>0</v>
      </c>
    </row>
    <row r="89" spans="7:13" x14ac:dyDescent="0.3">
      <c r="G89" t="s">
        <v>146</v>
      </c>
      <c r="H89" s="16">
        <v>3.6999999999999998E-5</v>
      </c>
      <c r="I89">
        <v>1.1509999999999999E-3</v>
      </c>
      <c r="K89" t="s">
        <v>117</v>
      </c>
      <c r="L89" s="16">
        <v>1147.296214</v>
      </c>
      <c r="M89">
        <v>0</v>
      </c>
    </row>
    <row r="90" spans="7:13" x14ac:dyDescent="0.3">
      <c r="G90" t="s">
        <v>118</v>
      </c>
      <c r="H90" s="16">
        <v>0</v>
      </c>
      <c r="I90">
        <v>3.3409999999999998E-3</v>
      </c>
      <c r="K90" t="s">
        <v>146</v>
      </c>
      <c r="L90" s="16">
        <v>3.6999999999999998E-5</v>
      </c>
      <c r="M90">
        <v>1.1509999999999999E-3</v>
      </c>
    </row>
    <row r="91" spans="7:13" x14ac:dyDescent="0.3">
      <c r="G91" t="s">
        <v>119</v>
      </c>
      <c r="H91" s="16">
        <v>6.9999999999999999E-6</v>
      </c>
      <c r="I91" s="16">
        <v>9.9999999999999995E-7</v>
      </c>
      <c r="K91" t="s">
        <v>118</v>
      </c>
      <c r="L91" s="16">
        <v>0</v>
      </c>
      <c r="M91">
        <v>3.3409999999999998E-3</v>
      </c>
    </row>
    <row r="92" spans="7:13" x14ac:dyDescent="0.3">
      <c r="G92" t="s">
        <v>120</v>
      </c>
      <c r="H92" s="16">
        <v>7.4700000000000005E-4</v>
      </c>
      <c r="I92" s="16">
        <v>5.1999999999999997E-5</v>
      </c>
      <c r="K92" t="s">
        <v>119</v>
      </c>
      <c r="L92" s="16">
        <v>6.9999999999999999E-6</v>
      </c>
      <c r="M92" s="16">
        <v>9.9999999999999995E-7</v>
      </c>
    </row>
    <row r="93" spans="7:13" x14ac:dyDescent="0.3">
      <c r="G93" t="s">
        <v>121</v>
      </c>
      <c r="H93">
        <v>27.913923</v>
      </c>
      <c r="I93">
        <v>49.590480999999997</v>
      </c>
      <c r="K93" t="s">
        <v>120</v>
      </c>
      <c r="L93" s="16">
        <v>7.4700000000000005E-4</v>
      </c>
      <c r="M93" s="16">
        <v>5.1999999999999997E-5</v>
      </c>
    </row>
    <row r="94" spans="7:13" x14ac:dyDescent="0.3">
      <c r="G94" t="s">
        <v>122</v>
      </c>
      <c r="H94" s="16">
        <v>19.219650999999999</v>
      </c>
      <c r="I94">
        <v>4.4974889999999998</v>
      </c>
      <c r="K94" t="s">
        <v>121</v>
      </c>
      <c r="L94">
        <v>27.913923</v>
      </c>
      <c r="M94">
        <v>49.590480999999997</v>
      </c>
    </row>
    <row r="95" spans="7:13" x14ac:dyDescent="0.3">
      <c r="G95" t="s">
        <v>123</v>
      </c>
      <c r="H95" s="16">
        <v>5.7013210000000001</v>
      </c>
      <c r="I95">
        <v>0</v>
      </c>
      <c r="K95" t="s">
        <v>122</v>
      </c>
      <c r="L95" s="16">
        <v>19.219650999999999</v>
      </c>
      <c r="M95">
        <v>4.4974889999999998</v>
      </c>
    </row>
    <row r="96" spans="7:13" x14ac:dyDescent="0.3">
      <c r="G96" t="s">
        <v>124</v>
      </c>
      <c r="H96" s="16">
        <v>218.372928</v>
      </c>
      <c r="I96">
        <v>2580.6919939999998</v>
      </c>
      <c r="K96" t="s">
        <v>123</v>
      </c>
      <c r="L96" s="16">
        <v>5.7013210000000001</v>
      </c>
      <c r="M96">
        <v>0</v>
      </c>
    </row>
    <row r="97" spans="7:13" x14ac:dyDescent="0.3">
      <c r="G97" t="s">
        <v>125</v>
      </c>
      <c r="H97" s="16">
        <v>3.8999999999999999E-5</v>
      </c>
      <c r="I97" s="16">
        <v>6.9999999999999999E-6</v>
      </c>
      <c r="K97" t="s">
        <v>124</v>
      </c>
      <c r="L97" s="16">
        <v>218.372928</v>
      </c>
      <c r="M97">
        <v>2580.6919939999998</v>
      </c>
    </row>
    <row r="98" spans="7:13" x14ac:dyDescent="0.3">
      <c r="G98" t="s">
        <v>126</v>
      </c>
      <c r="H98" s="16">
        <v>352.09236099999998</v>
      </c>
      <c r="I98">
        <v>7.0191059999999998</v>
      </c>
      <c r="K98" t="s">
        <v>125</v>
      </c>
      <c r="L98" s="16">
        <v>3.8999999999999999E-5</v>
      </c>
      <c r="M98" s="16">
        <v>6.9999999999999999E-6</v>
      </c>
    </row>
    <row r="99" spans="7:13" x14ac:dyDescent="0.3">
      <c r="G99" t="s">
        <v>127</v>
      </c>
      <c r="H99" s="16">
        <v>2.1999999999999999E-5</v>
      </c>
      <c r="I99">
        <v>4.2400000000000001E-4</v>
      </c>
      <c r="K99" t="s">
        <v>126</v>
      </c>
      <c r="L99" s="16">
        <v>352.09236099999998</v>
      </c>
      <c r="M99">
        <v>7.0191059999999998</v>
      </c>
    </row>
    <row r="100" spans="7:13" x14ac:dyDescent="0.3">
      <c r="G100" t="s">
        <v>128</v>
      </c>
      <c r="H100" s="16">
        <v>1.9999999999999999E-6</v>
      </c>
      <c r="I100">
        <v>1.36E-4</v>
      </c>
      <c r="K100" t="s">
        <v>127</v>
      </c>
      <c r="L100" s="16">
        <v>2.1999999999999999E-5</v>
      </c>
      <c r="M100">
        <v>4.2400000000000001E-4</v>
      </c>
    </row>
    <row r="101" spans="7:13" x14ac:dyDescent="0.3">
      <c r="G101" t="s">
        <v>129</v>
      </c>
      <c r="H101" s="16">
        <v>4.7199999999999998E-4</v>
      </c>
      <c r="I101">
        <v>0</v>
      </c>
      <c r="K101" t="s">
        <v>128</v>
      </c>
      <c r="L101" s="16">
        <v>1.9999999999999999E-6</v>
      </c>
      <c r="M101">
        <v>1.36E-4</v>
      </c>
    </row>
    <row r="102" spans="7:13" x14ac:dyDescent="0.3">
      <c r="G102" t="s">
        <v>130</v>
      </c>
      <c r="H102">
        <v>0.49441600000000002</v>
      </c>
      <c r="I102">
        <v>0</v>
      </c>
      <c r="K102" t="s">
        <v>129</v>
      </c>
      <c r="L102" s="16">
        <v>4.7199999999999998E-4</v>
      </c>
      <c r="M102">
        <v>0</v>
      </c>
    </row>
    <row r="103" spans="7:13" x14ac:dyDescent="0.3">
      <c r="G103" t="s">
        <v>131</v>
      </c>
      <c r="H103" s="16">
        <v>4.0700000000000003E-4</v>
      </c>
      <c r="I103">
        <v>0</v>
      </c>
      <c r="K103" t="s">
        <v>130</v>
      </c>
      <c r="L103">
        <v>0.49441600000000002</v>
      </c>
      <c r="M103">
        <v>0</v>
      </c>
    </row>
    <row r="104" spans="7:13" x14ac:dyDescent="0.3">
      <c r="G104" t="s">
        <v>132</v>
      </c>
      <c r="H104" s="16">
        <v>4.15E-4</v>
      </c>
      <c r="I104">
        <v>0</v>
      </c>
      <c r="K104" t="s">
        <v>131</v>
      </c>
      <c r="L104" s="16">
        <v>4.0700000000000003E-4</v>
      </c>
      <c r="M104">
        <v>0</v>
      </c>
    </row>
    <row r="105" spans="7:13" x14ac:dyDescent="0.3">
      <c r="G105" t="s">
        <v>133</v>
      </c>
      <c r="H105" s="16">
        <v>3.8699999999999997E-4</v>
      </c>
      <c r="I105">
        <v>0</v>
      </c>
      <c r="K105" t="s">
        <v>132</v>
      </c>
      <c r="L105" s="16">
        <v>4.15E-4</v>
      </c>
      <c r="M105">
        <v>0</v>
      </c>
    </row>
    <row r="106" spans="7:13" x14ac:dyDescent="0.3">
      <c r="G106" t="s">
        <v>134</v>
      </c>
      <c r="H106" s="16">
        <v>4.0499999999999998E-4</v>
      </c>
      <c r="I106">
        <v>0</v>
      </c>
      <c r="K106" t="s">
        <v>133</v>
      </c>
      <c r="L106" s="16">
        <v>3.8699999999999997E-4</v>
      </c>
      <c r="M106">
        <v>0</v>
      </c>
    </row>
    <row r="107" spans="7:13" x14ac:dyDescent="0.3">
      <c r="G107" t="s">
        <v>135</v>
      </c>
      <c r="H107" s="16">
        <v>3.86E-4</v>
      </c>
      <c r="I107">
        <v>0</v>
      </c>
      <c r="K107" t="s">
        <v>134</v>
      </c>
      <c r="L107" s="16">
        <v>4.0499999999999998E-4</v>
      </c>
      <c r="M107">
        <v>0</v>
      </c>
    </row>
    <row r="108" spans="7:13" x14ac:dyDescent="0.3">
      <c r="G108" t="s">
        <v>136</v>
      </c>
      <c r="H108" s="16">
        <v>4.1599999999999997E-4</v>
      </c>
      <c r="I108">
        <v>0</v>
      </c>
      <c r="K108" t="s">
        <v>135</v>
      </c>
      <c r="L108" s="16">
        <v>3.86E-4</v>
      </c>
      <c r="M108">
        <v>0</v>
      </c>
    </row>
    <row r="109" spans="7:13" x14ac:dyDescent="0.3">
      <c r="G109" t="s">
        <v>137</v>
      </c>
      <c r="H109" s="16">
        <v>16.065794</v>
      </c>
      <c r="I109">
        <v>0</v>
      </c>
      <c r="K109" t="s">
        <v>136</v>
      </c>
      <c r="L109" s="16">
        <v>4.1599999999999997E-4</v>
      </c>
      <c r="M109">
        <v>0</v>
      </c>
    </row>
    <row r="110" spans="7:13" x14ac:dyDescent="0.3">
      <c r="G110" t="s">
        <v>138</v>
      </c>
      <c r="H110">
        <v>3.9500000000000001E-4</v>
      </c>
      <c r="I110">
        <v>0</v>
      </c>
      <c r="K110" t="s">
        <v>137</v>
      </c>
      <c r="L110" s="16">
        <v>16.065794</v>
      </c>
      <c r="M110">
        <v>0</v>
      </c>
    </row>
    <row r="111" spans="7:13" x14ac:dyDescent="0.3">
      <c r="G111" t="s">
        <v>139</v>
      </c>
      <c r="H111">
        <v>3.362E-3</v>
      </c>
      <c r="I111">
        <v>0</v>
      </c>
      <c r="K111" t="s">
        <v>138</v>
      </c>
      <c r="L111">
        <v>3.9500000000000001E-4</v>
      </c>
      <c r="M111">
        <v>0</v>
      </c>
    </row>
    <row r="112" spans="7:13" x14ac:dyDescent="0.3">
      <c r="G112" t="s">
        <v>140</v>
      </c>
      <c r="H112" s="16">
        <v>198.26737199999999</v>
      </c>
      <c r="I112">
        <v>0</v>
      </c>
      <c r="K112" t="s">
        <v>139</v>
      </c>
      <c r="L112">
        <v>3.362E-3</v>
      </c>
      <c r="M112">
        <v>0</v>
      </c>
    </row>
    <row r="113" spans="7:13" x14ac:dyDescent="0.3">
      <c r="G113" t="s">
        <v>141</v>
      </c>
      <c r="H113" s="16">
        <v>11.736681000000001</v>
      </c>
      <c r="I113">
        <v>0</v>
      </c>
      <c r="K113" t="s">
        <v>140</v>
      </c>
      <c r="L113" s="16">
        <v>198.26737199999999</v>
      </c>
      <c r="M113">
        <v>0</v>
      </c>
    </row>
    <row r="114" spans="7:13" x14ac:dyDescent="0.3">
      <c r="G114" t="s">
        <v>142</v>
      </c>
      <c r="H114" s="16">
        <v>109.47301</v>
      </c>
      <c r="I114">
        <v>2.548727</v>
      </c>
      <c r="K114" t="s">
        <v>141</v>
      </c>
      <c r="L114" s="16">
        <v>11.736681000000001</v>
      </c>
      <c r="M114">
        <v>0</v>
      </c>
    </row>
    <row r="115" spans="7:13" x14ac:dyDescent="0.3">
      <c r="G115" t="s">
        <v>143</v>
      </c>
      <c r="H115" s="16">
        <v>120.750034</v>
      </c>
      <c r="I115">
        <v>1.7921009999999999</v>
      </c>
      <c r="K115" t="s">
        <v>142</v>
      </c>
      <c r="L115" s="16">
        <v>109.47301</v>
      </c>
      <c r="M115">
        <v>2.548727</v>
      </c>
    </row>
    <row r="116" spans="7:13" x14ac:dyDescent="0.3">
      <c r="K116" t="s">
        <v>143</v>
      </c>
      <c r="L116" s="16">
        <v>120.750034</v>
      </c>
      <c r="M116">
        <v>1.7921009999999999</v>
      </c>
    </row>
    <row r="117" spans="7:13" x14ac:dyDescent="0.3">
      <c r="H117">
        <f>SUM(H3:H115)/1000</f>
        <v>7.0549409939999972</v>
      </c>
      <c r="I117">
        <f>SUM(I3:I115)/1000</f>
        <v>39.565592009000014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8" t="s">
        <v>172</v>
      </c>
      <c r="D1" s="20"/>
      <c r="G1" s="18" t="s">
        <v>171</v>
      </c>
      <c r="H1" s="19"/>
      <c r="I1" s="20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-0.29523841880258617</v>
      </c>
      <c r="G3" t="s">
        <v>144</v>
      </c>
      <c r="H3">
        <f>IF(Data_split!H3=0,0,Results_split!H3/Data_split!H3)</f>
        <v>2.756206921196663E-2</v>
      </c>
      <c r="I3">
        <f>IF(Data_split!I3=0,0,Results_split!I3/Data_split!I3)</f>
        <v>5062.7542806585889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2.1425999112527497E-3</v>
      </c>
      <c r="I4">
        <f>IF(Data_split!I4=0,0,Results_split!I4/Data_split!I4)</f>
        <v>496.71550843446022</v>
      </c>
    </row>
    <row r="5" spans="1:9" x14ac:dyDescent="0.3">
      <c r="C5" t="s">
        <v>21</v>
      </c>
      <c r="D5">
        <f>IF(Data_split!D5=0,0,Results_split!D5/Data_split!D5)</f>
        <v>275.4451045014365</v>
      </c>
      <c r="G5" t="s">
        <v>34</v>
      </c>
      <c r="H5">
        <f>IF(Data_split!H5=0,0,Results_split!H5/Data_split!H5)</f>
        <v>9.0997243362114994E-4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0.12535870724152381</v>
      </c>
      <c r="G6" t="s">
        <v>35</v>
      </c>
      <c r="H6">
        <f>IF(Data_split!H6=0,0,Results_split!H6/Data_split!H6)</f>
        <v>6.0745849303654934E-8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4.1257284791791928E-8</v>
      </c>
      <c r="I7">
        <f>IF(Data_split!I7=0,0,Results_split!I7/Data_split!I7)</f>
        <v>1.7882158124909889E-3</v>
      </c>
    </row>
    <row r="8" spans="1:9" x14ac:dyDescent="0.3">
      <c r="C8" t="s">
        <v>3</v>
      </c>
      <c r="D8">
        <f>IF(Data_split!D8=0,0,Results_split!D8/Data_split!D8)</f>
        <v>1.5863319335548281E-2</v>
      </c>
      <c r="G8" t="s">
        <v>37</v>
      </c>
      <c r="H8">
        <f>IF(Data_split!H8=0,0,Results_split!H8/Data_split!H8)</f>
        <v>7.961316346099406E-5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0.1411804651347936</v>
      </c>
      <c r="I10">
        <f>IF(Data_split!I10=0,0,Results_split!I10/Data_split!I10)</f>
        <v>16433.510114690922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3.6666652278633071E-8</v>
      </c>
      <c r="I11">
        <f>IF(Data_split!I11=0,0,Results_split!I11/Data_split!I11)</f>
        <v>3.9411998589911059E-3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5.3939538924682951E-7</v>
      </c>
      <c r="I12">
        <f>IF(Data_split!I12=0,0,Results_split!I12/Data_split!I12)</f>
        <v>6.0630531923616081E-2</v>
      </c>
    </row>
    <row r="13" spans="1:9" x14ac:dyDescent="0.3">
      <c r="C13" t="s">
        <v>13</v>
      </c>
      <c r="D13">
        <f>IF(Data_split!D13=0,0,Results_split!D13/Data_split!D13)</f>
        <v>3.9741190651213856E-2</v>
      </c>
      <c r="G13" t="s">
        <v>42</v>
      </c>
      <c r="H13">
        <f>IF(Data_split!H13=0,0,Results_split!H13/Data_split!H13)</f>
        <v>3.9039311053232071E-6</v>
      </c>
      <c r="I13">
        <f>IF(Data_split!I13=0,0,Results_split!I13/Data_split!I13)</f>
        <v>0.17295636209388376</v>
      </c>
    </row>
    <row r="14" spans="1:9" x14ac:dyDescent="0.3">
      <c r="C14" t="s">
        <v>2</v>
      </c>
      <c r="D14">
        <f>IF(Data_split!D14=0,0,Results_split!D14/Data_split!D14)</f>
        <v>8857.7055286028535</v>
      </c>
      <c r="G14" t="s">
        <v>43</v>
      </c>
      <c r="H14">
        <f>IF(Data_split!H14=0,0,Results_split!H14/Data_split!H14)</f>
        <v>0.55477543858545231</v>
      </c>
      <c r="I14">
        <f>IF(Data_split!I14=0,0,Results_split!I14/Data_split!I14)</f>
        <v>24643.244485721178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1.7611719272134771E-7</v>
      </c>
      <c r="I15">
        <f>IF(Data_split!I15=0,0,Results_split!I15/Data_split!I15)</f>
        <v>9.996664167086635E-3</v>
      </c>
    </row>
    <row r="16" spans="1:9" x14ac:dyDescent="0.3">
      <c r="C16" t="s">
        <v>0</v>
      </c>
      <c r="D16">
        <f>IF(Data_split!D16=0,0,Results_split!D16/Data_split!D16)</f>
        <v>9198.0863202661203</v>
      </c>
      <c r="G16" t="s">
        <v>45</v>
      </c>
      <c r="H16">
        <f>IF(Data_split!H16=0,0,Results_split!H16/Data_split!H16)</f>
        <v>1.7620154404254026E-7</v>
      </c>
      <c r="I16">
        <f>IF(Data_split!I16=0,0,Results_split!I16/Data_split!I16)</f>
        <v>8.9413106627403965E-3</v>
      </c>
    </row>
    <row r="17" spans="3:9" x14ac:dyDescent="0.3">
      <c r="C17" t="s">
        <v>8</v>
      </c>
      <c r="D17">
        <f>IF(Data_split!D17=0,0,Results_split!D17/Data_split!D17)</f>
        <v>75090.469414630788</v>
      </c>
      <c r="G17" t="s">
        <v>46</v>
      </c>
      <c r="H17">
        <f>IF(Data_split!H17=0,0,Results_split!H17/Data_split!H17)</f>
        <v>6.6503884171027189E-8</v>
      </c>
      <c r="I17">
        <f>IF(Data_split!I17=0,0,Results_split!I17/Data_split!I17)</f>
        <v>4.2379888615072829E-3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4.9569200340964946E-7</v>
      </c>
      <c r="I18">
        <f>IF(Data_split!I18=0,0,Results_split!I18/Data_split!I18)</f>
        <v>4.1754994125623238E-2</v>
      </c>
    </row>
    <row r="19" spans="3:9" x14ac:dyDescent="0.3">
      <c r="C19" t="s">
        <v>9</v>
      </c>
      <c r="D19">
        <f>IF(Data_split!D19=0,0,Results_split!D19/Data_split!D19)</f>
        <v>7.467941231723541E-4</v>
      </c>
      <c r="G19" t="s">
        <v>47</v>
      </c>
      <c r="H19">
        <f>IF(Data_split!H19=0,0,Results_split!H19/Data_split!H19)</f>
        <v>0.30026270802050797</v>
      </c>
      <c r="I19">
        <f>IF(Data_split!I19=0,0,Results_split!I19/Data_split!I19)</f>
        <v>15395.404019347558</v>
      </c>
    </row>
    <row r="20" spans="3:9" x14ac:dyDescent="0.3">
      <c r="C20" t="s">
        <v>1</v>
      </c>
      <c r="D20">
        <f>IF(Data_split!D20=0,0,Results_split!D20/Data_split!D20)</f>
        <v>1.2017458097603269E-2</v>
      </c>
      <c r="G20" t="s">
        <v>49</v>
      </c>
      <c r="H20">
        <f>IF(Data_split!H20=0,0,Results_split!H20/Data_split!H20)</f>
        <v>1.0035044415343495E-7</v>
      </c>
      <c r="I20">
        <f>IF(Data_split!I20=0,0,Results_split!I20/Data_split!I20)</f>
        <v>5.4350684283228706E-3</v>
      </c>
    </row>
    <row r="21" spans="3:9" x14ac:dyDescent="0.3">
      <c r="C21" t="s">
        <v>16</v>
      </c>
      <c r="D21">
        <f>IF(Data_split!D21=0,0,Results_split!D21/Data_split!D21)</f>
        <v>3.4424983026997518E-5</v>
      </c>
      <c r="G21" t="s">
        <v>50</v>
      </c>
      <c r="H21">
        <f>IF(Data_split!H21=0,0,Results_split!H21/Data_split!H21)</f>
        <v>11.331716630274396</v>
      </c>
      <c r="I21">
        <f>IF(Data_split!I21=0,0,Results_split!I21/Data_split!I21)</f>
        <v>56981.953145521657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1.02332323164485E-7</v>
      </c>
      <c r="I22">
        <f>IF(Data_split!I22=0,0,Results_split!I22/Data_split!I22)</f>
        <v>1.4770762890269757E-3</v>
      </c>
    </row>
    <row r="23" spans="3:9" x14ac:dyDescent="0.3">
      <c r="C23" t="s">
        <v>17</v>
      </c>
      <c r="D23">
        <f>IF(Data_split!D23=0,0,Results_split!D23/Data_split!D23)</f>
        <v>1.0895293381294835E-4</v>
      </c>
      <c r="G23" t="s">
        <v>52</v>
      </c>
      <c r="H23">
        <f>IF(Data_split!H23=0,0,Results_split!H23/Data_split!H23)</f>
        <v>1.6495878881835383E-7</v>
      </c>
      <c r="I23">
        <f>IF(Data_split!I23=0,0,Results_split!I23/Data_split!I23)</f>
        <v>1.9365590865707696E-8</v>
      </c>
    </row>
    <row r="24" spans="3:9" x14ac:dyDescent="0.3">
      <c r="C24" t="s">
        <v>6</v>
      </c>
      <c r="D24">
        <f>IF(Data_split!D24=0,0,Results_split!D24/Data_split!D24)</f>
        <v>3.0656632358765177E-2</v>
      </c>
      <c r="G24" t="s">
        <v>53</v>
      </c>
      <c r="H24">
        <f>IF(Data_split!H24=0,0,Results_split!H24/Data_split!H24)</f>
        <v>2.0231157242515669</v>
      </c>
      <c r="I24">
        <f>IF(Data_split!I24=0,0,Results_split!I24/Data_split!I24)</f>
        <v>10427.174103062656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1.1730953443458772E-7</v>
      </c>
      <c r="I25">
        <f>IF(Data_split!I25=0,0,Results_split!I25/Data_split!I25)</f>
        <v>1.5472852160733177E-3</v>
      </c>
    </row>
    <row r="26" spans="3:9" x14ac:dyDescent="0.3">
      <c r="C26" t="s">
        <v>20</v>
      </c>
      <c r="D26">
        <f>IF(Data_split!D26=0,0,Results_split!D26/Data_split!D26)</f>
        <v>50038.96563519178</v>
      </c>
      <c r="G26" t="s">
        <v>55</v>
      </c>
      <c r="H26">
        <f>IF(Data_split!H26=0,0,Results_split!H26/Data_split!H26)</f>
        <v>1.0950065304237668E-7</v>
      </c>
      <c r="I26">
        <f>IF(Data_split!I26=0,0,Results_split!I26/Data_split!I26)</f>
        <v>1.1844571355048201E-3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1.5936223969355366E-7</v>
      </c>
      <c r="I27">
        <f>IF(Data_split!I27=0,0,Results_split!I27/Data_split!I27)</f>
        <v>1.8284300688051138E-3</v>
      </c>
    </row>
    <row r="28" spans="3:9" x14ac:dyDescent="0.3">
      <c r="C28" t="s">
        <v>24</v>
      </c>
      <c r="D28">
        <f>IF(Data_split!D28=0,0,Results_split!D28/Data_split!D28)</f>
        <v>1.1132112959037006E-2</v>
      </c>
      <c r="G28" t="s">
        <v>57</v>
      </c>
      <c r="H28">
        <f>IF(Data_split!H28=0,0,Results_split!H28/Data_split!H28)</f>
        <v>6.6928424882874781E-5</v>
      </c>
      <c r="I28">
        <f>IF(Data_split!I28=0,0,Results_split!I28/Data_split!I28)</f>
        <v>0.22064060310345979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3.6566037404016428E-7</v>
      </c>
      <c r="I29">
        <f>IF(Data_split!I29=0,0,Results_split!I29/Data_split!I29)</f>
        <v>1.43369511583367E-2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9.86702566743526E-8</v>
      </c>
      <c r="I30">
        <f>IF(Data_split!I30=0,0,Results_split!I30/Data_split!I30)</f>
        <v>4.8305732108657141E-3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5.6877884180328727E-4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7.6467169635386529E-8</v>
      </c>
      <c r="I34">
        <f>IF(Data_split!I34=0,0,Results_split!I34/Data_split!I34)</f>
        <v>5.1384032540221381E-3</v>
      </c>
    </row>
    <row r="35" spans="3:9" x14ac:dyDescent="0.3">
      <c r="C35" t="s">
        <v>12</v>
      </c>
      <c r="D35">
        <f>IF(Data_split!D35=0,0,Results_split!D35/Data_split!D35)</f>
        <v>39090.548944311617</v>
      </c>
      <c r="G35" t="s">
        <v>64</v>
      </c>
      <c r="H35">
        <f>IF(Data_split!H35=0,0,Results_split!H35/Data_split!H35)</f>
        <v>2.1081113943323383E-2</v>
      </c>
      <c r="I35">
        <f>IF(Data_split!I35=0,0,Results_split!I35/Data_split!I35)</f>
        <v>1884.1563877993399</v>
      </c>
    </row>
    <row r="36" spans="3:9" x14ac:dyDescent="0.3">
      <c r="C36" t="s">
        <v>11</v>
      </c>
      <c r="D36">
        <f>IF(Data_split!D36=0,0,Results_split!D36/Data_split!D36)</f>
        <v>23488.620754893971</v>
      </c>
      <c r="G36" t="s">
        <v>65</v>
      </c>
      <c r="H36">
        <f>IF(Data_split!H36=0,0,Results_split!H36/Data_split!H36)</f>
        <v>3.1677260396753325E-6</v>
      </c>
      <c r="I36">
        <f>IF(Data_split!I36=0,0,Results_split!I36/Data_split!I36)</f>
        <v>1.3139096269911081E-2</v>
      </c>
    </row>
    <row r="37" spans="3:9" x14ac:dyDescent="0.3">
      <c r="C37" t="s">
        <v>181</v>
      </c>
      <c r="D37">
        <f>IF(Data_split!D37=0,0,Results_split!D37/Data_split!D37)</f>
        <v>65869.070349867179</v>
      </c>
      <c r="G37" t="s">
        <v>66</v>
      </c>
      <c r="H37">
        <f>IF(Data_split!H37=0,0,Results_split!H37/Data_split!H37)</f>
        <v>1.8430406049020116E-6</v>
      </c>
      <c r="I37">
        <f>IF(Data_split!I37=0,0,Results_split!I37/Data_split!I37)</f>
        <v>1.2581681297012093E-2</v>
      </c>
    </row>
    <row r="38" spans="3:9" x14ac:dyDescent="0.3">
      <c r="G38" t="s">
        <v>67</v>
      </c>
      <c r="H38">
        <f>IF(Data_split!H38=0,0,Results_split!H38/Data_split!H38)</f>
        <v>4.4073370387297364E-7</v>
      </c>
      <c r="I38">
        <f>IF(Data_split!I38=0,0,Results_split!I38/Data_split!I38)</f>
        <v>1.7777094567181278E-2</v>
      </c>
    </row>
    <row r="39" spans="3:9" x14ac:dyDescent="0.3">
      <c r="G39" t="s">
        <v>68</v>
      </c>
      <c r="H39">
        <f>IF(Data_split!H39=0,0,Results_split!H39/Data_split!H39)</f>
        <v>2.4125605789394631E-7</v>
      </c>
      <c r="I39">
        <f>IF(Data_split!I39=0,0,Results_split!I39/Data_split!I39)</f>
        <v>1.6708887905283815E-2</v>
      </c>
    </row>
    <row r="40" spans="3:9" x14ac:dyDescent="0.3">
      <c r="G40" t="s">
        <v>69</v>
      </c>
      <c r="H40">
        <f>IF(Data_split!H40=0,0,Results_split!H40/Data_split!H40)</f>
        <v>3.3707406670288951E-7</v>
      </c>
      <c r="I40">
        <f>IF(Data_split!I40=0,0,Results_split!I40/Data_split!I40)</f>
        <v>2.0415754446561993E-2</v>
      </c>
    </row>
    <row r="41" spans="3:9" x14ac:dyDescent="0.3">
      <c r="G41" t="s">
        <v>70</v>
      </c>
      <c r="H41">
        <f>IF(Data_split!H41=0,0,Results_split!H41/Data_split!H41)</f>
        <v>1.7221500900907191E-5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0.95315764163093197</v>
      </c>
      <c r="I42">
        <f>IF(Data_split!I42=0,0,Results_split!I42/Data_split!I42)</f>
        <v>73448.862392961833</v>
      </c>
    </row>
    <row r="43" spans="3:9" x14ac:dyDescent="0.3">
      <c r="G43" t="s">
        <v>72</v>
      </c>
      <c r="H43">
        <f>IF(Data_split!H43=0,0,Results_split!H43/Data_split!H43)</f>
        <v>9.7240603000142295E-6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2.6130523279914283E-6</v>
      </c>
      <c r="I44">
        <f>IF(Data_split!I44=0,0,Results_split!I44/Data_split!I44)</f>
        <v>0.19736903476971693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1.2220405900815102E-6</v>
      </c>
      <c r="I46">
        <f>IF(Data_split!I46=0,0,Results_split!I46/Data_split!I46)</f>
        <v>1.640788067539593E-2</v>
      </c>
    </row>
    <row r="47" spans="3:9" x14ac:dyDescent="0.3">
      <c r="G47" t="s">
        <v>76</v>
      </c>
      <c r="H47">
        <f>IF(Data_split!H47=0,0,Results_split!H47/Data_split!H47)</f>
        <v>6.1102029504075508E-7</v>
      </c>
      <c r="I47">
        <f>IF(Data_split!I47=0,0,Results_split!I47/Data_split!I47)</f>
        <v>8.396241363217271E-3</v>
      </c>
    </row>
    <row r="48" spans="3:9" x14ac:dyDescent="0.3">
      <c r="G48" t="s">
        <v>77</v>
      </c>
      <c r="H48">
        <f>IF(Data_split!H48=0,0,Results_split!H48/Data_split!H48)</f>
        <v>6.875678346828068E-7</v>
      </c>
      <c r="I48">
        <f>IF(Data_split!I48=0,0,Results_split!I48/Data_split!I48)</f>
        <v>4.4944045509621089E-3</v>
      </c>
    </row>
    <row r="49" spans="7:9" x14ac:dyDescent="0.3">
      <c r="G49" t="s">
        <v>78</v>
      </c>
      <c r="H49">
        <f>IF(Data_split!H49=0,0,Results_split!H49/Data_split!H49)</f>
        <v>5.5896311163467098E-8</v>
      </c>
      <c r="I49">
        <f>IF(Data_split!I49=0,0,Results_split!I49/Data_split!I49)</f>
        <v>6.3465122562532947E-4</v>
      </c>
    </row>
    <row r="50" spans="7:9" x14ac:dyDescent="0.3">
      <c r="G50" t="s">
        <v>79</v>
      </c>
      <c r="H50">
        <f>IF(Data_split!H50=0,0,Results_split!H50/Data_split!H50)</f>
        <v>4.3879244884819689E-7</v>
      </c>
      <c r="I50">
        <f>IF(Data_split!I50=0,0,Results_split!I50/Data_split!I50)</f>
        <v>6.5948710767296317E-2</v>
      </c>
    </row>
    <row r="51" spans="7:9" x14ac:dyDescent="0.3">
      <c r="G51" t="s">
        <v>80</v>
      </c>
      <c r="H51">
        <f>IF(Data_split!H51=0,0,Results_split!H51/Data_split!H51)</f>
        <v>2.6566290160144169E-8</v>
      </c>
      <c r="I51">
        <f>IF(Data_split!I51=0,0,Results_split!I51/Data_split!I51)</f>
        <v>1.5208559804155285E-3</v>
      </c>
    </row>
    <row r="52" spans="7:9" x14ac:dyDescent="0.3">
      <c r="G52" t="s">
        <v>81</v>
      </c>
      <c r="H52">
        <f>IF(Data_split!H52=0,0,Results_split!H52/Data_split!H52)</f>
        <v>6.5966379519475892E-8</v>
      </c>
      <c r="I52">
        <f>IF(Data_split!I52=0,0,Results_split!I52/Data_split!I52)</f>
        <v>3.3781981894460459E-3</v>
      </c>
    </row>
    <row r="53" spans="7:9" x14ac:dyDescent="0.3">
      <c r="G53" t="s">
        <v>82</v>
      </c>
      <c r="H53">
        <f>IF(Data_split!H53=0,0,Results_split!H53/Data_split!H53)</f>
        <v>2.3999702040842269E-7</v>
      </c>
      <c r="I53">
        <f>IF(Data_split!I53=0,0,Results_split!I53/Data_split!I53)</f>
        <v>8.0156396167169498E-3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0.29030393963346374</v>
      </c>
      <c r="I55">
        <f>IF(Data_split!I55=0,0,Results_split!I55/Data_split!I55)</f>
        <v>44670.89818762237</v>
      </c>
    </row>
    <row r="56" spans="7:9" x14ac:dyDescent="0.3">
      <c r="G56" t="s">
        <v>85</v>
      </c>
      <c r="H56">
        <f>IF(Data_split!H56=0,0,Results_split!H56/Data_split!H56)</f>
        <v>6.721581533481414E-8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1.1692064580870702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5.5607858790822674E-3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5.1433285936029001E-4</v>
      </c>
      <c r="I60">
        <f>IF(Data_split!I60=0,0,Results_split!I60/Data_split!I60)</f>
        <v>8.338079959044352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3.8291606424166722E-3</v>
      </c>
    </row>
    <row r="62" spans="7:9" x14ac:dyDescent="0.3">
      <c r="G62" t="s">
        <v>91</v>
      </c>
      <c r="H62">
        <f>IF(Data_split!H62=0,0,Results_split!H62/Data_split!H62)</f>
        <v>20.801043862657426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1.357692391903006E-2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0.16210094002273115</v>
      </c>
      <c r="I65">
        <f>IF(Data_split!I65=0,0,Results_split!I65/Data_split!I65)</f>
        <v>30210.331918610664</v>
      </c>
    </row>
    <row r="66" spans="7:9" x14ac:dyDescent="0.3">
      <c r="G66" t="s">
        <v>95</v>
      </c>
      <c r="H66">
        <f>IF(Data_split!H66=0,0,Results_split!H66/Data_split!H66)</f>
        <v>2.0850613112534887E-6</v>
      </c>
      <c r="I66">
        <f>IF(Data_split!I66=0,0,Results_split!I66/Data_split!I66)</f>
        <v>3.2188616319384869E-2</v>
      </c>
    </row>
    <row r="67" spans="7:9" x14ac:dyDescent="0.3">
      <c r="G67" t="s">
        <v>96</v>
      </c>
      <c r="H67">
        <f>IF(Data_split!H67=0,0,Results_split!H67/Data_split!H67)</f>
        <v>2.7715151572173221E-3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4.3949931115016591E-2</v>
      </c>
      <c r="I68">
        <f>IF(Data_split!I68=0,0,Results_split!I68/Data_split!I68)</f>
        <v>9204.4403553968295</v>
      </c>
    </row>
    <row r="69" spans="7:9" x14ac:dyDescent="0.3">
      <c r="G69" t="s">
        <v>98</v>
      </c>
      <c r="H69">
        <f>IF(Data_split!H69=0,0,Results_split!H69/Data_split!H69)</f>
        <v>2.3859867823088597E-3</v>
      </c>
      <c r="I69">
        <f>IF(Data_split!I69=0,0,Results_split!I69/Data_split!I69)</f>
        <v>365.1207851892645</v>
      </c>
    </row>
    <row r="70" spans="7:9" x14ac:dyDescent="0.3">
      <c r="G70" t="s">
        <v>99</v>
      </c>
      <c r="H70">
        <f>IF(Data_split!H70=0,0,Results_split!H70/Data_split!H70)</f>
        <v>2.9639060570548708E-6</v>
      </c>
      <c r="I70">
        <f>IF(Data_split!I70=0,0,Results_split!I70/Data_split!I70)</f>
        <v>3.8423566866847468E-2</v>
      </c>
    </row>
    <row r="71" spans="7:9" x14ac:dyDescent="0.3">
      <c r="G71" t="s">
        <v>100</v>
      </c>
      <c r="H71">
        <f>IF(Data_split!H71=0,0,Results_split!H71/Data_split!H71)</f>
        <v>0.39782350104199815</v>
      </c>
      <c r="I71">
        <f>IF(Data_split!I71=0,0,Results_split!I71/Data_split!I71)</f>
        <v>12356.297970238451</v>
      </c>
    </row>
    <row r="72" spans="7:9" x14ac:dyDescent="0.3">
      <c r="G72" t="s">
        <v>101</v>
      </c>
      <c r="H72">
        <f>IF(Data_split!H72=0,0,Results_split!H72/Data_split!H72)</f>
        <v>5.601019371206922E-6</v>
      </c>
      <c r="I72">
        <f>IF(Data_split!I72=0,0,Results_split!I72/Data_split!I72)</f>
        <v>3.990437286601483E-2</v>
      </c>
    </row>
    <row r="73" spans="7:9" x14ac:dyDescent="0.3">
      <c r="G73" t="s">
        <v>102</v>
      </c>
      <c r="H73">
        <f>IF(Data_split!H73=0,0,Results_split!H73/Data_split!H73)</f>
        <v>0.12870331893124989</v>
      </c>
      <c r="I73">
        <f>IF(Data_split!I73=0,0,Results_split!I73/Data_split!I73)</f>
        <v>13137.166374376209</v>
      </c>
    </row>
    <row r="74" spans="7:9" x14ac:dyDescent="0.3">
      <c r="G74" t="s">
        <v>103</v>
      </c>
      <c r="H74">
        <f>IF(Data_split!H74=0,0,Results_split!H74/Data_split!H74)</f>
        <v>2.66422801330764E-6</v>
      </c>
      <c r="I74">
        <f>IF(Data_split!I74=0,0,Results_split!I74/Data_split!I74)</f>
        <v>4.2993556738272126E-2</v>
      </c>
    </row>
    <row r="75" spans="7:9" x14ac:dyDescent="0.3">
      <c r="G75" t="s">
        <v>104</v>
      </c>
      <c r="H75">
        <f>IF(Data_split!H75=0,0,Results_split!H75/Data_split!H75)</f>
        <v>0.17684416397020047</v>
      </c>
      <c r="I75">
        <f>IF(Data_split!I75=0,0,Results_split!I75/Data_split!I75)</f>
        <v>37025.62844109768</v>
      </c>
    </row>
    <row r="76" spans="7:9" x14ac:dyDescent="0.3">
      <c r="G76" t="s">
        <v>105</v>
      </c>
      <c r="H76">
        <f>IF(Data_split!H76=0,0,Results_split!H76/Data_split!H76)</f>
        <v>3.2159193351753469E-8</v>
      </c>
      <c r="I76">
        <f>IF(Data_split!I76=0,0,Results_split!I76/Data_split!I76)</f>
        <v>1.7321061428503346E-3</v>
      </c>
    </row>
    <row r="77" spans="7:9" x14ac:dyDescent="0.3">
      <c r="G77" t="s">
        <v>106</v>
      </c>
      <c r="H77">
        <f>IF(Data_split!H77=0,0,Results_split!H77/Data_split!H77)</f>
        <v>2.7600389705153156E-7</v>
      </c>
      <c r="I77">
        <f>IF(Data_split!I77=0,0,Results_split!I77/Data_split!I77)</f>
        <v>5.9565366197821219E-2</v>
      </c>
    </row>
    <row r="78" spans="7:9" x14ac:dyDescent="0.3">
      <c r="G78" t="s">
        <v>107</v>
      </c>
      <c r="H78">
        <f>IF(Data_split!H78=0,0,Results_split!H78/Data_split!H78)</f>
        <v>0.34498799464733321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4.1294907378458812E-3</v>
      </c>
    </row>
    <row r="80" spans="7:9" x14ac:dyDescent="0.3">
      <c r="G80" t="s">
        <v>109</v>
      </c>
      <c r="H80">
        <f>IF(Data_split!H80=0,0,Results_split!H80/Data_split!H80)</f>
        <v>1.2395403482514318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7.819226617560972E-7</v>
      </c>
      <c r="I81">
        <f>IF(Data_split!I81=0,0,Results_split!I81/Data_split!I81)</f>
        <v>3.7561869017789788E-2</v>
      </c>
    </row>
    <row r="82" spans="7:9" x14ac:dyDescent="0.3">
      <c r="G82" t="s">
        <v>111</v>
      </c>
      <c r="H82">
        <f>IF(Data_split!H82=0,0,Results_split!H82/Data_split!H82)</f>
        <v>4.662885810728056E-5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0.17617815069299708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1.1434639770862407E-6</v>
      </c>
      <c r="I85">
        <f>IF(Data_split!I85=0,0,Results_split!I85/Data_split!I85)</f>
        <v>3.1157266298516704E-2</v>
      </c>
    </row>
    <row r="86" spans="7:9" x14ac:dyDescent="0.3">
      <c r="G86" t="s">
        <v>115</v>
      </c>
      <c r="H86">
        <f>IF(Data_split!H86=0,0,Results_split!H86/Data_split!H86)</f>
        <v>1.4389515077163051E-4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8.4811600429170658E-2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1.7032896983253365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2.8458072995960866E-8</v>
      </c>
      <c r="I89">
        <f>IF(Data_split!I89=0,0,Results_split!I89/Data_split!I89)</f>
        <v>1.2196859442199905E-3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1.2967074646031557E-2</v>
      </c>
    </row>
    <row r="91" spans="7:9" x14ac:dyDescent="0.3">
      <c r="G91" t="s">
        <v>119</v>
      </c>
      <c r="H91">
        <f>IF(Data_split!H91=0,0,Results_split!H91/Data_split!H91)</f>
        <v>7.435798680805642E-8</v>
      </c>
      <c r="I91">
        <f>IF(Data_split!I91=0,0,Results_split!I91/Data_split!I91)</f>
        <v>2.0071358137302205E-2</v>
      </c>
    </row>
    <row r="92" spans="7:9" x14ac:dyDescent="0.3">
      <c r="G92" t="s">
        <v>120</v>
      </c>
      <c r="H92">
        <f>IF(Data_split!H92=0,0,Results_split!H92/Data_split!H92)</f>
        <v>3.0775268822627987E-7</v>
      </c>
      <c r="I92">
        <f>IF(Data_split!I92=0,0,Results_split!I92/Data_split!I92)</f>
        <v>7.684854911406221E-3</v>
      </c>
    </row>
    <row r="93" spans="7:9" x14ac:dyDescent="0.3">
      <c r="G93" t="s">
        <v>121</v>
      </c>
      <c r="H93">
        <f>IF(Data_split!H93=0,0,Results_split!H93/Data_split!H93)</f>
        <v>0.15478513880363687</v>
      </c>
      <c r="I93">
        <f>IF(Data_split!I93=0,0,Results_split!I93/Data_split!I93)</f>
        <v>21783.579962526088</v>
      </c>
    </row>
    <row r="94" spans="7:9" x14ac:dyDescent="0.3">
      <c r="G94" t="s">
        <v>122</v>
      </c>
      <c r="H94">
        <f>IF(Data_split!H94=0,0,Results_split!H94/Data_split!H94)</f>
        <v>0.32931809833835574</v>
      </c>
      <c r="I94">
        <f>IF(Data_split!I94=0,0,Results_split!I94/Data_split!I94)</f>
        <v>38525.831939331911</v>
      </c>
    </row>
    <row r="95" spans="7:9" x14ac:dyDescent="0.3">
      <c r="G95" t="s">
        <v>123</v>
      </c>
      <c r="H95">
        <f>IF(Data_split!H95=0,0,Results_split!H95/Data_split!H95)</f>
        <v>0.16465581791945624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1.3622476290832937</v>
      </c>
      <c r="I96">
        <f>IF(Data_split!I96=0,0,Results_split!I96/Data_split!I96)</f>
        <v>17555.092884581143</v>
      </c>
    </row>
    <row r="97" spans="7:9" x14ac:dyDescent="0.3">
      <c r="G97" t="s">
        <v>125</v>
      </c>
      <c r="H97">
        <f>IF(Data_split!H97=0,0,Results_split!H97/Data_split!H97)</f>
        <v>1.4548248219800688E-7</v>
      </c>
      <c r="I97">
        <f>IF(Data_split!I97=0,0,Results_split!I97/Data_split!I97)</f>
        <v>2.0470781785521027E-2</v>
      </c>
    </row>
    <row r="98" spans="7:9" x14ac:dyDescent="0.3">
      <c r="G98" t="s">
        <v>126</v>
      </c>
      <c r="H98">
        <f>IF(Data_split!H98=0,0,Results_split!H98/Data_split!H98)</f>
        <v>1.2898069116718069</v>
      </c>
      <c r="I98">
        <f>IF(Data_split!I98=0,0,Results_split!I98/Data_split!I98)</f>
        <v>20526.655322205908</v>
      </c>
    </row>
    <row r="99" spans="7:9" x14ac:dyDescent="0.3">
      <c r="G99" t="s">
        <v>127</v>
      </c>
      <c r="H99">
        <f>IF(Data_split!H99=0,0,Results_split!H99/Data_split!H99)</f>
        <v>1.4096596392437621E-7</v>
      </c>
      <c r="I99">
        <f>IF(Data_split!I99=0,0,Results_split!I99/Data_split!I99)</f>
        <v>2.5098219324109763E-3</v>
      </c>
    </row>
    <row r="100" spans="7:9" x14ac:dyDescent="0.3">
      <c r="G100" t="s">
        <v>128</v>
      </c>
      <c r="H100">
        <f>IF(Data_split!H100=0,0,Results_split!H100/Data_split!H100)</f>
        <v>1.2609553740872877E-8</v>
      </c>
      <c r="I100">
        <f>IF(Data_split!I100=0,0,Results_split!I100/Data_split!I100)</f>
        <v>8.5364112604090084E-4</v>
      </c>
    </row>
    <row r="101" spans="7:9" x14ac:dyDescent="0.3">
      <c r="G101" t="s">
        <v>129</v>
      </c>
      <c r="H101">
        <f>IF(Data_split!H101=0,0,Results_split!H101/Data_split!H101)</f>
        <v>6.6992247178832427E-5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7.0173811188918675E-2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5.7766619919035595E-5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5.8902081735625971E-5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5.4927965377559635E-5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5.7482754464887994E-5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5.4786032650485844E-5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5.9044014462699768E-5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2.2802619550258538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5.6063427194150024E-5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4.7717782842210724E-4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28.140628797715085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1.665819141125225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0.16740933682031359</v>
      </c>
      <c r="I114">
        <f>IF(Data_split!I114=0,0,Results_split!I114/Data_split!I114)</f>
        <v>14879.335356746391</v>
      </c>
    </row>
    <row r="115" spans="7:9" x14ac:dyDescent="0.3">
      <c r="G115" t="s">
        <v>143</v>
      </c>
      <c r="H115">
        <f>IF(Data_split!H115=0,0,Results_split!H115/Data_split!H115)</f>
        <v>0.26290343106003683</v>
      </c>
      <c r="I115">
        <f>IF(Data_split!I115=0,0,Results_split!I115/Data_split!I115)</f>
        <v>15125.341113901872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55" zoomScaleNormal="55" workbookViewId="0">
      <selection activeCell="Q1" sqref="Q1:Q1048576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Q1" sqref="Q1:Q1048576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-0.29523841880258617</v>
      </c>
      <c r="E3">
        <f>D3</f>
        <v>-0.29523841880258617</v>
      </c>
      <c r="F3">
        <f t="shared" ref="F3:S3" si="0">E3</f>
        <v>-0.29523841880258617</v>
      </c>
      <c r="G3">
        <f t="shared" si="0"/>
        <v>-0.29523841880258617</v>
      </c>
      <c r="H3">
        <f t="shared" si="0"/>
        <v>-0.29523841880258617</v>
      </c>
      <c r="I3">
        <f t="shared" si="0"/>
        <v>-0.29523841880258617</v>
      </c>
      <c r="J3">
        <f t="shared" si="0"/>
        <v>-0.29523841880258617</v>
      </c>
      <c r="K3">
        <f t="shared" si="0"/>
        <v>-0.29523841880258617</v>
      </c>
      <c r="L3">
        <f t="shared" si="0"/>
        <v>-0.29523841880258617</v>
      </c>
      <c r="M3">
        <f t="shared" si="0"/>
        <v>-0.29523841880258617</v>
      </c>
      <c r="N3">
        <f t="shared" si="0"/>
        <v>-0.29523841880258617</v>
      </c>
      <c r="O3">
        <f t="shared" si="0"/>
        <v>-0.29523841880258617</v>
      </c>
      <c r="P3">
        <f t="shared" si="0"/>
        <v>-0.29523841880258617</v>
      </c>
      <c r="Q3">
        <f t="shared" si="0"/>
        <v>-0.29523841880258617</v>
      </c>
      <c r="R3">
        <f t="shared" si="0"/>
        <v>-0.29523841880258617</v>
      </c>
      <c r="S3">
        <f t="shared" si="0"/>
        <v>-0.29523841880258617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275.4451045014365</v>
      </c>
      <c r="E5">
        <f t="shared" si="1"/>
        <v>275.4451045014365</v>
      </c>
      <c r="F5">
        <f t="shared" ref="F5:S5" si="3">E5</f>
        <v>275.4451045014365</v>
      </c>
      <c r="G5">
        <f t="shared" si="3"/>
        <v>275.4451045014365</v>
      </c>
      <c r="H5">
        <f t="shared" si="3"/>
        <v>275.4451045014365</v>
      </c>
      <c r="I5">
        <f t="shared" si="3"/>
        <v>275.4451045014365</v>
      </c>
      <c r="J5">
        <f t="shared" si="3"/>
        <v>275.4451045014365</v>
      </c>
      <c r="K5">
        <f t="shared" si="3"/>
        <v>275.4451045014365</v>
      </c>
      <c r="L5">
        <f t="shared" si="3"/>
        <v>275.4451045014365</v>
      </c>
      <c r="M5">
        <f t="shared" si="3"/>
        <v>275.4451045014365</v>
      </c>
      <c r="N5">
        <f t="shared" si="3"/>
        <v>275.4451045014365</v>
      </c>
      <c r="O5">
        <f t="shared" si="3"/>
        <v>275.4451045014365</v>
      </c>
      <c r="P5">
        <f t="shared" si="3"/>
        <v>275.4451045014365</v>
      </c>
      <c r="Q5">
        <f t="shared" si="3"/>
        <v>275.4451045014365</v>
      </c>
      <c r="R5">
        <f t="shared" si="3"/>
        <v>275.4451045014365</v>
      </c>
      <c r="S5">
        <f t="shared" si="3"/>
        <v>275.4451045014365</v>
      </c>
    </row>
    <row r="6" spans="1:19" x14ac:dyDescent="0.3">
      <c r="C6" t="s">
        <v>4</v>
      </c>
      <c r="D6">
        <f>Mult_split!D6</f>
        <v>0.12535870724152381</v>
      </c>
      <c r="E6">
        <f t="shared" si="1"/>
        <v>0.12535870724152381</v>
      </c>
      <c r="F6">
        <f t="shared" ref="F6:S6" si="4">E6</f>
        <v>0.12535870724152381</v>
      </c>
      <c r="G6">
        <f t="shared" si="4"/>
        <v>0.12535870724152381</v>
      </c>
      <c r="H6">
        <f t="shared" si="4"/>
        <v>0.12535870724152381</v>
      </c>
      <c r="I6">
        <f t="shared" si="4"/>
        <v>0.12535870724152381</v>
      </c>
      <c r="J6">
        <f t="shared" si="4"/>
        <v>0.12535870724152381</v>
      </c>
      <c r="K6">
        <f t="shared" si="4"/>
        <v>0.12535870724152381</v>
      </c>
      <c r="L6">
        <f t="shared" si="4"/>
        <v>0.12535870724152381</v>
      </c>
      <c r="M6">
        <f t="shared" si="4"/>
        <v>0.12535870724152381</v>
      </c>
      <c r="N6">
        <f t="shared" si="4"/>
        <v>0.12535870724152381</v>
      </c>
      <c r="O6">
        <f t="shared" si="4"/>
        <v>0.12535870724152381</v>
      </c>
      <c r="P6">
        <f t="shared" si="4"/>
        <v>0.12535870724152381</v>
      </c>
      <c r="Q6">
        <f t="shared" si="4"/>
        <v>0.12535870724152381</v>
      </c>
      <c r="R6">
        <f t="shared" si="4"/>
        <v>0.12535870724152381</v>
      </c>
      <c r="S6">
        <f t="shared" si="4"/>
        <v>0.12535870724152381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1.5863319335548281E-2</v>
      </c>
      <c r="E8">
        <f t="shared" si="1"/>
        <v>1.5863319335548281E-2</v>
      </c>
      <c r="F8">
        <f t="shared" ref="F8:S8" si="6">E8</f>
        <v>1.5863319335548281E-2</v>
      </c>
      <c r="G8">
        <f t="shared" si="6"/>
        <v>1.5863319335548281E-2</v>
      </c>
      <c r="H8">
        <f t="shared" si="6"/>
        <v>1.5863319335548281E-2</v>
      </c>
      <c r="I8">
        <f t="shared" si="6"/>
        <v>1.5863319335548281E-2</v>
      </c>
      <c r="J8">
        <f t="shared" si="6"/>
        <v>1.5863319335548281E-2</v>
      </c>
      <c r="K8">
        <f t="shared" si="6"/>
        <v>1.5863319335548281E-2</v>
      </c>
      <c r="L8">
        <f t="shared" si="6"/>
        <v>1.5863319335548281E-2</v>
      </c>
      <c r="M8">
        <f t="shared" si="6"/>
        <v>1.5863319335548281E-2</v>
      </c>
      <c r="N8">
        <f t="shared" si="6"/>
        <v>1.5863319335548281E-2</v>
      </c>
      <c r="O8">
        <f t="shared" si="6"/>
        <v>1.5863319335548281E-2</v>
      </c>
      <c r="P8">
        <f t="shared" si="6"/>
        <v>1.5863319335548281E-2</v>
      </c>
      <c r="Q8">
        <f t="shared" si="6"/>
        <v>1.5863319335548281E-2</v>
      </c>
      <c r="R8">
        <f t="shared" si="6"/>
        <v>1.5863319335548281E-2</v>
      </c>
      <c r="S8">
        <f t="shared" si="6"/>
        <v>1.5863319335548281E-2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3.9741190651213856E-2</v>
      </c>
      <c r="E13">
        <f t="shared" si="1"/>
        <v>3.9741190651213856E-2</v>
      </c>
      <c r="F13">
        <f t="shared" ref="F13:S13" si="11">E13</f>
        <v>3.9741190651213856E-2</v>
      </c>
      <c r="G13">
        <f t="shared" si="11"/>
        <v>3.9741190651213856E-2</v>
      </c>
      <c r="H13">
        <f t="shared" si="11"/>
        <v>3.9741190651213856E-2</v>
      </c>
      <c r="I13">
        <f t="shared" si="11"/>
        <v>3.9741190651213856E-2</v>
      </c>
      <c r="J13">
        <f t="shared" si="11"/>
        <v>3.9741190651213856E-2</v>
      </c>
      <c r="K13">
        <f t="shared" si="11"/>
        <v>3.9741190651213856E-2</v>
      </c>
      <c r="L13">
        <f t="shared" si="11"/>
        <v>3.9741190651213856E-2</v>
      </c>
      <c r="M13">
        <f t="shared" si="11"/>
        <v>3.9741190651213856E-2</v>
      </c>
      <c r="N13">
        <f t="shared" si="11"/>
        <v>3.9741190651213856E-2</v>
      </c>
      <c r="O13">
        <f t="shared" si="11"/>
        <v>3.9741190651213856E-2</v>
      </c>
      <c r="P13">
        <f t="shared" si="11"/>
        <v>3.9741190651213856E-2</v>
      </c>
      <c r="Q13">
        <f t="shared" si="11"/>
        <v>3.9741190651213856E-2</v>
      </c>
      <c r="R13">
        <f t="shared" si="11"/>
        <v>3.9741190651213856E-2</v>
      </c>
      <c r="S13">
        <f t="shared" si="11"/>
        <v>3.9741190651213856E-2</v>
      </c>
    </row>
    <row r="14" spans="1:19" x14ac:dyDescent="0.3">
      <c r="C14" t="s">
        <v>2</v>
      </c>
      <c r="D14">
        <f>Mult_split!D14</f>
        <v>8857.7055286028535</v>
      </c>
      <c r="E14">
        <f t="shared" si="1"/>
        <v>8857.7055286028535</v>
      </c>
      <c r="F14">
        <f t="shared" ref="F14:S14" si="12">E14</f>
        <v>8857.7055286028535</v>
      </c>
      <c r="G14">
        <f t="shared" si="12"/>
        <v>8857.7055286028535</v>
      </c>
      <c r="H14">
        <f t="shared" si="12"/>
        <v>8857.7055286028535</v>
      </c>
      <c r="I14">
        <f t="shared" si="12"/>
        <v>8857.7055286028535</v>
      </c>
      <c r="J14">
        <f t="shared" si="12"/>
        <v>8857.7055286028535</v>
      </c>
      <c r="K14">
        <f t="shared" si="12"/>
        <v>8857.7055286028535</v>
      </c>
      <c r="L14">
        <f t="shared" si="12"/>
        <v>8857.7055286028535</v>
      </c>
      <c r="M14">
        <f t="shared" si="12"/>
        <v>8857.7055286028535</v>
      </c>
      <c r="N14">
        <f t="shared" si="12"/>
        <v>8857.7055286028535</v>
      </c>
      <c r="O14">
        <f t="shared" si="12"/>
        <v>8857.7055286028535</v>
      </c>
      <c r="P14">
        <f t="shared" si="12"/>
        <v>8857.7055286028535</v>
      </c>
      <c r="Q14">
        <f t="shared" si="12"/>
        <v>8857.7055286028535</v>
      </c>
      <c r="R14">
        <f t="shared" si="12"/>
        <v>8857.7055286028535</v>
      </c>
      <c r="S14">
        <f t="shared" si="12"/>
        <v>8857.7055286028535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9198.0863202661203</v>
      </c>
      <c r="E16">
        <f t="shared" si="1"/>
        <v>9198.0863202661203</v>
      </c>
      <c r="F16">
        <f t="shared" ref="F16:S16" si="14">E16</f>
        <v>9198.0863202661203</v>
      </c>
      <c r="G16">
        <f t="shared" si="14"/>
        <v>9198.0863202661203</v>
      </c>
      <c r="H16">
        <f t="shared" si="14"/>
        <v>9198.0863202661203</v>
      </c>
      <c r="I16">
        <f t="shared" si="14"/>
        <v>9198.0863202661203</v>
      </c>
      <c r="J16">
        <f t="shared" si="14"/>
        <v>9198.0863202661203</v>
      </c>
      <c r="K16">
        <f t="shared" si="14"/>
        <v>9198.0863202661203</v>
      </c>
      <c r="L16">
        <f t="shared" si="14"/>
        <v>9198.0863202661203</v>
      </c>
      <c r="M16">
        <f t="shared" si="14"/>
        <v>9198.0863202661203</v>
      </c>
      <c r="N16">
        <f t="shared" si="14"/>
        <v>9198.0863202661203</v>
      </c>
      <c r="O16">
        <f t="shared" si="14"/>
        <v>9198.0863202661203</v>
      </c>
      <c r="P16">
        <f t="shared" si="14"/>
        <v>9198.0863202661203</v>
      </c>
      <c r="Q16">
        <f t="shared" si="14"/>
        <v>9198.0863202661203</v>
      </c>
      <c r="R16">
        <f t="shared" si="14"/>
        <v>9198.0863202661203</v>
      </c>
      <c r="S16">
        <f t="shared" si="14"/>
        <v>9198.0863202661203</v>
      </c>
    </row>
    <row r="17" spans="3:19" x14ac:dyDescent="0.3">
      <c r="C17" t="s">
        <v>8</v>
      </c>
      <c r="D17">
        <f>Mult_split!D17</f>
        <v>75090.469414630788</v>
      </c>
      <c r="E17">
        <f t="shared" si="1"/>
        <v>75090.469414630788</v>
      </c>
      <c r="F17">
        <f t="shared" ref="F17:S17" si="15">E17</f>
        <v>75090.469414630788</v>
      </c>
      <c r="G17">
        <f t="shared" si="15"/>
        <v>75090.469414630788</v>
      </c>
      <c r="H17">
        <f t="shared" si="15"/>
        <v>75090.469414630788</v>
      </c>
      <c r="I17">
        <f t="shared" si="15"/>
        <v>75090.469414630788</v>
      </c>
      <c r="J17">
        <f t="shared" si="15"/>
        <v>75090.469414630788</v>
      </c>
      <c r="K17">
        <f t="shared" si="15"/>
        <v>75090.469414630788</v>
      </c>
      <c r="L17">
        <f t="shared" si="15"/>
        <v>75090.469414630788</v>
      </c>
      <c r="M17">
        <f t="shared" si="15"/>
        <v>75090.469414630788</v>
      </c>
      <c r="N17">
        <f t="shared" si="15"/>
        <v>75090.469414630788</v>
      </c>
      <c r="O17">
        <f t="shared" si="15"/>
        <v>75090.469414630788</v>
      </c>
      <c r="P17">
        <f t="shared" si="15"/>
        <v>75090.469414630788</v>
      </c>
      <c r="Q17">
        <f t="shared" si="15"/>
        <v>75090.469414630788</v>
      </c>
      <c r="R17">
        <f t="shared" si="15"/>
        <v>75090.469414630788</v>
      </c>
      <c r="S17">
        <f t="shared" si="15"/>
        <v>75090.469414630788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7.467941231723541E-4</v>
      </c>
      <c r="E19">
        <f t="shared" si="1"/>
        <v>7.467941231723541E-4</v>
      </c>
      <c r="F19">
        <f t="shared" ref="F19:S19" si="17">E19</f>
        <v>7.467941231723541E-4</v>
      </c>
      <c r="G19">
        <f t="shared" si="17"/>
        <v>7.467941231723541E-4</v>
      </c>
      <c r="H19">
        <f t="shared" si="17"/>
        <v>7.467941231723541E-4</v>
      </c>
      <c r="I19">
        <f t="shared" si="17"/>
        <v>7.467941231723541E-4</v>
      </c>
      <c r="J19">
        <f t="shared" si="17"/>
        <v>7.467941231723541E-4</v>
      </c>
      <c r="K19">
        <f t="shared" si="17"/>
        <v>7.467941231723541E-4</v>
      </c>
      <c r="L19">
        <f t="shared" si="17"/>
        <v>7.467941231723541E-4</v>
      </c>
      <c r="M19">
        <f t="shared" si="17"/>
        <v>7.467941231723541E-4</v>
      </c>
      <c r="N19">
        <f t="shared" si="17"/>
        <v>7.467941231723541E-4</v>
      </c>
      <c r="O19">
        <f t="shared" si="17"/>
        <v>7.467941231723541E-4</v>
      </c>
      <c r="P19">
        <f t="shared" si="17"/>
        <v>7.467941231723541E-4</v>
      </c>
      <c r="Q19">
        <f t="shared" si="17"/>
        <v>7.467941231723541E-4</v>
      </c>
      <c r="R19">
        <f t="shared" si="17"/>
        <v>7.467941231723541E-4</v>
      </c>
      <c r="S19">
        <f t="shared" si="17"/>
        <v>7.467941231723541E-4</v>
      </c>
    </row>
    <row r="20" spans="3:19" x14ac:dyDescent="0.3">
      <c r="C20" t="s">
        <v>1</v>
      </c>
      <c r="D20">
        <f>Mult_split!D20</f>
        <v>1.2017458097603269E-2</v>
      </c>
      <c r="E20">
        <f t="shared" si="1"/>
        <v>1.2017458097603269E-2</v>
      </c>
      <c r="F20">
        <f t="shared" ref="F20:S20" si="18">E20</f>
        <v>1.2017458097603269E-2</v>
      </c>
      <c r="G20">
        <f t="shared" si="18"/>
        <v>1.2017458097603269E-2</v>
      </c>
      <c r="H20">
        <f t="shared" si="18"/>
        <v>1.2017458097603269E-2</v>
      </c>
      <c r="I20">
        <f t="shared" si="18"/>
        <v>1.2017458097603269E-2</v>
      </c>
      <c r="J20">
        <f t="shared" si="18"/>
        <v>1.2017458097603269E-2</v>
      </c>
      <c r="K20">
        <f t="shared" si="18"/>
        <v>1.2017458097603269E-2</v>
      </c>
      <c r="L20">
        <f t="shared" si="18"/>
        <v>1.2017458097603269E-2</v>
      </c>
      <c r="M20">
        <f t="shared" si="18"/>
        <v>1.2017458097603269E-2</v>
      </c>
      <c r="N20">
        <f t="shared" si="18"/>
        <v>1.2017458097603269E-2</v>
      </c>
      <c r="O20">
        <f t="shared" si="18"/>
        <v>1.2017458097603269E-2</v>
      </c>
      <c r="P20">
        <f t="shared" si="18"/>
        <v>1.2017458097603269E-2</v>
      </c>
      <c r="Q20">
        <f t="shared" si="18"/>
        <v>1.2017458097603269E-2</v>
      </c>
      <c r="R20">
        <f t="shared" si="18"/>
        <v>1.2017458097603269E-2</v>
      </c>
      <c r="S20">
        <f t="shared" si="18"/>
        <v>1.2017458097603269E-2</v>
      </c>
    </row>
    <row r="21" spans="3:19" x14ac:dyDescent="0.3">
      <c r="C21" t="s">
        <v>16</v>
      </c>
      <c r="D21">
        <f>Mult_split!D21</f>
        <v>3.4424983026997518E-5</v>
      </c>
      <c r="E21">
        <f t="shared" si="1"/>
        <v>3.4424983026997518E-5</v>
      </c>
      <c r="F21">
        <f t="shared" ref="F21:S21" si="19">E21</f>
        <v>3.4424983026997518E-5</v>
      </c>
      <c r="G21">
        <f t="shared" si="19"/>
        <v>3.4424983026997518E-5</v>
      </c>
      <c r="H21">
        <f t="shared" si="19"/>
        <v>3.4424983026997518E-5</v>
      </c>
      <c r="I21">
        <f t="shared" si="19"/>
        <v>3.4424983026997518E-5</v>
      </c>
      <c r="J21">
        <f t="shared" si="19"/>
        <v>3.4424983026997518E-5</v>
      </c>
      <c r="K21">
        <f t="shared" si="19"/>
        <v>3.4424983026997518E-5</v>
      </c>
      <c r="L21">
        <f t="shared" si="19"/>
        <v>3.4424983026997518E-5</v>
      </c>
      <c r="M21">
        <f t="shared" si="19"/>
        <v>3.4424983026997518E-5</v>
      </c>
      <c r="N21">
        <f t="shared" si="19"/>
        <v>3.4424983026997518E-5</v>
      </c>
      <c r="O21">
        <f t="shared" si="19"/>
        <v>3.4424983026997518E-5</v>
      </c>
      <c r="P21">
        <f t="shared" si="19"/>
        <v>3.4424983026997518E-5</v>
      </c>
      <c r="Q21">
        <f t="shared" si="19"/>
        <v>3.4424983026997518E-5</v>
      </c>
      <c r="R21">
        <f t="shared" si="19"/>
        <v>3.4424983026997518E-5</v>
      </c>
      <c r="S21">
        <f t="shared" si="19"/>
        <v>3.4424983026997518E-5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1.0895293381294835E-4</v>
      </c>
      <c r="E23">
        <f t="shared" si="1"/>
        <v>1.0895293381294835E-4</v>
      </c>
      <c r="F23">
        <f t="shared" ref="F23:S23" si="21">E23</f>
        <v>1.0895293381294835E-4</v>
      </c>
      <c r="G23">
        <f t="shared" si="21"/>
        <v>1.0895293381294835E-4</v>
      </c>
      <c r="H23">
        <f t="shared" si="21"/>
        <v>1.0895293381294835E-4</v>
      </c>
      <c r="I23">
        <f t="shared" si="21"/>
        <v>1.0895293381294835E-4</v>
      </c>
      <c r="J23">
        <f t="shared" si="21"/>
        <v>1.0895293381294835E-4</v>
      </c>
      <c r="K23">
        <f t="shared" si="21"/>
        <v>1.0895293381294835E-4</v>
      </c>
      <c r="L23">
        <f t="shared" si="21"/>
        <v>1.0895293381294835E-4</v>
      </c>
      <c r="M23">
        <f t="shared" si="21"/>
        <v>1.0895293381294835E-4</v>
      </c>
      <c r="N23">
        <f t="shared" si="21"/>
        <v>1.0895293381294835E-4</v>
      </c>
      <c r="O23">
        <f t="shared" si="21"/>
        <v>1.0895293381294835E-4</v>
      </c>
      <c r="P23">
        <f t="shared" si="21"/>
        <v>1.0895293381294835E-4</v>
      </c>
      <c r="Q23">
        <f t="shared" si="21"/>
        <v>1.0895293381294835E-4</v>
      </c>
      <c r="R23">
        <f t="shared" si="21"/>
        <v>1.0895293381294835E-4</v>
      </c>
      <c r="S23">
        <f t="shared" si="21"/>
        <v>1.0895293381294835E-4</v>
      </c>
    </row>
    <row r="24" spans="3:19" x14ac:dyDescent="0.3">
      <c r="C24" t="s">
        <v>6</v>
      </c>
      <c r="D24">
        <f>Mult_split!D24</f>
        <v>3.0656632358765177E-2</v>
      </c>
      <c r="E24">
        <f t="shared" si="1"/>
        <v>3.0656632358765177E-2</v>
      </c>
      <c r="F24">
        <f t="shared" ref="F24:S24" si="22">E24</f>
        <v>3.0656632358765177E-2</v>
      </c>
      <c r="G24">
        <f t="shared" si="22"/>
        <v>3.0656632358765177E-2</v>
      </c>
      <c r="H24">
        <f t="shared" si="22"/>
        <v>3.0656632358765177E-2</v>
      </c>
      <c r="I24">
        <f t="shared" si="22"/>
        <v>3.0656632358765177E-2</v>
      </c>
      <c r="J24">
        <f t="shared" si="22"/>
        <v>3.0656632358765177E-2</v>
      </c>
      <c r="K24">
        <f t="shared" si="22"/>
        <v>3.0656632358765177E-2</v>
      </c>
      <c r="L24">
        <f t="shared" si="22"/>
        <v>3.0656632358765177E-2</v>
      </c>
      <c r="M24">
        <f t="shared" si="22"/>
        <v>3.0656632358765177E-2</v>
      </c>
      <c r="N24">
        <f t="shared" si="22"/>
        <v>3.0656632358765177E-2</v>
      </c>
      <c r="O24">
        <f t="shared" si="22"/>
        <v>3.0656632358765177E-2</v>
      </c>
      <c r="P24">
        <f t="shared" si="22"/>
        <v>3.0656632358765177E-2</v>
      </c>
      <c r="Q24">
        <f t="shared" si="22"/>
        <v>3.0656632358765177E-2</v>
      </c>
      <c r="R24">
        <f t="shared" si="22"/>
        <v>3.0656632358765177E-2</v>
      </c>
      <c r="S24">
        <f t="shared" si="22"/>
        <v>3.0656632358765177E-2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50038.96563519178</v>
      </c>
      <c r="E26">
        <f t="shared" si="1"/>
        <v>50038.96563519178</v>
      </c>
      <c r="F26">
        <f t="shared" ref="F26:S26" si="24">E26</f>
        <v>50038.96563519178</v>
      </c>
      <c r="G26">
        <f t="shared" si="24"/>
        <v>50038.96563519178</v>
      </c>
      <c r="H26">
        <f t="shared" si="24"/>
        <v>50038.96563519178</v>
      </c>
      <c r="I26">
        <f t="shared" si="24"/>
        <v>50038.96563519178</v>
      </c>
      <c r="J26">
        <f t="shared" si="24"/>
        <v>50038.96563519178</v>
      </c>
      <c r="K26">
        <f t="shared" si="24"/>
        <v>50038.96563519178</v>
      </c>
      <c r="L26">
        <f t="shared" si="24"/>
        <v>50038.96563519178</v>
      </c>
      <c r="M26">
        <f t="shared" si="24"/>
        <v>50038.96563519178</v>
      </c>
      <c r="N26">
        <f t="shared" si="24"/>
        <v>50038.96563519178</v>
      </c>
      <c r="O26">
        <f t="shared" si="24"/>
        <v>50038.96563519178</v>
      </c>
      <c r="P26">
        <f t="shared" si="24"/>
        <v>50038.96563519178</v>
      </c>
      <c r="Q26">
        <f t="shared" si="24"/>
        <v>50038.96563519178</v>
      </c>
      <c r="R26">
        <f t="shared" si="24"/>
        <v>50038.96563519178</v>
      </c>
      <c r="S26">
        <f t="shared" si="24"/>
        <v>50038.96563519178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1.1132112959037006E-2</v>
      </c>
      <c r="E28">
        <f t="shared" si="1"/>
        <v>1.1132112959037006E-2</v>
      </c>
      <c r="F28">
        <f t="shared" ref="F28:S28" si="26">E28</f>
        <v>1.1132112959037006E-2</v>
      </c>
      <c r="G28">
        <f t="shared" si="26"/>
        <v>1.1132112959037006E-2</v>
      </c>
      <c r="H28">
        <f t="shared" si="26"/>
        <v>1.1132112959037006E-2</v>
      </c>
      <c r="I28">
        <f t="shared" si="26"/>
        <v>1.1132112959037006E-2</v>
      </c>
      <c r="J28">
        <f t="shared" si="26"/>
        <v>1.1132112959037006E-2</v>
      </c>
      <c r="K28">
        <f t="shared" si="26"/>
        <v>1.1132112959037006E-2</v>
      </c>
      <c r="L28">
        <f t="shared" si="26"/>
        <v>1.1132112959037006E-2</v>
      </c>
      <c r="M28">
        <f t="shared" si="26"/>
        <v>1.1132112959037006E-2</v>
      </c>
      <c r="N28">
        <f t="shared" si="26"/>
        <v>1.1132112959037006E-2</v>
      </c>
      <c r="O28">
        <f t="shared" si="26"/>
        <v>1.1132112959037006E-2</v>
      </c>
      <c r="P28">
        <f t="shared" si="26"/>
        <v>1.1132112959037006E-2</v>
      </c>
      <c r="Q28">
        <f t="shared" si="26"/>
        <v>1.1132112959037006E-2</v>
      </c>
      <c r="R28">
        <f t="shared" si="26"/>
        <v>1.1132112959037006E-2</v>
      </c>
      <c r="S28">
        <f t="shared" si="26"/>
        <v>1.1132112959037006E-2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39090.548944311617</v>
      </c>
      <c r="E35">
        <f t="shared" si="1"/>
        <v>39090.548944311617</v>
      </c>
      <c r="F35">
        <f t="shared" ref="F35:S35" si="33">E35</f>
        <v>39090.548944311617</v>
      </c>
      <c r="G35">
        <f t="shared" si="33"/>
        <v>39090.548944311617</v>
      </c>
      <c r="H35">
        <f t="shared" si="33"/>
        <v>39090.548944311617</v>
      </c>
      <c r="I35">
        <f t="shared" si="33"/>
        <v>39090.548944311617</v>
      </c>
      <c r="J35">
        <f t="shared" si="33"/>
        <v>39090.548944311617</v>
      </c>
      <c r="K35">
        <f t="shared" si="33"/>
        <v>39090.548944311617</v>
      </c>
      <c r="L35">
        <f t="shared" si="33"/>
        <v>39090.548944311617</v>
      </c>
      <c r="M35">
        <f t="shared" si="33"/>
        <v>39090.548944311617</v>
      </c>
      <c r="N35">
        <f t="shared" si="33"/>
        <v>39090.548944311617</v>
      </c>
      <c r="O35">
        <f t="shared" si="33"/>
        <v>39090.548944311617</v>
      </c>
      <c r="P35">
        <f t="shared" si="33"/>
        <v>39090.548944311617</v>
      </c>
      <c r="Q35">
        <f t="shared" si="33"/>
        <v>39090.548944311617</v>
      </c>
      <c r="R35">
        <f t="shared" si="33"/>
        <v>39090.548944311617</v>
      </c>
      <c r="S35">
        <f t="shared" si="33"/>
        <v>39090.548944311617</v>
      </c>
    </row>
    <row r="36" spans="3:19" x14ac:dyDescent="0.3">
      <c r="C36" t="s">
        <v>11</v>
      </c>
      <c r="D36">
        <f>Mult_split!D36</f>
        <v>23488.620754893971</v>
      </c>
      <c r="E36">
        <f t="shared" si="1"/>
        <v>23488.620754893971</v>
      </c>
      <c r="F36">
        <f t="shared" ref="F36:S36" si="34">E36</f>
        <v>23488.620754893971</v>
      </c>
      <c r="G36">
        <f t="shared" si="34"/>
        <v>23488.620754893971</v>
      </c>
      <c r="H36">
        <f t="shared" si="34"/>
        <v>23488.620754893971</v>
      </c>
      <c r="I36">
        <f t="shared" si="34"/>
        <v>23488.620754893971</v>
      </c>
      <c r="J36">
        <f t="shared" si="34"/>
        <v>23488.620754893971</v>
      </c>
      <c r="K36">
        <f t="shared" si="34"/>
        <v>23488.620754893971</v>
      </c>
      <c r="L36">
        <f t="shared" si="34"/>
        <v>23488.620754893971</v>
      </c>
      <c r="M36">
        <f t="shared" si="34"/>
        <v>23488.620754893971</v>
      </c>
      <c r="N36">
        <f t="shared" si="34"/>
        <v>23488.620754893971</v>
      </c>
      <c r="O36">
        <f t="shared" si="34"/>
        <v>23488.620754893971</v>
      </c>
      <c r="P36">
        <f t="shared" si="34"/>
        <v>23488.620754893971</v>
      </c>
      <c r="Q36">
        <f t="shared" si="34"/>
        <v>23488.620754893971</v>
      </c>
      <c r="R36">
        <f t="shared" si="34"/>
        <v>23488.620754893971</v>
      </c>
      <c r="S36">
        <f t="shared" si="34"/>
        <v>23488.620754893971</v>
      </c>
    </row>
    <row r="37" spans="3:19" x14ac:dyDescent="0.3">
      <c r="C37" t="s">
        <v>181</v>
      </c>
      <c r="D37">
        <f>Mult_split!D37</f>
        <v>65869.070349867179</v>
      </c>
      <c r="E37">
        <f t="shared" ref="E37" si="35">D37</f>
        <v>65869.070349867179</v>
      </c>
      <c r="F37">
        <f t="shared" ref="F37" si="36">E37</f>
        <v>65869.070349867179</v>
      </c>
      <c r="G37">
        <f t="shared" ref="G37" si="37">F37</f>
        <v>65869.070349867179</v>
      </c>
      <c r="H37">
        <f t="shared" ref="H37" si="38">G37</f>
        <v>65869.070349867179</v>
      </c>
      <c r="I37">
        <f t="shared" ref="I37" si="39">H37</f>
        <v>65869.070349867179</v>
      </c>
      <c r="J37">
        <f t="shared" ref="J37" si="40">I37</f>
        <v>65869.070349867179</v>
      </c>
      <c r="K37">
        <f t="shared" ref="K37" si="41">J37</f>
        <v>65869.070349867179</v>
      </c>
      <c r="L37">
        <f t="shared" ref="L37" si="42">K37</f>
        <v>65869.070349867179</v>
      </c>
      <c r="M37">
        <f t="shared" ref="M37" si="43">L37</f>
        <v>65869.070349867179</v>
      </c>
      <c r="N37">
        <f t="shared" ref="N37" si="44">M37</f>
        <v>65869.070349867179</v>
      </c>
      <c r="O37">
        <f t="shared" ref="O37" si="45">N37</f>
        <v>65869.070349867179</v>
      </c>
      <c r="P37">
        <f t="shared" ref="P37" si="46">O37</f>
        <v>65869.070349867179</v>
      </c>
      <c r="Q37">
        <f t="shared" ref="Q37" si="47">P37</f>
        <v>65869.070349867179</v>
      </c>
      <c r="R37">
        <f t="shared" ref="R37" si="48">Q37</f>
        <v>65869.070349867179</v>
      </c>
      <c r="S37">
        <f t="shared" ref="S37" si="49">R37</f>
        <v>65869.070349867179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2025-01-06T13:00:23Z</dcterms:modified>
</cp:coreProperties>
</file>