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FINAL_RESULTS\ES_B1\"/>
    </mc:Choice>
  </mc:AlternateContent>
  <xr:revisionPtr revIDLastSave="0" documentId="13_ncr:1_{678489EA-1557-43EA-8DE6-027F07785295}" xr6:coauthVersionLast="47" xr6:coauthVersionMax="47" xr10:uidLastSave="{00000000-0000-0000-0000-000000000000}"/>
  <bookViews>
    <workbookView xWindow="-28920" yWindow="0" windowWidth="29040" windowHeight="15720" xr2:uid="{4FCA5518-4D87-4C7C-AA83-1B6677BB544E}"/>
  </bookViews>
  <sheets>
    <sheet name="Final_results" sheetId="16" r:id="rId1"/>
    <sheet name="LCA_tech_results" sheetId="11" r:id="rId2"/>
    <sheet name="LCA_op_results" sheetId="15" r:id="rId3"/>
    <sheet name="LCA_res_results" sheetId="10" r:id="rId4"/>
    <sheet name="Results_split" sheetId="8" r:id="rId5"/>
    <sheet name="Data_split" sheetId="7" r:id="rId6"/>
    <sheet name="Mult_split" sheetId="14" r:id="rId7"/>
    <sheet name="LCA_res_data" sheetId="4" r:id="rId8"/>
    <sheet name="Mult_res" sheetId="9" r:id="rId9"/>
    <sheet name="LCA_tech_data" sheetId="5" r:id="rId10"/>
    <sheet name="Mult_tech" sheetId="12" r:id="rId11"/>
    <sheet name="Mult_op" sheetId="13" r:id="rId12"/>
    <sheet name="LCA_op_dat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0" i="16" l="1"/>
  <c r="W50" i="16"/>
  <c r="V50" i="16"/>
  <c r="U50" i="16"/>
  <c r="T50" i="16"/>
  <c r="P50" i="16"/>
  <c r="O50" i="16"/>
  <c r="N50" i="16"/>
  <c r="M50" i="16"/>
  <c r="L50" i="16"/>
  <c r="H50" i="16"/>
  <c r="G50" i="16"/>
  <c r="F50" i="16"/>
  <c r="E50" i="16"/>
  <c r="D50" i="16"/>
  <c r="K51" i="16"/>
  <c r="K61" i="16"/>
  <c r="K60" i="16"/>
  <c r="K59" i="16"/>
  <c r="K58" i="16"/>
  <c r="K57" i="16"/>
  <c r="K56" i="16"/>
  <c r="K55" i="16"/>
  <c r="K54" i="16"/>
  <c r="K53" i="16"/>
  <c r="K52" i="16"/>
  <c r="C61" i="16"/>
  <c r="C60" i="16"/>
  <c r="C59" i="16"/>
  <c r="C58" i="16"/>
  <c r="C57" i="16"/>
  <c r="C56" i="16"/>
  <c r="C55" i="16"/>
  <c r="C54" i="16"/>
  <c r="C53" i="16"/>
  <c r="C52" i="16"/>
  <c r="C51" i="16"/>
  <c r="D39" i="8" l="1"/>
  <c r="D3" i="16" s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55" i="12" l="1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Y57" i="15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X24" i="10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W74" i="11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X32" i="10" l="1"/>
  <c r="X7" i="10"/>
  <c r="X21" i="10"/>
  <c r="X29" i="10"/>
  <c r="X26" i="10"/>
  <c r="Y104" i="15"/>
  <c r="Y94" i="15"/>
  <c r="Y8" i="15"/>
  <c r="Y81" i="15"/>
  <c r="Y67" i="15"/>
  <c r="Y93" i="15"/>
  <c r="Y71" i="15"/>
  <c r="Y108" i="15"/>
  <c r="Y102" i="15"/>
  <c r="X18" i="10"/>
  <c r="Y6" i="15"/>
  <c r="Y78" i="15"/>
  <c r="X15" i="10"/>
  <c r="Y83" i="15"/>
  <c r="Y39" i="15"/>
  <c r="X37" i="10"/>
  <c r="Y68" i="15"/>
  <c r="Y9" i="15"/>
  <c r="Y36" i="15"/>
  <c r="Y86" i="15"/>
  <c r="Y13" i="15"/>
  <c r="Y33" i="15"/>
  <c r="Y10" i="15"/>
  <c r="Y26" i="15"/>
  <c r="Y11" i="15"/>
  <c r="Y80" i="15"/>
  <c r="Y35" i="15"/>
  <c r="Y89" i="15"/>
  <c r="Y49" i="15"/>
  <c r="Y76" i="15"/>
  <c r="Y15" i="15"/>
  <c r="Y62" i="15"/>
  <c r="Y44" i="15"/>
  <c r="Y100" i="15"/>
  <c r="Y79" i="15"/>
  <c r="Y37" i="15"/>
  <c r="Y42" i="15"/>
  <c r="Y56" i="15"/>
  <c r="Y84" i="15"/>
  <c r="Y31" i="15"/>
  <c r="Y45" i="15"/>
  <c r="Y58" i="15"/>
  <c r="Y17" i="15"/>
  <c r="Y4" i="15"/>
  <c r="Y87" i="15"/>
  <c r="Y55" i="15"/>
  <c r="Y48" i="15"/>
  <c r="Y70" i="15"/>
  <c r="Y112" i="15"/>
  <c r="Y114" i="15"/>
  <c r="Y63" i="15"/>
  <c r="Y64" i="15"/>
  <c r="Y12" i="15"/>
  <c r="Y38" i="15"/>
  <c r="Y52" i="15"/>
  <c r="Y46" i="15"/>
  <c r="Y14" i="15"/>
  <c r="Y50" i="15"/>
  <c r="Y113" i="15"/>
  <c r="Y23" i="15"/>
  <c r="Y109" i="15"/>
  <c r="Y110" i="15"/>
  <c r="Y59" i="15"/>
  <c r="Y90" i="15"/>
  <c r="Y85" i="15"/>
  <c r="Y97" i="15"/>
  <c r="W18" i="11"/>
  <c r="W43" i="11"/>
  <c r="W20" i="11"/>
  <c r="W24" i="11"/>
  <c r="W57" i="11"/>
  <c r="W51" i="11"/>
  <c r="W17" i="11"/>
  <c r="W72" i="11"/>
  <c r="W98" i="11"/>
  <c r="W19" i="11"/>
  <c r="W75" i="11"/>
  <c r="W58" i="11"/>
  <c r="W46" i="11"/>
  <c r="W113" i="11"/>
  <c r="W4" i="11"/>
  <c r="W91" i="11"/>
  <c r="W79" i="11"/>
  <c r="W103" i="11"/>
  <c r="W33" i="11"/>
  <c r="W109" i="11"/>
  <c r="W31" i="11"/>
  <c r="W105" i="11"/>
  <c r="W77" i="11"/>
  <c r="W95" i="11"/>
  <c r="W15" i="11"/>
  <c r="W5" i="11"/>
  <c r="W114" i="11"/>
  <c r="W112" i="11"/>
  <c r="W45" i="11"/>
  <c r="W12" i="11"/>
  <c r="W14" i="11"/>
  <c r="W73" i="11"/>
  <c r="W47" i="11"/>
  <c r="W76" i="11"/>
  <c r="W11" i="11"/>
  <c r="W104" i="11"/>
  <c r="W9" i="11"/>
  <c r="W86" i="11"/>
  <c r="W55" i="11"/>
  <c r="W81" i="11"/>
  <c r="W71" i="11"/>
  <c r="W90" i="11"/>
  <c r="W37" i="11"/>
  <c r="W40" i="11"/>
  <c r="W23" i="11"/>
  <c r="W97" i="11"/>
  <c r="W67" i="11"/>
  <c r="W44" i="11"/>
  <c r="W39" i="11"/>
  <c r="W70" i="11"/>
  <c r="W92" i="11"/>
  <c r="W49" i="11"/>
  <c r="W54" i="11"/>
  <c r="W107" i="11"/>
  <c r="W78" i="11"/>
  <c r="W89" i="11"/>
  <c r="W36" i="11"/>
  <c r="W30" i="11"/>
  <c r="W110" i="11"/>
  <c r="W13" i="11"/>
  <c r="W99" i="11"/>
  <c r="W59" i="11"/>
  <c r="W28" i="11"/>
  <c r="W64" i="11"/>
  <c r="Y77" i="15"/>
  <c r="W96" i="11"/>
  <c r="Y111" i="15"/>
  <c r="Y72" i="15"/>
  <c r="Y32" i="15"/>
  <c r="W80" i="11"/>
  <c r="Y47" i="15"/>
  <c r="W21" i="11"/>
  <c r="Y65" i="15"/>
  <c r="X6" i="10"/>
  <c r="X5" i="10"/>
  <c r="X28" i="10"/>
  <c r="X33" i="10"/>
  <c r="X22" i="10"/>
  <c r="X20" i="10"/>
  <c r="X30" i="10"/>
  <c r="X27" i="10"/>
  <c r="W100" i="11"/>
  <c r="W22" i="11"/>
  <c r="W38" i="11"/>
  <c r="W6" i="11"/>
  <c r="W41" i="11"/>
  <c r="W27" i="11"/>
  <c r="Y54" i="15"/>
  <c r="W83" i="11"/>
  <c r="W50" i="11"/>
  <c r="W53" i="11"/>
  <c r="W88" i="11"/>
  <c r="W82" i="11"/>
  <c r="W94" i="11"/>
  <c r="W26" i="11"/>
  <c r="W102" i="11"/>
  <c r="F40" i="10"/>
  <c r="F7" i="16" s="1"/>
  <c r="X34" i="10"/>
  <c r="X3" i="10"/>
  <c r="X17" i="10"/>
  <c r="X14" i="10"/>
  <c r="X10" i="10"/>
  <c r="X12" i="10"/>
  <c r="X9" i="10"/>
  <c r="X16" i="10"/>
  <c r="X35" i="10"/>
  <c r="X4" i="10"/>
  <c r="X8" i="10"/>
  <c r="X36" i="10"/>
  <c r="X11" i="10"/>
  <c r="F9" i="16"/>
  <c r="Y82" i="15"/>
  <c r="Y53" i="15"/>
  <c r="Y34" i="15"/>
  <c r="Y66" i="15"/>
  <c r="Y98" i="15"/>
  <c r="Y61" i="15"/>
  <c r="Y29" i="15"/>
  <c r="Y20" i="15"/>
  <c r="Y96" i="15"/>
  <c r="Y28" i="15"/>
  <c r="Y18" i="15"/>
  <c r="Y27" i="15"/>
  <c r="Y107" i="15"/>
  <c r="Y106" i="15"/>
  <c r="Y101" i="15"/>
  <c r="Y99" i="15"/>
  <c r="Y21" i="15"/>
  <c r="Y51" i="15"/>
  <c r="Y69" i="15"/>
  <c r="Y116" i="15"/>
  <c r="Y30" i="15"/>
  <c r="Y24" i="15"/>
  <c r="Y105" i="15"/>
  <c r="Y22" i="15"/>
  <c r="Y91" i="15"/>
  <c r="Y7" i="15"/>
  <c r="Y75" i="15"/>
  <c r="Y25" i="15"/>
  <c r="Y92" i="15"/>
  <c r="Y73" i="15"/>
  <c r="W62" i="11"/>
  <c r="W8" i="11"/>
  <c r="X23" i="10"/>
  <c r="Y74" i="15"/>
  <c r="X31" i="10"/>
  <c r="Y16" i="15"/>
  <c r="Y19" i="15"/>
  <c r="W29" i="11"/>
  <c r="W116" i="11"/>
  <c r="Y43" i="15"/>
  <c r="Y60" i="15"/>
  <c r="X13" i="10"/>
  <c r="E119" i="11"/>
  <c r="F8" i="16" s="1"/>
  <c r="W106" i="11"/>
  <c r="W66" i="11"/>
  <c r="W56" i="11"/>
  <c r="W32" i="11"/>
  <c r="W52" i="11"/>
  <c r="W48" i="11"/>
  <c r="W68" i="11"/>
  <c r="W16" i="11"/>
  <c r="W42" i="11"/>
  <c r="W84" i="11"/>
  <c r="W61" i="11"/>
  <c r="W35" i="11"/>
  <c r="W101" i="11"/>
  <c r="W108" i="11"/>
  <c r="W65" i="11"/>
  <c r="W69" i="11"/>
  <c r="W60" i="11"/>
  <c r="W93" i="11"/>
  <c r="W63" i="11"/>
  <c r="W10" i="11"/>
  <c r="W34" i="11"/>
  <c r="W115" i="11"/>
  <c r="W25" i="11"/>
  <c r="Y103" i="15"/>
  <c r="W7" i="11"/>
  <c r="W87" i="11"/>
  <c r="W111" i="11"/>
  <c r="Y95" i="15"/>
  <c r="Y41" i="15"/>
  <c r="Y40" i="15"/>
  <c r="Y88" i="15"/>
  <c r="W85" i="11"/>
  <c r="X19" i="10"/>
  <c r="Y115" i="15"/>
  <c r="Y5" i="15"/>
  <c r="X25" i="10"/>
  <c r="J115" i="13"/>
  <c r="K116" i="15" s="1"/>
  <c r="I37" i="9"/>
  <c r="H37" i="10"/>
  <c r="G2" i="16"/>
  <c r="E10" i="16"/>
  <c r="G35" i="11"/>
  <c r="H118" i="15"/>
  <c r="X50" i="15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W24" i="10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V17" i="11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X37" i="15" l="1"/>
  <c r="X84" i="15"/>
  <c r="X43" i="15"/>
  <c r="X86" i="15"/>
  <c r="V29" i="11"/>
  <c r="X104" i="15"/>
  <c r="X17" i="15"/>
  <c r="X40" i="15"/>
  <c r="X5" i="15"/>
  <c r="X77" i="15"/>
  <c r="K115" i="13"/>
  <c r="L115" i="13" s="1"/>
  <c r="X54" i="15"/>
  <c r="X97" i="15"/>
  <c r="X112" i="15"/>
  <c r="X33" i="15"/>
  <c r="X16" i="15"/>
  <c r="X103" i="15"/>
  <c r="X42" i="15"/>
  <c r="V31" i="11"/>
  <c r="V96" i="11"/>
  <c r="V46" i="11"/>
  <c r="V38" i="11"/>
  <c r="V28" i="11"/>
  <c r="V13" i="11"/>
  <c r="V70" i="11"/>
  <c r="V43" i="11"/>
  <c r="V110" i="11"/>
  <c r="V60" i="11"/>
  <c r="V111" i="11"/>
  <c r="V51" i="11"/>
  <c r="V39" i="11"/>
  <c r="V49" i="11"/>
  <c r="V94" i="11"/>
  <c r="V23" i="11"/>
  <c r="V50" i="11"/>
  <c r="V97" i="11"/>
  <c r="V9" i="11"/>
  <c r="V88" i="11"/>
  <c r="V58" i="11"/>
  <c r="V100" i="11"/>
  <c r="V40" i="11"/>
  <c r="V82" i="11"/>
  <c r="V90" i="11"/>
  <c r="V74" i="11"/>
  <c r="X62" i="15"/>
  <c r="X102" i="15"/>
  <c r="X7" i="15"/>
  <c r="X111" i="15"/>
  <c r="X4" i="15"/>
  <c r="X85" i="15"/>
  <c r="V59" i="11"/>
  <c r="V24" i="11"/>
  <c r="V114" i="11"/>
  <c r="V33" i="11"/>
  <c r="X81" i="15"/>
  <c r="V44" i="11"/>
  <c r="V73" i="11"/>
  <c r="X36" i="15"/>
  <c r="X67" i="15"/>
  <c r="V15" i="11"/>
  <c r="X45" i="15"/>
  <c r="W27" i="10"/>
  <c r="V86" i="11"/>
  <c r="V53" i="11"/>
  <c r="V107" i="11"/>
  <c r="V37" i="11"/>
  <c r="V6" i="11"/>
  <c r="V95" i="11"/>
  <c r="V41" i="11"/>
  <c r="V55" i="11"/>
  <c r="W36" i="10"/>
  <c r="W6" i="10"/>
  <c r="V8" i="11"/>
  <c r="V72" i="11"/>
  <c r="X8" i="15"/>
  <c r="V18" i="11"/>
  <c r="V75" i="11"/>
  <c r="V7" i="11"/>
  <c r="X65" i="15"/>
  <c r="V64" i="11"/>
  <c r="V85" i="11"/>
  <c r="V47" i="11"/>
  <c r="V71" i="11"/>
  <c r="X12" i="15"/>
  <c r="X19" i="15"/>
  <c r="V104" i="11"/>
  <c r="X35" i="15"/>
  <c r="V76" i="11"/>
  <c r="V21" i="11"/>
  <c r="X38" i="15"/>
  <c r="V112" i="11"/>
  <c r="X49" i="15"/>
  <c r="X14" i="15"/>
  <c r="X79" i="15"/>
  <c r="X55" i="15"/>
  <c r="V26" i="11"/>
  <c r="W11" i="10"/>
  <c r="X57" i="15"/>
  <c r="X47" i="15"/>
  <c r="X87" i="15"/>
  <c r="F10" i="16"/>
  <c r="F13" i="16" s="1"/>
  <c r="W29" i="10"/>
  <c r="W33" i="10"/>
  <c r="W19" i="10"/>
  <c r="W26" i="10"/>
  <c r="X56" i="15"/>
  <c r="X114" i="15"/>
  <c r="X101" i="15"/>
  <c r="W15" i="10"/>
  <c r="V87" i="11"/>
  <c r="V22" i="11"/>
  <c r="V113" i="11"/>
  <c r="W18" i="10"/>
  <c r="W37" i="10"/>
  <c r="X44" i="15"/>
  <c r="X78" i="15"/>
  <c r="X73" i="15"/>
  <c r="X9" i="15"/>
  <c r="X70" i="15"/>
  <c r="X46" i="15"/>
  <c r="X48" i="15"/>
  <c r="X94" i="15"/>
  <c r="V78" i="11"/>
  <c r="W5" i="10"/>
  <c r="X15" i="15"/>
  <c r="V77" i="11"/>
  <c r="X107" i="15"/>
  <c r="X89" i="15"/>
  <c r="G40" i="10"/>
  <c r="G7" i="16" s="1"/>
  <c r="W34" i="10"/>
  <c r="W8" i="10"/>
  <c r="W17" i="10"/>
  <c r="W35" i="10"/>
  <c r="W16" i="10"/>
  <c r="W3" i="10"/>
  <c r="W7" i="10"/>
  <c r="W10" i="10"/>
  <c r="W12" i="10"/>
  <c r="W9" i="10"/>
  <c r="W4" i="10"/>
  <c r="W14" i="10"/>
  <c r="W30" i="10"/>
  <c r="W32" i="10"/>
  <c r="W28" i="10"/>
  <c r="X83" i="15"/>
  <c r="X72" i="15"/>
  <c r="W22" i="10"/>
  <c r="X41" i="15"/>
  <c r="X116" i="15"/>
  <c r="X110" i="15"/>
  <c r="V34" i="11"/>
  <c r="V108" i="11"/>
  <c r="X64" i="15"/>
  <c r="X31" i="15"/>
  <c r="V81" i="11"/>
  <c r="V99" i="11"/>
  <c r="V45" i="11"/>
  <c r="X63" i="15"/>
  <c r="V101" i="11"/>
  <c r="V11" i="11"/>
  <c r="X108" i="15"/>
  <c r="X11" i="15"/>
  <c r="V116" i="11"/>
  <c r="F119" i="11"/>
  <c r="G8" i="16" s="1"/>
  <c r="V66" i="11"/>
  <c r="V56" i="11"/>
  <c r="V84" i="11"/>
  <c r="V106" i="11"/>
  <c r="V63" i="11"/>
  <c r="V42" i="11"/>
  <c r="V32" i="11"/>
  <c r="V48" i="11"/>
  <c r="V83" i="11"/>
  <c r="V57" i="11"/>
  <c r="V93" i="11"/>
  <c r="V10" i="11"/>
  <c r="V69" i="11"/>
  <c r="V25" i="11"/>
  <c r="V92" i="11"/>
  <c r="V4" i="11"/>
  <c r="V30" i="11"/>
  <c r="V52" i="11"/>
  <c r="V20" i="11"/>
  <c r="V68" i="11"/>
  <c r="V102" i="11"/>
  <c r="V16" i="11"/>
  <c r="V36" i="11"/>
  <c r="V35" i="11"/>
  <c r="V115" i="11"/>
  <c r="V19" i="11"/>
  <c r="V109" i="11"/>
  <c r="V62" i="11"/>
  <c r="V65" i="11"/>
  <c r="V61" i="11"/>
  <c r="W20" i="10"/>
  <c r="X68" i="15"/>
  <c r="X6" i="15"/>
  <c r="V91" i="11"/>
  <c r="X23" i="15"/>
  <c r="V98" i="11"/>
  <c r="X39" i="15"/>
  <c r="V27" i="11"/>
  <c r="X60" i="15"/>
  <c r="X99" i="15"/>
  <c r="V103" i="11"/>
  <c r="X115" i="15"/>
  <c r="V14" i="11"/>
  <c r="V105" i="11"/>
  <c r="W13" i="10"/>
  <c r="W25" i="10"/>
  <c r="W31" i="10"/>
  <c r="G9" i="16"/>
  <c r="X34" i="15"/>
  <c r="X20" i="15"/>
  <c r="X92" i="15"/>
  <c r="X51" i="15"/>
  <c r="X98" i="15"/>
  <c r="X22" i="15"/>
  <c r="X66" i="15"/>
  <c r="X24" i="15"/>
  <c r="X21" i="15"/>
  <c r="X75" i="15"/>
  <c r="X30" i="15"/>
  <c r="X53" i="15"/>
  <c r="X105" i="15"/>
  <c r="X100" i="15"/>
  <c r="X28" i="15"/>
  <c r="X106" i="15"/>
  <c r="X27" i="15"/>
  <c r="X52" i="15"/>
  <c r="X82" i="15"/>
  <c r="X96" i="15"/>
  <c r="X61" i="15"/>
  <c r="X91" i="15"/>
  <c r="X25" i="15"/>
  <c r="X29" i="15"/>
  <c r="X18" i="15"/>
  <c r="X69" i="15"/>
  <c r="X26" i="15"/>
  <c r="X90" i="15"/>
  <c r="X59" i="15"/>
  <c r="X10" i="15"/>
  <c r="X13" i="15"/>
  <c r="X58" i="15"/>
  <c r="X88" i="15"/>
  <c r="X80" i="15"/>
  <c r="V54" i="11"/>
  <c r="W23" i="10"/>
  <c r="X95" i="15"/>
  <c r="X71" i="15"/>
  <c r="X113" i="15"/>
  <c r="X32" i="15"/>
  <c r="X74" i="15"/>
  <c r="X76" i="15"/>
  <c r="X93" i="15"/>
  <c r="W21" i="10"/>
  <c r="X109" i="15"/>
  <c r="V5" i="11"/>
  <c r="V80" i="11"/>
  <c r="V89" i="11"/>
  <c r="V12" i="11"/>
  <c r="V79" i="11"/>
  <c r="V67" i="11"/>
  <c r="H39" i="10"/>
  <c r="H40" i="10" s="1"/>
  <c r="H7" i="16" s="1"/>
  <c r="J37" i="9"/>
  <c r="I37" i="10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L116" i="15" l="1"/>
  <c r="G10" i="16"/>
  <c r="E14" i="16" s="1"/>
  <c r="F15" i="16"/>
  <c r="F14" i="16"/>
  <c r="H10" i="16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E59" i="16" l="1"/>
  <c r="E52" i="16"/>
  <c r="E58" i="16"/>
  <c r="E61" i="16"/>
  <c r="E55" i="16"/>
  <c r="E51" i="16"/>
  <c r="E57" i="16"/>
  <c r="E60" i="16"/>
  <c r="E53" i="16"/>
  <c r="E56" i="16"/>
  <c r="E54" i="16"/>
  <c r="F57" i="16"/>
  <c r="F60" i="16"/>
  <c r="F52" i="16"/>
  <c r="F55" i="16"/>
  <c r="F58" i="16"/>
  <c r="F61" i="16"/>
  <c r="F51" i="16"/>
  <c r="F54" i="16"/>
  <c r="F53" i="16"/>
  <c r="F56" i="16"/>
  <c r="F59" i="16"/>
  <c r="N59" i="16"/>
  <c r="N58" i="16"/>
  <c r="N53" i="16"/>
  <c r="N55" i="16"/>
  <c r="N56" i="16"/>
  <c r="N52" i="16"/>
  <c r="N51" i="16"/>
  <c r="N54" i="16"/>
  <c r="N57" i="16"/>
  <c r="N60" i="16"/>
  <c r="N61" i="16"/>
  <c r="E13" i="16"/>
  <c r="E15" i="16"/>
  <c r="L37" i="9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59" i="16" l="1"/>
  <c r="M61" i="16"/>
  <c r="M56" i="16"/>
  <c r="M58" i="16"/>
  <c r="M53" i="16"/>
  <c r="M52" i="16"/>
  <c r="M55" i="16"/>
  <c r="M51" i="16"/>
  <c r="M54" i="16"/>
  <c r="M57" i="16"/>
  <c r="M60" i="16"/>
  <c r="M37" i="9"/>
  <c r="L37" i="10"/>
  <c r="J10" i="16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N118" i="15"/>
  <c r="W40" i="15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U55" i="11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V15" i="10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U38" i="11" l="1"/>
  <c r="U8" i="11"/>
  <c r="W8" i="15"/>
  <c r="U40" i="11"/>
  <c r="W86" i="15"/>
  <c r="W113" i="15"/>
  <c r="U95" i="11"/>
  <c r="U9" i="11"/>
  <c r="U41" i="11"/>
  <c r="U87" i="11"/>
  <c r="U14" i="11"/>
  <c r="U39" i="11"/>
  <c r="U105" i="11"/>
  <c r="U17" i="11"/>
  <c r="U23" i="11"/>
  <c r="U7" i="11"/>
  <c r="W48" i="15"/>
  <c r="U21" i="11"/>
  <c r="U79" i="11"/>
  <c r="W70" i="15"/>
  <c r="U13" i="11"/>
  <c r="W60" i="15"/>
  <c r="U73" i="11"/>
  <c r="U47" i="11"/>
  <c r="U27" i="11"/>
  <c r="U18" i="11"/>
  <c r="U89" i="11"/>
  <c r="U88" i="11"/>
  <c r="U94" i="11"/>
  <c r="U99" i="11"/>
  <c r="U116" i="11"/>
  <c r="U50" i="11"/>
  <c r="U111" i="11"/>
  <c r="U113" i="11"/>
  <c r="U85" i="11"/>
  <c r="U24" i="11"/>
  <c r="U46" i="11"/>
  <c r="U5" i="11"/>
  <c r="U80" i="11"/>
  <c r="U114" i="11"/>
  <c r="U29" i="11"/>
  <c r="U81" i="11"/>
  <c r="U110" i="11"/>
  <c r="U76" i="11"/>
  <c r="U78" i="11"/>
  <c r="U71" i="11"/>
  <c r="U59" i="11"/>
  <c r="U107" i="11"/>
  <c r="U26" i="11"/>
  <c r="U64" i="11"/>
  <c r="U75" i="11"/>
  <c r="U98" i="11"/>
  <c r="U11" i="11"/>
  <c r="U82" i="11"/>
  <c r="U67" i="11"/>
  <c r="U31" i="11"/>
  <c r="U54" i="11"/>
  <c r="U90" i="11"/>
  <c r="W110" i="15"/>
  <c r="U43" i="11"/>
  <c r="U91" i="11"/>
  <c r="U58" i="11"/>
  <c r="U33" i="11"/>
  <c r="U74" i="11"/>
  <c r="W39" i="15"/>
  <c r="U72" i="11"/>
  <c r="V27" i="10"/>
  <c r="V20" i="10"/>
  <c r="V31" i="10"/>
  <c r="V28" i="10"/>
  <c r="W88" i="15"/>
  <c r="W65" i="15"/>
  <c r="W55" i="15"/>
  <c r="W97" i="15"/>
  <c r="W72" i="15"/>
  <c r="W45" i="15"/>
  <c r="W16" i="15"/>
  <c r="W56" i="15"/>
  <c r="W109" i="15"/>
  <c r="W74" i="15"/>
  <c r="W114" i="15"/>
  <c r="W71" i="15"/>
  <c r="W11" i="15"/>
  <c r="W44" i="15"/>
  <c r="W19" i="15"/>
  <c r="W80" i="15"/>
  <c r="W115" i="15"/>
  <c r="W6" i="15"/>
  <c r="W79" i="15"/>
  <c r="V18" i="10"/>
  <c r="W77" i="15"/>
  <c r="W76" i="15"/>
  <c r="W49" i="15"/>
  <c r="W62" i="15"/>
  <c r="W87" i="15"/>
  <c r="W32" i="15"/>
  <c r="W78" i="15"/>
  <c r="U6" i="11"/>
  <c r="U96" i="11"/>
  <c r="U12" i="11"/>
  <c r="W67" i="15"/>
  <c r="W46" i="15"/>
  <c r="U15" i="11"/>
  <c r="W90" i="15"/>
  <c r="M40" i="10"/>
  <c r="M7" i="16" s="1"/>
  <c r="V3" i="10"/>
  <c r="V14" i="10"/>
  <c r="V9" i="10"/>
  <c r="V10" i="10"/>
  <c r="V12" i="10"/>
  <c r="V16" i="10"/>
  <c r="V7" i="10"/>
  <c r="V35" i="10"/>
  <c r="V17" i="10"/>
  <c r="V34" i="10"/>
  <c r="V8" i="10"/>
  <c r="V11" i="10"/>
  <c r="V4" i="10"/>
  <c r="V36" i="10"/>
  <c r="W35" i="15"/>
  <c r="V21" i="10"/>
  <c r="W84" i="15"/>
  <c r="W59" i="15"/>
  <c r="W81" i="15"/>
  <c r="W93" i="15"/>
  <c r="W89" i="15"/>
  <c r="V30" i="10"/>
  <c r="W63" i="15"/>
  <c r="W10" i="15"/>
  <c r="W50" i="15"/>
  <c r="V37" i="10"/>
  <c r="W36" i="15"/>
  <c r="V5" i="10"/>
  <c r="W13" i="15"/>
  <c r="W95" i="15"/>
  <c r="U103" i="11"/>
  <c r="U28" i="11"/>
  <c r="U77" i="11"/>
  <c r="W4" i="15"/>
  <c r="W58" i="15"/>
  <c r="W85" i="15"/>
  <c r="U22" i="11"/>
  <c r="V19" i="10"/>
  <c r="W9" i="15"/>
  <c r="W5" i="15"/>
  <c r="U45" i="11"/>
  <c r="V32" i="10"/>
  <c r="W41" i="15"/>
  <c r="V23" i="10"/>
  <c r="V33" i="10"/>
  <c r="L119" i="11"/>
  <c r="M8" i="16" s="1"/>
  <c r="U56" i="11"/>
  <c r="U52" i="11"/>
  <c r="U4" i="11"/>
  <c r="U84" i="11"/>
  <c r="U106" i="11"/>
  <c r="U42" i="11"/>
  <c r="U66" i="11"/>
  <c r="U48" i="11"/>
  <c r="U61" i="11"/>
  <c r="U68" i="11"/>
  <c r="U35" i="11"/>
  <c r="U32" i="11"/>
  <c r="U63" i="11"/>
  <c r="U101" i="11"/>
  <c r="U102" i="11"/>
  <c r="U30" i="11"/>
  <c r="U10" i="11"/>
  <c r="U109" i="11"/>
  <c r="U25" i="11"/>
  <c r="U65" i="11"/>
  <c r="U19" i="11"/>
  <c r="U69" i="11"/>
  <c r="U62" i="11"/>
  <c r="U57" i="11"/>
  <c r="U108" i="11"/>
  <c r="U36" i="11"/>
  <c r="U16" i="11"/>
  <c r="U20" i="11"/>
  <c r="U92" i="11"/>
  <c r="U34" i="11"/>
  <c r="U93" i="11"/>
  <c r="U83" i="11"/>
  <c r="U115" i="11"/>
  <c r="W111" i="15"/>
  <c r="W64" i="15"/>
  <c r="W17" i="15"/>
  <c r="U60" i="11"/>
  <c r="W14" i="15"/>
  <c r="U49" i="11"/>
  <c r="U112" i="11"/>
  <c r="U70" i="11"/>
  <c r="U44" i="11"/>
  <c r="W47" i="15"/>
  <c r="W15" i="15"/>
  <c r="V26" i="10"/>
  <c r="V6" i="10"/>
  <c r="W104" i="15"/>
  <c r="W102" i="15"/>
  <c r="Z64" i="15"/>
  <c r="W31" i="15"/>
  <c r="W42" i="15"/>
  <c r="U104" i="11"/>
  <c r="W43" i="15"/>
  <c r="W103" i="15"/>
  <c r="W94" i="15"/>
  <c r="U51" i="11"/>
  <c r="W54" i="15"/>
  <c r="V13" i="10"/>
  <c r="U100" i="11"/>
  <c r="M9" i="16"/>
  <c r="W34" i="15"/>
  <c r="W22" i="15"/>
  <c r="W66" i="15"/>
  <c r="W29" i="15"/>
  <c r="W96" i="15"/>
  <c r="W20" i="15"/>
  <c r="W116" i="15"/>
  <c r="W75" i="15"/>
  <c r="W30" i="15"/>
  <c r="W51" i="15"/>
  <c r="W21" i="15"/>
  <c r="W61" i="15"/>
  <c r="W82" i="15"/>
  <c r="W92" i="15"/>
  <c r="W24" i="15"/>
  <c r="W107" i="15"/>
  <c r="W98" i="15"/>
  <c r="W18" i="15"/>
  <c r="W69" i="15"/>
  <c r="W7" i="15"/>
  <c r="W99" i="15"/>
  <c r="W25" i="15"/>
  <c r="W106" i="15"/>
  <c r="W28" i="15"/>
  <c r="W53" i="15"/>
  <c r="W100" i="15"/>
  <c r="W52" i="15"/>
  <c r="W105" i="15"/>
  <c r="W26" i="15"/>
  <c r="W27" i="15"/>
  <c r="W101" i="15"/>
  <c r="W73" i="15"/>
  <c r="W91" i="15"/>
  <c r="W33" i="15"/>
  <c r="W112" i="15"/>
  <c r="W38" i="15"/>
  <c r="W12" i="15"/>
  <c r="W23" i="15"/>
  <c r="W57" i="15"/>
  <c r="V24" i="10"/>
  <c r="W37" i="15"/>
  <c r="V22" i="10"/>
  <c r="V25" i="10"/>
  <c r="V29" i="10"/>
  <c r="W83" i="15"/>
  <c r="U97" i="11"/>
  <c r="W68" i="15"/>
  <c r="W108" i="15"/>
  <c r="U53" i="11"/>
  <c r="U37" i="11"/>
  <c r="U86" i="11"/>
  <c r="P35" i="1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O118" i="15"/>
  <c r="Z67" i="15" s="1"/>
  <c r="P73" i="13"/>
  <c r="P74" i="15"/>
  <c r="P10" i="15"/>
  <c r="P9" i="13"/>
  <c r="P36" i="9"/>
  <c r="O36" i="10"/>
  <c r="P69" i="12"/>
  <c r="N70" i="11"/>
  <c r="P59" i="12"/>
  <c r="N60" i="11"/>
  <c r="N39" i="10"/>
  <c r="Y37" i="10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X58" i="11" s="1"/>
  <c r="P37" i="12"/>
  <c r="N38" i="11"/>
  <c r="P31" i="15"/>
  <c r="P30" i="13"/>
  <c r="P103" i="12"/>
  <c r="N104" i="11"/>
  <c r="Y20" i="10" l="1"/>
  <c r="Z79" i="15"/>
  <c r="Z71" i="15"/>
  <c r="Z33" i="15"/>
  <c r="Z32" i="15"/>
  <c r="Z43" i="15"/>
  <c r="Z70" i="15"/>
  <c r="X67" i="11"/>
  <c r="M10" i="16"/>
  <c r="D14" i="16" s="1"/>
  <c r="Z35" i="15"/>
  <c r="Z77" i="15"/>
  <c r="Z94" i="15"/>
  <c r="Z10" i="15"/>
  <c r="X24" i="11"/>
  <c r="Y28" i="10"/>
  <c r="X89" i="11"/>
  <c r="X23" i="11"/>
  <c r="X44" i="11"/>
  <c r="X73" i="11"/>
  <c r="X41" i="11"/>
  <c r="X8" i="11"/>
  <c r="X46" i="11"/>
  <c r="X79" i="11"/>
  <c r="X104" i="11"/>
  <c r="X91" i="11"/>
  <c r="X87" i="11"/>
  <c r="X112" i="11"/>
  <c r="Y27" i="10"/>
  <c r="X49" i="11"/>
  <c r="X82" i="11"/>
  <c r="X39" i="11"/>
  <c r="X21" i="11"/>
  <c r="X53" i="11"/>
  <c r="Y33" i="10"/>
  <c r="X45" i="11"/>
  <c r="Z90" i="15"/>
  <c r="X113" i="11"/>
  <c r="Z68" i="15"/>
  <c r="X6" i="11"/>
  <c r="X22" i="11"/>
  <c r="X9" i="11"/>
  <c r="X116" i="11"/>
  <c r="X15" i="11"/>
  <c r="X77" i="11"/>
  <c r="X50" i="11"/>
  <c r="X96" i="11"/>
  <c r="X114" i="11"/>
  <c r="X97" i="11"/>
  <c r="X90" i="11"/>
  <c r="X75" i="11"/>
  <c r="Z86" i="15"/>
  <c r="X7" i="11"/>
  <c r="X28" i="11"/>
  <c r="X31" i="11"/>
  <c r="X59" i="11"/>
  <c r="X37" i="11"/>
  <c r="X14" i="11"/>
  <c r="Y18" i="10"/>
  <c r="X33" i="11"/>
  <c r="X103" i="11"/>
  <c r="X95" i="11"/>
  <c r="Y6" i="10"/>
  <c r="X110" i="11"/>
  <c r="X13" i="11"/>
  <c r="Y22" i="10"/>
  <c r="Y25" i="10"/>
  <c r="X71" i="11"/>
  <c r="Y19" i="10"/>
  <c r="Z19" i="15"/>
  <c r="X81" i="11"/>
  <c r="Y32" i="10"/>
  <c r="X85" i="11"/>
  <c r="X70" i="11"/>
  <c r="X64" i="11"/>
  <c r="Y21" i="10"/>
  <c r="Y23" i="10"/>
  <c r="Y26" i="10"/>
  <c r="Y30" i="10"/>
  <c r="Y5" i="10"/>
  <c r="Y29" i="10"/>
  <c r="Y31" i="10"/>
  <c r="Y36" i="10"/>
  <c r="Z15" i="15"/>
  <c r="Z62" i="15"/>
  <c r="Z108" i="15"/>
  <c r="Z44" i="15"/>
  <c r="Z16" i="15"/>
  <c r="Z74" i="15"/>
  <c r="Z83" i="15"/>
  <c r="Z112" i="15"/>
  <c r="X40" i="11"/>
  <c r="Z41" i="15"/>
  <c r="X74" i="11"/>
  <c r="Z36" i="15"/>
  <c r="Z55" i="15"/>
  <c r="Z48" i="15"/>
  <c r="Z4" i="15"/>
  <c r="Z17" i="15"/>
  <c r="Z38" i="15"/>
  <c r="Z60" i="15"/>
  <c r="Z95" i="15"/>
  <c r="Z8" i="15"/>
  <c r="Z6" i="15"/>
  <c r="Z13" i="15"/>
  <c r="X12" i="11"/>
  <c r="Z47" i="15"/>
  <c r="Z115" i="15"/>
  <c r="X105" i="11"/>
  <c r="Z87" i="15"/>
  <c r="X99" i="11"/>
  <c r="X107" i="11"/>
  <c r="X43" i="11"/>
  <c r="Z59" i="15"/>
  <c r="Z56" i="15"/>
  <c r="X60" i="11"/>
  <c r="Z54" i="15"/>
  <c r="Z57" i="15"/>
  <c r="Z93" i="15"/>
  <c r="Z58" i="15"/>
  <c r="Z14" i="15"/>
  <c r="Z76" i="15"/>
  <c r="X100" i="11"/>
  <c r="Z5" i="15"/>
  <c r="X55" i="11"/>
  <c r="X94" i="11"/>
  <c r="X72" i="11"/>
  <c r="X51" i="11"/>
  <c r="X47" i="11"/>
  <c r="X80" i="11"/>
  <c r="X38" i="11"/>
  <c r="X26" i="11"/>
  <c r="Z114" i="15"/>
  <c r="X27" i="11"/>
  <c r="N40" i="10"/>
  <c r="N7" i="16" s="1"/>
  <c r="Y3" i="10"/>
  <c r="Y14" i="10"/>
  <c r="Y12" i="10"/>
  <c r="Y8" i="10"/>
  <c r="Y16" i="10"/>
  <c r="Y7" i="10"/>
  <c r="Y34" i="10"/>
  <c r="Y35" i="10"/>
  <c r="Y17" i="10"/>
  <c r="Y10" i="10"/>
  <c r="Y9" i="10"/>
  <c r="Y4" i="10"/>
  <c r="Y11" i="10"/>
  <c r="X76" i="11"/>
  <c r="X29" i="11"/>
  <c r="Z88" i="15"/>
  <c r="X88" i="11"/>
  <c r="Z37" i="15"/>
  <c r="Z42" i="15"/>
  <c r="Z78" i="15"/>
  <c r="Z45" i="15"/>
  <c r="Z103" i="15"/>
  <c r="X18" i="11"/>
  <c r="X98" i="11"/>
  <c r="X78" i="11"/>
  <c r="Y24" i="10"/>
  <c r="X5" i="11"/>
  <c r="N9" i="16"/>
  <c r="Z34" i="15"/>
  <c r="Z20" i="15"/>
  <c r="Z96" i="15"/>
  <c r="Z29" i="15"/>
  <c r="Z66" i="15"/>
  <c r="Z22" i="15"/>
  <c r="Z18" i="15"/>
  <c r="Z24" i="15"/>
  <c r="Z61" i="15"/>
  <c r="Z51" i="15"/>
  <c r="Z98" i="15"/>
  <c r="Z30" i="15"/>
  <c r="Z82" i="15"/>
  <c r="Z116" i="15"/>
  <c r="Z107" i="15"/>
  <c r="Z92" i="15"/>
  <c r="Z21" i="15"/>
  <c r="Z75" i="15"/>
  <c r="Z7" i="15"/>
  <c r="Z27" i="15"/>
  <c r="Z69" i="15"/>
  <c r="Z101" i="15"/>
  <c r="Z105" i="15"/>
  <c r="Z53" i="15"/>
  <c r="Z26" i="15"/>
  <c r="Z100" i="15"/>
  <c r="Z91" i="15"/>
  <c r="Z52" i="15"/>
  <c r="Z25" i="15"/>
  <c r="Z99" i="15"/>
  <c r="Z73" i="15"/>
  <c r="Z28" i="15"/>
  <c r="Z106" i="15"/>
  <c r="Z81" i="15"/>
  <c r="Z111" i="15"/>
  <c r="Z97" i="15"/>
  <c r="X86" i="11"/>
  <c r="Z40" i="15"/>
  <c r="Z31" i="15"/>
  <c r="Z113" i="15"/>
  <c r="Z65" i="15"/>
  <c r="Z9" i="15"/>
  <c r="Z12" i="15"/>
  <c r="Z109" i="15"/>
  <c r="Z46" i="15"/>
  <c r="Z84" i="15"/>
  <c r="Z80" i="15"/>
  <c r="Z63" i="15"/>
  <c r="Z110" i="15"/>
  <c r="Z104" i="15"/>
  <c r="Z72" i="15"/>
  <c r="Z102" i="15"/>
  <c r="Z23" i="15"/>
  <c r="M119" i="11"/>
  <c r="N8" i="16" s="1"/>
  <c r="X56" i="11"/>
  <c r="X42" i="11"/>
  <c r="X66" i="11"/>
  <c r="X52" i="11"/>
  <c r="X84" i="11"/>
  <c r="X4" i="11"/>
  <c r="X106" i="11"/>
  <c r="X101" i="11"/>
  <c r="X48" i="11"/>
  <c r="X32" i="11"/>
  <c r="X61" i="11"/>
  <c r="X35" i="11"/>
  <c r="X102" i="11"/>
  <c r="X63" i="11"/>
  <c r="X68" i="11"/>
  <c r="X57" i="11"/>
  <c r="X93" i="11"/>
  <c r="X109" i="11"/>
  <c r="X69" i="11"/>
  <c r="X30" i="11"/>
  <c r="X10" i="11"/>
  <c r="X34" i="11"/>
  <c r="X16" i="11"/>
  <c r="X19" i="11"/>
  <c r="X62" i="11"/>
  <c r="X108" i="11"/>
  <c r="X115" i="11"/>
  <c r="X83" i="11"/>
  <c r="X92" i="11"/>
  <c r="X65" i="11"/>
  <c r="X36" i="11"/>
  <c r="X25" i="11"/>
  <c r="X20" i="11"/>
  <c r="Z89" i="15"/>
  <c r="Z11" i="15"/>
  <c r="X111" i="11"/>
  <c r="X11" i="11"/>
  <c r="Y15" i="10"/>
  <c r="Z50" i="15"/>
  <c r="Y13" i="10"/>
  <c r="X54" i="11"/>
  <c r="Z39" i="15"/>
  <c r="X17" i="11"/>
  <c r="Z85" i="15"/>
  <c r="Z49" i="15"/>
  <c r="S115" i="13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P118" i="15"/>
  <c r="AA45" i="15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Y107" i="11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Z6" i="10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D56" i="16" l="1"/>
  <c r="D52" i="16"/>
  <c r="D61" i="16"/>
  <c r="D59" i="16"/>
  <c r="D55" i="16"/>
  <c r="D58" i="16"/>
  <c r="D51" i="16"/>
  <c r="D57" i="16"/>
  <c r="D60" i="16"/>
  <c r="D53" i="16"/>
  <c r="D54" i="16"/>
  <c r="Z37" i="10"/>
  <c r="AA86" i="15"/>
  <c r="Z20" i="10"/>
  <c r="AA108" i="15"/>
  <c r="AA89" i="15"/>
  <c r="AA62" i="15"/>
  <c r="AA115" i="15"/>
  <c r="AA56" i="15"/>
  <c r="AA47" i="15"/>
  <c r="AA90" i="15"/>
  <c r="AA32" i="15"/>
  <c r="AA54" i="15"/>
  <c r="AA16" i="15"/>
  <c r="D15" i="16"/>
  <c r="AA81" i="15"/>
  <c r="AA10" i="15"/>
  <c r="AA8" i="15"/>
  <c r="D13" i="16"/>
  <c r="AA65" i="15"/>
  <c r="AA35" i="15"/>
  <c r="AA70" i="15"/>
  <c r="AA57" i="15"/>
  <c r="AA110" i="15"/>
  <c r="AA49" i="15"/>
  <c r="AA14" i="15"/>
  <c r="Y15" i="11"/>
  <c r="AA85" i="15"/>
  <c r="AA33" i="15"/>
  <c r="Y114" i="11"/>
  <c r="Y49" i="11"/>
  <c r="N10" i="16"/>
  <c r="G15" i="16" s="1"/>
  <c r="Y76" i="11"/>
  <c r="Y73" i="11"/>
  <c r="Y100" i="11"/>
  <c r="Y72" i="11"/>
  <c r="AA67" i="15"/>
  <c r="Y96" i="11"/>
  <c r="Y55" i="11"/>
  <c r="AA83" i="15"/>
  <c r="Z5" i="10"/>
  <c r="Z30" i="10"/>
  <c r="Z24" i="10"/>
  <c r="Z26" i="10"/>
  <c r="Z32" i="10"/>
  <c r="Z19" i="10"/>
  <c r="Z28" i="10"/>
  <c r="Z33" i="10"/>
  <c r="Z18" i="10"/>
  <c r="Z31" i="10"/>
  <c r="Z36" i="10"/>
  <c r="Z15" i="10"/>
  <c r="Z27" i="10"/>
  <c r="Z25" i="10"/>
  <c r="Y91" i="11"/>
  <c r="Y38" i="11"/>
  <c r="Y81" i="11"/>
  <c r="AA113" i="15"/>
  <c r="AA41" i="15"/>
  <c r="AA6" i="15"/>
  <c r="Y9" i="11"/>
  <c r="AA40" i="15"/>
  <c r="Y6" i="11"/>
  <c r="Y45" i="11"/>
  <c r="AA39" i="15"/>
  <c r="AA74" i="15"/>
  <c r="Y43" i="11"/>
  <c r="Y99" i="11"/>
  <c r="Y110" i="11"/>
  <c r="AA17" i="15"/>
  <c r="AA88" i="15"/>
  <c r="Y46" i="11"/>
  <c r="Y41" i="11"/>
  <c r="Z29" i="10"/>
  <c r="Z13" i="10"/>
  <c r="Y103" i="11"/>
  <c r="Y97" i="11"/>
  <c r="AA77" i="15"/>
  <c r="Y90" i="11"/>
  <c r="Y78" i="11"/>
  <c r="Y71" i="11"/>
  <c r="Y27" i="11"/>
  <c r="Y58" i="11"/>
  <c r="Y11" i="11"/>
  <c r="Y8" i="11"/>
  <c r="AA23" i="15"/>
  <c r="AA79" i="15"/>
  <c r="AA78" i="15"/>
  <c r="AA112" i="15"/>
  <c r="AA109" i="15"/>
  <c r="Y95" i="11"/>
  <c r="Y22" i="11"/>
  <c r="Y28" i="11"/>
  <c r="AA72" i="15"/>
  <c r="AA93" i="15"/>
  <c r="Y85" i="11"/>
  <c r="AA95" i="15"/>
  <c r="AA5" i="15"/>
  <c r="Y53" i="11"/>
  <c r="Y98" i="11"/>
  <c r="Y14" i="11"/>
  <c r="Y75" i="11"/>
  <c r="Z22" i="10"/>
  <c r="Y47" i="11"/>
  <c r="AA58" i="15"/>
  <c r="Z21" i="10"/>
  <c r="AA13" i="15"/>
  <c r="Y79" i="11"/>
  <c r="AA87" i="15"/>
  <c r="AA12" i="15"/>
  <c r="Y37" i="11"/>
  <c r="Y116" i="11"/>
  <c r="AA103" i="15"/>
  <c r="Y12" i="11"/>
  <c r="AA50" i="15"/>
  <c r="Y111" i="11"/>
  <c r="Y77" i="11"/>
  <c r="Y113" i="11"/>
  <c r="Y89" i="11"/>
  <c r="AA9" i="15"/>
  <c r="Y13" i="11"/>
  <c r="AA48" i="15"/>
  <c r="AA15" i="15"/>
  <c r="AA60" i="15"/>
  <c r="Y23" i="11"/>
  <c r="Y80" i="11"/>
  <c r="Y44" i="11"/>
  <c r="Y87" i="11"/>
  <c r="AA64" i="15"/>
  <c r="Y64" i="11"/>
  <c r="AA80" i="15"/>
  <c r="Y18" i="11"/>
  <c r="Y88" i="11"/>
  <c r="Y31" i="11"/>
  <c r="Y105" i="11"/>
  <c r="AA76" i="15"/>
  <c r="Y70" i="11"/>
  <c r="AA94" i="15"/>
  <c r="Y7" i="11"/>
  <c r="AA59" i="15"/>
  <c r="Y94" i="11"/>
  <c r="Z23" i="10"/>
  <c r="AA63" i="15"/>
  <c r="AA114" i="15"/>
  <c r="Y40" i="11"/>
  <c r="AA43" i="15"/>
  <c r="AA84" i="15"/>
  <c r="N119" i="11"/>
  <c r="O8" i="16" s="1"/>
  <c r="Y56" i="11"/>
  <c r="Y84" i="11"/>
  <c r="Y106" i="11"/>
  <c r="Y66" i="11"/>
  <c r="Y52" i="11"/>
  <c r="Y42" i="11"/>
  <c r="Y4" i="11"/>
  <c r="Y102" i="11"/>
  <c r="Y32" i="11"/>
  <c r="Y68" i="11"/>
  <c r="Y63" i="11"/>
  <c r="Y35" i="11"/>
  <c r="Y61" i="11"/>
  <c r="Y48" i="11"/>
  <c r="Y101" i="11"/>
  <c r="Y69" i="11"/>
  <c r="Y93" i="11"/>
  <c r="Y57" i="11"/>
  <c r="Y62" i="11"/>
  <c r="Y108" i="11"/>
  <c r="Y36" i="11"/>
  <c r="Y83" i="11"/>
  <c r="Y92" i="11"/>
  <c r="Y20" i="11"/>
  <c r="Y109" i="11"/>
  <c r="Y30" i="11"/>
  <c r="Y115" i="11"/>
  <c r="Y25" i="11"/>
  <c r="Y65" i="11"/>
  <c r="Y10" i="11"/>
  <c r="Y34" i="11"/>
  <c r="Y16" i="11"/>
  <c r="Y19" i="11"/>
  <c r="Y67" i="11"/>
  <c r="AA71" i="15"/>
  <c r="AA37" i="15"/>
  <c r="AA111" i="15"/>
  <c r="AA97" i="15"/>
  <c r="AA36" i="15"/>
  <c r="Y24" i="11"/>
  <c r="Y39" i="11"/>
  <c r="AA102" i="15"/>
  <c r="AA31" i="15"/>
  <c r="Y104" i="11"/>
  <c r="AA55" i="15"/>
  <c r="Y17" i="11"/>
  <c r="Y54" i="11"/>
  <c r="O40" i="10"/>
  <c r="O7" i="16" s="1"/>
  <c r="Z3" i="10"/>
  <c r="Z14" i="10"/>
  <c r="Z10" i="10"/>
  <c r="Z35" i="10"/>
  <c r="Z9" i="10"/>
  <c r="Z17" i="10"/>
  <c r="Z12" i="10"/>
  <c r="Z7" i="10"/>
  <c r="Z8" i="10"/>
  <c r="Z16" i="10"/>
  <c r="Z34" i="10"/>
  <c r="Z11" i="10"/>
  <c r="Z4" i="10"/>
  <c r="Y74" i="11"/>
  <c r="AA38" i="15"/>
  <c r="Y60" i="11"/>
  <c r="AA104" i="15"/>
  <c r="AA44" i="15"/>
  <c r="Y86" i="11"/>
  <c r="Y59" i="11"/>
  <c r="Y21" i="11"/>
  <c r="AA11" i="15"/>
  <c r="Y112" i="11"/>
  <c r="O9" i="16"/>
  <c r="AA34" i="15"/>
  <c r="AA22" i="15"/>
  <c r="AA29" i="15"/>
  <c r="AA20" i="15"/>
  <c r="AA66" i="15"/>
  <c r="AA96" i="15"/>
  <c r="AA51" i="15"/>
  <c r="AA21" i="15"/>
  <c r="AA18" i="15"/>
  <c r="AA75" i="15"/>
  <c r="AA30" i="15"/>
  <c r="AA92" i="15"/>
  <c r="AA82" i="15"/>
  <c r="AA107" i="15"/>
  <c r="AA61" i="15"/>
  <c r="AA24" i="15"/>
  <c r="AA98" i="15"/>
  <c r="AA116" i="15"/>
  <c r="AA105" i="15"/>
  <c r="AA73" i="15"/>
  <c r="AA100" i="15"/>
  <c r="AA69" i="15"/>
  <c r="AA101" i="15"/>
  <c r="AA25" i="15"/>
  <c r="AA26" i="15"/>
  <c r="AA99" i="15"/>
  <c r="AA91" i="15"/>
  <c r="AA53" i="15"/>
  <c r="AA27" i="15"/>
  <c r="AA106" i="15"/>
  <c r="AA7" i="15"/>
  <c r="AA52" i="15"/>
  <c r="AA28" i="15"/>
  <c r="AA68" i="15"/>
  <c r="AA19" i="15"/>
  <c r="Y33" i="11"/>
  <c r="Y82" i="11"/>
  <c r="Y51" i="11"/>
  <c r="Y26" i="11"/>
  <c r="AA4" i="15"/>
  <c r="AA42" i="15"/>
  <c r="Y5" i="11"/>
  <c r="Y50" i="11"/>
  <c r="Y29" i="11"/>
  <c r="AA46" i="15"/>
  <c r="R80" i="15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Q118" i="15"/>
  <c r="P9" i="16" s="1"/>
  <c r="P39" i="10"/>
  <c r="P40" i="10" s="1"/>
  <c r="P7" i="16" s="1"/>
  <c r="O118" i="11"/>
  <c r="O119" i="11" s="1"/>
  <c r="P8" i="16" s="1"/>
  <c r="L60" i="16" l="1"/>
  <c r="L52" i="16"/>
  <c r="L53" i="16"/>
  <c r="L56" i="16"/>
  <c r="L59" i="16"/>
  <c r="L58" i="16"/>
  <c r="L61" i="16"/>
  <c r="L51" i="16"/>
  <c r="L54" i="16"/>
  <c r="L57" i="16"/>
  <c r="L55" i="16"/>
  <c r="O53" i="16"/>
  <c r="O52" i="16"/>
  <c r="O58" i="16"/>
  <c r="O51" i="16"/>
  <c r="O56" i="16"/>
  <c r="O55" i="16"/>
  <c r="O59" i="16"/>
  <c r="O61" i="16"/>
  <c r="O54" i="16"/>
  <c r="O57" i="16"/>
  <c r="O60" i="16"/>
  <c r="G13" i="16"/>
  <c r="G14" i="16"/>
  <c r="O10" i="16"/>
  <c r="H14" i="16" s="1"/>
  <c r="R118" i="15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G61" i="16" l="1"/>
  <c r="G60" i="16"/>
  <c r="G52" i="16"/>
  <c r="G58" i="16"/>
  <c r="G51" i="16"/>
  <c r="G54" i="16"/>
  <c r="G55" i="16"/>
  <c r="G53" i="16"/>
  <c r="G56" i="16"/>
  <c r="G59" i="16"/>
  <c r="G57" i="16"/>
  <c r="H52" i="16"/>
  <c r="H61" i="16"/>
  <c r="H60" i="16"/>
  <c r="H55" i="16"/>
  <c r="H58" i="16"/>
  <c r="H51" i="16"/>
  <c r="H54" i="16"/>
  <c r="H53" i="16"/>
  <c r="H56" i="16"/>
  <c r="H59" i="16"/>
  <c r="H57" i="16"/>
  <c r="H13" i="16"/>
  <c r="H15" i="16"/>
  <c r="Q10" i="16"/>
  <c r="I14" i="16" s="1"/>
  <c r="T118" i="15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P56" i="16" l="1"/>
  <c r="P59" i="16"/>
  <c r="P52" i="16"/>
  <c r="P55" i="16"/>
  <c r="P61" i="16"/>
  <c r="P58" i="16"/>
  <c r="P51" i="16"/>
  <c r="P57" i="16"/>
  <c r="P60" i="16"/>
  <c r="P53" i="16"/>
  <c r="P54" i="16"/>
  <c r="I15" i="16"/>
  <c r="I13" i="16"/>
  <c r="S10" i="16"/>
  <c r="R10" i="16"/>
</calcChain>
</file>

<file path=xl/sharedStrings.xml><?xml version="1.0" encoding="utf-8"?>
<sst xmlns="http://schemas.openxmlformats.org/spreadsheetml/2006/main" count="2201" uniqueCount="191">
  <si>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</si>
  <si>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</si>
  <si>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</si>
  <si>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</si>
  <si>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</si>
  <si>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</si>
  <si>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</si>
  <si>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</si>
  <si>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</si>
  <si>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</si>
  <si>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</si>
  <si>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</si>
  <si>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</si>
  <si>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</si>
  <si>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</si>
  <si>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</si>
  <si>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</si>
  <si>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</si>
  <si>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</si>
  <si>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</si>
  <si>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</si>
  <si>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</si>
  <si>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</si>
  <si>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</si>
  <si>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</si>
  <si>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</si>
  <si>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</si>
  <si>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</si>
  <si>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</si>
  <si>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</si>
  <si>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</si>
  <si>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</si>
  <si>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</si>
  <si>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</si>
  <si>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</si>
  <si>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</si>
  <si>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</si>
  <si>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</si>
  <si>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</si>
  <si>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</si>
  <si>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</si>
  <si>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</si>
  <si>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</si>
  <si>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</si>
  <si>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</si>
  <si>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</si>
  <si>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</si>
  <si>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</si>
  <si>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</si>
  <si>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</si>
  <si>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</si>
  <si>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</si>
  <si>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</si>
  <si>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</si>
  <si>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</si>
  <si>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</si>
  <si>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</si>
  <si>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</si>
  <si>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</si>
  <si>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</si>
  <si>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</si>
  <si>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</si>
  <si>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</si>
  <si>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</si>
  <si>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</si>
  <si>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</si>
  <si>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</si>
  <si>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</si>
  <si>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</si>
  <si>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</si>
  <si>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</si>
  <si>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</si>
  <si>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</si>
  <si>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</si>
  <si>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</si>
  <si>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</si>
  <si>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</si>
  <si>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</si>
  <si>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</si>
  <si>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</si>
  <si>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</si>
  <si>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</si>
  <si>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</si>
  <si>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</si>
  <si>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</si>
  <si>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</si>
  <si>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</si>
  <si>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</si>
  <si>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</si>
  <si>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</si>
  <si>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</si>
  <si>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</si>
  <si>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</si>
  <si>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</si>
  <si>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</si>
  <si>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</si>
  <si>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</si>
  <si>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</si>
  <si>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</si>
  <si>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</si>
  <si>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</si>
  <si>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</si>
  <si>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</si>
  <si>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</si>
  <si>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</si>
  <si>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</si>
  <si>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</si>
  <si>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</si>
  <si>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</si>
  <si>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</si>
  <si>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</si>
  <si>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</si>
  <si>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</si>
  <si>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</si>
  <si>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</si>
  <si>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</si>
  <si>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</si>
  <si>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</si>
  <si>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</si>
  <si>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</si>
  <si>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</si>
  <si>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</si>
  <si>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</si>
  <si>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</si>
  <si>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</si>
  <si>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</si>
  <si>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</si>
  <si>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</si>
  <si>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</si>
  <si>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</si>
  <si>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</si>
  <si>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</si>
  <si>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</si>
  <si>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</si>
  <si>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</si>
  <si>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</si>
  <si>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</si>
  <si>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</si>
  <si>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</si>
  <si>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</si>
  <si>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</si>
  <si>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</si>
  <si>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</si>
  <si>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</si>
  <si>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</si>
  <si>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</si>
  <si>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</si>
  <si>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</si>
  <si>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</si>
  <si>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</si>
  <si>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</si>
  <si>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</si>
  <si>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</si>
  <si>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</si>
  <si>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</si>
  <si>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</si>
  <si>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</si>
  <si>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</si>
  <si>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</si>
  <si>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</si>
  <si>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</si>
  <si>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</si>
  <si>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</si>
  <si>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</si>
  <si>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</si>
  <si>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</si>
  <si>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</si>
  <si>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</si>
  <si>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</si>
  <si>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</si>
  <si>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</si>
  <si>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</si>
  <si>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</si>
  <si>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</si>
  <si>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</si>
  <si>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</si>
  <si>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</si>
  <si>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</si>
  <si>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</si>
  <si>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</si>
  <si>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</si>
  <si>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</si>
  <si>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LU</t>
  </si>
  <si>
    <t>FRD</t>
  </si>
  <si>
    <t>EFW</t>
  </si>
  <si>
    <t>MRD</t>
  </si>
  <si>
    <t>PM</t>
  </si>
  <si>
    <t>TECH</t>
  </si>
  <si>
    <t>RES</t>
  </si>
  <si>
    <t>OP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</si>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</sst>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9" fontId="0" fillId="0" borderId="0" xfId="3" applyFont="1"/>
    <xf numFmtId="2" fontId="0" fillId="0" borderId="0" xfId="3" applyNumberFormat="1" applyFont="1"/>
    <xf numFmtId="9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Normal" xfId="0" builtinId="0"/>
    <cellStyle name="Normal 2" xfId="1" xr:uid="{34CCABBE-75D1-4239-9CD6-4172129BAED1}"/>
    <cellStyle name="Normal 3" xfId="2" xr:uid="{0EA25250-1FAF-4208-B1CF-6F50AE78A81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Final_results!$C$13</c:f>
              <c:strCache>
                <c:ptCount val="1"/>
                <c:pt idx="0">
                  <c:v>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Final_results!$D$13:$H$13</c:f>
              <c:numCache>
                <c:formatCode>0%</c:formatCode>
                <c:ptCount val="5"/>
                <c:pt idx="0">
                  <c:v>0.21560979236582442</c:v>
                </c:pt>
                <c:pt idx="1">
                  <c:v>7.1066738219074013E-2</c:v>
                </c:pt>
                <c:pt idx="2">
                  <c:v>3.9108154901674609E-2</c:v>
                </c:pt>
                <c:pt idx="3">
                  <c:v>1.1464242749440682E-3</c:v>
                </c:pt>
                <c:pt idx="4">
                  <c:v>2.4342071364587561E-2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9-4EC0-9914-8A8012F0AC66}"/>
            </c:ext>
          </c:extLst>
        </c:ser>
        <c:ser>
          <c:idx val="1"/>
          <c:order val="1"/>
          <c:tx>
            <c:strRef>
              <c:f>Final_results!$C$14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Final_results!$D$14:$H$14</c:f>
              <c:numCache>
                <c:formatCode>0%</c:formatCode>
                <c:ptCount val="5"/>
                <c:pt idx="0">
                  <c:v>0.74780556986953473</c:v>
                </c:pt>
                <c:pt idx="1">
                  <c:v>0.92007402986310316</c:v>
                </c:pt>
                <c:pt idx="2">
                  <c:v>0.89135709366769034</c:v>
                </c:pt>
                <c:pt idx="3">
                  <c:v>0.9855817363901993</c:v>
                </c:pt>
                <c:pt idx="4">
                  <c:v>0.61592790307240775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9-4EC0-9914-8A8012F0AC66}"/>
            </c:ext>
          </c:extLst>
        </c:ser>
        <c:ser>
          <c:idx val="2"/>
          <c:order val="2"/>
          <c:tx>
            <c:strRef>
              <c:f>Final_results!$C$15</c:f>
              <c:strCache>
                <c:ptCount val="1"/>
                <c:pt idx="0">
                  <c:v>Operation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Final_results!$D$15:$H$15</c:f>
              <c:numCache>
                <c:formatCode>0%</c:formatCode>
                <c:ptCount val="5"/>
                <c:pt idx="0">
                  <c:v>3.6584637764640882E-2</c:v>
                </c:pt>
                <c:pt idx="1">
                  <c:v>8.8592319178227626E-3</c:v>
                </c:pt>
                <c:pt idx="2">
                  <c:v>6.9534751430635103E-2</c:v>
                </c:pt>
                <c:pt idx="3">
                  <c:v>1.3271839334856482E-2</c:v>
                </c:pt>
                <c:pt idx="4">
                  <c:v>0.35973002556300465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9-4EC0-9914-8A8012F0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966384"/>
        <c:axId val="1079969744"/>
      </c:barChart>
      <c:catAx>
        <c:axId val="10799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9744"/>
        <c:crosses val="autoZero"/>
        <c:auto val="1"/>
        <c:lblAlgn val="ctr"/>
        <c:lblOffset val="100"/>
        <c:noMultiLvlLbl val="0"/>
      </c:catAx>
      <c:valAx>
        <c:axId val="107996974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63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Final_results!$D$36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GASOLINE_STORAGE</c:v>
                </c:pt>
                <c:pt idx="2">
                  <c:v>DIESEL_STORAGE</c:v>
                </c:pt>
                <c:pt idx="3">
                  <c:v>LFO_STORAGE</c:v>
                </c:pt>
                <c:pt idx="4">
                  <c:v>TRUCK_FUEL_CELL</c:v>
                </c:pt>
              </c:strCache>
            </c:strRef>
          </c:cat>
          <c:val>
            <c:numRef>
              <c:f>Final_results!$D$37:$D$41</c:f>
              <c:numCache>
                <c:formatCode>0%</c:formatCode>
                <c:ptCount val="5"/>
                <c:pt idx="0">
                  <c:v>0.26270608966788633</c:v>
                </c:pt>
                <c:pt idx="1">
                  <c:v>0.20989248775049393</c:v>
                </c:pt>
                <c:pt idx="2">
                  <c:v>0.207915202946682</c:v>
                </c:pt>
                <c:pt idx="3">
                  <c:v>0.19142271439944647</c:v>
                </c:pt>
                <c:pt idx="4">
                  <c:v>5.0914689737914701E-2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E-4ECA-8A16-2842F95A0307}"/>
            </c:ext>
          </c:extLst>
        </c:ser>
        <c:ser>
          <c:idx val="1"/>
          <c:order val="1"/>
          <c:tx>
            <c:strRef>
              <c:f>Final_results!$E$36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GASOLINE_STORAGE</c:v>
                </c:pt>
                <c:pt idx="2">
                  <c:v>DIESEL_STORAGE</c:v>
                </c:pt>
                <c:pt idx="3">
                  <c:v>LFO_STORAGE</c:v>
                </c:pt>
                <c:pt idx="4">
                  <c:v>TRUCK_FUEL_CELL</c:v>
                </c:pt>
              </c:strCache>
            </c:strRef>
          </c:cat>
          <c:val>
            <c:numRef>
              <c:f>Final_results!$E$37:$E$41</c:f>
              <c:numCache>
                <c:formatCode>0%</c:formatCode>
                <c:ptCount val="5"/>
                <c:pt idx="0">
                  <c:v>0.22967796367858628</c:v>
                </c:pt>
                <c:pt idx="1">
                  <c:v>0.2451766395120567</c:v>
                </c:pt>
                <c:pt idx="2">
                  <c:v>0.24286696159669932</c:v>
                </c:pt>
                <c:pt idx="3">
                  <c:v>0.22360198950294333</c:v>
                </c:pt>
                <c:pt idx="4">
                  <c:v>2.6873293255994524E-2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E-4ECA-8A16-2842F95A0307}"/>
            </c:ext>
          </c:extLst>
        </c:ser>
        <c:ser>
          <c:idx val="2"/>
          <c:order val="2"/>
          <c:tx>
            <c:strRef>
              <c:f>Final_results!$F$36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GASOLINE_STORAGE</c:v>
                </c:pt>
                <c:pt idx="2">
                  <c:v>DIESEL_STORAGE</c:v>
                </c:pt>
                <c:pt idx="3">
                  <c:v>LFO_STORAGE</c:v>
                </c:pt>
                <c:pt idx="4">
                  <c:v>TRUCK_FUEL_CELL</c:v>
                </c:pt>
              </c:strCache>
            </c:strRef>
          </c:cat>
          <c:val>
            <c:numRef>
              <c:f>Final_results!$F$37:$F$41</c:f>
              <c:numCache>
                <c:formatCode>0%</c:formatCode>
                <c:ptCount val="5"/>
                <c:pt idx="0">
                  <c:v>0.22367166335000679</c:v>
                </c:pt>
                <c:pt idx="1">
                  <c:v>0.2191718963365844</c:v>
                </c:pt>
                <c:pt idx="2">
                  <c:v>0.21710719519032887</c:v>
                </c:pt>
                <c:pt idx="3">
                  <c:v>0.19988556887608039</c:v>
                </c:pt>
                <c:pt idx="4">
                  <c:v>0.10987170900154362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E-4ECA-8A16-2842F95A0307}"/>
            </c:ext>
          </c:extLst>
        </c:ser>
        <c:ser>
          <c:idx val="3"/>
          <c:order val="3"/>
          <c:tx>
            <c:strRef>
              <c:f>Final_results!$G$36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GASOLINE_STORAGE</c:v>
                </c:pt>
                <c:pt idx="2">
                  <c:v>DIESEL_STORAGE</c:v>
                </c:pt>
                <c:pt idx="3">
                  <c:v>LFO_STORAGE</c:v>
                </c:pt>
                <c:pt idx="4">
                  <c:v>TRUCK_FUEL_CELL</c:v>
                </c:pt>
              </c:strCache>
            </c:strRef>
          </c:cat>
          <c:val>
            <c:numRef>
              <c:f>Final_results!$G$37:$G$41</c:f>
              <c:numCache>
                <c:formatCode>0%</c:formatCode>
                <c:ptCount val="5"/>
                <c:pt idx="0">
                  <c:v>0.26086842191420345</c:v>
                </c:pt>
                <c:pt idx="1">
                  <c:v>0.23879554827873795</c:v>
                </c:pt>
                <c:pt idx="2">
                  <c:v>0.23654598320906886</c:v>
                </c:pt>
                <c:pt idx="3">
                  <c:v>0.2177824110234865</c:v>
                </c:pt>
                <c:pt idx="4">
                  <c:v>1.9933255835487915E-2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7-4B7F-BCDE-3541D6747812}"/>
            </c:ext>
          </c:extLst>
        </c:ser>
        <c:ser>
          <c:idx val="4"/>
          <c:order val="4"/>
          <c:tx>
            <c:strRef>
              <c:f>Final_results!$H$36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GASOLINE_STORAGE</c:v>
                </c:pt>
                <c:pt idx="2">
                  <c:v>DIESEL_STORAGE</c:v>
                </c:pt>
                <c:pt idx="3">
                  <c:v>LFO_STORAGE</c:v>
                </c:pt>
                <c:pt idx="4">
                  <c:v>TRUCK_FUEL_CELL</c:v>
                </c:pt>
              </c:strCache>
            </c:strRef>
          </c:cat>
          <c:val>
            <c:numRef>
              <c:f>Final_results!$H$37:$H$41</c:f>
              <c:numCache>
                <c:formatCode>0%</c:formatCode>
                <c:ptCount val="5"/>
                <c:pt idx="0">
                  <c:v>0.31193159726649838</c:v>
                </c:pt>
                <c:pt idx="1">
                  <c:v>0.2015103999489242</c:v>
                </c:pt>
                <c:pt idx="2">
                  <c:v>0.19961207830864408</c:v>
                </c:pt>
                <c:pt idx="3">
                  <c:v>0.18377821975122355</c:v>
                </c:pt>
                <c:pt idx="4">
                  <c:v>4.669092197314529E-2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7-4B7F-BCDE-3541D6747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010592"/>
        <c:axId val="927013952"/>
      </c:barChart>
      <c:catAx>
        <c:axId val="9270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3952"/>
        <c:crosses val="autoZero"/>
        <c:auto val="1"/>
        <c:lblAlgn val="ctr"/>
        <c:lblOffset val="100"/>
        <c:noMultiLvlLbl val="0"/>
      </c:catAx>
      <c:valAx>
        <c:axId val="9270139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Final_results!$K$38:$K$48</c:f>
              <c:strCache>
                <c:ptCount val="11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  <c:pt idx="5">
                  <c:v>BOAT_FREIGHT_NG</c:v>
                </c:pt>
                <c:pt idx="6">
                  <c:v>H2_BIOMASS</c:v>
                </c:pt>
                <c:pt idx="7">
                  <c:v>METHANE_TO_METHANOL</c:v>
                </c:pt>
                <c:pt idx="8">
                  <c:v>DEC_HP_ELEC</c:v>
                </c:pt>
                <c:pt idx="9">
                  <c:v>H2_ELECTROLYSIS</c:v>
                </c:pt>
                <c:pt idx="10">
                  <c:v>DHN_HP_ELEC</c:v>
                </c:pt>
              </c:strCache>
            </c:strRef>
          </c:cat>
          <c:val>
            <c:numRef>
              <c:f>Final_results!$L$38:$L$48</c:f>
              <c:numCache>
                <c:formatCode>0%</c:formatCode>
                <c:ptCount val="11"/>
                <c:pt idx="0">
                  <c:v>7.2047696650444536E-5</c:v>
                </c:pt>
                <c:pt idx="1">
                  <c:v>0.93249127203492799</c:v>
                </c:pt>
                <c:pt idx="2">
                  <c:v>0</c:v>
                </c:pt>
                <c:pt idx="3">
                  <c:v>5.1511407333488343E-2</c:v>
                </c:pt>
                <c:pt idx="4">
                  <c:v>1.5296175185414401E-3</c:v>
                </c:pt>
                <c:pt idx="5">
                  <c:v>6.7135726624161556E-5</c:v>
                </c:pt>
                <c:pt idx="6">
                  <c:v>4.6778215516413962E-3</c:v>
                </c:pt>
                <c:pt idx="7">
                  <c:v>4.8903550344805077E-3</c:v>
                </c:pt>
                <c:pt idx="8">
                  <c:v>1.5311502542887108E-3</c:v>
                </c:pt>
                <c:pt idx="9">
                  <c:v>3.4303325209251953E-3</c:v>
                </c:pt>
                <c:pt idx="10">
                  <c:v>5.001134589129743E-4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2-4872-A1AD-802357CEC770}"/>
            </c:ext>
          </c:extLst>
        </c:ser>
        <c:ser>
          <c:idx val="1"/>
          <c:order val="1"/>
          <c:tx>
            <c:strRef>
              <c:f>Final_results!$M$37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Final_results!$K$38:$K$48</c:f>
              <c:strCache>
                <c:ptCount val="11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  <c:pt idx="5">
                  <c:v>BOAT_FREIGHT_NG</c:v>
                </c:pt>
                <c:pt idx="6">
                  <c:v>H2_BIOMASS</c:v>
                </c:pt>
                <c:pt idx="7">
                  <c:v>METHANE_TO_METHANOL</c:v>
                </c:pt>
                <c:pt idx="8">
                  <c:v>DEC_HP_ELEC</c:v>
                </c:pt>
                <c:pt idx="9">
                  <c:v>H2_ELECTROLYSIS</c:v>
                </c:pt>
                <c:pt idx="10">
                  <c:v>DHN_HP_ELEC</c:v>
                </c:pt>
              </c:strCache>
            </c:strRef>
          </c:cat>
          <c:val>
            <c:numRef>
              <c:f>Final_results!$M$38:$M$48</c:f>
              <c:numCache>
                <c:formatCode>0%</c:formatCode>
                <c:ptCount val="11"/>
                <c:pt idx="0">
                  <c:v>1.6062597666240317E-4</c:v>
                </c:pt>
                <c:pt idx="1">
                  <c:v>0.79376308006776086</c:v>
                </c:pt>
                <c:pt idx="2">
                  <c:v>0</c:v>
                </c:pt>
                <c:pt idx="3">
                  <c:v>2.4002057845593571E-2</c:v>
                </c:pt>
                <c:pt idx="4">
                  <c:v>7.4899104359989433E-3</c:v>
                </c:pt>
                <c:pt idx="5">
                  <c:v>2.1075364208039531E-5</c:v>
                </c:pt>
                <c:pt idx="6">
                  <c:v>2.4627213095019893E-2</c:v>
                </c:pt>
                <c:pt idx="7">
                  <c:v>0.14141121492680256</c:v>
                </c:pt>
                <c:pt idx="8">
                  <c:v>3.4136067694884855E-3</c:v>
                </c:pt>
                <c:pt idx="9">
                  <c:v>2.1875470216003883E-3</c:v>
                </c:pt>
                <c:pt idx="10">
                  <c:v>1.1149726710855683E-3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9-4367-8EDC-B2D065807871}"/>
            </c:ext>
          </c:extLst>
        </c:ser>
        <c:ser>
          <c:idx val="2"/>
          <c:order val="2"/>
          <c:tx>
            <c:strRef>
              <c:f>Final_results!$N$37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Final_results!$K$38:$K$48</c:f>
              <c:strCache>
                <c:ptCount val="11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  <c:pt idx="5">
                  <c:v>BOAT_FREIGHT_NG</c:v>
                </c:pt>
                <c:pt idx="6">
                  <c:v>H2_BIOMASS</c:v>
                </c:pt>
                <c:pt idx="7">
                  <c:v>METHANE_TO_METHANOL</c:v>
                </c:pt>
                <c:pt idx="8">
                  <c:v>DEC_HP_ELEC</c:v>
                </c:pt>
                <c:pt idx="9">
                  <c:v>H2_ELECTROLYSIS</c:v>
                </c:pt>
                <c:pt idx="10">
                  <c:v>DHN_HP_ELEC</c:v>
                </c:pt>
              </c:strCache>
            </c:strRef>
          </c:cat>
          <c:val>
            <c:numRef>
              <c:f>Final_results!$N$38:$N$48</c:f>
              <c:numCache>
                <c:formatCode>0%</c:formatCode>
                <c:ptCount val="11"/>
                <c:pt idx="0">
                  <c:v>0.21992137845285339</c:v>
                </c:pt>
                <c:pt idx="1">
                  <c:v>0.35946103845459182</c:v>
                </c:pt>
                <c:pt idx="2">
                  <c:v>2.8749077795163481E-4</c:v>
                </c:pt>
                <c:pt idx="3">
                  <c:v>0.14848818878836109</c:v>
                </c:pt>
                <c:pt idx="4">
                  <c:v>2.4813750693492413E-3</c:v>
                </c:pt>
                <c:pt idx="5">
                  <c:v>3.8813617442824302E-5</c:v>
                </c:pt>
                <c:pt idx="6">
                  <c:v>0.10859519941621489</c:v>
                </c:pt>
                <c:pt idx="7">
                  <c:v>4.1901145044509404E-2</c:v>
                </c:pt>
                <c:pt idx="8">
                  <c:v>1.6319297721429987E-3</c:v>
                </c:pt>
                <c:pt idx="9">
                  <c:v>0.11590189016373101</c:v>
                </c:pt>
                <c:pt idx="10">
                  <c:v>5.3303066812906323E-4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9-4367-8EDC-B2D065807871}"/>
            </c:ext>
          </c:extLst>
        </c:ser>
        <c:ser>
          <c:idx val="3"/>
          <c:order val="3"/>
          <c:tx>
            <c:strRef>
              <c:f>Final_results!$O$37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Final_results!$K$38:$K$48</c:f>
              <c:strCache>
                <c:ptCount val="11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  <c:pt idx="5">
                  <c:v>BOAT_FREIGHT_NG</c:v>
                </c:pt>
                <c:pt idx="6">
                  <c:v>H2_BIOMASS</c:v>
                </c:pt>
                <c:pt idx="7">
                  <c:v>METHANE_TO_METHANOL</c:v>
                </c:pt>
                <c:pt idx="8">
                  <c:v>DEC_HP_ELEC</c:v>
                </c:pt>
                <c:pt idx="9">
                  <c:v>H2_ELECTROLYSIS</c:v>
                </c:pt>
                <c:pt idx="10">
                  <c:v>DHN_HP_ELEC</c:v>
                </c:pt>
              </c:strCache>
            </c:strRef>
          </c:cat>
          <c:val>
            <c:numRef>
              <c:f>Final_results!$O$38:$O$48</c:f>
              <c:numCache>
                <c:formatCode>0%</c:formatCode>
                <c:ptCount val="11"/>
                <c:pt idx="0">
                  <c:v>1.183039600074623E-4</c:v>
                </c:pt>
                <c:pt idx="1">
                  <c:v>0.93970990266857124</c:v>
                </c:pt>
                <c:pt idx="2">
                  <c:v>0</c:v>
                </c:pt>
                <c:pt idx="3">
                  <c:v>1.3716491566046559E-3</c:v>
                </c:pt>
                <c:pt idx="4">
                  <c:v>3.5609272058089317E-3</c:v>
                </c:pt>
                <c:pt idx="5">
                  <c:v>7.843332387790251E-6</c:v>
                </c:pt>
                <c:pt idx="6">
                  <c:v>1.4038788511403441E-3</c:v>
                </c:pt>
                <c:pt idx="7">
                  <c:v>4.8970024278044276E-2</c:v>
                </c:pt>
                <c:pt idx="8">
                  <c:v>2.5141836154406539E-3</c:v>
                </c:pt>
                <c:pt idx="9">
                  <c:v>1.1370648335059178E-3</c:v>
                </c:pt>
                <c:pt idx="10">
                  <c:v>8.211976980955838E-4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E9-4367-8EDC-B2D065807871}"/>
            </c:ext>
          </c:extLst>
        </c:ser>
        <c:ser>
          <c:idx val="4"/>
          <c:order val="4"/>
          <c:tx>
            <c:strRef>
              <c:f>Final_results!$P$37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Final_results!$K$38:$K$48</c:f>
              <c:strCache>
                <c:ptCount val="11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  <c:pt idx="5">
                  <c:v>BOAT_FREIGHT_NG</c:v>
                </c:pt>
                <c:pt idx="6">
                  <c:v>H2_BIOMASS</c:v>
                </c:pt>
                <c:pt idx="7">
                  <c:v>METHANE_TO_METHANOL</c:v>
                </c:pt>
                <c:pt idx="8">
                  <c:v>DEC_HP_ELEC</c:v>
                </c:pt>
                <c:pt idx="9">
                  <c:v>H2_ELECTROLYSIS</c:v>
                </c:pt>
                <c:pt idx="10">
                  <c:v>DHN_HP_ELEC</c:v>
                </c:pt>
              </c:strCache>
            </c:strRef>
          </c:cat>
          <c:val>
            <c:numRef>
              <c:f>Final_results!$P$38:$P$48</c:f>
              <c:numCache>
                <c:formatCode>0%</c:formatCode>
                <c:ptCount val="11"/>
                <c:pt idx="0">
                  <c:v>0.73862387062610768</c:v>
                </c:pt>
                <c:pt idx="1">
                  <c:v>0.22344832360304198</c:v>
                </c:pt>
                <c:pt idx="2">
                  <c:v>2.9376113152957697E-2</c:v>
                </c:pt>
                <c:pt idx="3">
                  <c:v>5.457867633684472E-3</c:v>
                </c:pt>
                <c:pt idx="4">
                  <c:v>6.4930861537932109E-4</c:v>
                </c:pt>
                <c:pt idx="5">
                  <c:v>5.8806579479744794E-4</c:v>
                </c:pt>
                <c:pt idx="6">
                  <c:v>5.3991446621684547E-4</c:v>
                </c:pt>
                <c:pt idx="7">
                  <c:v>4.813549592733382E-4</c:v>
                </c:pt>
                <c:pt idx="8">
                  <c:v>3.7696493744683785E-4</c:v>
                </c:pt>
                <c:pt idx="9">
                  <c:v>2.1416273848832605E-4</c:v>
                </c:pt>
                <c:pt idx="10">
                  <c:v>1.2312654373886433E-4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E9-4367-8EDC-B2D065807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476576"/>
        <c:axId val="1089490016"/>
      </c:barChart>
      <c:catAx>
        <c:axId val="10894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90016"/>
        <c:crosses val="autoZero"/>
        <c:auto val="1"/>
        <c:lblAlgn val="ctr"/>
        <c:lblOffset val="100"/>
        <c:noMultiLvlLbl val="0"/>
      </c:catAx>
      <c:valAx>
        <c:axId val="10894900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Final_results!$S$38:$S$48</c:f>
              <c:strCache>
                <c:ptCount val="11"/>
                <c:pt idx="0">
                  <c:v>WET_BIOMASS</c:v>
                </c:pt>
                <c:pt idx="1">
                  <c:v>WOOD</c:v>
                </c:pt>
                <c:pt idx="2">
                  <c:v>URANIUM</c:v>
                </c:pt>
                <c:pt idx="3">
                  <c:v>AMMONIA</c:v>
                </c:pt>
                <c:pt idx="4">
                  <c:v>BIODIESEL</c:v>
                </c:pt>
                <c:pt idx="5">
                  <c:v>BIOETHANOL</c:v>
                </c:pt>
                <c:pt idx="6">
                  <c:v>LFO</c:v>
                </c:pt>
                <c:pt idx="7">
                  <c:v>AMMONIA_RE_IMPORT</c:v>
                </c:pt>
                <c:pt idx="8">
                  <c:v>ELECTRICITY</c:v>
                </c:pt>
                <c:pt idx="9">
                  <c:v>METHANOL_RE_IMPORT</c:v>
                </c:pt>
                <c:pt idx="10">
                  <c:v>COAL</c:v>
                </c:pt>
              </c:strCache>
            </c:strRef>
          </c:cat>
          <c:val>
            <c:numRef>
              <c:f>Final_results!$T$38:$T$48</c:f>
              <c:numCache>
                <c:formatCode>0%</c:formatCode>
                <c:ptCount val="11"/>
                <c:pt idx="0">
                  <c:v>0.72094036059533595</c:v>
                </c:pt>
                <c:pt idx="1">
                  <c:v>0.27663758521175619</c:v>
                </c:pt>
                <c:pt idx="2">
                  <c:v>2.4172202397781477E-3</c:v>
                </c:pt>
                <c:pt idx="3">
                  <c:v>4.0548725813161189E-6</c:v>
                </c:pt>
                <c:pt idx="4">
                  <c:v>3.1024176371262533E-7</c:v>
                </c:pt>
                <c:pt idx="5">
                  <c:v>3.0144693673120071E-7</c:v>
                </c:pt>
                <c:pt idx="6">
                  <c:v>4.9500449090964398E-8</c:v>
                </c:pt>
                <c:pt idx="7">
                  <c:v>3.7995624231205985E-8</c:v>
                </c:pt>
                <c:pt idx="8">
                  <c:v>2.1133854983264934E-8</c:v>
                </c:pt>
                <c:pt idx="9">
                  <c:v>1.8456723684094141E-8</c:v>
                </c:pt>
                <c:pt idx="10">
                  <c:v>1.2911315252160246E-8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0-45E5-84B5-FFFCC8707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83312"/>
        <c:axId val="1000032096"/>
      </c:barChart>
      <c:catAx>
        <c:axId val="10002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32096"/>
        <c:crosses val="autoZero"/>
        <c:auto val="1"/>
        <c:lblAlgn val="ctr"/>
        <c:lblOffset val="100"/>
        <c:noMultiLvlLbl val="0"/>
      </c:catAx>
      <c:valAx>
        <c:axId val="10000320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98997272956133"/>
          <c:y val="3.7967278974883466E-2"/>
          <c:w val="0.8628213841887552"/>
          <c:h val="0.5028603097311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Final_results!$D$50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GASOLINE_STORAGE</c:v>
                </c:pt>
                <c:pt idx="2">
                  <c:v>DIESEL_STORAGE</c:v>
                </c:pt>
                <c:pt idx="3">
                  <c:v>LFO_STORAGE</c:v>
                </c:pt>
                <c:pt idx="4">
                  <c:v>TRUCK_FUEL_CELL</c:v>
                </c:pt>
              </c:strCache>
            </c:strRef>
          </c:cat>
          <c:val>
            <c:numRef>
              <c:f>Final_results!$D$51:$D$55</c:f>
              <c:numCache>
                <c:formatCode>0%</c:formatCode>
                <c:ptCount val="5"/>
                <c:pt idx="0">
                  <c:v>0.19645307709229082</c:v>
                </c:pt>
                <c:pt idx="1">
                  <c:v>0.15695877141359246</c:v>
                </c:pt>
                <c:pt idx="2">
                  <c:v>0.15548014682408351</c:v>
                </c:pt>
                <c:pt idx="3">
                  <c:v>0.14314697202745125</c:v>
                </c:pt>
                <c:pt idx="4">
                  <c:v>3.8074288574191852E-2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0-432D-8F46-9A1F0A0CEF37}"/>
            </c:ext>
          </c:extLst>
        </c:ser>
        <c:ser>
          <c:idx val="1"/>
          <c:order val="1"/>
          <c:tx>
            <c:strRef>
              <c:f>Final_results!$E$50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GASOLINE_STORAGE</c:v>
                </c:pt>
                <c:pt idx="2">
                  <c:v>DIESEL_STORAGE</c:v>
                </c:pt>
                <c:pt idx="3">
                  <c:v>LFO_STORAGE</c:v>
                </c:pt>
                <c:pt idx="4">
                  <c:v>TRUCK_FUEL_CELL</c:v>
                </c:pt>
              </c:strCache>
            </c:strRef>
          </c:cat>
          <c:val>
            <c:numRef>
              <c:f>Final_results!$E$51:$E$55</c:f>
              <c:numCache>
                <c:formatCode>0%</c:formatCode>
                <c:ptCount val="5"/>
                <c:pt idx="0">
                  <c:v>0.21132072961250831</c:v>
                </c:pt>
                <c:pt idx="1">
                  <c:v>0.22558065874415134</c:v>
                </c:pt>
                <c:pt idx="2">
                  <c:v>0.22345558407688265</c:v>
                </c:pt>
                <c:pt idx="3">
                  <c:v>0.20573038356738035</c:v>
                </c:pt>
                <c:pt idx="4">
                  <c:v>2.4725419221735833E-2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0-432D-8F46-9A1F0A0CEF37}"/>
            </c:ext>
          </c:extLst>
        </c:ser>
        <c:ser>
          <c:idx val="2"/>
          <c:order val="2"/>
          <c:tx>
            <c:strRef>
              <c:f>Final_results!$F$50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GASOLINE_STORAGE</c:v>
                </c:pt>
                <c:pt idx="2">
                  <c:v>DIESEL_STORAGE</c:v>
                </c:pt>
                <c:pt idx="3">
                  <c:v>LFO_STORAGE</c:v>
                </c:pt>
                <c:pt idx="4">
                  <c:v>TRUCK_FUEL_CELL</c:v>
                </c:pt>
              </c:strCache>
            </c:strRef>
          </c:cat>
          <c:val>
            <c:numRef>
              <c:f>Final_results!$F$51:$F$55</c:f>
              <c:numCache>
                <c:formatCode>0%</c:formatCode>
                <c:ptCount val="5"/>
                <c:pt idx="0">
                  <c:v>0.19937132377948011</c:v>
                </c:pt>
                <c:pt idx="1">
                  <c:v>0.19536042453221419</c:v>
                </c:pt>
                <c:pt idx="2">
                  <c:v>0.1935200385191955</c:v>
                </c:pt>
                <c:pt idx="3">
                  <c:v>0.17816941973949596</c:v>
                </c:pt>
                <c:pt idx="4">
                  <c:v>9.7934927211918141E-2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0-432D-8F46-9A1F0A0CEF37}"/>
            </c:ext>
          </c:extLst>
        </c:ser>
        <c:ser>
          <c:idx val="3"/>
          <c:order val="3"/>
          <c:tx>
            <c:strRef>
              <c:f>Final_results!$G$50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GASOLINE_STORAGE</c:v>
                </c:pt>
                <c:pt idx="2">
                  <c:v>DIESEL_STORAGE</c:v>
                </c:pt>
                <c:pt idx="3">
                  <c:v>LFO_STORAGE</c:v>
                </c:pt>
                <c:pt idx="4">
                  <c:v>TRUCK_FUEL_CELL</c:v>
                </c:pt>
              </c:strCache>
            </c:strRef>
          </c:cat>
          <c:val>
            <c:numRef>
              <c:f>Final_results!$G$51:$G$55</c:f>
              <c:numCache>
                <c:formatCode>0%</c:formatCode>
                <c:ptCount val="5"/>
                <c:pt idx="0">
                  <c:v>0.25710715223957176</c:v>
                </c:pt>
                <c:pt idx="1">
                  <c:v>0.23535253111480822</c:v>
                </c:pt>
                <c:pt idx="2">
                  <c:v>0.23313540086732101</c:v>
                </c:pt>
                <c:pt idx="3">
                  <c:v>0.2146423668117719</c:v>
                </c:pt>
                <c:pt idx="4">
                  <c:v>1.9645852898250254E-2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0-432D-8F46-9A1F0A0CEF37}"/>
            </c:ext>
          </c:extLst>
        </c:ser>
        <c:ser>
          <c:idx val="4"/>
          <c:order val="4"/>
          <c:tx>
            <c:strRef>
              <c:f>Final_results!$H$50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GASOLINE_STORAGE</c:v>
                </c:pt>
                <c:pt idx="2">
                  <c:v>DIESEL_STORAGE</c:v>
                </c:pt>
                <c:pt idx="3">
                  <c:v>LFO_STORAGE</c:v>
                </c:pt>
                <c:pt idx="4">
                  <c:v>TRUCK_FUEL_CELL</c:v>
                </c:pt>
              </c:strCache>
            </c:strRef>
          </c:cat>
          <c:val>
            <c:numRef>
              <c:f>Final_results!$H$51:$H$55</c:f>
              <c:numCache>
                <c:formatCode>0%</c:formatCode>
                <c:ptCount val="5"/>
                <c:pt idx="0">
                  <c:v>0.19212737460638116</c:v>
                </c:pt>
                <c:pt idx="1">
                  <c:v>0.12411587808782309</c:v>
                </c:pt>
                <c:pt idx="2">
                  <c:v>0.1229466488205684</c:v>
                </c:pt>
                <c:pt idx="3">
                  <c:v>0.11319413352175127</c:v>
                </c:pt>
                <c:pt idx="4">
                  <c:v>2.8758241663436785E-2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0-432D-8F46-9A1F0A0C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472735"/>
        <c:axId val="1630475135"/>
      </c:barChart>
      <c:catAx>
        <c:axId val="163047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5135"/>
        <c:crosses val="autoZero"/>
        <c:auto val="1"/>
        <c:lblAlgn val="ctr"/>
        <c:lblOffset val="100"/>
        <c:noMultiLvlLbl val="0"/>
      </c:catAx>
      <c:valAx>
        <c:axId val="163047513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</c:strCache>
            </c:strRef>
          </c:cat>
          <c:val>
            <c:numRef>
              <c:f>Final_results!$L$51:$L$55</c:f>
              <c:numCache>
                <c:formatCode>0.0%</c:formatCode>
                <c:ptCount val="5"/>
                <c:pt idx="0">
                  <c:v>2.6358388837332433E-6</c:v>
                </c:pt>
                <c:pt idx="1">
                  <c:v>3.4114855406087038E-2</c:v>
                </c:pt>
                <c:pt idx="2">
                  <c:v>0</c:v>
                </c:pt>
                <c:pt idx="3">
                  <c:v>1.884526178042537E-3</c:v>
                </c:pt>
                <c:pt idx="4">
                  <c:v>5.5960502834287445E-5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D-4A28-AFF7-1C803CC263F3}"/>
            </c:ext>
          </c:extLst>
        </c:ser>
        <c:ser>
          <c:idx val="1"/>
          <c:order val="1"/>
          <c:tx>
            <c:strRef>
              <c:f>Final_results!$M$50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</c:strCache>
            </c:strRef>
          </c:cat>
          <c:val>
            <c:numRef>
              <c:f>Final_results!$M$51:$M$55</c:f>
              <c:numCache>
                <c:formatCode>0.0%</c:formatCode>
                <c:ptCount val="5"/>
                <c:pt idx="0">
                  <c:v>1.4230227792790164E-6</c:v>
                </c:pt>
                <c:pt idx="1">
                  <c:v>7.0321312141256118E-3</c:v>
                </c:pt>
                <c:pt idx="2">
                  <c:v>0</c:v>
                </c:pt>
                <c:pt idx="3">
                  <c:v>2.1263979695911083E-4</c:v>
                </c:pt>
                <c:pt idx="4">
                  <c:v>6.6354853596235642E-5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D-4A28-AFF7-1C803CC263F3}"/>
            </c:ext>
          </c:extLst>
        </c:ser>
        <c:ser>
          <c:idx val="2"/>
          <c:order val="2"/>
          <c:tx>
            <c:strRef>
              <c:f>Final_results!$N$50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</c:strCache>
            </c:strRef>
          </c:cat>
          <c:val>
            <c:numRef>
              <c:f>Final_results!$N$51:$N$55</c:f>
              <c:numCache>
                <c:formatCode>0.0%</c:formatCode>
                <c:ptCount val="5"/>
                <c:pt idx="0">
                  <c:v>1.5292178385001791E-2</c:v>
                </c:pt>
                <c:pt idx="1">
                  <c:v>2.4995033957938007E-2</c:v>
                </c:pt>
                <c:pt idx="2">
                  <c:v>1.9990599783466837E-5</c:v>
                </c:pt>
                <c:pt idx="3">
                  <c:v>1.0325089297783906E-2</c:v>
                </c:pt>
                <c:pt idx="4">
                  <c:v>1.7254179865337443E-4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D-4A28-AFF7-1C803CC263F3}"/>
            </c:ext>
          </c:extLst>
        </c:ser>
        <c:ser>
          <c:idx val="3"/>
          <c:order val="3"/>
          <c:tx>
            <c:strRef>
              <c:f>Final_results!$O$50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</c:strCache>
            </c:strRef>
          </c:cat>
          <c:val>
            <c:numRef>
              <c:f>Final_results!$O$51:$O$55</c:f>
              <c:numCache>
                <c:formatCode>0.0%</c:formatCode>
                <c:ptCount val="5"/>
                <c:pt idx="0">
                  <c:v>1.5701111498963264E-6</c:v>
                </c:pt>
                <c:pt idx="1">
                  <c:v>1.2471678849590899E-2</c:v>
                </c:pt>
                <c:pt idx="2">
                  <c:v>0</c:v>
                </c:pt>
                <c:pt idx="3">
                  <c:v>1.820430723024839E-5</c:v>
                </c:pt>
                <c:pt idx="4">
                  <c:v>4.7260053758615565E-5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D-4A28-AFF7-1C803CC263F3}"/>
            </c:ext>
          </c:extLst>
        </c:ser>
        <c:ser>
          <c:idx val="4"/>
          <c:order val="4"/>
          <c:tx>
            <c:strRef>
              <c:f>Final_results!$P$50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BIOMETHANATION</c:v>
                </c:pt>
                <c:pt idx="4">
                  <c:v>HABER_BOSCH</c:v>
                </c:pt>
              </c:strCache>
            </c:strRef>
          </c:cat>
          <c:val>
            <c:numRef>
              <c:f>Final_results!$P$51:$P$55</c:f>
              <c:numCache>
                <c:formatCode>0.0%</c:formatCode>
                <c:ptCount val="5"/>
                <c:pt idx="0">
                  <c:v>0.26570518386177516</c:v>
                </c:pt>
                <c:pt idx="1">
                  <c:v>8.0381071161732834E-2</c:v>
                </c:pt>
                <c:pt idx="2">
                  <c:v>1.056746993545519E-2</c:v>
                </c:pt>
                <c:pt idx="3">
                  <c:v>1.9633588633848108E-3</c:v>
                </c:pt>
                <c:pt idx="4">
                  <c:v>2.3357580480868234E-4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4D-4A28-AFF7-1C803CC2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476719"/>
        <c:axId val="1684478159"/>
      </c:barChart>
      <c:catAx>
        <c:axId val="168447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8159"/>
        <c:crosses val="autoZero"/>
        <c:auto val="1"/>
        <c:lblAlgn val="ctr"/>
        <c:lblOffset val="100"/>
        <c:noMultiLvlLbl val="0"/>
      </c:catAx>
      <c:valAx>
        <c:axId val="168447815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WOOD</c:v>
                </c:pt>
                <c:pt idx="1">
                  <c:v>WET_BIOMASS</c:v>
                </c:pt>
                <c:pt idx="2">
                  <c:v>AMMONIA_RE_IMPORT</c:v>
                </c:pt>
                <c:pt idx="3">
                  <c:v>GAS</c:v>
                </c:pt>
                <c:pt idx="4">
                  <c:v>ELECTRICITY</c:v>
                </c:pt>
              </c:strCache>
            </c:strRef>
          </c:cat>
          <c:val>
            <c:numRef>
              <c:f>Final_results!$T$51:$T$55</c:f>
              <c:numCache>
                <c:formatCode>0.0%</c:formatCode>
                <c:ptCount val="5"/>
                <c:pt idx="0">
                  <c:v>0.78606293598925381</c:v>
                </c:pt>
                <c:pt idx="1">
                  <c:v>0.18413506303587379</c:v>
                </c:pt>
                <c:pt idx="2">
                  <c:v>1.7035800014892494E-2</c:v>
                </c:pt>
                <c:pt idx="3">
                  <c:v>9.8408136754676023E-3</c:v>
                </c:pt>
                <c:pt idx="4">
                  <c:v>2.9147102262085762E-3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A-49BB-A0C5-B8A4A8C654DB}"/>
            </c:ext>
          </c:extLst>
        </c:ser>
        <c:ser>
          <c:idx val="1"/>
          <c:order val="1"/>
          <c:tx>
            <c:strRef>
              <c:f>Final_results!$U$50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WOOD</c:v>
                </c:pt>
                <c:pt idx="1">
                  <c:v>WET_BIOMASS</c:v>
                </c:pt>
                <c:pt idx="2">
                  <c:v>AMMONIA_RE_IMPORT</c:v>
                </c:pt>
                <c:pt idx="3">
                  <c:v>GAS</c:v>
                </c:pt>
                <c:pt idx="4">
                  <c:v>ELECTRICITY</c:v>
                </c:pt>
              </c:strCache>
            </c:strRef>
          </c:cat>
          <c:val>
            <c:numRef>
              <c:f>Final_results!$U$51:$U$55</c:f>
              <c:numCache>
                <c:formatCode>0.0%</c:formatCode>
                <c:ptCount val="5"/>
                <c:pt idx="0">
                  <c:v>0.54730975575068397</c:v>
                </c:pt>
                <c:pt idx="1">
                  <c:v>0.21298922126063158</c:v>
                </c:pt>
                <c:pt idx="2">
                  <c:v>4.9222077445918742E-2</c:v>
                </c:pt>
                <c:pt idx="3">
                  <c:v>0.17891094892174744</c:v>
                </c:pt>
                <c:pt idx="4">
                  <c:v>1.1443334200751191E-2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A-49BB-A0C5-B8A4A8C654DB}"/>
            </c:ext>
          </c:extLst>
        </c:ser>
        <c:ser>
          <c:idx val="2"/>
          <c:order val="2"/>
          <c:tx>
            <c:strRef>
              <c:f>Final_results!$V$50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WOOD</c:v>
                </c:pt>
                <c:pt idx="1">
                  <c:v>WET_BIOMASS</c:v>
                </c:pt>
                <c:pt idx="2">
                  <c:v>AMMONIA_RE_IMPORT</c:v>
                </c:pt>
                <c:pt idx="3">
                  <c:v>GAS</c:v>
                </c:pt>
                <c:pt idx="4">
                  <c:v>ELECTRICITY</c:v>
                </c:pt>
              </c:strCache>
            </c:strRef>
          </c:cat>
          <c:val>
            <c:numRef>
              <c:f>Final_results!$V$51:$V$55</c:f>
              <c:numCache>
                <c:formatCode>0.0%</c:formatCode>
                <c:ptCount val="5"/>
                <c:pt idx="0">
                  <c:v>0.65704363839820457</c:v>
                </c:pt>
                <c:pt idx="1">
                  <c:v>0.11287755693942862</c:v>
                </c:pt>
                <c:pt idx="2">
                  <c:v>2.8387682560606149E-2</c:v>
                </c:pt>
                <c:pt idx="3">
                  <c:v>0.19367953738971724</c:v>
                </c:pt>
                <c:pt idx="4">
                  <c:v>7.9358849220342188E-3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A-49BB-A0C5-B8A4A8C654DB}"/>
            </c:ext>
          </c:extLst>
        </c:ser>
        <c:ser>
          <c:idx val="3"/>
          <c:order val="3"/>
          <c:tx>
            <c:strRef>
              <c:f>Final_results!$W$50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WOOD</c:v>
                </c:pt>
                <c:pt idx="1">
                  <c:v>WET_BIOMASS</c:v>
                </c:pt>
                <c:pt idx="2">
                  <c:v>AMMONIA_RE_IMPORT</c:v>
                </c:pt>
                <c:pt idx="3">
                  <c:v>GAS</c:v>
                </c:pt>
                <c:pt idx="4">
                  <c:v>ELECTRICITY</c:v>
                </c:pt>
              </c:strCache>
            </c:strRef>
          </c:cat>
          <c:val>
            <c:numRef>
              <c:f>Final_results!$W$51:$W$55</c:f>
              <c:numCache>
                <c:formatCode>0.0%</c:formatCode>
                <c:ptCount val="5"/>
                <c:pt idx="0">
                  <c:v>0.47382447761407243</c:v>
                </c:pt>
                <c:pt idx="1">
                  <c:v>0.19707096927380163</c:v>
                </c:pt>
                <c:pt idx="2">
                  <c:v>0.17120483166044659</c:v>
                </c:pt>
                <c:pt idx="3">
                  <c:v>0.12570476563418484</c:v>
                </c:pt>
                <c:pt idx="4">
                  <c:v>3.1853734204192255E-2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A-49BB-A0C5-B8A4A8C654DB}"/>
            </c:ext>
          </c:extLst>
        </c:ser>
        <c:ser>
          <c:idx val="4"/>
          <c:order val="4"/>
          <c:tx>
            <c:strRef>
              <c:f>Final_results!$X$50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WOOD</c:v>
                </c:pt>
                <c:pt idx="1">
                  <c:v>WET_BIOMASS</c:v>
                </c:pt>
                <c:pt idx="2">
                  <c:v>AMMONIA_RE_IMPORT</c:v>
                </c:pt>
                <c:pt idx="3">
                  <c:v>GAS</c:v>
                </c:pt>
                <c:pt idx="4">
                  <c:v>ELECTRICITY</c:v>
                </c:pt>
              </c:strCache>
            </c:strRef>
          </c:cat>
          <c:val>
            <c:numRef>
              <c:f>Final_results!$X$51:$X$55</c:f>
              <c:numCache>
                <c:formatCode>0.0%</c:formatCode>
                <c:ptCount val="5"/>
                <c:pt idx="0">
                  <c:v>0.42086787190014419</c:v>
                </c:pt>
                <c:pt idx="1">
                  <c:v>0.26472599483629572</c:v>
                </c:pt>
                <c:pt idx="2">
                  <c:v>0.12739513579496245</c:v>
                </c:pt>
                <c:pt idx="3">
                  <c:v>0.17600597781493904</c:v>
                </c:pt>
                <c:pt idx="4">
                  <c:v>1.0954690641692395E-2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1A-49BB-A0C5-B8A4A8C65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595695"/>
        <c:axId val="1726594255"/>
      </c:barChart>
      <c:catAx>
        <c:axId val="17265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4255"/>
        <c:crosses val="autoZero"/>
        <c:auto val="1"/>
        <c:lblAlgn val="ctr"/>
        <c:lblOffset val="100"/>
        <c:noMultiLvlLbl val="0"/>
      </c:catAx>
      <c:valAx>
        <c:axId val="172659425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382146</xdr:colOff>
      <xdr:row>16</xdr:row>
      <xdr:rowOff>57150</xdr:rowOff>
    </xdr:from>
    <xdr:to>
      <xdr:col>7</xdr:col>
      <xdr:colOff>744395</xdr:colOff>
      <xdr:row>31</xdr:row>
      <xdr:rowOff>44228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3924B-D4B1-6D17-B53A-197E4C3A0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834070</xdr:colOff>
      <xdr:row>11</xdr:row>
      <xdr:rowOff>63367</xdr:rowOff>
    </xdr:from>
    <xdr:to>
      <xdr:col>18</xdr:col>
      <xdr:colOff>280307</xdr:colOff>
      <xdr:row>32</xdr:row>
      <xdr:rowOff>84223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B78DE-F745-F319-14FD-8DF4877C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648739</xdr:colOff>
      <xdr:row>12</xdr:row>
      <xdr:rowOff>20608</xdr:rowOff>
    </xdr:from>
    <xdr:to>
      <xdr:col>25</xdr:col>
      <xdr:colOff>105640</xdr:colOff>
      <xdr:row>32</xdr:row>
      <xdr:rowOff>112569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F6145-7AD1-1855-3867-6D08AE75A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516428</xdr:colOff>
      <xdr:row>10</xdr:row>
      <xdr:rowOff>7101</xdr:rowOff>
    </xdr:from>
    <xdr:to>
      <xdr:col>33</xdr:col>
      <xdr:colOff>569422</xdr:colOff>
      <xdr:row>32</xdr:row>
      <xdr:rowOff>149111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86D04F-80BE-DD98-AE23-7BEDC1E90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838363</xdr:colOff>
      <xdr:row>64</xdr:row>
      <xdr:rowOff>160812</xdr:rowOff>
    </xdr:from>
    <xdr:to>
      <xdr:col>8</xdr:col>
      <xdr:colOff>494969</xdr:colOff>
      <xdr:row>81</xdr:row>
      <xdr:rowOff>128155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B4A64-E40F-7E53-3B72-9D975000F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883557</xdr:colOff>
      <xdr:row>65</xdr:row>
      <xdr:rowOff>9071</xdr:rowOff>
    </xdr:from>
    <xdr:to>
      <xdr:col>16</xdr:col>
      <xdr:colOff>190500</xdr:colOff>
      <xdr:row>81</xdr:row>
      <xdr:rowOff>110670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C75248-0BBB-FEC0-AB16-9D3276243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784035</xdr:colOff>
      <xdr:row>65</xdr:row>
      <xdr:rowOff>15359</xdr:rowOff>
    </xdr:from>
    <xdr:to>
      <xdr:col>23</xdr:col>
      <xdr:colOff>774701</xdr:colOff>
      <xdr:row>81</xdr:row>
      <xdr:rowOff>102704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B2BA77-6D71-2C4C-9009-F1ECB7AAF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X61"/>
  <sheetViews>
    <sheetView tabSelected="1" zoomScale="60" zoomScaleNormal="55" workbookViewId="0">
      <selection activeCell="I19" sqref="I19"/>
    </sheetView>
  </sheetViews>
  <sheetFormatPr defaultColWidth="11.5546875" defaultRowHeight="14.4" x14ac:dyDescent="0.3"/>
  <cols>
    <col min="3" max="3" width="15.33203125" bestFit="1" customWidth="1"/>
    <col min="4" max="4" width="12.109375" customWidth="1"/>
    <col min="5" max="5" width="13.6640625" customWidth="1"/>
    <col min="9" max="9" width="11.6640625" bestFit="1" customWidth="1"/>
    <col min="10" max="11" width="13" bestFit="1" customWidth="1"/>
    <col min="12" max="12" width="13.44140625" customWidth="1"/>
    <col min="13" max="19" width="11.6640625" bestFit="1" customWidth="1"/>
    <col min="20" max="20" width="12.88671875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-20.796431230000003</v>
      </c>
      <c r="E2" s="3">
        <f>LCA_tech_results!D119</f>
        <v>91.503150073999961</v>
      </c>
      <c r="F2" s="4">
        <f>LCA_op_results!F118</f>
        <v>63.277543322000021</v>
      </c>
      <c r="G2" s="4">
        <f>SUM(D2:F2)</f>
        <v>133.98426216599998</v>
      </c>
    </row>
    <row r="3" spans="1:19" x14ac:dyDescent="0.3">
      <c r="C3" t="s">
        <v>170</v>
      </c>
      <c r="D3" s="4">
        <f>Results_split!D39</f>
        <v>-20.796431230000003</v>
      </c>
      <c r="E3" s="4">
        <f>Results_split!H117</f>
        <v>91.503150073999961</v>
      </c>
      <c r="F3" s="4">
        <f>Results_split!I117</f>
        <v>63.277543322000021</v>
      </c>
      <c r="G3" s="4">
        <f>SUM(D3:F3)</f>
        <v>133.98426216599998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58.318401614997853</v>
      </c>
      <c r="E7">
        <f>LCA_res_results!E40</f>
        <v>-20.796431230000003</v>
      </c>
      <c r="F7">
        <f>LCA_res_results!F40</f>
        <v>418494.28714283038</v>
      </c>
      <c r="G7">
        <f>LCA_res_results!G40</f>
        <v>5.5358744925887864</v>
      </c>
      <c r="H7">
        <f>LCA_res_results!H40</f>
        <v>23.932912615791601</v>
      </c>
      <c r="I7">
        <f>LCA_res_results!I40</f>
        <v>143.52677346173607</v>
      </c>
      <c r="J7">
        <f>LCA_res_results!J40</f>
        <v>2.7846279307890488E-6</v>
      </c>
      <c r="K7">
        <f>LCA_res_results!K40</f>
        <v>7.0359644392105941E-5</v>
      </c>
      <c r="L7">
        <f>LCA_res_results!L40</f>
        <v>1392.00959592751</v>
      </c>
      <c r="M7">
        <f>LCA_res_results!M40</f>
        <v>244974.7778598165</v>
      </c>
      <c r="N7">
        <f>LCA_res_results!N40</f>
        <v>2.0961300958626798E-2</v>
      </c>
      <c r="O7">
        <f>LCA_res_results!O40</f>
        <v>3.7738755025584216E-4</v>
      </c>
      <c r="P7">
        <f>LCA_res_results!P40</f>
        <v>31.977613689357053</v>
      </c>
      <c r="Q7">
        <f>LCA_res_results!Q40</f>
        <v>3866.9543132074245</v>
      </c>
      <c r="R7">
        <f>LCA_res_results!R40</f>
        <v>389583.21652589517</v>
      </c>
      <c r="S7">
        <f>LCA_res_results!S40</f>
        <v>4.7702820394440069E-3</v>
      </c>
    </row>
    <row r="8" spans="1:19" x14ac:dyDescent="0.3">
      <c r="C8" t="s">
        <v>175</v>
      </c>
      <c r="D8">
        <f>LCA_tech_results!C119</f>
        <v>1065.085405321028</v>
      </c>
      <c r="E8">
        <f>LCA_tech_results!D119</f>
        <v>91.503150073999961</v>
      </c>
      <c r="F8">
        <f>LCA_tech_results!E119</f>
        <v>9538364.8868638426</v>
      </c>
      <c r="G8">
        <f>LCA_tech_results!F119</f>
        <v>71.67086151486653</v>
      </c>
      <c r="H8">
        <f>LCA_tech_results!G119</f>
        <v>146.3209201893487</v>
      </c>
      <c r="I8">
        <f>LCA_tech_results!H119</f>
        <v>1510.6681575467571</v>
      </c>
      <c r="J8">
        <f>LCA_tech_results!I119</f>
        <v>5.0366078840779463E-4</v>
      </c>
      <c r="K8">
        <f>LCA_tech_results!J119</f>
        <v>9.5642063573388152E-3</v>
      </c>
      <c r="L8">
        <f>LCA_tech_results!K119</f>
        <v>10558.442558607241</v>
      </c>
      <c r="M8">
        <f>LCA_tech_results!L119</f>
        <v>849652.98352636478</v>
      </c>
      <c r="N8">
        <f>LCA_tech_results!M119</f>
        <v>18.020444827730874</v>
      </c>
      <c r="O8">
        <f>LCA_tech_results!N119</f>
        <v>9.5490444914588784E-3</v>
      </c>
      <c r="P8">
        <f>LCA_tech_results!O119</f>
        <v>470.64254326398731</v>
      </c>
      <c r="Q8">
        <f>LCA_tech_results!P119</f>
        <v>75309.462947840992</v>
      </c>
      <c r="R8">
        <f>LCA_tech_results!Q119</f>
        <v>1193432.6204501654</v>
      </c>
      <c r="S8">
        <f>LCA_tech_results!R119</f>
        <v>1.6373842252422562E-2</v>
      </c>
    </row>
    <row r="9" spans="1:19" ht="15" thickBot="1" x14ac:dyDescent="0.35">
      <c r="C9" t="s">
        <v>176</v>
      </c>
      <c r="D9">
        <f>LCA_op_results!E118</f>
        <v>138.07272858469028</v>
      </c>
      <c r="E9">
        <f>LCA_op_results!F118</f>
        <v>63.277543322000021</v>
      </c>
      <c r="F9">
        <f>LCA_op_results!G118</f>
        <v>744087.67953334178</v>
      </c>
      <c r="G9">
        <f>LCA_op_results!H118</f>
        <v>0.69010619069949619</v>
      </c>
      <c r="H9">
        <f>LCA_op_results!I118</f>
        <v>21.841366665179162</v>
      </c>
      <c r="I9">
        <f>LCA_op_results!J118</f>
        <v>226.7368979889724</v>
      </c>
      <c r="J9">
        <f>LCA_op_results!K118</f>
        <v>9.8594099378431467E-6</v>
      </c>
      <c r="K9">
        <f>LCA_op_results!L118</f>
        <v>1.028581518294279E-3</v>
      </c>
      <c r="L9">
        <f>LCA_op_results!M118</f>
        <v>719.81522508541832</v>
      </c>
      <c r="M9">
        <f>LCA_op_results!N118</f>
        <v>41567.284171715291</v>
      </c>
      <c r="N9">
        <f>LCA_op_results!O118</f>
        <v>0.24266323092821862</v>
      </c>
      <c r="O9">
        <f>LCA_op_results!P118</f>
        <v>5.5770780993679835E-3</v>
      </c>
      <c r="P9">
        <f>LCA_op_results!Q118</f>
        <v>67.652859330947337</v>
      </c>
      <c r="Q9">
        <f>LCA_op_results!R118</f>
        <v>8023.9288878477973</v>
      </c>
      <c r="R9">
        <f>LCA_op_results!S118</f>
        <v>85105.065994908538</v>
      </c>
      <c r="S9">
        <f>LCA_op_results!T118</f>
        <v>6.0692184573075429E-3</v>
      </c>
    </row>
    <row r="10" spans="1:19" ht="15" thickBot="1" x14ac:dyDescent="0.35">
      <c r="C10" s="6" t="s">
        <v>177</v>
      </c>
      <c r="D10" s="7">
        <f>SUM(D7:D9)</f>
        <v>1261.4765355207162</v>
      </c>
      <c r="E10" s="8">
        <f t="shared" ref="E10:Q10" si="0">SUM(E7:E9)</f>
        <v>133.98426216599998</v>
      </c>
      <c r="F10" s="8">
        <f t="shared" si="0"/>
        <v>10700946.853540014</v>
      </c>
      <c r="G10" s="8">
        <f t="shared" si="0"/>
        <v>77.896842198154815</v>
      </c>
      <c r="H10" s="8">
        <f t="shared" si="0"/>
        <v>192.09519947031944</v>
      </c>
      <c r="I10" s="8">
        <f t="shared" si="0"/>
        <v>1880.9318289974658</v>
      </c>
      <c r="J10" s="8">
        <f t="shared" si="0"/>
        <v>5.1630482627642682E-4</v>
      </c>
      <c r="K10" s="8">
        <f t="shared" si="0"/>
        <v>1.0663147520025201E-2</v>
      </c>
      <c r="L10" s="8">
        <f t="shared" si="0"/>
        <v>12670.267379620169</v>
      </c>
      <c r="M10" s="8">
        <f t="shared" si="0"/>
        <v>1136195.0455578966</v>
      </c>
      <c r="N10" s="8">
        <f t="shared" si="0"/>
        <v>18.284069359617721</v>
      </c>
      <c r="O10" s="8">
        <f>SUM(O7:O9)</f>
        <v>1.5503510141082704E-2</v>
      </c>
      <c r="P10" s="8">
        <f t="shared" si="0"/>
        <v>570.27301628429166</v>
      </c>
      <c r="Q10" s="9">
        <f t="shared" si="0"/>
        <v>87200.346148896206</v>
      </c>
      <c r="R10" s="9">
        <f t="shared" ref="R10:S10" si="1">SUM(R7:R9)</f>
        <v>1668120.9029709692</v>
      </c>
      <c r="S10" s="9">
        <f t="shared" si="1"/>
        <v>2.7213342749174113E-2</v>
      </c>
    </row>
    <row r="12" spans="1:19" x14ac:dyDescent="0.3">
      <c r="D12" t="s">
        <v>160</v>
      </c>
      <c r="E12" t="s">
        <v>154</v>
      </c>
      <c r="F12" t="s">
        <v>153</v>
      </c>
      <c r="G12" t="s">
        <v>161</v>
      </c>
      <c r="H12" t="s">
        <v>162</v>
      </c>
      <c r="I12" t="s">
        <v>164</v>
      </c>
    </row>
    <row r="13" spans="1:19" x14ac:dyDescent="0.3">
      <c r="C13" t="s">
        <v>174</v>
      </c>
      <c r="D13" s="12">
        <f>M7/$M$10</f>
        <v>0.21560979236582442</v>
      </c>
      <c r="E13" s="12">
        <f>G7/$G$10</f>
        <v>7.1066738219074013E-2</v>
      </c>
      <c r="F13" s="12">
        <f>F7/$F$10</f>
        <v>3.9108154901674609E-2</v>
      </c>
      <c r="G13" s="12">
        <f>N7/$N$10</f>
        <v>1.1464242749440682E-3</v>
      </c>
      <c r="H13" s="12">
        <f>O7/$O$10</f>
        <v>2.4342071364587561E-2</v>
      </c>
      <c r="I13" s="12">
        <f>Q7/$Q$10</f>
        <v>4.4345630309821575E-2</v>
      </c>
    </row>
    <row r="14" spans="1:19" x14ac:dyDescent="0.3">
      <c r="C14" t="s">
        <v>175</v>
      </c>
      <c r="D14" s="12">
        <f>M8/$M$10</f>
        <v>0.74780556986953473</v>
      </c>
      <c r="E14" s="12">
        <f>G8/$G$10</f>
        <v>0.92007402986310316</v>
      </c>
      <c r="F14" s="12">
        <f>F8/$F$10</f>
        <v>0.89135709366769034</v>
      </c>
      <c r="G14" s="12">
        <f>N8/$N$10</f>
        <v>0.9855817363901993</v>
      </c>
      <c r="H14" s="12">
        <f>O8/$O$10</f>
        <v>0.61592790307240775</v>
      </c>
      <c r="I14" s="12">
        <f>Q8/$Q$10</f>
        <v>0.86363720184377124</v>
      </c>
    </row>
    <row r="15" spans="1:19" x14ac:dyDescent="0.3">
      <c r="C15" t="s">
        <v>176</v>
      </c>
      <c r="D15" s="12">
        <f>M9/$M$10</f>
        <v>3.6584637764640882E-2</v>
      </c>
      <c r="E15" s="12">
        <f>G9/$G$10</f>
        <v>8.8592319178227626E-3</v>
      </c>
      <c r="F15" s="12">
        <f>F9/$F$10</f>
        <v>6.9534751430635103E-2</v>
      </c>
      <c r="G15" s="12">
        <f>N9/$N$10</f>
        <v>1.3271839334856482E-2</v>
      </c>
      <c r="H15" s="12">
        <f>O9/$O$10</f>
        <v>0.35973002556300465</v>
      </c>
      <c r="I15" s="12">
        <f>Q9/$Q$10</f>
        <v>9.2017167846407288E-2</v>
      </c>
    </row>
    <row r="35" spans="3:24" x14ac:dyDescent="0.3">
      <c r="D35" s="17" t="s">
        <v>187</v>
      </c>
      <c r="E35" s="17"/>
      <c r="F35" s="17"/>
      <c r="G35" s="17"/>
      <c r="H35" s="17"/>
    </row>
    <row r="36" spans="3:24" x14ac:dyDescent="0.3">
      <c r="D36" t="s">
        <v>160</v>
      </c>
      <c r="E36" t="s">
        <v>154</v>
      </c>
      <c r="F36" t="s">
        <v>153</v>
      </c>
      <c r="G36" t="s">
        <v>161</v>
      </c>
      <c r="H36" t="s">
        <v>162</v>
      </c>
      <c r="L36" s="17" t="s">
        <v>189</v>
      </c>
      <c r="M36" s="17"/>
      <c r="N36" s="17"/>
      <c r="O36" s="17"/>
      <c r="P36" s="17"/>
      <c r="T36" s="17" t="s">
        <v>188</v>
      </c>
      <c r="U36" s="17"/>
      <c r="V36" s="17"/>
      <c r="W36" s="17"/>
      <c r="X36" s="17"/>
    </row>
    <row r="37" spans="3:24" x14ac:dyDescent="0.3">
      <c r="C37" t="s">
        <v>50</v>
      </c>
      <c r="D37" s="12">
        <v>0.26270608966788633</v>
      </c>
      <c r="E37" s="12">
        <v>0.22967796367858628</v>
      </c>
      <c r="F37" s="12">
        <v>0.22367166335000679</v>
      </c>
      <c r="G37" s="12">
        <v>0.26086842191420345</v>
      </c>
      <c r="H37" s="12">
        <v>0.31193159726649838</v>
      </c>
      <c r="L37" t="s">
        <v>160</v>
      </c>
      <c r="M37" t="s">
        <v>154</v>
      </c>
      <c r="N37" t="s">
        <v>153</v>
      </c>
      <c r="O37" t="s">
        <v>161</v>
      </c>
      <c r="P37" t="s">
        <v>162</v>
      </c>
      <c r="T37" t="s">
        <v>160</v>
      </c>
      <c r="U37" t="s">
        <v>154</v>
      </c>
      <c r="V37" t="s">
        <v>153</v>
      </c>
      <c r="W37" t="s">
        <v>161</v>
      </c>
      <c r="X37" t="s">
        <v>162</v>
      </c>
    </row>
    <row r="38" spans="3:24" x14ac:dyDescent="0.3">
      <c r="C38" t="s">
        <v>91</v>
      </c>
      <c r="D38" s="12">
        <v>0.20989248775049393</v>
      </c>
      <c r="E38" s="12">
        <v>0.2451766395120567</v>
      </c>
      <c r="F38" s="12">
        <v>0.2191718963365844</v>
      </c>
      <c r="G38" s="12">
        <v>0.23879554827873795</v>
      </c>
      <c r="H38" s="12">
        <v>0.2015103999489242</v>
      </c>
      <c r="K38" t="s">
        <v>126</v>
      </c>
      <c r="L38" s="12">
        <v>7.2047696650444536E-5</v>
      </c>
      <c r="M38" s="12">
        <v>1.6062597666240317E-4</v>
      </c>
      <c r="N38" s="12">
        <v>0.21992137845285339</v>
      </c>
      <c r="O38" s="12">
        <v>1.183039600074623E-4</v>
      </c>
      <c r="P38" s="12">
        <v>0.73862387062610768</v>
      </c>
      <c r="S38" t="s">
        <v>12</v>
      </c>
      <c r="T38" s="12">
        <v>0.72094036059533595</v>
      </c>
      <c r="U38" s="12">
        <v>0.71947726448339788</v>
      </c>
      <c r="V38" s="12">
        <v>0.43374259371847679</v>
      </c>
      <c r="W38" s="12">
        <v>0.75446895236944489</v>
      </c>
      <c r="X38" s="12">
        <v>0.63104765238631177</v>
      </c>
    </row>
    <row r="39" spans="3:24" x14ac:dyDescent="0.3">
      <c r="C39" t="s">
        <v>86</v>
      </c>
      <c r="D39" s="12">
        <v>0.207915202946682</v>
      </c>
      <c r="E39" s="12">
        <v>0.24286696159669932</v>
      </c>
      <c r="F39" s="12">
        <v>0.21710719519032887</v>
      </c>
      <c r="G39" s="12">
        <v>0.23654598320906886</v>
      </c>
      <c r="H39" s="12">
        <v>0.19961207830864408</v>
      </c>
      <c r="K39" t="s">
        <v>50</v>
      </c>
      <c r="L39" s="12">
        <v>0.93249127203492799</v>
      </c>
      <c r="M39" s="12">
        <v>0.79376308006776086</v>
      </c>
      <c r="N39" s="12">
        <v>0.35946103845459182</v>
      </c>
      <c r="O39" s="12">
        <v>0.93970990266857124</v>
      </c>
      <c r="P39" s="12">
        <v>0.22344832360304198</v>
      </c>
      <c r="S39" t="s">
        <v>11</v>
      </c>
      <c r="T39" s="12">
        <v>0.27663758521175619</v>
      </c>
      <c r="U39" s="12">
        <v>0.16618187693499015</v>
      </c>
      <c r="V39" s="12">
        <v>0.22693929789077749</v>
      </c>
      <c r="W39" s="12">
        <v>0.16305241425095768</v>
      </c>
      <c r="X39" s="12">
        <v>9.0178365949601963E-2</v>
      </c>
    </row>
    <row r="40" spans="3:24" x14ac:dyDescent="0.3">
      <c r="C40" t="s">
        <v>109</v>
      </c>
      <c r="D40" s="12">
        <v>0.19142271439944647</v>
      </c>
      <c r="E40" s="12">
        <v>0.22360198950294333</v>
      </c>
      <c r="F40" s="12">
        <v>0.19988556887608039</v>
      </c>
      <c r="G40" s="12">
        <v>0.2177824110234865</v>
      </c>
      <c r="H40" s="12">
        <v>0.18377821975122355</v>
      </c>
      <c r="K40" t="s">
        <v>121</v>
      </c>
      <c r="L40" s="12">
        <v>0</v>
      </c>
      <c r="M40" s="12">
        <v>0</v>
      </c>
      <c r="N40" s="12">
        <v>2.8749077795163481E-4</v>
      </c>
      <c r="O40" s="12">
        <v>0</v>
      </c>
      <c r="P40" s="12">
        <v>2.9376113152957697E-2</v>
      </c>
      <c r="S40" t="s">
        <v>14</v>
      </c>
      <c r="T40" s="12">
        <v>2.4172202397781477E-3</v>
      </c>
      <c r="U40" s="12">
        <v>0.11427667316329693</v>
      </c>
      <c r="V40" s="12">
        <v>0.33927545624768796</v>
      </c>
      <c r="W40" s="12">
        <v>8.2241096546293579E-2</v>
      </c>
      <c r="X40" s="12">
        <v>0.27874424408156118</v>
      </c>
    </row>
    <row r="41" spans="3:24" x14ac:dyDescent="0.3">
      <c r="C41" t="s">
        <v>126</v>
      </c>
      <c r="D41" s="12">
        <v>5.0914689737914701E-2</v>
      </c>
      <c r="E41" s="12">
        <v>2.6873293255994524E-2</v>
      </c>
      <c r="F41" s="12">
        <v>0.10987170900154362</v>
      </c>
      <c r="G41" s="12">
        <v>1.9933255835487915E-2</v>
      </c>
      <c r="H41" s="12">
        <v>4.669092197314529E-2</v>
      </c>
      <c r="K41" t="s">
        <v>41</v>
      </c>
      <c r="L41" s="12">
        <v>5.1511407333488343E-2</v>
      </c>
      <c r="M41" s="12">
        <v>2.4002057845593571E-2</v>
      </c>
      <c r="N41" s="12">
        <v>0.14848818878836109</v>
      </c>
      <c r="O41" s="12">
        <v>1.3716491566046559E-3</v>
      </c>
      <c r="P41" s="12">
        <v>5.457867633684472E-3</v>
      </c>
      <c r="S41" t="s">
        <v>19</v>
      </c>
      <c r="T41" s="12">
        <v>4.0548725813161189E-6</v>
      </c>
      <c r="U41" s="12">
        <v>6.0695075085485648E-5</v>
      </c>
      <c r="V41" s="12">
        <v>4.1147894405890101E-5</v>
      </c>
      <c r="W41" s="12">
        <v>2.3542953818269272E-4</v>
      </c>
      <c r="X41" s="12">
        <v>2.8638694097670089E-5</v>
      </c>
    </row>
    <row r="42" spans="3:24" x14ac:dyDescent="0.3">
      <c r="C42" t="s">
        <v>117</v>
      </c>
      <c r="D42" s="12">
        <v>3.405220116659928E-2</v>
      </c>
      <c r="E42" s="12">
        <v>1.6632846780229017E-2</v>
      </c>
      <c r="F42" s="12">
        <v>1.6320052014406526E-2</v>
      </c>
      <c r="G42" s="12">
        <v>1.2708858305466952E-2</v>
      </c>
      <c r="H42" s="12">
        <v>3.2838452703412548E-2</v>
      </c>
      <c r="K42" t="s">
        <v>97</v>
      </c>
      <c r="L42" s="12">
        <v>1.5296175185414401E-3</v>
      </c>
      <c r="M42" s="12">
        <v>7.4899104359989433E-3</v>
      </c>
      <c r="N42" s="12">
        <v>2.4813750693492413E-3</v>
      </c>
      <c r="O42" s="12">
        <v>3.5609272058089317E-3</v>
      </c>
      <c r="P42" s="12">
        <v>6.4930861537932109E-4</v>
      </c>
      <c r="S42" t="s">
        <v>4</v>
      </c>
      <c r="T42" s="12">
        <v>3.1024176371262533E-7</v>
      </c>
      <c r="U42" s="12">
        <v>2.029156213479301E-7</v>
      </c>
      <c r="V42" s="12">
        <v>2.7124982176960427E-7</v>
      </c>
      <c r="W42" s="12">
        <v>2.4148379207991476E-7</v>
      </c>
      <c r="X42" s="12">
        <v>2.0041984685841253E-7</v>
      </c>
    </row>
    <row r="43" spans="3:24" x14ac:dyDescent="0.3">
      <c r="C43" t="s">
        <v>71</v>
      </c>
      <c r="D43" s="12">
        <v>1.7729764475989836E-3</v>
      </c>
      <c r="E43" s="12">
        <v>3.0910091876709504E-3</v>
      </c>
      <c r="F43" s="12">
        <v>2.9037861438823242E-3</v>
      </c>
      <c r="G43" s="12">
        <v>3.645519744785582E-3</v>
      </c>
      <c r="H43" s="12">
        <v>1.5076303008937117E-3</v>
      </c>
      <c r="K43" t="s">
        <v>44</v>
      </c>
      <c r="L43" s="12">
        <v>6.7135726624161556E-5</v>
      </c>
      <c r="M43" s="12">
        <v>2.1075364208039531E-5</v>
      </c>
      <c r="N43" s="12">
        <v>3.8813617442824302E-5</v>
      </c>
      <c r="O43" s="12">
        <v>7.843332387790251E-6</v>
      </c>
      <c r="P43" s="12">
        <v>5.8806579479744794E-4</v>
      </c>
      <c r="S43" t="s">
        <v>3</v>
      </c>
      <c r="T43" s="12">
        <v>3.0144693673120071E-7</v>
      </c>
      <c r="U43" s="12">
        <v>2.2451542810419446E-7</v>
      </c>
      <c r="V43" s="12">
        <v>1.9079305926687817E-7</v>
      </c>
      <c r="W43" s="12">
        <v>2.436263234241677E-7</v>
      </c>
      <c r="X43" s="12">
        <v>2.1797797033243308E-7</v>
      </c>
    </row>
    <row r="44" spans="3:24" x14ac:dyDescent="0.3">
      <c r="C44" t="s">
        <v>112</v>
      </c>
      <c r="D44" s="12">
        <v>4.6923562740288222E-3</v>
      </c>
      <c r="E44" s="12">
        <v>2.1060203701202674E-3</v>
      </c>
      <c r="F44" s="12">
        <v>1.9775183576850623E-3</v>
      </c>
      <c r="G44" s="12">
        <v>2.3503421287137294E-3</v>
      </c>
      <c r="H44" s="12">
        <v>2.0425784402089138E-3</v>
      </c>
      <c r="K44" t="s">
        <v>94</v>
      </c>
      <c r="L44" s="12">
        <v>4.6778215516413962E-3</v>
      </c>
      <c r="M44" s="12">
        <v>2.4627213095019893E-2</v>
      </c>
      <c r="N44" s="12">
        <v>0.10859519941621489</v>
      </c>
      <c r="O44" s="12">
        <v>1.4038788511403441E-3</v>
      </c>
      <c r="P44" s="12">
        <v>5.3991446621684547E-4</v>
      </c>
      <c r="S44" t="s">
        <v>6</v>
      </c>
      <c r="T44" s="12">
        <v>4.9500449090964398E-8</v>
      </c>
      <c r="U44" s="12">
        <v>8.8684737006290532E-8</v>
      </c>
      <c r="V44" s="12">
        <v>3.1863829158253346E-7</v>
      </c>
      <c r="W44" s="12">
        <v>9.4189061458399071E-8</v>
      </c>
      <c r="X44" s="12">
        <v>2.0453181581503102E-7</v>
      </c>
    </row>
    <row r="45" spans="3:24" x14ac:dyDescent="0.3">
      <c r="C45" t="s">
        <v>93</v>
      </c>
      <c r="D45" s="12">
        <v>1.1096042672387441E-3</v>
      </c>
      <c r="E45" s="12">
        <v>1.7940458068368816E-3</v>
      </c>
      <c r="F45" s="12">
        <v>1.7430452937947122E-3</v>
      </c>
      <c r="G45" s="12">
        <v>2.2569367402240541E-3</v>
      </c>
      <c r="H45" s="12">
        <v>5.4461339401822083E-4</v>
      </c>
      <c r="K45" t="s">
        <v>110</v>
      </c>
      <c r="L45" s="12">
        <v>4.8903550344805077E-3</v>
      </c>
      <c r="M45" s="12">
        <v>0.14141121492680256</v>
      </c>
      <c r="N45" s="12">
        <v>4.1901145044509404E-2</v>
      </c>
      <c r="O45" s="12">
        <v>4.8970024278044276E-2</v>
      </c>
      <c r="P45" s="12">
        <v>4.813549592733382E-4</v>
      </c>
      <c r="S45" t="s">
        <v>21</v>
      </c>
      <c r="T45" s="12">
        <v>3.7995624231205985E-8</v>
      </c>
      <c r="U45" s="12">
        <v>9.4716925973232498E-8</v>
      </c>
      <c r="V45" s="12">
        <v>6.2138764970748954E-8</v>
      </c>
      <c r="W45" s="12">
        <v>3.7337302900312946E-7</v>
      </c>
      <c r="X45" s="12">
        <v>1.7299223855529445E-7</v>
      </c>
    </row>
    <row r="46" spans="3:24" x14ac:dyDescent="0.3">
      <c r="C46" t="s">
        <v>143</v>
      </c>
      <c r="D46" s="12">
        <v>1.6522818193821738E-2</v>
      </c>
      <c r="E46" s="12">
        <v>3.2900827901183411E-3</v>
      </c>
      <c r="F46" s="12">
        <v>2.9880514178793902E-3</v>
      </c>
      <c r="G46" s="12">
        <v>1.9424111447590817E-3</v>
      </c>
      <c r="H46" s="12">
        <v>9.0439287892398485E-3</v>
      </c>
      <c r="K46" t="s">
        <v>71</v>
      </c>
      <c r="L46" s="12">
        <v>1.5311502542887108E-3</v>
      </c>
      <c r="M46" s="12">
        <v>3.4136067694884855E-3</v>
      </c>
      <c r="N46" s="12">
        <v>1.6319297721429987E-3</v>
      </c>
      <c r="O46" s="12">
        <v>2.5141836154406539E-3</v>
      </c>
      <c r="P46" s="12">
        <v>3.7696493744683785E-4</v>
      </c>
      <c r="S46" t="s">
        <v>0</v>
      </c>
      <c r="T46" s="12">
        <v>2.1133854983264934E-8</v>
      </c>
      <c r="U46" s="12">
        <v>7.1586729948203238E-8</v>
      </c>
      <c r="V46" s="12">
        <v>5.6472930685124601E-8</v>
      </c>
      <c r="W46" s="12">
        <v>2.2583932419852411E-7</v>
      </c>
      <c r="X46" s="12">
        <v>4.8359987263136777E-8</v>
      </c>
    </row>
    <row r="47" spans="3:24" x14ac:dyDescent="0.3">
      <c r="C47" t="s">
        <v>97</v>
      </c>
      <c r="D47" s="12">
        <v>2.8993990159753937E-3</v>
      </c>
      <c r="E47" s="12">
        <v>1.3013064294685576E-3</v>
      </c>
      <c r="F47" s="12">
        <v>1.2219052530345292E-3</v>
      </c>
      <c r="G47" s="12">
        <v>1.4522724314254064E-3</v>
      </c>
      <c r="H47" s="12">
        <v>1.2621057681345823E-3</v>
      </c>
      <c r="K47" t="s">
        <v>95</v>
      </c>
      <c r="L47" s="12">
        <v>3.4303325209251953E-3</v>
      </c>
      <c r="M47" s="12">
        <v>2.1875470216003883E-3</v>
      </c>
      <c r="N47" s="12">
        <v>0.11590189016373101</v>
      </c>
      <c r="O47" s="12">
        <v>1.1370648335059178E-3</v>
      </c>
      <c r="P47" s="12">
        <v>2.1416273848832605E-4</v>
      </c>
      <c r="S47" t="s">
        <v>24</v>
      </c>
      <c r="T47" s="12">
        <v>1.8456723684094141E-8</v>
      </c>
      <c r="U47" s="12">
        <v>1.8592361946381569E-7</v>
      </c>
      <c r="V47" s="12">
        <v>1.2842771073498174E-7</v>
      </c>
      <c r="W47" s="12">
        <v>5.7675897660612384E-7</v>
      </c>
      <c r="X47" s="12">
        <v>5.2969070263526209E-8</v>
      </c>
    </row>
    <row r="48" spans="3:24" x14ac:dyDescent="0.3">
      <c r="K48" t="s">
        <v>84</v>
      </c>
      <c r="L48" s="12">
        <v>5.001134589129743E-4</v>
      </c>
      <c r="M48" s="12">
        <v>1.1149726710855683E-3</v>
      </c>
      <c r="N48" s="12">
        <v>5.3303066812906323E-4</v>
      </c>
      <c r="O48" s="12">
        <v>8.211976980955838E-4</v>
      </c>
      <c r="P48" s="12">
        <v>1.2312654373886433E-4</v>
      </c>
      <c r="S48" t="s">
        <v>13</v>
      </c>
      <c r="T48" s="12">
        <v>1.2911315252160246E-8</v>
      </c>
      <c r="U48" s="12">
        <v>2.4001203281097786E-6</v>
      </c>
      <c r="V48" s="12">
        <v>2.2421296601697786E-7</v>
      </c>
      <c r="W48" s="12">
        <v>3.0590812211122822E-8</v>
      </c>
      <c r="X48" s="12">
        <v>4.161354085887019E-8</v>
      </c>
    </row>
    <row r="49" spans="3:24" x14ac:dyDescent="0.3">
      <c r="L49" s="14"/>
      <c r="M49" s="14"/>
      <c r="N49" s="14"/>
      <c r="O49" s="14"/>
      <c r="P49" s="14"/>
    </row>
    <row r="50" spans="3:24" x14ac:dyDescent="0.3">
      <c r="D50" t="str">
        <f>D36</f>
        <v>LCA_LANDUSE</v>
      </c>
      <c r="E50" t="str">
        <f t="shared" ref="E50:H50" si="2">E36</f>
        <v>LCA_FRESHWATER_EUT</v>
      </c>
      <c r="F50" t="str">
        <f t="shared" si="2"/>
        <v>LCA_ECOTOXICITY</v>
      </c>
      <c r="G50" t="str">
        <f t="shared" si="2"/>
        <v>LCA_MINERAL_DEPLETION</v>
      </c>
      <c r="H50" t="str">
        <f t="shared" si="2"/>
        <v>LCA_PARTICULATE_MATTER</v>
      </c>
      <c r="L50" t="str">
        <f>L37</f>
        <v>LCA_LANDUSE</v>
      </c>
      <c r="M50" t="str">
        <f t="shared" ref="M50:P50" si="3">M37</f>
        <v>LCA_FRESHWATER_EUT</v>
      </c>
      <c r="N50" t="str">
        <f t="shared" si="3"/>
        <v>LCA_ECOTOXICITY</v>
      </c>
      <c r="O50" t="str">
        <f t="shared" si="3"/>
        <v>LCA_MINERAL_DEPLETION</v>
      </c>
      <c r="P50" t="str">
        <f t="shared" si="3"/>
        <v>LCA_PARTICULATE_MATTER</v>
      </c>
      <c r="T50" t="str">
        <f>T37</f>
        <v>LCA_LANDUSE</v>
      </c>
      <c r="U50" t="str">
        <f t="shared" ref="U50:X50" si="4">U37</f>
        <v>LCA_FRESHWATER_EUT</v>
      </c>
      <c r="V50" t="str">
        <f t="shared" si="4"/>
        <v>LCA_ECOTOXICITY</v>
      </c>
      <c r="W50" t="str">
        <f t="shared" si="4"/>
        <v>LCA_MINERAL_DEPLETION</v>
      </c>
      <c r="X50" t="str">
        <f t="shared" si="4"/>
        <v>LCA_PARTICULATE_MATTER</v>
      </c>
    </row>
    <row r="51" spans="3:24" x14ac:dyDescent="0.3">
      <c r="C51" t="str">
        <f>C37</f>
        <v>CAR_BEV</v>
      </c>
      <c r="D51" s="14">
        <f>D37*$D$14</f>
        <v>0.19645307709229082</v>
      </c>
      <c r="E51" s="14">
        <f>E37*$E$14</f>
        <v>0.21132072961250831</v>
      </c>
      <c r="F51" s="14">
        <f>F37*$F$14</f>
        <v>0.19937132377948011</v>
      </c>
      <c r="G51" s="14">
        <f>G37*$G$14</f>
        <v>0.25710715223957176</v>
      </c>
      <c r="H51" s="14">
        <f>H37*$H$14</f>
        <v>0.19212737460638116</v>
      </c>
      <c r="K51" t="str">
        <f>K38</f>
        <v>TRUCK_FUEL_CELL</v>
      </c>
      <c r="L51" s="15">
        <f>L38*$D$15</f>
        <v>2.6358388837332433E-6</v>
      </c>
      <c r="M51" s="15">
        <f>M38*$E$15</f>
        <v>1.4230227792790164E-6</v>
      </c>
      <c r="N51" s="15">
        <f>N38*$F$15</f>
        <v>1.5292178385001791E-2</v>
      </c>
      <c r="O51" s="15">
        <f>O38*$G$15</f>
        <v>1.5701111498963264E-6</v>
      </c>
      <c r="P51" s="15">
        <f>P38*$H$15</f>
        <v>0.26570518386177516</v>
      </c>
      <c r="S51" t="s">
        <v>11</v>
      </c>
      <c r="T51" s="15">
        <v>0.78606293598925381</v>
      </c>
      <c r="U51" s="15">
        <v>0.54730975575068397</v>
      </c>
      <c r="V51" s="15">
        <v>0.65704363839820457</v>
      </c>
      <c r="W51" s="15">
        <v>0.47382447761407243</v>
      </c>
      <c r="X51" s="15">
        <v>0.42086787190014419</v>
      </c>
    </row>
    <row r="52" spans="3:24" x14ac:dyDescent="0.3">
      <c r="C52" t="str">
        <f t="shared" ref="C52:C61" si="5">C38</f>
        <v>GASOLINE_STORAGE</v>
      </c>
      <c r="D52" s="14">
        <f t="shared" ref="D52:D61" si="6">D38*$D$14</f>
        <v>0.15695877141359246</v>
      </c>
      <c r="E52" s="14">
        <f t="shared" ref="E52:E61" si="7">E38*$E$14</f>
        <v>0.22558065874415134</v>
      </c>
      <c r="F52" s="14">
        <f t="shared" ref="F52:F61" si="8">F38*$F$14</f>
        <v>0.19536042453221419</v>
      </c>
      <c r="G52" s="14">
        <f t="shared" ref="G52:G61" si="9">G38*$G$14</f>
        <v>0.23535253111480822</v>
      </c>
      <c r="H52" s="14">
        <f t="shared" ref="H52:H61" si="10">H38*$H$14</f>
        <v>0.12411587808782309</v>
      </c>
      <c r="K52" t="str">
        <f t="shared" ref="K52:K61" si="11">K39</f>
        <v>CAR_BEV</v>
      </c>
      <c r="L52" s="15">
        <f t="shared" ref="L52:L61" si="12">L39*$D$15</f>
        <v>3.4114855406087038E-2</v>
      </c>
      <c r="M52" s="15">
        <f t="shared" ref="M52:M61" si="13">M39*$E$15</f>
        <v>7.0321312141256118E-3</v>
      </c>
      <c r="N52" s="15">
        <f t="shared" ref="N52:N61" si="14">N39*$F$15</f>
        <v>2.4995033957938007E-2</v>
      </c>
      <c r="O52" s="15">
        <f t="shared" ref="O52:O61" si="15">O39*$G$15</f>
        <v>1.2471678849590899E-2</v>
      </c>
      <c r="P52" s="15">
        <f t="shared" ref="P52:P61" si="16">P39*$H$15</f>
        <v>8.0381071161732834E-2</v>
      </c>
      <c r="S52" t="s">
        <v>12</v>
      </c>
      <c r="T52" s="15">
        <v>0.18413506303587379</v>
      </c>
      <c r="U52" s="15">
        <v>0.21298922126063158</v>
      </c>
      <c r="V52" s="15">
        <v>0.11287755693942862</v>
      </c>
      <c r="W52" s="15">
        <v>0.19707096927380163</v>
      </c>
      <c r="X52" s="15">
        <v>0.26472599483629572</v>
      </c>
    </row>
    <row r="53" spans="3:24" x14ac:dyDescent="0.3">
      <c r="C53" t="str">
        <f t="shared" si="5"/>
        <v>DIESEL_STORAGE</v>
      </c>
      <c r="D53" s="14">
        <f t="shared" si="6"/>
        <v>0.15548014682408351</v>
      </c>
      <c r="E53" s="14">
        <f t="shared" si="7"/>
        <v>0.22345558407688265</v>
      </c>
      <c r="F53" s="14">
        <f t="shared" si="8"/>
        <v>0.1935200385191955</v>
      </c>
      <c r="G53" s="14">
        <f t="shared" si="9"/>
        <v>0.23313540086732101</v>
      </c>
      <c r="H53" s="14">
        <f t="shared" si="10"/>
        <v>0.1229466488205684</v>
      </c>
      <c r="K53" t="str">
        <f t="shared" si="11"/>
        <v>TRAIN_FREIGHT</v>
      </c>
      <c r="L53" s="15">
        <f t="shared" si="12"/>
        <v>0</v>
      </c>
      <c r="M53" s="15">
        <f t="shared" si="13"/>
        <v>0</v>
      </c>
      <c r="N53" s="15">
        <f t="shared" si="14"/>
        <v>1.9990599783466837E-5</v>
      </c>
      <c r="O53" s="15">
        <f t="shared" si="15"/>
        <v>0</v>
      </c>
      <c r="P53" s="15">
        <f t="shared" si="16"/>
        <v>1.056746993545519E-2</v>
      </c>
      <c r="S53" t="s">
        <v>21</v>
      </c>
      <c r="T53" s="15">
        <v>1.7035800014892494E-2</v>
      </c>
      <c r="U53" s="15">
        <v>4.9222077445918742E-2</v>
      </c>
      <c r="V53" s="15">
        <v>2.8387682560606149E-2</v>
      </c>
      <c r="W53" s="15">
        <v>0.17120483166044659</v>
      </c>
      <c r="X53" s="15">
        <v>0.12739513579496245</v>
      </c>
    </row>
    <row r="54" spans="3:24" x14ac:dyDescent="0.3">
      <c r="C54" t="str">
        <f t="shared" si="5"/>
        <v>LFO_STORAGE</v>
      </c>
      <c r="D54" s="14">
        <f t="shared" si="6"/>
        <v>0.14314697202745125</v>
      </c>
      <c r="E54" s="14">
        <f t="shared" si="7"/>
        <v>0.20573038356738035</v>
      </c>
      <c r="F54" s="14">
        <f t="shared" si="8"/>
        <v>0.17816941973949596</v>
      </c>
      <c r="G54" s="14">
        <f t="shared" si="9"/>
        <v>0.2146423668117719</v>
      </c>
      <c r="H54" s="14">
        <f t="shared" si="10"/>
        <v>0.11319413352175127</v>
      </c>
      <c r="K54" t="str">
        <f t="shared" si="11"/>
        <v>BIOMETHANATION</v>
      </c>
      <c r="L54" s="15">
        <f t="shared" si="12"/>
        <v>1.884526178042537E-3</v>
      </c>
      <c r="M54" s="15">
        <f t="shared" si="13"/>
        <v>2.1263979695911083E-4</v>
      </c>
      <c r="N54" s="15">
        <f t="shared" si="14"/>
        <v>1.0325089297783906E-2</v>
      </c>
      <c r="O54" s="15">
        <f t="shared" si="15"/>
        <v>1.820430723024839E-5</v>
      </c>
      <c r="P54" s="15">
        <f t="shared" si="16"/>
        <v>1.9633588633848108E-3</v>
      </c>
      <c r="S54" t="s">
        <v>8</v>
      </c>
      <c r="T54" s="15">
        <v>9.8408136754676023E-3</v>
      </c>
      <c r="U54" s="15">
        <v>0.17891094892174744</v>
      </c>
      <c r="V54" s="15">
        <v>0.19367953738971724</v>
      </c>
      <c r="W54" s="15">
        <v>0.12570476563418484</v>
      </c>
      <c r="X54" s="15">
        <v>0.17600597781493904</v>
      </c>
    </row>
    <row r="55" spans="3:24" x14ac:dyDescent="0.3">
      <c r="C55" t="str">
        <f t="shared" si="5"/>
        <v>TRUCK_FUEL_CELL</v>
      </c>
      <c r="D55" s="14">
        <f t="shared" si="6"/>
        <v>3.8074288574191852E-2</v>
      </c>
      <c r="E55" s="14">
        <f t="shared" si="7"/>
        <v>2.4725419221735833E-2</v>
      </c>
      <c r="F55" s="14">
        <f t="shared" si="8"/>
        <v>9.7934927211918141E-2</v>
      </c>
      <c r="G55" s="14">
        <f t="shared" si="9"/>
        <v>1.9645852898250254E-2</v>
      </c>
      <c r="H55" s="14">
        <f t="shared" si="10"/>
        <v>2.8758241663436785E-2</v>
      </c>
      <c r="K55" t="str">
        <f t="shared" si="11"/>
        <v>HABER_BOSCH</v>
      </c>
      <c r="L55" s="15">
        <f t="shared" si="12"/>
        <v>5.5960502834287445E-5</v>
      </c>
      <c r="M55" s="15">
        <f t="shared" si="13"/>
        <v>6.6354853596235642E-5</v>
      </c>
      <c r="N55" s="15">
        <f t="shared" si="14"/>
        <v>1.7254179865337443E-4</v>
      </c>
      <c r="O55" s="15">
        <f t="shared" si="15"/>
        <v>4.7260053758615565E-5</v>
      </c>
      <c r="P55" s="15">
        <f t="shared" si="16"/>
        <v>2.3357580480868234E-4</v>
      </c>
      <c r="S55" t="s">
        <v>0</v>
      </c>
      <c r="T55" s="15">
        <v>2.9147102262085762E-3</v>
      </c>
      <c r="U55" s="15">
        <v>1.1443334200751191E-2</v>
      </c>
      <c r="V55" s="15">
        <v>7.9358849220342188E-3</v>
      </c>
      <c r="W55" s="15">
        <v>3.1853734204192255E-2</v>
      </c>
      <c r="X55" s="15">
        <v>1.0954690641692395E-2</v>
      </c>
    </row>
    <row r="56" spans="3:24" x14ac:dyDescent="0.3">
      <c r="C56" t="str">
        <f t="shared" si="5"/>
        <v>PV</v>
      </c>
      <c r="D56" s="14">
        <f t="shared" si="6"/>
        <v>2.5464425698700811E-2</v>
      </c>
      <c r="E56" s="14">
        <f t="shared" si="7"/>
        <v>1.5303450365180852E-2</v>
      </c>
      <c r="F56" s="14">
        <f t="shared" si="8"/>
        <v>1.4546994132066936E-2</v>
      </c>
      <c r="G56" s="14">
        <f t="shared" si="9"/>
        <v>1.2525618636239124E-2</v>
      </c>
      <c r="H56" s="14">
        <f t="shared" si="10"/>
        <v>2.0226119313755328E-2</v>
      </c>
      <c r="K56" t="str">
        <f t="shared" si="11"/>
        <v>BOAT_FREIGHT_NG</v>
      </c>
      <c r="L56" s="15">
        <f t="shared" si="12"/>
        <v>2.4561362396109072E-6</v>
      </c>
      <c r="M56" s="15">
        <f t="shared" si="13"/>
        <v>1.8671153927160327E-7</v>
      </c>
      <c r="N56" s="15">
        <f t="shared" si="14"/>
        <v>2.6988952410105508E-6</v>
      </c>
      <c r="O56" s="15">
        <f t="shared" si="15"/>
        <v>1.0409544730062847E-7</v>
      </c>
      <c r="P56" s="15">
        <f t="shared" si="16"/>
        <v>2.115449233952146E-4</v>
      </c>
      <c r="S56" t="s">
        <v>24</v>
      </c>
      <c r="T56" s="15">
        <v>1.0677028476806777E-5</v>
      </c>
      <c r="U56" s="15">
        <v>1.2466190279337487E-4</v>
      </c>
      <c r="V56" s="15">
        <v>7.5699481607072739E-5</v>
      </c>
      <c r="W56" s="15">
        <v>3.4121984222943759E-4</v>
      </c>
      <c r="X56" s="15">
        <v>5.0328665961674692E-5</v>
      </c>
    </row>
    <row r="57" spans="3:24" x14ac:dyDescent="0.3">
      <c r="C57" t="str">
        <f t="shared" si="5"/>
        <v>DEC_HP_ELEC</v>
      </c>
      <c r="D57" s="14">
        <f t="shared" si="6"/>
        <v>1.3258416627620212E-3</v>
      </c>
      <c r="E57" s="14">
        <f t="shared" si="7"/>
        <v>2.8439572796442885E-3</v>
      </c>
      <c r="F57" s="14">
        <f t="shared" si="8"/>
        <v>2.5883103778434583E-3</v>
      </c>
      <c r="G57" s="14">
        <f t="shared" si="9"/>
        <v>3.5929576801105303E-3</v>
      </c>
      <c r="H57" s="14">
        <f t="shared" si="10"/>
        <v>9.2859156983788693E-4</v>
      </c>
      <c r="K57" t="str">
        <f t="shared" si="11"/>
        <v>H2_BIOMASS</v>
      </c>
      <c r="L57" s="15">
        <f t="shared" si="12"/>
        <v>1.7113640699443082E-4</v>
      </c>
      <c r="M57" s="15">
        <f t="shared" si="13"/>
        <v>2.1817819229842295E-4</v>
      </c>
      <c r="N57" s="15">
        <f t="shared" si="14"/>
        <v>7.551140197966752E-3</v>
      </c>
      <c r="O57" s="15">
        <f t="shared" si="15"/>
        <v>1.8632054557937544E-5</v>
      </c>
      <c r="P57" s="15">
        <f t="shared" si="16"/>
        <v>1.9422344473402184E-4</v>
      </c>
      <c r="S57" t="s">
        <v>19</v>
      </c>
      <c r="T57" s="15">
        <v>2.9826928651585406E-11</v>
      </c>
      <c r="U57" s="15">
        <v>5.1747356897274513E-10</v>
      </c>
      <c r="V57" s="15">
        <v>3.0840209104605761E-10</v>
      </c>
      <c r="W57" s="15">
        <v>1.7710727422143736E-9</v>
      </c>
      <c r="X57" s="15">
        <v>3.4600455212000745E-10</v>
      </c>
    </row>
    <row r="58" spans="3:24" x14ac:dyDescent="0.3">
      <c r="C58" t="str">
        <f t="shared" si="5"/>
        <v>METHANOL_TO_HVC</v>
      </c>
      <c r="D58" s="14">
        <f t="shared" si="6"/>
        <v>3.5089701575310101E-3</v>
      </c>
      <c r="E58" s="14">
        <f t="shared" si="7"/>
        <v>1.9376946489103384E-3</v>
      </c>
      <c r="F58" s="14">
        <f t="shared" si="8"/>
        <v>1.7626750159806612E-3</v>
      </c>
      <c r="G58" s="14">
        <f t="shared" si="9"/>
        <v>2.3164542763287146E-3</v>
      </c>
      <c r="H58" s="14">
        <f t="shared" si="10"/>
        <v>1.2580810555387857E-3</v>
      </c>
      <c r="K58" t="str">
        <f t="shared" si="11"/>
        <v>METHANE_TO_METHANOL</v>
      </c>
      <c r="L58" s="15">
        <f t="shared" si="12"/>
        <v>1.7891186747695723E-4</v>
      </c>
      <c r="M58" s="15">
        <f t="shared" si="13"/>
        <v>1.252794748817624E-3</v>
      </c>
      <c r="N58" s="15">
        <f t="shared" si="14"/>
        <v>2.9135857053289491E-3</v>
      </c>
      <c r="O58" s="15">
        <f t="shared" si="15"/>
        <v>6.4992229444222488E-4</v>
      </c>
      <c r="P58" s="15">
        <f t="shared" si="16"/>
        <v>1.7315783180427702E-4</v>
      </c>
      <c r="S58" t="s">
        <v>22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</row>
    <row r="59" spans="3:24" x14ac:dyDescent="0.3">
      <c r="C59" t="str">
        <f t="shared" si="5"/>
        <v>GRID</v>
      </c>
      <c r="D59" s="14">
        <f t="shared" si="6"/>
        <v>8.2976825139213653E-4</v>
      </c>
      <c r="E59" s="14">
        <f t="shared" si="7"/>
        <v>1.650654955255412E-3</v>
      </c>
      <c r="F59" s="14">
        <f t="shared" si="8"/>
        <v>1.5536757872080002E-3</v>
      </c>
      <c r="G59" s="14">
        <f t="shared" si="9"/>
        <v>2.2243956313528594E-3</v>
      </c>
      <c r="H59" s="14">
        <f t="shared" si="10"/>
        <v>3.354425857627897E-4</v>
      </c>
      <c r="K59" t="str">
        <f t="shared" si="11"/>
        <v>DEC_HP_ELEC</v>
      </c>
      <c r="L59" s="15">
        <f t="shared" si="12"/>
        <v>5.6016577416390255E-5</v>
      </c>
      <c r="M59" s="15">
        <f t="shared" si="13"/>
        <v>3.0241934047148241E-5</v>
      </c>
      <c r="N59" s="15">
        <f t="shared" si="14"/>
        <v>1.1347583105821639E-4</v>
      </c>
      <c r="O59" s="15">
        <f t="shared" si="15"/>
        <v>3.3367841002456953E-5</v>
      </c>
      <c r="P59" s="15">
        <f t="shared" si="16"/>
        <v>1.3560560658410742E-4</v>
      </c>
      <c r="S59" t="s">
        <v>4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</row>
    <row r="60" spans="3:24" x14ac:dyDescent="0.3">
      <c r="C60" t="str">
        <f t="shared" si="5"/>
        <v>WIND_ONSHORE</v>
      </c>
      <c r="D60" s="14">
        <f t="shared" si="6"/>
        <v>1.2355855475281582E-2</v>
      </c>
      <c r="E60" s="14">
        <f t="shared" si="7"/>
        <v>3.0271197312874243E-3</v>
      </c>
      <c r="F60" s="14">
        <f t="shared" si="8"/>
        <v>2.6634208275705946E-3</v>
      </c>
      <c r="G60" s="14">
        <f t="shared" si="9"/>
        <v>1.9144049488353306E-3</v>
      </c>
      <c r="H60" s="14">
        <f t="shared" si="10"/>
        <v>5.5704080946926797E-3</v>
      </c>
      <c r="K60" t="str">
        <f t="shared" si="11"/>
        <v>H2_ELECTROLYSIS</v>
      </c>
      <c r="L60" s="15">
        <f t="shared" si="12"/>
        <v>1.2549747269031565E-4</v>
      </c>
      <c r="M60" s="15">
        <f t="shared" si="13"/>
        <v>1.9379986395500282E-5</v>
      </c>
      <c r="N60" s="15">
        <f t="shared" si="14"/>
        <v>8.059209122875808E-3</v>
      </c>
      <c r="O60" s="15">
        <f t="shared" si="15"/>
        <v>1.5090941783605877E-5</v>
      </c>
      <c r="P60" s="15">
        <f t="shared" si="16"/>
        <v>7.7040767391048609E-5</v>
      </c>
      <c r="S60" t="s">
        <v>5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</row>
    <row r="61" spans="3:24" x14ac:dyDescent="0.3">
      <c r="C61" t="str">
        <f t="shared" si="5"/>
        <v>HABER_BOSCH</v>
      </c>
      <c r="D61" s="14">
        <f t="shared" si="6"/>
        <v>2.1681867334206475E-3</v>
      </c>
      <c r="E61" s="14">
        <f t="shared" si="7"/>
        <v>1.1972982506479018E-3</v>
      </c>
      <c r="F61" s="14">
        <f t="shared" si="8"/>
        <v>1.0891539150821418E-3</v>
      </c>
      <c r="G61" s="14">
        <f t="shared" si="9"/>
        <v>1.4313331846758687E-3</v>
      </c>
      <c r="H61" s="14">
        <f t="shared" si="10"/>
        <v>7.7736615922272369E-4</v>
      </c>
      <c r="K61" t="str">
        <f t="shared" si="11"/>
        <v>DHN_HP_ELEC</v>
      </c>
      <c r="L61" s="15">
        <f t="shared" si="12"/>
        <v>1.8296469735552775E-5</v>
      </c>
      <c r="M61" s="15">
        <f t="shared" si="13"/>
        <v>9.8778014751813668E-6</v>
      </c>
      <c r="N61" s="15">
        <f t="shared" si="14"/>
        <v>3.7064155013259766E-5</v>
      </c>
      <c r="O61" s="15">
        <f t="shared" si="15"/>
        <v>1.0898803911278566E-5</v>
      </c>
      <c r="P61" s="15">
        <f t="shared" si="16"/>
        <v>4.4292314726666077E-5</v>
      </c>
      <c r="S61" t="s">
        <v>3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</row>
  </sheetData>
  <mergeCells count="3">
    <mergeCell ref="D35:H35"/>
    <mergeCell ref="T36:X36"/>
    <mergeCell ref="L36:P3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9.4514173479423229E-10</v>
      </c>
      <c r="E3">
        <f>D3</f>
        <v>9.4514173479423229E-10</v>
      </c>
      <c r="F3">
        <f t="shared" ref="F3:Q18" si="0">E3</f>
        <v>9.4514173479423229E-10</v>
      </c>
      <c r="G3">
        <f t="shared" si="0"/>
        <v>9.4514173479423229E-10</v>
      </c>
      <c r="H3">
        <f t="shared" si="0"/>
        <v>9.4514173479423229E-10</v>
      </c>
      <c r="I3">
        <f t="shared" si="0"/>
        <v>9.4514173479423229E-10</v>
      </c>
      <c r="J3">
        <f t="shared" si="0"/>
        <v>9.4514173479423229E-10</v>
      </c>
      <c r="K3">
        <f t="shared" si="0"/>
        <v>9.4514173479423229E-10</v>
      </c>
      <c r="L3">
        <f t="shared" si="0"/>
        <v>9.4514173479423229E-10</v>
      </c>
      <c r="M3">
        <f t="shared" si="0"/>
        <v>9.4514173479423229E-10</v>
      </c>
      <c r="N3">
        <f t="shared" si="0"/>
        <v>9.4514173479423229E-10</v>
      </c>
      <c r="O3">
        <f t="shared" si="0"/>
        <v>9.4514173479423229E-10</v>
      </c>
      <c r="P3">
        <f t="shared" si="0"/>
        <v>9.4514173479423229E-10</v>
      </c>
      <c r="Q3">
        <f t="shared" si="0"/>
        <v>9.4514173479423229E-10</v>
      </c>
      <c r="R3">
        <f t="shared" ref="R3:R66" si="1">Q3</f>
        <v>9.4514173479423229E-10</v>
      </c>
      <c r="S3">
        <f t="shared" ref="S3:S66" si="2">R3</f>
        <v>9.4514173479423229E-10</v>
      </c>
    </row>
    <row r="4" spans="1:19" x14ac:dyDescent="0.3">
      <c r="C4" t="s">
        <v>145</v>
      </c>
      <c r="D4">
        <f>Mult_split!H4</f>
        <v>9.8659532104075981E-10</v>
      </c>
      <c r="E4">
        <f t="shared" ref="E4:E67" si="3">D4</f>
        <v>9.8659532104075981E-10</v>
      </c>
      <c r="F4">
        <f t="shared" si="0"/>
        <v>9.8659532104075981E-10</v>
      </c>
      <c r="G4">
        <f t="shared" si="0"/>
        <v>9.8659532104075981E-10</v>
      </c>
      <c r="H4">
        <f t="shared" si="0"/>
        <v>9.8659532104075981E-10</v>
      </c>
      <c r="I4">
        <f t="shared" si="0"/>
        <v>9.8659532104075981E-10</v>
      </c>
      <c r="J4">
        <f t="shared" si="0"/>
        <v>9.8659532104075981E-10</v>
      </c>
      <c r="K4">
        <f t="shared" si="0"/>
        <v>9.8659532104075981E-10</v>
      </c>
      <c r="L4">
        <f t="shared" si="0"/>
        <v>9.8659532104075981E-10</v>
      </c>
      <c r="M4">
        <f t="shared" si="0"/>
        <v>9.8659532104075981E-10</v>
      </c>
      <c r="N4">
        <f t="shared" si="0"/>
        <v>9.8659532104075981E-10</v>
      </c>
      <c r="O4">
        <f t="shared" si="0"/>
        <v>9.8659532104075981E-10</v>
      </c>
      <c r="P4">
        <f t="shared" si="0"/>
        <v>9.8659532104075981E-10</v>
      </c>
      <c r="Q4">
        <f t="shared" si="0"/>
        <v>9.8659532104075981E-10</v>
      </c>
      <c r="R4">
        <f t="shared" si="1"/>
        <v>9.8659532104075981E-10</v>
      </c>
      <c r="S4">
        <f t="shared" si="2"/>
        <v>9.8659532104075981E-10</v>
      </c>
    </row>
    <row r="5" spans="1:19" x14ac:dyDescent="0.3">
      <c r="C5" t="s">
        <v>34</v>
      </c>
      <c r="D5">
        <f>Mult_split!H5</f>
        <v>162.04329721392475</v>
      </c>
      <c r="E5">
        <f t="shared" si="3"/>
        <v>162.04329721392475</v>
      </c>
      <c r="F5">
        <f t="shared" si="0"/>
        <v>162.04329721392475</v>
      </c>
      <c r="G5">
        <f t="shared" si="0"/>
        <v>162.04329721392475</v>
      </c>
      <c r="H5">
        <f t="shared" si="0"/>
        <v>162.04329721392475</v>
      </c>
      <c r="I5">
        <f t="shared" si="0"/>
        <v>162.04329721392475</v>
      </c>
      <c r="J5">
        <f t="shared" si="0"/>
        <v>162.04329721392475</v>
      </c>
      <c r="K5">
        <f t="shared" si="0"/>
        <v>162.04329721392475</v>
      </c>
      <c r="L5">
        <f t="shared" si="0"/>
        <v>162.04329721392475</v>
      </c>
      <c r="M5">
        <f t="shared" si="0"/>
        <v>162.04329721392475</v>
      </c>
      <c r="N5">
        <f t="shared" si="0"/>
        <v>162.04329721392475</v>
      </c>
      <c r="O5">
        <f t="shared" si="0"/>
        <v>162.04329721392475</v>
      </c>
      <c r="P5">
        <f t="shared" si="0"/>
        <v>162.04329721392475</v>
      </c>
      <c r="Q5">
        <f t="shared" si="0"/>
        <v>162.04329721392475</v>
      </c>
      <c r="R5">
        <f t="shared" si="1"/>
        <v>162.04329721392475</v>
      </c>
      <c r="S5">
        <f t="shared" si="2"/>
        <v>162.04329721392475</v>
      </c>
    </row>
    <row r="6" spans="1:19" x14ac:dyDescent="0.3">
      <c r="C6" t="s">
        <v>35</v>
      </c>
      <c r="D6">
        <f>Mult_split!H6</f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</row>
    <row r="7" spans="1:19" x14ac:dyDescent="0.3">
      <c r="C7" t="s">
        <v>36</v>
      </c>
      <c r="D7">
        <f>Mult_split!H7</f>
        <v>0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</row>
    <row r="8" spans="1:19" x14ac:dyDescent="0.3">
      <c r="C8" t="s">
        <v>37</v>
      </c>
      <c r="D8">
        <f>Mult_split!H8</f>
        <v>1.1117604169947501E-8</v>
      </c>
      <c r="E8">
        <f t="shared" si="3"/>
        <v>1.1117604169947501E-8</v>
      </c>
      <c r="F8">
        <f t="shared" si="0"/>
        <v>1.1117604169947501E-8</v>
      </c>
      <c r="G8">
        <f t="shared" si="0"/>
        <v>1.1117604169947501E-8</v>
      </c>
      <c r="H8">
        <f t="shared" si="0"/>
        <v>1.1117604169947501E-8</v>
      </c>
      <c r="I8">
        <f t="shared" si="0"/>
        <v>1.1117604169947501E-8</v>
      </c>
      <c r="J8">
        <f t="shared" si="0"/>
        <v>1.1117604169947501E-8</v>
      </c>
      <c r="K8">
        <f t="shared" si="0"/>
        <v>1.1117604169947501E-8</v>
      </c>
      <c r="L8">
        <f t="shared" si="0"/>
        <v>1.1117604169947501E-8</v>
      </c>
      <c r="M8">
        <f t="shared" si="0"/>
        <v>1.1117604169947501E-8</v>
      </c>
      <c r="N8">
        <f t="shared" si="0"/>
        <v>1.1117604169947501E-8</v>
      </c>
      <c r="O8">
        <f t="shared" si="0"/>
        <v>1.1117604169947501E-8</v>
      </c>
      <c r="P8">
        <f t="shared" si="0"/>
        <v>1.1117604169947501E-8</v>
      </c>
      <c r="Q8">
        <f t="shared" si="0"/>
        <v>1.1117604169947501E-8</v>
      </c>
      <c r="R8">
        <f t="shared" si="1"/>
        <v>1.1117604169947501E-8</v>
      </c>
      <c r="S8">
        <f t="shared" si="2"/>
        <v>1.1117604169947501E-8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0</v>
      </c>
      <c r="E10">
        <f t="shared" si="3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</row>
    <row r="11" spans="1:19" x14ac:dyDescent="0.3">
      <c r="C11" t="s">
        <v>40</v>
      </c>
      <c r="D11">
        <f>Mult_split!H11</f>
        <v>8.0815122595175506E-3</v>
      </c>
      <c r="E11">
        <f t="shared" si="3"/>
        <v>8.0815122595175506E-3</v>
      </c>
      <c r="F11">
        <f t="shared" si="0"/>
        <v>8.0815122595175506E-3</v>
      </c>
      <c r="G11">
        <f t="shared" si="0"/>
        <v>8.0815122595175506E-3</v>
      </c>
      <c r="H11">
        <f t="shared" si="0"/>
        <v>8.0815122595175506E-3</v>
      </c>
      <c r="I11">
        <f t="shared" si="0"/>
        <v>8.0815122595175506E-3</v>
      </c>
      <c r="J11">
        <f t="shared" si="0"/>
        <v>8.0815122595175506E-3</v>
      </c>
      <c r="K11">
        <f t="shared" si="0"/>
        <v>8.0815122595175506E-3</v>
      </c>
      <c r="L11">
        <f t="shared" si="0"/>
        <v>8.0815122595175506E-3</v>
      </c>
      <c r="M11">
        <f t="shared" si="0"/>
        <v>8.0815122595175506E-3</v>
      </c>
      <c r="N11">
        <f t="shared" si="0"/>
        <v>8.0815122595175506E-3</v>
      </c>
      <c r="O11">
        <f t="shared" si="0"/>
        <v>8.0815122595175506E-3</v>
      </c>
      <c r="P11">
        <f t="shared" si="0"/>
        <v>8.0815122595175506E-3</v>
      </c>
      <c r="Q11">
        <f t="shared" si="0"/>
        <v>8.0815122595175506E-3</v>
      </c>
      <c r="R11">
        <f t="shared" si="1"/>
        <v>8.0815122595175506E-3</v>
      </c>
      <c r="S11">
        <f t="shared" si="2"/>
        <v>8.0815122595175506E-3</v>
      </c>
    </row>
    <row r="12" spans="1:19" x14ac:dyDescent="0.3">
      <c r="C12" t="s">
        <v>41</v>
      </c>
      <c r="D12">
        <f>Mult_split!H12</f>
        <v>8.270364581924404E-2</v>
      </c>
      <c r="E12">
        <f t="shared" si="3"/>
        <v>8.270364581924404E-2</v>
      </c>
      <c r="F12">
        <f t="shared" si="0"/>
        <v>8.270364581924404E-2</v>
      </c>
      <c r="G12">
        <f t="shared" si="0"/>
        <v>8.270364581924404E-2</v>
      </c>
      <c r="H12">
        <f t="shared" si="0"/>
        <v>8.270364581924404E-2</v>
      </c>
      <c r="I12">
        <f t="shared" si="0"/>
        <v>8.270364581924404E-2</v>
      </c>
      <c r="J12">
        <f t="shared" si="0"/>
        <v>8.270364581924404E-2</v>
      </c>
      <c r="K12">
        <f t="shared" si="0"/>
        <v>8.270364581924404E-2</v>
      </c>
      <c r="L12">
        <f t="shared" si="0"/>
        <v>8.270364581924404E-2</v>
      </c>
      <c r="M12">
        <f t="shared" si="0"/>
        <v>8.270364581924404E-2</v>
      </c>
      <c r="N12">
        <f t="shared" si="0"/>
        <v>8.270364581924404E-2</v>
      </c>
      <c r="O12">
        <f t="shared" si="0"/>
        <v>8.270364581924404E-2</v>
      </c>
      <c r="P12">
        <f t="shared" si="0"/>
        <v>8.270364581924404E-2</v>
      </c>
      <c r="Q12">
        <f t="shared" si="0"/>
        <v>8.270364581924404E-2</v>
      </c>
      <c r="R12">
        <f t="shared" si="1"/>
        <v>8.270364581924404E-2</v>
      </c>
      <c r="S12">
        <f t="shared" si="2"/>
        <v>8.270364581924404E-2</v>
      </c>
    </row>
    <row r="13" spans="1:19" x14ac:dyDescent="0.3">
      <c r="C13" t="s">
        <v>42</v>
      </c>
      <c r="D13">
        <f>Mult_split!H13</f>
        <v>0</v>
      </c>
      <c r="E13">
        <f t="shared" si="3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43</v>
      </c>
      <c r="D14">
        <f>Mult_split!H14</f>
        <v>0</v>
      </c>
      <c r="E14">
        <f t="shared" si="3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1"/>
        <v>0</v>
      </c>
      <c r="S14">
        <f t="shared" si="2"/>
        <v>0</v>
      </c>
    </row>
    <row r="15" spans="1:19" x14ac:dyDescent="0.3">
      <c r="C15" t="s">
        <v>44</v>
      </c>
      <c r="D15">
        <f>Mult_split!H15</f>
        <v>0.376017368559248</v>
      </c>
      <c r="E15">
        <f t="shared" si="3"/>
        <v>0.376017368559248</v>
      </c>
      <c r="F15">
        <f t="shared" si="0"/>
        <v>0.376017368559248</v>
      </c>
      <c r="G15">
        <f t="shared" si="0"/>
        <v>0.376017368559248</v>
      </c>
      <c r="H15">
        <f t="shared" si="0"/>
        <v>0.376017368559248</v>
      </c>
      <c r="I15">
        <f t="shared" si="0"/>
        <v>0.376017368559248</v>
      </c>
      <c r="J15">
        <f t="shared" si="0"/>
        <v>0.376017368559248</v>
      </c>
      <c r="K15">
        <f t="shared" si="0"/>
        <v>0.376017368559248</v>
      </c>
      <c r="L15">
        <f t="shared" si="0"/>
        <v>0.376017368559248</v>
      </c>
      <c r="M15">
        <f t="shared" si="0"/>
        <v>0.376017368559248</v>
      </c>
      <c r="N15">
        <f t="shared" si="0"/>
        <v>0.376017368559248</v>
      </c>
      <c r="O15">
        <f t="shared" si="0"/>
        <v>0.376017368559248</v>
      </c>
      <c r="P15">
        <f t="shared" si="0"/>
        <v>0.376017368559248</v>
      </c>
      <c r="Q15">
        <f t="shared" si="0"/>
        <v>0.376017368559248</v>
      </c>
      <c r="R15">
        <f t="shared" si="1"/>
        <v>0.376017368559248</v>
      </c>
      <c r="S15">
        <f t="shared" si="2"/>
        <v>0.376017368559248</v>
      </c>
    </row>
    <row r="16" spans="1:19" x14ac:dyDescent="0.3">
      <c r="C16" t="s">
        <v>45</v>
      </c>
      <c r="D16">
        <f>Mult_split!H16</f>
        <v>0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0</v>
      </c>
      <c r="E18">
        <f t="shared" si="3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Mult_split!H19</f>
        <v>0</v>
      </c>
      <c r="E19">
        <f t="shared" si="3"/>
        <v>0</v>
      </c>
      <c r="F19">
        <f t="shared" ref="F19:Q34" si="4">E19</f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146.88548103883082</v>
      </c>
      <c r="E21">
        <f t="shared" si="3"/>
        <v>146.88548103883082</v>
      </c>
      <c r="F21">
        <f t="shared" si="4"/>
        <v>146.88548103883082</v>
      </c>
      <c r="G21">
        <f t="shared" si="4"/>
        <v>146.88548103883082</v>
      </c>
      <c r="H21">
        <f t="shared" si="4"/>
        <v>146.88548103883082</v>
      </c>
      <c r="I21">
        <f t="shared" si="4"/>
        <v>146.88548103883082</v>
      </c>
      <c r="J21">
        <f t="shared" si="4"/>
        <v>146.88548103883082</v>
      </c>
      <c r="K21">
        <f t="shared" si="4"/>
        <v>146.88548103883082</v>
      </c>
      <c r="L21">
        <f t="shared" si="4"/>
        <v>146.88548103883082</v>
      </c>
      <c r="M21">
        <f t="shared" si="4"/>
        <v>146.88548103883082</v>
      </c>
      <c r="N21">
        <f t="shared" si="4"/>
        <v>146.88548103883082</v>
      </c>
      <c r="O21">
        <f t="shared" si="4"/>
        <v>146.88548103883082</v>
      </c>
      <c r="P21">
        <f t="shared" si="4"/>
        <v>146.88548103883082</v>
      </c>
      <c r="Q21">
        <f t="shared" si="4"/>
        <v>146.88548103883082</v>
      </c>
      <c r="R21">
        <f t="shared" si="1"/>
        <v>146.88548103883082</v>
      </c>
      <c r="S21">
        <f t="shared" si="2"/>
        <v>146.88548103883082</v>
      </c>
    </row>
    <row r="22" spans="3:19" x14ac:dyDescent="0.3">
      <c r="C22" t="s">
        <v>51</v>
      </c>
      <c r="D22">
        <f>Mult_split!H22</f>
        <v>0</v>
      </c>
      <c r="E22">
        <f t="shared" si="3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1"/>
        <v>0</v>
      </c>
      <c r="S22">
        <f t="shared" si="2"/>
        <v>0</v>
      </c>
    </row>
    <row r="23" spans="3:19" x14ac:dyDescent="0.3">
      <c r="C23" t="s">
        <v>52</v>
      </c>
      <c r="D23">
        <f>Mult_split!H23</f>
        <v>0</v>
      </c>
      <c r="E23">
        <f t="shared" si="3"/>
        <v>0</v>
      </c>
      <c r="F23">
        <f t="shared" si="4"/>
        <v>0</v>
      </c>
      <c r="G23">
        <f t="shared" si="4"/>
        <v>0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Mult_split!H24</f>
        <v>0</v>
      </c>
      <c r="E24">
        <f t="shared" si="3"/>
        <v>0</v>
      </c>
      <c r="F24">
        <f t="shared" si="4"/>
        <v>0</v>
      </c>
      <c r="G24">
        <f t="shared" si="4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1"/>
        <v>0</v>
      </c>
      <c r="S24">
        <f t="shared" si="2"/>
        <v>0</v>
      </c>
    </row>
    <row r="25" spans="3:19" x14ac:dyDescent="0.3">
      <c r="C25" t="s">
        <v>54</v>
      </c>
      <c r="D25">
        <f>Mult_split!H25</f>
        <v>0</v>
      </c>
      <c r="E25">
        <f t="shared" si="3"/>
        <v>0</v>
      </c>
      <c r="F25">
        <f t="shared" si="4"/>
        <v>0</v>
      </c>
      <c r="G25">
        <f t="shared" si="4"/>
        <v>0</v>
      </c>
      <c r="H25">
        <f t="shared" si="4"/>
        <v>0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1"/>
        <v>0</v>
      </c>
      <c r="S25">
        <f t="shared" si="2"/>
        <v>0</v>
      </c>
    </row>
    <row r="26" spans="3:19" x14ac:dyDescent="0.3">
      <c r="C26" t="s">
        <v>55</v>
      </c>
      <c r="D26">
        <f>Mult_split!H26</f>
        <v>0</v>
      </c>
      <c r="E26">
        <f t="shared" si="3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1"/>
        <v>0</v>
      </c>
      <c r="S26">
        <f t="shared" si="2"/>
        <v>0</v>
      </c>
    </row>
    <row r="27" spans="3:19" x14ac:dyDescent="0.3">
      <c r="C27" t="s">
        <v>56</v>
      </c>
      <c r="D27">
        <f>Mult_split!H27</f>
        <v>0</v>
      </c>
      <c r="E27">
        <f t="shared" si="3"/>
        <v>0</v>
      </c>
      <c r="F27">
        <f t="shared" si="4"/>
        <v>0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1"/>
        <v>0</v>
      </c>
      <c r="S27">
        <f t="shared" si="2"/>
        <v>0</v>
      </c>
    </row>
    <row r="28" spans="3:19" x14ac:dyDescent="0.3">
      <c r="C28" t="s">
        <v>57</v>
      </c>
      <c r="D28">
        <f>Mult_split!H28</f>
        <v>1.5436539511700939E-7</v>
      </c>
      <c r="E28">
        <f t="shared" si="3"/>
        <v>1.5436539511700939E-7</v>
      </c>
      <c r="F28">
        <f t="shared" si="4"/>
        <v>1.5436539511700939E-7</v>
      </c>
      <c r="G28">
        <f t="shared" si="4"/>
        <v>1.5436539511700939E-7</v>
      </c>
      <c r="H28">
        <f t="shared" si="4"/>
        <v>1.5436539511700939E-7</v>
      </c>
      <c r="I28">
        <f t="shared" si="4"/>
        <v>1.5436539511700939E-7</v>
      </c>
      <c r="J28">
        <f t="shared" si="4"/>
        <v>1.5436539511700939E-7</v>
      </c>
      <c r="K28">
        <f t="shared" si="4"/>
        <v>1.5436539511700939E-7</v>
      </c>
      <c r="L28">
        <f t="shared" si="4"/>
        <v>1.5436539511700939E-7</v>
      </c>
      <c r="M28">
        <f t="shared" si="4"/>
        <v>1.5436539511700939E-7</v>
      </c>
      <c r="N28">
        <f t="shared" si="4"/>
        <v>1.5436539511700939E-7</v>
      </c>
      <c r="O28">
        <f t="shared" si="4"/>
        <v>1.5436539511700939E-7</v>
      </c>
      <c r="P28">
        <f t="shared" si="4"/>
        <v>1.5436539511700939E-7</v>
      </c>
      <c r="Q28">
        <f t="shared" si="4"/>
        <v>1.5436539511700939E-7</v>
      </c>
      <c r="R28">
        <f t="shared" si="1"/>
        <v>1.5436539511700939E-7</v>
      </c>
      <c r="S28">
        <f t="shared" si="2"/>
        <v>1.5436539511700939E-7</v>
      </c>
    </row>
    <row r="29" spans="3:19" x14ac:dyDescent="0.3">
      <c r="C29" t="s">
        <v>58</v>
      </c>
      <c r="D29">
        <f>Mult_split!H29</f>
        <v>0</v>
      </c>
      <c r="E29">
        <f t="shared" si="3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1"/>
        <v>0</v>
      </c>
      <c r="S29">
        <f t="shared" si="2"/>
        <v>0</v>
      </c>
    </row>
    <row r="30" spans="3:19" x14ac:dyDescent="0.3">
      <c r="C30" t="s">
        <v>59</v>
      </c>
      <c r="D30">
        <f>Mult_split!H30</f>
        <v>0</v>
      </c>
      <c r="E30">
        <f t="shared" si="3"/>
        <v>0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Mult_split!H31</f>
        <v>9.7739519155107199E-7</v>
      </c>
      <c r="E31">
        <f t="shared" si="3"/>
        <v>9.7739519155107199E-7</v>
      </c>
      <c r="F31">
        <f t="shared" si="4"/>
        <v>9.7739519155107199E-7</v>
      </c>
      <c r="G31">
        <f t="shared" si="4"/>
        <v>9.7739519155107199E-7</v>
      </c>
      <c r="H31">
        <f t="shared" si="4"/>
        <v>9.7739519155107199E-7</v>
      </c>
      <c r="I31">
        <f t="shared" si="4"/>
        <v>9.7739519155107199E-7</v>
      </c>
      <c r="J31">
        <f t="shared" si="4"/>
        <v>9.7739519155107199E-7</v>
      </c>
      <c r="K31">
        <f t="shared" si="4"/>
        <v>9.7739519155107199E-7</v>
      </c>
      <c r="L31">
        <f t="shared" si="4"/>
        <v>9.7739519155107199E-7</v>
      </c>
      <c r="M31">
        <f t="shared" si="4"/>
        <v>9.7739519155107199E-7</v>
      </c>
      <c r="N31">
        <f t="shared" si="4"/>
        <v>9.7739519155107199E-7</v>
      </c>
      <c r="O31">
        <f t="shared" si="4"/>
        <v>9.7739519155107199E-7</v>
      </c>
      <c r="P31">
        <f t="shared" si="4"/>
        <v>9.7739519155107199E-7</v>
      </c>
      <c r="Q31">
        <f t="shared" si="4"/>
        <v>9.7739519155107199E-7</v>
      </c>
      <c r="R31">
        <f t="shared" si="1"/>
        <v>9.7739519155107199E-7</v>
      </c>
      <c r="S31">
        <f t="shared" si="2"/>
        <v>9.7739519155107199E-7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0</v>
      </c>
      <c r="E34">
        <f t="shared" si="3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1"/>
        <v>0</v>
      </c>
      <c r="S34">
        <f t="shared" si="2"/>
        <v>0</v>
      </c>
    </row>
    <row r="35" spans="3:19" x14ac:dyDescent="0.3">
      <c r="C35" t="s">
        <v>64</v>
      </c>
      <c r="D35">
        <f>Mult_split!H35</f>
        <v>0</v>
      </c>
      <c r="E35">
        <f t="shared" si="3"/>
        <v>0</v>
      </c>
      <c r="F35">
        <f t="shared" ref="F35:Q50" si="5">E35</f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1"/>
        <v>0</v>
      </c>
      <c r="S35">
        <f t="shared" si="2"/>
        <v>0</v>
      </c>
    </row>
    <row r="36" spans="3:19" x14ac:dyDescent="0.3">
      <c r="C36" t="s">
        <v>65</v>
      </c>
      <c r="D36">
        <f>Mult_split!H36</f>
        <v>0</v>
      </c>
      <c r="E36">
        <f t="shared" si="3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si="5"/>
        <v>0</v>
      </c>
      <c r="P36">
        <f t="shared" si="5"/>
        <v>0</v>
      </c>
      <c r="Q36">
        <f t="shared" si="5"/>
        <v>0</v>
      </c>
      <c r="R36">
        <f t="shared" si="1"/>
        <v>0</v>
      </c>
      <c r="S36">
        <f t="shared" si="2"/>
        <v>0</v>
      </c>
    </row>
    <row r="37" spans="3:19" x14ac:dyDescent="0.3">
      <c r="C37" t="s">
        <v>66</v>
      </c>
      <c r="D37">
        <f>Mult_split!H37</f>
        <v>0</v>
      </c>
      <c r="E37">
        <f t="shared" si="3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1"/>
        <v>0</v>
      </c>
      <c r="S37">
        <f t="shared" si="2"/>
        <v>0</v>
      </c>
    </row>
    <row r="38" spans="3:19" x14ac:dyDescent="0.3">
      <c r="C38" t="s">
        <v>67</v>
      </c>
      <c r="D38">
        <f>Mult_split!H38</f>
        <v>4.0066700352088516E-9</v>
      </c>
      <c r="E38">
        <f t="shared" si="3"/>
        <v>4.0066700352088516E-9</v>
      </c>
      <c r="F38">
        <f t="shared" si="5"/>
        <v>4.0066700352088516E-9</v>
      </c>
      <c r="G38">
        <f t="shared" si="5"/>
        <v>4.0066700352088516E-9</v>
      </c>
      <c r="H38">
        <f t="shared" si="5"/>
        <v>4.0066700352088516E-9</v>
      </c>
      <c r="I38">
        <f t="shared" si="5"/>
        <v>4.0066700352088516E-9</v>
      </c>
      <c r="J38">
        <f t="shared" si="5"/>
        <v>4.0066700352088516E-9</v>
      </c>
      <c r="K38">
        <f t="shared" si="5"/>
        <v>4.0066700352088516E-9</v>
      </c>
      <c r="L38">
        <f t="shared" si="5"/>
        <v>4.0066700352088516E-9</v>
      </c>
      <c r="M38">
        <f t="shared" si="5"/>
        <v>4.0066700352088516E-9</v>
      </c>
      <c r="N38">
        <f t="shared" si="5"/>
        <v>4.0066700352088516E-9</v>
      </c>
      <c r="O38">
        <f t="shared" si="5"/>
        <v>4.0066700352088516E-9</v>
      </c>
      <c r="P38">
        <f t="shared" si="5"/>
        <v>4.0066700352088516E-9</v>
      </c>
      <c r="Q38">
        <f t="shared" si="5"/>
        <v>4.0066700352088516E-9</v>
      </c>
      <c r="R38">
        <f t="shared" si="1"/>
        <v>4.0066700352088516E-9</v>
      </c>
      <c r="S38">
        <f t="shared" si="2"/>
        <v>4.0066700352088516E-9</v>
      </c>
    </row>
    <row r="39" spans="3:19" x14ac:dyDescent="0.3">
      <c r="C39" t="s">
        <v>68</v>
      </c>
      <c r="D39">
        <f>Mult_split!H39</f>
        <v>1.7110358715882717E-9</v>
      </c>
      <c r="E39">
        <f t="shared" si="3"/>
        <v>1.7110358715882717E-9</v>
      </c>
      <c r="F39">
        <f t="shared" si="5"/>
        <v>1.7110358715882717E-9</v>
      </c>
      <c r="G39">
        <f t="shared" si="5"/>
        <v>1.7110358715882717E-9</v>
      </c>
      <c r="H39">
        <f t="shared" si="5"/>
        <v>1.7110358715882717E-9</v>
      </c>
      <c r="I39">
        <f t="shared" si="5"/>
        <v>1.7110358715882717E-9</v>
      </c>
      <c r="J39">
        <f t="shared" si="5"/>
        <v>1.7110358715882717E-9</v>
      </c>
      <c r="K39">
        <f t="shared" si="5"/>
        <v>1.7110358715882717E-9</v>
      </c>
      <c r="L39">
        <f t="shared" si="5"/>
        <v>1.7110358715882717E-9</v>
      </c>
      <c r="M39">
        <f t="shared" si="5"/>
        <v>1.7110358715882717E-9</v>
      </c>
      <c r="N39">
        <f t="shared" si="5"/>
        <v>1.7110358715882717E-9</v>
      </c>
      <c r="O39">
        <f t="shared" si="5"/>
        <v>1.7110358715882717E-9</v>
      </c>
      <c r="P39">
        <f t="shared" si="5"/>
        <v>1.7110358715882717E-9</v>
      </c>
      <c r="Q39">
        <f t="shared" si="5"/>
        <v>1.7110358715882717E-9</v>
      </c>
      <c r="R39">
        <f t="shared" si="1"/>
        <v>1.7110358715882717E-9</v>
      </c>
      <c r="S39">
        <f t="shared" si="2"/>
        <v>1.7110358715882717E-9</v>
      </c>
    </row>
    <row r="40" spans="3:19" x14ac:dyDescent="0.3">
      <c r="C40" t="s">
        <v>69</v>
      </c>
      <c r="D40">
        <f>Mult_split!H40</f>
        <v>1.7110358715882717E-9</v>
      </c>
      <c r="E40">
        <f t="shared" si="3"/>
        <v>1.7110358715882717E-9</v>
      </c>
      <c r="F40">
        <f t="shared" si="5"/>
        <v>1.7110358715882717E-9</v>
      </c>
      <c r="G40">
        <f t="shared" si="5"/>
        <v>1.7110358715882717E-9</v>
      </c>
      <c r="H40">
        <f t="shared" si="5"/>
        <v>1.7110358715882717E-9</v>
      </c>
      <c r="I40">
        <f t="shared" si="5"/>
        <v>1.7110358715882717E-9</v>
      </c>
      <c r="J40">
        <f t="shared" si="5"/>
        <v>1.7110358715882717E-9</v>
      </c>
      <c r="K40">
        <f t="shared" si="5"/>
        <v>1.7110358715882717E-9</v>
      </c>
      <c r="L40">
        <f t="shared" si="5"/>
        <v>1.7110358715882717E-9</v>
      </c>
      <c r="M40">
        <f t="shared" si="5"/>
        <v>1.7110358715882717E-9</v>
      </c>
      <c r="N40">
        <f t="shared" si="5"/>
        <v>1.7110358715882717E-9</v>
      </c>
      <c r="O40">
        <f t="shared" si="5"/>
        <v>1.7110358715882717E-9</v>
      </c>
      <c r="P40">
        <f t="shared" si="5"/>
        <v>1.7110358715882717E-9</v>
      </c>
      <c r="Q40">
        <f t="shared" si="5"/>
        <v>1.7110358715882717E-9</v>
      </c>
      <c r="R40">
        <f t="shared" si="1"/>
        <v>1.7110358715882717E-9</v>
      </c>
      <c r="S40">
        <f t="shared" si="2"/>
        <v>1.7110358715882717E-9</v>
      </c>
    </row>
    <row r="41" spans="3:19" x14ac:dyDescent="0.3">
      <c r="C41" t="s">
        <v>70</v>
      </c>
      <c r="D41">
        <f>Mult_split!H41</f>
        <v>0</v>
      </c>
      <c r="E41">
        <f t="shared" si="3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Mult_split!H42</f>
        <v>4.0017133983879489</v>
      </c>
      <c r="E42">
        <f t="shared" si="3"/>
        <v>4.0017133983879489</v>
      </c>
      <c r="F42">
        <f t="shared" si="5"/>
        <v>4.0017133983879489</v>
      </c>
      <c r="G42">
        <f t="shared" si="5"/>
        <v>4.0017133983879489</v>
      </c>
      <c r="H42">
        <f t="shared" si="5"/>
        <v>4.0017133983879489</v>
      </c>
      <c r="I42">
        <f t="shared" si="5"/>
        <v>4.0017133983879489</v>
      </c>
      <c r="J42">
        <f t="shared" si="5"/>
        <v>4.0017133983879489</v>
      </c>
      <c r="K42">
        <f t="shared" si="5"/>
        <v>4.0017133983879489</v>
      </c>
      <c r="L42">
        <f t="shared" si="5"/>
        <v>4.0017133983879489</v>
      </c>
      <c r="M42">
        <f t="shared" si="5"/>
        <v>4.0017133983879489</v>
      </c>
      <c r="N42">
        <f t="shared" si="5"/>
        <v>4.0017133983879489</v>
      </c>
      <c r="O42">
        <f t="shared" si="5"/>
        <v>4.0017133983879489</v>
      </c>
      <c r="P42">
        <f t="shared" si="5"/>
        <v>4.0017133983879489</v>
      </c>
      <c r="Q42">
        <f t="shared" si="5"/>
        <v>4.0017133983879489</v>
      </c>
      <c r="R42">
        <f t="shared" si="1"/>
        <v>4.0017133983879489</v>
      </c>
      <c r="S42">
        <f t="shared" si="2"/>
        <v>4.0017133983879489</v>
      </c>
    </row>
    <row r="43" spans="3:19" x14ac:dyDescent="0.3">
      <c r="C43" t="s">
        <v>72</v>
      </c>
      <c r="D43">
        <f>Mult_split!H43</f>
        <v>2.4818147200546765E-8</v>
      </c>
      <c r="E43">
        <f t="shared" si="3"/>
        <v>2.4818147200546765E-8</v>
      </c>
      <c r="F43">
        <f t="shared" si="5"/>
        <v>2.4818147200546765E-8</v>
      </c>
      <c r="G43">
        <f t="shared" si="5"/>
        <v>2.4818147200546765E-8</v>
      </c>
      <c r="H43">
        <f t="shared" si="5"/>
        <v>2.4818147200546765E-8</v>
      </c>
      <c r="I43">
        <f t="shared" si="5"/>
        <v>2.4818147200546765E-8</v>
      </c>
      <c r="J43">
        <f t="shared" si="5"/>
        <v>2.4818147200546765E-8</v>
      </c>
      <c r="K43">
        <f t="shared" si="5"/>
        <v>2.4818147200546765E-8</v>
      </c>
      <c r="L43">
        <f t="shared" si="5"/>
        <v>2.4818147200546765E-8</v>
      </c>
      <c r="M43">
        <f t="shared" si="5"/>
        <v>2.4818147200546765E-8</v>
      </c>
      <c r="N43">
        <f t="shared" si="5"/>
        <v>2.4818147200546765E-8</v>
      </c>
      <c r="O43">
        <f t="shared" si="5"/>
        <v>2.4818147200546765E-8</v>
      </c>
      <c r="P43">
        <f t="shared" si="5"/>
        <v>2.4818147200546765E-8</v>
      </c>
      <c r="Q43">
        <f t="shared" si="5"/>
        <v>2.4818147200546765E-8</v>
      </c>
      <c r="R43">
        <f t="shared" si="1"/>
        <v>2.4818147200546765E-8</v>
      </c>
      <c r="S43">
        <f t="shared" si="2"/>
        <v>2.4818147200546765E-8</v>
      </c>
    </row>
    <row r="44" spans="3:19" x14ac:dyDescent="0.3">
      <c r="C44" t="s">
        <v>73</v>
      </c>
      <c r="D44">
        <f>Mult_split!H44</f>
        <v>8.1960321861768182E-7</v>
      </c>
      <c r="E44">
        <f t="shared" si="3"/>
        <v>8.1960321861768182E-7</v>
      </c>
      <c r="F44">
        <f t="shared" si="5"/>
        <v>8.1960321861768182E-7</v>
      </c>
      <c r="G44">
        <f t="shared" si="5"/>
        <v>8.1960321861768182E-7</v>
      </c>
      <c r="H44">
        <f t="shared" si="5"/>
        <v>8.1960321861768182E-7</v>
      </c>
      <c r="I44">
        <f t="shared" si="5"/>
        <v>8.1960321861768182E-7</v>
      </c>
      <c r="J44">
        <f t="shared" si="5"/>
        <v>8.1960321861768182E-7</v>
      </c>
      <c r="K44">
        <f t="shared" si="5"/>
        <v>8.1960321861768182E-7</v>
      </c>
      <c r="L44">
        <f t="shared" si="5"/>
        <v>8.1960321861768182E-7</v>
      </c>
      <c r="M44">
        <f t="shared" si="5"/>
        <v>8.1960321861768182E-7</v>
      </c>
      <c r="N44">
        <f t="shared" si="5"/>
        <v>8.1960321861768182E-7</v>
      </c>
      <c r="O44">
        <f t="shared" si="5"/>
        <v>8.1960321861768182E-7</v>
      </c>
      <c r="P44">
        <f t="shared" si="5"/>
        <v>8.1960321861768182E-7</v>
      </c>
      <c r="Q44">
        <f t="shared" si="5"/>
        <v>8.1960321861768182E-7</v>
      </c>
      <c r="R44">
        <f t="shared" si="1"/>
        <v>8.1960321861768182E-7</v>
      </c>
      <c r="S44">
        <f t="shared" si="2"/>
        <v>8.1960321861768182E-7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0</v>
      </c>
      <c r="E46">
        <f t="shared" si="3"/>
        <v>0</v>
      </c>
      <c r="F46">
        <f t="shared" si="5"/>
        <v>0</v>
      </c>
      <c r="G46">
        <f t="shared" si="5"/>
        <v>0</v>
      </c>
      <c r="H46">
        <f t="shared" si="5"/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1"/>
        <v>0</v>
      </c>
      <c r="S46">
        <f t="shared" si="2"/>
        <v>0</v>
      </c>
    </row>
    <row r="47" spans="3:19" x14ac:dyDescent="0.3">
      <c r="C47" t="s">
        <v>76</v>
      </c>
      <c r="D47">
        <f>Mult_split!H47</f>
        <v>0</v>
      </c>
      <c r="E47">
        <f t="shared" si="3"/>
        <v>0</v>
      </c>
      <c r="F47">
        <f t="shared" si="5"/>
        <v>0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1"/>
        <v>0</v>
      </c>
      <c r="S47">
        <f t="shared" si="2"/>
        <v>0</v>
      </c>
    </row>
    <row r="48" spans="3:19" x14ac:dyDescent="0.3">
      <c r="C48" t="s">
        <v>77</v>
      </c>
      <c r="D48">
        <f>Mult_split!H48</f>
        <v>0</v>
      </c>
      <c r="E48">
        <f t="shared" si="3"/>
        <v>0</v>
      </c>
      <c r="F48">
        <f t="shared" si="5"/>
        <v>0</v>
      </c>
      <c r="G48">
        <f t="shared" si="5"/>
        <v>0</v>
      </c>
      <c r="H48">
        <f t="shared" si="5"/>
        <v>0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1"/>
        <v>0</v>
      </c>
      <c r="S48">
        <f t="shared" si="2"/>
        <v>0</v>
      </c>
    </row>
    <row r="49" spans="3:19" x14ac:dyDescent="0.3">
      <c r="C49" t="s">
        <v>78</v>
      </c>
      <c r="D49">
        <f>Mult_split!H49</f>
        <v>0</v>
      </c>
      <c r="E49">
        <f t="shared" si="3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Mult_split!H50</f>
        <v>0</v>
      </c>
      <c r="E50">
        <f t="shared" si="3"/>
        <v>0</v>
      </c>
      <c r="F50">
        <f t="shared" si="5"/>
        <v>0</v>
      </c>
      <c r="G50">
        <f t="shared" si="5"/>
        <v>0</v>
      </c>
      <c r="H50">
        <f t="shared" si="5"/>
        <v>0</v>
      </c>
      <c r="I50">
        <f t="shared" si="5"/>
        <v>0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1"/>
        <v>0</v>
      </c>
      <c r="S50">
        <f t="shared" si="2"/>
        <v>0</v>
      </c>
    </row>
    <row r="51" spans="3:19" x14ac:dyDescent="0.3">
      <c r="C51" t="s">
        <v>80</v>
      </c>
      <c r="D51">
        <f>Mult_split!H51</f>
        <v>0</v>
      </c>
      <c r="E51">
        <f t="shared" si="3"/>
        <v>0</v>
      </c>
      <c r="F51">
        <f t="shared" ref="F51:Q66" si="6">E51</f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1"/>
        <v>0</v>
      </c>
      <c r="S51">
        <f t="shared" si="2"/>
        <v>0</v>
      </c>
    </row>
    <row r="52" spans="3:19" x14ac:dyDescent="0.3">
      <c r="C52" t="s">
        <v>81</v>
      </c>
      <c r="D52">
        <f>Mult_split!H52</f>
        <v>4.6130335328304809E-10</v>
      </c>
      <c r="E52">
        <f t="shared" si="3"/>
        <v>4.6130335328304809E-10</v>
      </c>
      <c r="F52">
        <f t="shared" si="6"/>
        <v>4.6130335328304809E-10</v>
      </c>
      <c r="G52">
        <f t="shared" si="6"/>
        <v>4.6130335328304809E-10</v>
      </c>
      <c r="H52">
        <f t="shared" si="6"/>
        <v>4.6130335328304809E-10</v>
      </c>
      <c r="I52">
        <f t="shared" si="6"/>
        <v>4.6130335328304809E-10</v>
      </c>
      <c r="J52">
        <f t="shared" si="6"/>
        <v>4.6130335328304809E-10</v>
      </c>
      <c r="K52">
        <f t="shared" si="6"/>
        <v>4.6130335328304809E-10</v>
      </c>
      <c r="L52">
        <f t="shared" si="6"/>
        <v>4.6130335328304809E-10</v>
      </c>
      <c r="M52">
        <f t="shared" si="6"/>
        <v>4.6130335328304809E-10</v>
      </c>
      <c r="N52">
        <f t="shared" si="6"/>
        <v>4.6130335328304809E-10</v>
      </c>
      <c r="O52">
        <f t="shared" si="6"/>
        <v>4.6130335328304809E-10</v>
      </c>
      <c r="P52">
        <f t="shared" si="6"/>
        <v>4.6130335328304809E-10</v>
      </c>
      <c r="Q52">
        <f t="shared" si="6"/>
        <v>4.6130335328304809E-10</v>
      </c>
      <c r="R52">
        <f t="shared" si="1"/>
        <v>4.6130335328304809E-10</v>
      </c>
      <c r="S52">
        <f t="shared" si="2"/>
        <v>4.6130335328304809E-10</v>
      </c>
    </row>
    <row r="53" spans="3:19" x14ac:dyDescent="0.3">
      <c r="C53" t="s">
        <v>82</v>
      </c>
      <c r="D53">
        <f>Mult_split!H53</f>
        <v>0</v>
      </c>
      <c r="E53">
        <f t="shared" si="3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0.59174635848497903</v>
      </c>
      <c r="E55">
        <f t="shared" si="3"/>
        <v>0.59174635848497903</v>
      </c>
      <c r="F55">
        <f t="shared" si="6"/>
        <v>0.59174635848497903</v>
      </c>
      <c r="G55">
        <f t="shared" si="6"/>
        <v>0.59174635848497903</v>
      </c>
      <c r="H55">
        <f t="shared" si="6"/>
        <v>0.59174635848497903</v>
      </c>
      <c r="I55">
        <f t="shared" si="6"/>
        <v>0.59174635848497903</v>
      </c>
      <c r="J55">
        <f t="shared" si="6"/>
        <v>0.59174635848497903</v>
      </c>
      <c r="K55">
        <f t="shared" si="6"/>
        <v>0.59174635848497903</v>
      </c>
      <c r="L55">
        <f t="shared" si="6"/>
        <v>0.59174635848497903</v>
      </c>
      <c r="M55">
        <f t="shared" si="6"/>
        <v>0.59174635848497903</v>
      </c>
      <c r="N55">
        <f t="shared" si="6"/>
        <v>0.59174635848497903</v>
      </c>
      <c r="O55">
        <f t="shared" si="6"/>
        <v>0.59174635848497903</v>
      </c>
      <c r="P55">
        <f t="shared" si="6"/>
        <v>0.59174635848497903</v>
      </c>
      <c r="Q55">
        <f t="shared" si="6"/>
        <v>0.59174635848497903</v>
      </c>
      <c r="R55">
        <f t="shared" si="1"/>
        <v>0.59174635848497903</v>
      </c>
      <c r="S55">
        <f t="shared" si="2"/>
        <v>0.59174635848497903</v>
      </c>
    </row>
    <row r="56" spans="3:19" x14ac:dyDescent="0.3">
      <c r="C56" t="s">
        <v>85</v>
      </c>
      <c r="D56">
        <f>Mult_split!H56</f>
        <v>2.0681789333788969E-9</v>
      </c>
      <c r="E56">
        <f t="shared" si="3"/>
        <v>2.0681789333788969E-9</v>
      </c>
      <c r="F56">
        <f t="shared" si="6"/>
        <v>2.0681789333788969E-9</v>
      </c>
      <c r="G56">
        <f t="shared" si="6"/>
        <v>2.0681789333788969E-9</v>
      </c>
      <c r="H56">
        <f t="shared" si="6"/>
        <v>2.0681789333788969E-9</v>
      </c>
      <c r="I56">
        <f t="shared" si="6"/>
        <v>2.0681789333788969E-9</v>
      </c>
      <c r="J56">
        <f t="shared" si="6"/>
        <v>2.0681789333788969E-9</v>
      </c>
      <c r="K56">
        <f t="shared" si="6"/>
        <v>2.0681789333788969E-9</v>
      </c>
      <c r="L56">
        <f t="shared" si="6"/>
        <v>2.0681789333788969E-9</v>
      </c>
      <c r="M56">
        <f t="shared" si="6"/>
        <v>2.0681789333788969E-9</v>
      </c>
      <c r="N56">
        <f t="shared" si="6"/>
        <v>2.0681789333788969E-9</v>
      </c>
      <c r="O56">
        <f t="shared" si="6"/>
        <v>2.0681789333788969E-9</v>
      </c>
      <c r="P56">
        <f t="shared" si="6"/>
        <v>2.0681789333788969E-9</v>
      </c>
      <c r="Q56">
        <f t="shared" si="6"/>
        <v>2.0681789333788969E-9</v>
      </c>
      <c r="R56">
        <f t="shared" si="1"/>
        <v>2.0681789333788969E-9</v>
      </c>
      <c r="S56">
        <f t="shared" si="2"/>
        <v>2.0681789333788969E-9</v>
      </c>
    </row>
    <row r="57" spans="3:19" x14ac:dyDescent="0.3">
      <c r="C57" t="s">
        <v>86</v>
      </c>
      <c r="D57">
        <f>Mult_split!H57</f>
        <v>249804.57802102721</v>
      </c>
      <c r="E57">
        <f t="shared" si="3"/>
        <v>249804.57802102721</v>
      </c>
      <c r="F57">
        <f t="shared" si="6"/>
        <v>249804.57802102721</v>
      </c>
      <c r="G57">
        <f t="shared" si="6"/>
        <v>249804.57802102721</v>
      </c>
      <c r="H57">
        <f t="shared" si="6"/>
        <v>249804.57802102721</v>
      </c>
      <c r="I57">
        <f t="shared" si="6"/>
        <v>249804.57802102721</v>
      </c>
      <c r="J57">
        <f t="shared" si="6"/>
        <v>249804.57802102721</v>
      </c>
      <c r="K57">
        <f t="shared" si="6"/>
        <v>249804.57802102721</v>
      </c>
      <c r="L57">
        <f t="shared" si="6"/>
        <v>249804.57802102721</v>
      </c>
      <c r="M57">
        <f t="shared" si="6"/>
        <v>249804.57802102721</v>
      </c>
      <c r="N57">
        <f t="shared" si="6"/>
        <v>249804.57802102721</v>
      </c>
      <c r="O57">
        <f t="shared" si="6"/>
        <v>249804.57802102721</v>
      </c>
      <c r="P57">
        <f t="shared" si="6"/>
        <v>249804.57802102721</v>
      </c>
      <c r="Q57">
        <f t="shared" si="6"/>
        <v>249804.57802102721</v>
      </c>
      <c r="R57">
        <f t="shared" si="1"/>
        <v>249804.57802102721</v>
      </c>
      <c r="S57">
        <f t="shared" si="2"/>
        <v>249804.57802102721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5.5032986031341535E-4</v>
      </c>
      <c r="E59">
        <f t="shared" si="3"/>
        <v>5.5032986031341535E-4</v>
      </c>
      <c r="F59">
        <f t="shared" si="6"/>
        <v>5.5032986031341535E-4</v>
      </c>
      <c r="G59">
        <f t="shared" si="6"/>
        <v>5.5032986031341535E-4</v>
      </c>
      <c r="H59">
        <f t="shared" si="6"/>
        <v>5.5032986031341535E-4</v>
      </c>
      <c r="I59">
        <f t="shared" si="6"/>
        <v>5.5032986031341535E-4</v>
      </c>
      <c r="J59">
        <f t="shared" si="6"/>
        <v>5.5032986031341535E-4</v>
      </c>
      <c r="K59">
        <f t="shared" si="6"/>
        <v>5.5032986031341535E-4</v>
      </c>
      <c r="L59">
        <f t="shared" si="6"/>
        <v>5.5032986031341535E-4</v>
      </c>
      <c r="M59">
        <f t="shared" si="6"/>
        <v>5.5032986031341535E-4</v>
      </c>
      <c r="N59">
        <f t="shared" si="6"/>
        <v>5.5032986031341535E-4</v>
      </c>
      <c r="O59">
        <f t="shared" si="6"/>
        <v>5.5032986031341535E-4</v>
      </c>
      <c r="P59">
        <f t="shared" si="6"/>
        <v>5.5032986031341535E-4</v>
      </c>
      <c r="Q59">
        <f t="shared" si="6"/>
        <v>5.5032986031341535E-4</v>
      </c>
      <c r="R59">
        <f t="shared" si="1"/>
        <v>5.5032986031341535E-4</v>
      </c>
      <c r="S59">
        <f t="shared" si="2"/>
        <v>5.5032986031341535E-4</v>
      </c>
    </row>
    <row r="60" spans="3:19" x14ac:dyDescent="0.3">
      <c r="C60" t="s">
        <v>89</v>
      </c>
      <c r="D60">
        <f>Mult_split!H60</f>
        <v>9.8659532104075981E-10</v>
      </c>
      <c r="E60">
        <f t="shared" si="3"/>
        <v>9.8659532104075981E-10</v>
      </c>
      <c r="F60">
        <f t="shared" si="6"/>
        <v>9.8659532104075981E-10</v>
      </c>
      <c r="G60">
        <f t="shared" si="6"/>
        <v>9.8659532104075981E-10</v>
      </c>
      <c r="H60">
        <f t="shared" si="6"/>
        <v>9.8659532104075981E-10</v>
      </c>
      <c r="I60">
        <f t="shared" si="6"/>
        <v>9.8659532104075981E-10</v>
      </c>
      <c r="J60">
        <f t="shared" si="6"/>
        <v>9.8659532104075981E-10</v>
      </c>
      <c r="K60">
        <f t="shared" si="6"/>
        <v>9.8659532104075981E-10</v>
      </c>
      <c r="L60">
        <f t="shared" si="6"/>
        <v>9.8659532104075981E-10</v>
      </c>
      <c r="M60">
        <f t="shared" si="6"/>
        <v>9.8659532104075981E-10</v>
      </c>
      <c r="N60">
        <f t="shared" si="6"/>
        <v>9.8659532104075981E-10</v>
      </c>
      <c r="O60">
        <f t="shared" si="6"/>
        <v>9.8659532104075981E-10</v>
      </c>
      <c r="P60">
        <f t="shared" si="6"/>
        <v>9.8659532104075981E-10</v>
      </c>
      <c r="Q60">
        <f t="shared" si="6"/>
        <v>9.8659532104075981E-10</v>
      </c>
      <c r="R60">
        <f t="shared" si="1"/>
        <v>9.8659532104075981E-10</v>
      </c>
      <c r="S60">
        <f t="shared" si="2"/>
        <v>9.8659532104075981E-10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249826.99904767179</v>
      </c>
      <c r="E62">
        <f t="shared" si="3"/>
        <v>249826.99904767179</v>
      </c>
      <c r="F62">
        <f t="shared" si="6"/>
        <v>249826.99904767179</v>
      </c>
      <c r="G62">
        <f t="shared" si="6"/>
        <v>249826.99904767179</v>
      </c>
      <c r="H62">
        <f t="shared" si="6"/>
        <v>249826.99904767179</v>
      </c>
      <c r="I62">
        <f t="shared" si="6"/>
        <v>249826.99904767179</v>
      </c>
      <c r="J62">
        <f t="shared" si="6"/>
        <v>249826.99904767179</v>
      </c>
      <c r="K62">
        <f t="shared" si="6"/>
        <v>249826.99904767179</v>
      </c>
      <c r="L62">
        <f t="shared" si="6"/>
        <v>249826.99904767179</v>
      </c>
      <c r="M62">
        <f t="shared" si="6"/>
        <v>249826.99904767179</v>
      </c>
      <c r="N62">
        <f t="shared" si="6"/>
        <v>249826.99904767179</v>
      </c>
      <c r="O62">
        <f t="shared" si="6"/>
        <v>249826.99904767179</v>
      </c>
      <c r="P62">
        <f t="shared" si="6"/>
        <v>249826.99904767179</v>
      </c>
      <c r="Q62">
        <f t="shared" si="6"/>
        <v>249826.99904767179</v>
      </c>
      <c r="R62">
        <f t="shared" si="1"/>
        <v>249826.99904767179</v>
      </c>
      <c r="S62">
        <f t="shared" si="2"/>
        <v>249826.99904767179</v>
      </c>
    </row>
    <row r="63" spans="3:19" x14ac:dyDescent="0.3">
      <c r="C63" t="s">
        <v>92</v>
      </c>
      <c r="D63">
        <f>Mult_split!H63</f>
        <v>5.0694871430802915E-10</v>
      </c>
      <c r="E63">
        <f t="shared" si="3"/>
        <v>5.0694871430802915E-10</v>
      </c>
      <c r="F63">
        <f t="shared" si="6"/>
        <v>5.0694871430802915E-10</v>
      </c>
      <c r="G63">
        <f t="shared" si="6"/>
        <v>5.0694871430802915E-10</v>
      </c>
      <c r="H63">
        <f t="shared" si="6"/>
        <v>5.0694871430802915E-10</v>
      </c>
      <c r="I63">
        <f t="shared" si="6"/>
        <v>5.0694871430802915E-10</v>
      </c>
      <c r="J63">
        <f t="shared" si="6"/>
        <v>5.0694871430802915E-10</v>
      </c>
      <c r="K63">
        <f t="shared" si="6"/>
        <v>5.0694871430802915E-10</v>
      </c>
      <c r="L63">
        <f t="shared" si="6"/>
        <v>5.0694871430802915E-10</v>
      </c>
      <c r="M63">
        <f t="shared" si="6"/>
        <v>5.0694871430802915E-10</v>
      </c>
      <c r="N63">
        <f t="shared" si="6"/>
        <v>5.0694871430802915E-10</v>
      </c>
      <c r="O63">
        <f t="shared" si="6"/>
        <v>5.0694871430802915E-10</v>
      </c>
      <c r="P63">
        <f t="shared" si="6"/>
        <v>5.0694871430802915E-10</v>
      </c>
      <c r="Q63">
        <f t="shared" si="6"/>
        <v>5.0694871430802915E-10</v>
      </c>
      <c r="R63">
        <f t="shared" si="1"/>
        <v>5.0694871430802915E-10</v>
      </c>
      <c r="S63">
        <f t="shared" si="2"/>
        <v>5.0694871430802915E-10</v>
      </c>
    </row>
    <row r="64" spans="3:19" x14ac:dyDescent="0.3">
      <c r="C64" t="s">
        <v>93</v>
      </c>
      <c r="D64">
        <f>Mult_split!H64</f>
        <v>2.7951388184625413E-2</v>
      </c>
      <c r="E64">
        <f t="shared" si="3"/>
        <v>2.7951388184625413E-2</v>
      </c>
      <c r="F64">
        <f t="shared" si="6"/>
        <v>2.7951388184625413E-2</v>
      </c>
      <c r="G64">
        <f t="shared" si="6"/>
        <v>2.7951388184625413E-2</v>
      </c>
      <c r="H64">
        <f t="shared" si="6"/>
        <v>2.7951388184625413E-2</v>
      </c>
      <c r="I64">
        <f t="shared" si="6"/>
        <v>2.7951388184625413E-2</v>
      </c>
      <c r="J64">
        <f t="shared" si="6"/>
        <v>2.7951388184625413E-2</v>
      </c>
      <c r="K64">
        <f t="shared" si="6"/>
        <v>2.7951388184625413E-2</v>
      </c>
      <c r="L64">
        <f t="shared" si="6"/>
        <v>2.7951388184625413E-2</v>
      </c>
      <c r="M64">
        <f t="shared" si="6"/>
        <v>2.7951388184625413E-2</v>
      </c>
      <c r="N64">
        <f t="shared" si="6"/>
        <v>2.7951388184625413E-2</v>
      </c>
      <c r="O64">
        <f t="shared" si="6"/>
        <v>2.7951388184625413E-2</v>
      </c>
      <c r="P64">
        <f t="shared" si="6"/>
        <v>2.7951388184625413E-2</v>
      </c>
      <c r="Q64">
        <f t="shared" si="6"/>
        <v>2.7951388184625413E-2</v>
      </c>
      <c r="R64">
        <f t="shared" si="1"/>
        <v>2.7951388184625413E-2</v>
      </c>
      <c r="S64">
        <f t="shared" si="2"/>
        <v>2.7951388184625413E-2</v>
      </c>
    </row>
    <row r="65" spans="3:19" x14ac:dyDescent="0.3">
      <c r="C65" t="s">
        <v>94</v>
      </c>
      <c r="D65">
        <f>Mult_split!H65</f>
        <v>0</v>
      </c>
      <c r="E65">
        <f t="shared" si="3"/>
        <v>0</v>
      </c>
      <c r="F65">
        <f t="shared" si="6"/>
        <v>0</v>
      </c>
      <c r="G65">
        <f t="shared" si="6"/>
        <v>0</v>
      </c>
      <c r="H65">
        <f t="shared" si="6"/>
        <v>0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Mult_split!H66</f>
        <v>0.85609984847072418</v>
      </c>
      <c r="E66">
        <f t="shared" si="3"/>
        <v>0.85609984847072418</v>
      </c>
      <c r="F66">
        <f t="shared" si="6"/>
        <v>0.85609984847072418</v>
      </c>
      <c r="G66">
        <f t="shared" si="6"/>
        <v>0.85609984847072418</v>
      </c>
      <c r="H66">
        <f t="shared" si="6"/>
        <v>0.85609984847072418</v>
      </c>
      <c r="I66">
        <f t="shared" si="6"/>
        <v>0.85609984847072418</v>
      </c>
      <c r="J66">
        <f t="shared" si="6"/>
        <v>0.85609984847072418</v>
      </c>
      <c r="K66">
        <f t="shared" si="6"/>
        <v>0.85609984847072418</v>
      </c>
      <c r="L66">
        <f t="shared" si="6"/>
        <v>0.85609984847072418</v>
      </c>
      <c r="M66">
        <f t="shared" si="6"/>
        <v>0.85609984847072418</v>
      </c>
      <c r="N66">
        <f t="shared" si="6"/>
        <v>0.85609984847072418</v>
      </c>
      <c r="O66">
        <f t="shared" si="6"/>
        <v>0.85609984847072418</v>
      </c>
      <c r="P66">
        <f t="shared" si="6"/>
        <v>0.85609984847072418</v>
      </c>
      <c r="Q66">
        <f t="shared" si="6"/>
        <v>0.85609984847072418</v>
      </c>
      <c r="R66">
        <f t="shared" si="1"/>
        <v>0.85609984847072418</v>
      </c>
      <c r="S66">
        <f t="shared" si="2"/>
        <v>0.85609984847072418</v>
      </c>
    </row>
    <row r="67" spans="3:19" x14ac:dyDescent="0.3">
      <c r="C67" t="s">
        <v>96</v>
      </c>
      <c r="D67">
        <f>Mult_split!H67</f>
        <v>5.0493702193252775E-6</v>
      </c>
      <c r="E67">
        <f t="shared" si="3"/>
        <v>5.0493702193252775E-6</v>
      </c>
      <c r="F67">
        <f t="shared" ref="F67:Q82" si="7">E67</f>
        <v>5.0493702193252775E-6</v>
      </c>
      <c r="G67">
        <f t="shared" si="7"/>
        <v>5.0493702193252775E-6</v>
      </c>
      <c r="H67">
        <f t="shared" si="7"/>
        <v>5.0493702193252775E-6</v>
      </c>
      <c r="I67">
        <f t="shared" si="7"/>
        <v>5.0493702193252775E-6</v>
      </c>
      <c r="J67">
        <f t="shared" si="7"/>
        <v>5.0493702193252775E-6</v>
      </c>
      <c r="K67">
        <f t="shared" si="7"/>
        <v>5.0493702193252775E-6</v>
      </c>
      <c r="L67">
        <f t="shared" si="7"/>
        <v>5.0493702193252775E-6</v>
      </c>
      <c r="M67">
        <f t="shared" si="7"/>
        <v>5.0493702193252775E-6</v>
      </c>
      <c r="N67">
        <f t="shared" si="7"/>
        <v>5.0493702193252775E-6</v>
      </c>
      <c r="O67">
        <f t="shared" si="7"/>
        <v>5.0493702193252775E-6</v>
      </c>
      <c r="P67">
        <f t="shared" si="7"/>
        <v>5.0493702193252775E-6</v>
      </c>
      <c r="Q67">
        <f t="shared" si="7"/>
        <v>5.0493702193252775E-6</v>
      </c>
      <c r="R67">
        <f t="shared" ref="R67:R115" si="8">Q67</f>
        <v>5.0493702193252775E-6</v>
      </c>
      <c r="S67">
        <f t="shared" ref="S67:S115" si="9">R67</f>
        <v>5.0493702193252775E-6</v>
      </c>
    </row>
    <row r="68" spans="3:19" x14ac:dyDescent="0.3">
      <c r="C68" t="s">
        <v>97</v>
      </c>
      <c r="D68">
        <f>Mult_split!H68</f>
        <v>9.1307982827769418E-2</v>
      </c>
      <c r="E68">
        <f t="shared" ref="E68:E115" si="10">D68</f>
        <v>9.1307982827769418E-2</v>
      </c>
      <c r="F68">
        <f t="shared" si="7"/>
        <v>9.1307982827769418E-2</v>
      </c>
      <c r="G68">
        <f t="shared" si="7"/>
        <v>9.1307982827769418E-2</v>
      </c>
      <c r="H68">
        <f t="shared" si="7"/>
        <v>9.1307982827769418E-2</v>
      </c>
      <c r="I68">
        <f t="shared" si="7"/>
        <v>9.1307982827769418E-2</v>
      </c>
      <c r="J68">
        <f t="shared" si="7"/>
        <v>9.1307982827769418E-2</v>
      </c>
      <c r="K68">
        <f t="shared" si="7"/>
        <v>9.1307982827769418E-2</v>
      </c>
      <c r="L68">
        <f t="shared" si="7"/>
        <v>9.1307982827769418E-2</v>
      </c>
      <c r="M68">
        <f t="shared" si="7"/>
        <v>9.1307982827769418E-2</v>
      </c>
      <c r="N68">
        <f t="shared" si="7"/>
        <v>9.1307982827769418E-2</v>
      </c>
      <c r="O68">
        <f t="shared" si="7"/>
        <v>9.1307982827769418E-2</v>
      </c>
      <c r="P68">
        <f t="shared" si="7"/>
        <v>9.1307982827769418E-2</v>
      </c>
      <c r="Q68">
        <f t="shared" si="7"/>
        <v>9.1307982827769418E-2</v>
      </c>
      <c r="R68">
        <f t="shared" si="8"/>
        <v>9.1307982827769418E-2</v>
      </c>
      <c r="S68">
        <f t="shared" si="9"/>
        <v>9.1307982827769418E-2</v>
      </c>
    </row>
    <row r="69" spans="3:19" x14ac:dyDescent="0.3">
      <c r="C69" t="s">
        <v>98</v>
      </c>
      <c r="D69">
        <f>Mult_split!H69</f>
        <v>7.5000000117478718E-2</v>
      </c>
      <c r="E69">
        <f t="shared" si="10"/>
        <v>7.5000000117478718E-2</v>
      </c>
      <c r="F69">
        <f t="shared" si="7"/>
        <v>7.5000000117478718E-2</v>
      </c>
      <c r="G69">
        <f t="shared" si="7"/>
        <v>7.5000000117478718E-2</v>
      </c>
      <c r="H69">
        <f t="shared" si="7"/>
        <v>7.5000000117478718E-2</v>
      </c>
      <c r="I69">
        <f t="shared" si="7"/>
        <v>7.5000000117478718E-2</v>
      </c>
      <c r="J69">
        <f t="shared" si="7"/>
        <v>7.5000000117478718E-2</v>
      </c>
      <c r="K69">
        <f t="shared" si="7"/>
        <v>7.5000000117478718E-2</v>
      </c>
      <c r="L69">
        <f t="shared" si="7"/>
        <v>7.5000000117478718E-2</v>
      </c>
      <c r="M69">
        <f t="shared" si="7"/>
        <v>7.5000000117478718E-2</v>
      </c>
      <c r="N69">
        <f t="shared" si="7"/>
        <v>7.5000000117478718E-2</v>
      </c>
      <c r="O69">
        <f t="shared" si="7"/>
        <v>7.5000000117478718E-2</v>
      </c>
      <c r="P69">
        <f t="shared" si="7"/>
        <v>7.5000000117478718E-2</v>
      </c>
      <c r="Q69">
        <f t="shared" si="7"/>
        <v>7.5000000117478718E-2</v>
      </c>
      <c r="R69">
        <f t="shared" si="8"/>
        <v>7.5000000117478718E-2</v>
      </c>
      <c r="S69">
        <f t="shared" si="9"/>
        <v>7.5000000117478718E-2</v>
      </c>
    </row>
    <row r="70" spans="3:19" x14ac:dyDescent="0.3">
      <c r="C70" t="s">
        <v>99</v>
      </c>
      <c r="D70">
        <f>Mult_split!H70</f>
        <v>0.38798005589601403</v>
      </c>
      <c r="E70">
        <f t="shared" si="10"/>
        <v>0.38798005589601403</v>
      </c>
      <c r="F70">
        <f t="shared" si="7"/>
        <v>0.38798005589601403</v>
      </c>
      <c r="G70">
        <f t="shared" si="7"/>
        <v>0.38798005589601403</v>
      </c>
      <c r="H70">
        <f t="shared" si="7"/>
        <v>0.38798005589601403</v>
      </c>
      <c r="I70">
        <f t="shared" si="7"/>
        <v>0.38798005589601403</v>
      </c>
      <c r="J70">
        <f t="shared" si="7"/>
        <v>0.38798005589601403</v>
      </c>
      <c r="K70">
        <f t="shared" si="7"/>
        <v>0.38798005589601403</v>
      </c>
      <c r="L70">
        <f t="shared" si="7"/>
        <v>0.38798005589601403</v>
      </c>
      <c r="M70">
        <f t="shared" si="7"/>
        <v>0.38798005589601403</v>
      </c>
      <c r="N70">
        <f t="shared" si="7"/>
        <v>0.38798005589601403</v>
      </c>
      <c r="O70">
        <f t="shared" si="7"/>
        <v>0.38798005589601403</v>
      </c>
      <c r="P70">
        <f t="shared" si="7"/>
        <v>0.38798005589601403</v>
      </c>
      <c r="Q70">
        <f t="shared" si="7"/>
        <v>0.38798005589601403</v>
      </c>
      <c r="R70">
        <f t="shared" si="8"/>
        <v>0.38798005589601403</v>
      </c>
      <c r="S70">
        <f t="shared" si="9"/>
        <v>0.38798005589601403</v>
      </c>
    </row>
    <row r="71" spans="3:19" x14ac:dyDescent="0.3">
      <c r="C71" t="s">
        <v>100</v>
      </c>
      <c r="D71">
        <f>Mult_split!H71</f>
        <v>0</v>
      </c>
      <c r="E71">
        <f t="shared" si="10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8"/>
        <v>0</v>
      </c>
      <c r="S71">
        <f t="shared" si="9"/>
        <v>0</v>
      </c>
    </row>
    <row r="72" spans="3:19" x14ac:dyDescent="0.3">
      <c r="C72" t="s">
        <v>101</v>
      </c>
      <c r="D72">
        <f>Mult_split!H72</f>
        <v>0</v>
      </c>
      <c r="E72">
        <f t="shared" si="10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8"/>
        <v>0</v>
      </c>
      <c r="S72">
        <f t="shared" si="9"/>
        <v>0</v>
      </c>
    </row>
    <row r="73" spans="3:19" x14ac:dyDescent="0.3">
      <c r="C73" t="s">
        <v>102</v>
      </c>
      <c r="D73">
        <f>Mult_split!H73</f>
        <v>0.42563930874868955</v>
      </c>
      <c r="E73">
        <f t="shared" si="10"/>
        <v>0.42563930874868955</v>
      </c>
      <c r="F73">
        <f t="shared" si="7"/>
        <v>0.42563930874868955</v>
      </c>
      <c r="G73">
        <f t="shared" si="7"/>
        <v>0.42563930874868955</v>
      </c>
      <c r="H73">
        <f t="shared" si="7"/>
        <v>0.42563930874868955</v>
      </c>
      <c r="I73">
        <f t="shared" si="7"/>
        <v>0.42563930874868955</v>
      </c>
      <c r="J73">
        <f t="shared" si="7"/>
        <v>0.42563930874868955</v>
      </c>
      <c r="K73">
        <f t="shared" si="7"/>
        <v>0.42563930874868955</v>
      </c>
      <c r="L73">
        <f t="shared" si="7"/>
        <v>0.42563930874868955</v>
      </c>
      <c r="M73">
        <f t="shared" si="7"/>
        <v>0.42563930874868955</v>
      </c>
      <c r="N73">
        <f t="shared" si="7"/>
        <v>0.42563930874868955</v>
      </c>
      <c r="O73">
        <f t="shared" si="7"/>
        <v>0.42563930874868955</v>
      </c>
      <c r="P73">
        <f t="shared" si="7"/>
        <v>0.42563930874868955</v>
      </c>
      <c r="Q73">
        <f t="shared" si="7"/>
        <v>0.42563930874868955</v>
      </c>
      <c r="R73">
        <f t="shared" si="8"/>
        <v>0.42563930874868955</v>
      </c>
      <c r="S73">
        <f t="shared" si="9"/>
        <v>0.42563930874868955</v>
      </c>
    </row>
    <row r="74" spans="3:19" x14ac:dyDescent="0.3">
      <c r="C74" t="s">
        <v>103</v>
      </c>
      <c r="D74">
        <f>Mult_split!H74</f>
        <v>0.21691285235944416</v>
      </c>
      <c r="E74">
        <f t="shared" si="10"/>
        <v>0.21691285235944416</v>
      </c>
      <c r="F74">
        <f t="shared" si="7"/>
        <v>0.21691285235944416</v>
      </c>
      <c r="G74">
        <f t="shared" si="7"/>
        <v>0.21691285235944416</v>
      </c>
      <c r="H74">
        <f t="shared" si="7"/>
        <v>0.21691285235944416</v>
      </c>
      <c r="I74">
        <f t="shared" si="7"/>
        <v>0.21691285235944416</v>
      </c>
      <c r="J74">
        <f t="shared" si="7"/>
        <v>0.21691285235944416</v>
      </c>
      <c r="K74">
        <f t="shared" si="7"/>
        <v>0.21691285235944416</v>
      </c>
      <c r="L74">
        <f t="shared" si="7"/>
        <v>0.21691285235944416</v>
      </c>
      <c r="M74">
        <f t="shared" si="7"/>
        <v>0.21691285235944416</v>
      </c>
      <c r="N74">
        <f t="shared" si="7"/>
        <v>0.21691285235944416</v>
      </c>
      <c r="O74">
        <f t="shared" si="7"/>
        <v>0.21691285235944416</v>
      </c>
      <c r="P74">
        <f t="shared" si="7"/>
        <v>0.21691285235944416</v>
      </c>
      <c r="Q74">
        <f t="shared" si="7"/>
        <v>0.21691285235944416</v>
      </c>
      <c r="R74">
        <f t="shared" si="8"/>
        <v>0.21691285235944416</v>
      </c>
      <c r="S74">
        <f t="shared" si="9"/>
        <v>0.21691285235944416</v>
      </c>
    </row>
    <row r="75" spans="3:19" x14ac:dyDescent="0.3">
      <c r="C75" t="s">
        <v>104</v>
      </c>
      <c r="D75">
        <f>Mult_split!H75</f>
        <v>0</v>
      </c>
      <c r="E75">
        <f t="shared" si="10"/>
        <v>0</v>
      </c>
      <c r="F75">
        <f t="shared" si="7"/>
        <v>0</v>
      </c>
      <c r="G75">
        <f t="shared" si="7"/>
        <v>0</v>
      </c>
      <c r="H75">
        <f t="shared" si="7"/>
        <v>0</v>
      </c>
      <c r="I75">
        <f t="shared" si="7"/>
        <v>0</v>
      </c>
      <c r="J75">
        <f t="shared" si="7"/>
        <v>0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8"/>
        <v>0</v>
      </c>
      <c r="S75">
        <f t="shared" si="9"/>
        <v>0</v>
      </c>
    </row>
    <row r="76" spans="3:19" x14ac:dyDescent="0.3">
      <c r="C76" t="s">
        <v>105</v>
      </c>
      <c r="D76">
        <f>Mult_split!H76</f>
        <v>0</v>
      </c>
      <c r="E76">
        <f t="shared" si="10"/>
        <v>0</v>
      </c>
      <c r="F76">
        <f t="shared" si="7"/>
        <v>0</v>
      </c>
      <c r="G76">
        <f t="shared" si="7"/>
        <v>0</v>
      </c>
      <c r="H76">
        <f t="shared" si="7"/>
        <v>0</v>
      </c>
      <c r="I76">
        <f t="shared" si="7"/>
        <v>0</v>
      </c>
      <c r="J76">
        <f t="shared" si="7"/>
        <v>0</v>
      </c>
      <c r="K76">
        <f t="shared" si="7"/>
        <v>0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8"/>
        <v>0</v>
      </c>
      <c r="S76">
        <f t="shared" si="9"/>
        <v>0</v>
      </c>
    </row>
    <row r="77" spans="3:19" x14ac:dyDescent="0.3">
      <c r="C77" t="s">
        <v>106</v>
      </c>
      <c r="D77">
        <f>Mult_split!H77</f>
        <v>0</v>
      </c>
      <c r="E77">
        <f t="shared" si="10"/>
        <v>0</v>
      </c>
      <c r="F77">
        <f t="shared" si="7"/>
        <v>0</v>
      </c>
      <c r="G77">
        <f t="shared" si="7"/>
        <v>0</v>
      </c>
      <c r="H77">
        <f t="shared" si="7"/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8"/>
        <v>0</v>
      </c>
      <c r="S77">
        <f t="shared" si="9"/>
        <v>0</v>
      </c>
    </row>
    <row r="78" spans="3:19" x14ac:dyDescent="0.3">
      <c r="C78" t="s">
        <v>107</v>
      </c>
      <c r="D78">
        <f>Mult_split!H78</f>
        <v>1.1052130693419353</v>
      </c>
      <c r="E78">
        <f t="shared" si="10"/>
        <v>1.1052130693419353</v>
      </c>
      <c r="F78">
        <f t="shared" si="7"/>
        <v>1.1052130693419353</v>
      </c>
      <c r="G78">
        <f t="shared" si="7"/>
        <v>1.1052130693419353</v>
      </c>
      <c r="H78">
        <f t="shared" si="7"/>
        <v>1.1052130693419353</v>
      </c>
      <c r="I78">
        <f t="shared" si="7"/>
        <v>1.1052130693419353</v>
      </c>
      <c r="J78">
        <f t="shared" si="7"/>
        <v>1.1052130693419353</v>
      </c>
      <c r="K78">
        <f t="shared" si="7"/>
        <v>1.1052130693419353</v>
      </c>
      <c r="L78">
        <f t="shared" si="7"/>
        <v>1.1052130693419353</v>
      </c>
      <c r="M78">
        <f t="shared" si="7"/>
        <v>1.1052130693419353</v>
      </c>
      <c r="N78">
        <f t="shared" si="7"/>
        <v>1.1052130693419353</v>
      </c>
      <c r="O78">
        <f t="shared" si="7"/>
        <v>1.1052130693419353</v>
      </c>
      <c r="P78">
        <f t="shared" si="7"/>
        <v>1.1052130693419353</v>
      </c>
      <c r="Q78">
        <f t="shared" si="7"/>
        <v>1.1052130693419353</v>
      </c>
      <c r="R78">
        <f t="shared" si="8"/>
        <v>1.1052130693419353</v>
      </c>
      <c r="S78">
        <f t="shared" si="9"/>
        <v>1.1052130693419353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252532.51261133031</v>
      </c>
      <c r="E80">
        <f t="shared" si="10"/>
        <v>252532.51261133031</v>
      </c>
      <c r="F80">
        <f t="shared" si="7"/>
        <v>252532.51261133031</v>
      </c>
      <c r="G80">
        <f t="shared" si="7"/>
        <v>252532.51261133031</v>
      </c>
      <c r="H80">
        <f t="shared" si="7"/>
        <v>252532.51261133031</v>
      </c>
      <c r="I80">
        <f t="shared" si="7"/>
        <v>252532.51261133031</v>
      </c>
      <c r="J80">
        <f t="shared" si="7"/>
        <v>252532.51261133031</v>
      </c>
      <c r="K80">
        <f t="shared" si="7"/>
        <v>252532.51261133031</v>
      </c>
      <c r="L80">
        <f t="shared" si="7"/>
        <v>252532.51261133031</v>
      </c>
      <c r="M80">
        <f t="shared" si="7"/>
        <v>252532.51261133031</v>
      </c>
      <c r="N80">
        <f t="shared" si="7"/>
        <v>252532.51261133031</v>
      </c>
      <c r="O80">
        <f t="shared" si="7"/>
        <v>252532.51261133031</v>
      </c>
      <c r="P80">
        <f t="shared" si="7"/>
        <v>252532.51261133031</v>
      </c>
      <c r="Q80">
        <f t="shared" si="7"/>
        <v>252532.51261133031</v>
      </c>
      <c r="R80">
        <f t="shared" si="8"/>
        <v>252532.51261133031</v>
      </c>
      <c r="S80">
        <f t="shared" si="9"/>
        <v>252532.51261133031</v>
      </c>
    </row>
    <row r="81" spans="3:19" x14ac:dyDescent="0.3">
      <c r="C81" t="s">
        <v>110</v>
      </c>
      <c r="D81">
        <f>Mult_split!H81</f>
        <v>0</v>
      </c>
      <c r="E81">
        <f t="shared" si="10"/>
        <v>0</v>
      </c>
      <c r="F81">
        <f t="shared" si="7"/>
        <v>0</v>
      </c>
      <c r="G81">
        <f t="shared" si="7"/>
        <v>0</v>
      </c>
      <c r="H81">
        <f t="shared" si="7"/>
        <v>0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0</v>
      </c>
      <c r="Q81">
        <f t="shared" si="7"/>
        <v>0</v>
      </c>
      <c r="R81">
        <f t="shared" si="8"/>
        <v>0</v>
      </c>
      <c r="S81">
        <f t="shared" si="9"/>
        <v>0</v>
      </c>
    </row>
    <row r="82" spans="3:19" x14ac:dyDescent="0.3">
      <c r="C82" t="s">
        <v>111</v>
      </c>
      <c r="D82">
        <f>Mult_split!H82</f>
        <v>1.0221282506011739E-2</v>
      </c>
      <c r="E82">
        <f t="shared" si="10"/>
        <v>1.0221282506011739E-2</v>
      </c>
      <c r="F82">
        <f t="shared" si="7"/>
        <v>1.0221282506011739E-2</v>
      </c>
      <c r="G82">
        <f t="shared" si="7"/>
        <v>1.0221282506011739E-2</v>
      </c>
      <c r="H82">
        <f t="shared" si="7"/>
        <v>1.0221282506011739E-2</v>
      </c>
      <c r="I82">
        <f t="shared" si="7"/>
        <v>1.0221282506011739E-2</v>
      </c>
      <c r="J82">
        <f t="shared" si="7"/>
        <v>1.0221282506011739E-2</v>
      </c>
      <c r="K82">
        <f t="shared" si="7"/>
        <v>1.0221282506011739E-2</v>
      </c>
      <c r="L82">
        <f t="shared" si="7"/>
        <v>1.0221282506011739E-2</v>
      </c>
      <c r="M82">
        <f t="shared" si="7"/>
        <v>1.0221282506011739E-2</v>
      </c>
      <c r="N82">
        <f t="shared" si="7"/>
        <v>1.0221282506011739E-2</v>
      </c>
      <c r="O82">
        <f t="shared" si="7"/>
        <v>1.0221282506011739E-2</v>
      </c>
      <c r="P82">
        <f t="shared" si="7"/>
        <v>1.0221282506011739E-2</v>
      </c>
      <c r="Q82">
        <f t="shared" si="7"/>
        <v>1.0221282506011739E-2</v>
      </c>
      <c r="R82">
        <f t="shared" si="8"/>
        <v>1.0221282506011739E-2</v>
      </c>
      <c r="S82">
        <f t="shared" si="9"/>
        <v>1.0221282506011739E-2</v>
      </c>
    </row>
    <row r="83" spans="3:19" x14ac:dyDescent="0.3">
      <c r="C83" t="s">
        <v>112</v>
      </c>
      <c r="D83">
        <f>Mult_split!H83</f>
        <v>4.9329766052037992E-9</v>
      </c>
      <c r="E83">
        <f t="shared" si="10"/>
        <v>4.9329766052037992E-9</v>
      </c>
      <c r="F83">
        <f t="shared" ref="F83:Q98" si="11">E83</f>
        <v>4.9329766052037992E-9</v>
      </c>
      <c r="G83">
        <f t="shared" si="11"/>
        <v>4.9329766052037992E-9</v>
      </c>
      <c r="H83">
        <f t="shared" si="11"/>
        <v>4.9329766052037992E-9</v>
      </c>
      <c r="I83">
        <f t="shared" si="11"/>
        <v>4.9329766052037992E-9</v>
      </c>
      <c r="J83">
        <f t="shared" si="11"/>
        <v>4.9329766052037992E-9</v>
      </c>
      <c r="K83">
        <f t="shared" si="11"/>
        <v>4.9329766052037992E-9</v>
      </c>
      <c r="L83">
        <f t="shared" si="11"/>
        <v>4.9329766052037992E-9</v>
      </c>
      <c r="M83">
        <f t="shared" si="11"/>
        <v>4.9329766052037992E-9</v>
      </c>
      <c r="N83">
        <f t="shared" si="11"/>
        <v>4.9329766052037992E-9</v>
      </c>
      <c r="O83">
        <f t="shared" si="11"/>
        <v>4.9329766052037992E-9</v>
      </c>
      <c r="P83">
        <f t="shared" si="11"/>
        <v>4.9329766052037992E-9</v>
      </c>
      <c r="Q83">
        <f t="shared" si="11"/>
        <v>4.9329766052037992E-9</v>
      </c>
      <c r="R83">
        <f t="shared" si="8"/>
        <v>4.9329766052037992E-9</v>
      </c>
      <c r="S83">
        <f t="shared" si="9"/>
        <v>4.9329766052037992E-9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0.21776196745324242</v>
      </c>
      <c r="E85">
        <f t="shared" si="10"/>
        <v>0.21776196745324242</v>
      </c>
      <c r="F85">
        <f t="shared" si="11"/>
        <v>0.21776196745324242</v>
      </c>
      <c r="G85">
        <f t="shared" si="11"/>
        <v>0.21776196745324242</v>
      </c>
      <c r="H85">
        <f t="shared" si="11"/>
        <v>0.21776196745324242</v>
      </c>
      <c r="I85">
        <f t="shared" si="11"/>
        <v>0.21776196745324242</v>
      </c>
      <c r="J85">
        <f t="shared" si="11"/>
        <v>0.21776196745324242</v>
      </c>
      <c r="K85">
        <f t="shared" si="11"/>
        <v>0.21776196745324242</v>
      </c>
      <c r="L85">
        <f t="shared" si="11"/>
        <v>0.21776196745324242</v>
      </c>
      <c r="M85">
        <f t="shared" si="11"/>
        <v>0.21776196745324242</v>
      </c>
      <c r="N85">
        <f t="shared" si="11"/>
        <v>0.21776196745324242</v>
      </c>
      <c r="O85">
        <f t="shared" si="11"/>
        <v>0.21776196745324242</v>
      </c>
      <c r="P85">
        <f t="shared" si="11"/>
        <v>0.21776196745324242</v>
      </c>
      <c r="Q85">
        <f t="shared" si="11"/>
        <v>0.21776196745324242</v>
      </c>
      <c r="R85">
        <f t="shared" si="8"/>
        <v>0.21776196745324242</v>
      </c>
      <c r="S85">
        <f t="shared" si="9"/>
        <v>0.21776196745324242</v>
      </c>
    </row>
    <row r="86" spans="3:19" x14ac:dyDescent="0.3">
      <c r="C86" t="s">
        <v>115</v>
      </c>
      <c r="D86">
        <f>Mult_split!H86</f>
        <v>3.0017531258858252E-7</v>
      </c>
      <c r="E86">
        <f t="shared" si="10"/>
        <v>3.0017531258858252E-7</v>
      </c>
      <c r="F86">
        <f t="shared" si="11"/>
        <v>3.0017531258858252E-7</v>
      </c>
      <c r="G86">
        <f t="shared" si="11"/>
        <v>3.0017531258858252E-7</v>
      </c>
      <c r="H86">
        <f t="shared" si="11"/>
        <v>3.0017531258858252E-7</v>
      </c>
      <c r="I86">
        <f t="shared" si="11"/>
        <v>3.0017531258858252E-7</v>
      </c>
      <c r="J86">
        <f t="shared" si="11"/>
        <v>3.0017531258858252E-7</v>
      </c>
      <c r="K86">
        <f t="shared" si="11"/>
        <v>3.0017531258858252E-7</v>
      </c>
      <c r="L86">
        <f t="shared" si="11"/>
        <v>3.0017531258858252E-7</v>
      </c>
      <c r="M86">
        <f t="shared" si="11"/>
        <v>3.0017531258858252E-7</v>
      </c>
      <c r="N86">
        <f t="shared" si="11"/>
        <v>3.0017531258858252E-7</v>
      </c>
      <c r="O86">
        <f t="shared" si="11"/>
        <v>3.0017531258858252E-7</v>
      </c>
      <c r="P86">
        <f t="shared" si="11"/>
        <v>3.0017531258858252E-7</v>
      </c>
      <c r="Q86">
        <f t="shared" si="11"/>
        <v>3.0017531258858252E-7</v>
      </c>
      <c r="R86">
        <f t="shared" si="8"/>
        <v>3.0017531258858252E-7</v>
      </c>
      <c r="S86">
        <f t="shared" si="9"/>
        <v>3.0017531258858252E-7</v>
      </c>
    </row>
    <row r="87" spans="3:19" x14ac:dyDescent="0.3">
      <c r="C87" t="s">
        <v>116</v>
      </c>
      <c r="D87">
        <f>Mult_split!H87</f>
        <v>0</v>
      </c>
      <c r="E87">
        <f t="shared" si="10"/>
        <v>0</v>
      </c>
      <c r="F87">
        <f t="shared" si="11"/>
        <v>0</v>
      </c>
      <c r="G87">
        <f t="shared" si="11"/>
        <v>0</v>
      </c>
      <c r="H87">
        <f t="shared" si="11"/>
        <v>0</v>
      </c>
      <c r="I87">
        <f t="shared" si="11"/>
        <v>0</v>
      </c>
      <c r="J87">
        <f t="shared" si="11"/>
        <v>0</v>
      </c>
      <c r="K87">
        <f t="shared" si="11"/>
        <v>0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8"/>
        <v>0</v>
      </c>
      <c r="S87">
        <f t="shared" si="9"/>
        <v>0</v>
      </c>
    </row>
    <row r="88" spans="3:19" x14ac:dyDescent="0.3">
      <c r="C88" t="s">
        <v>117</v>
      </c>
      <c r="D88">
        <f>Mult_split!H88</f>
        <v>8.5320925086609538</v>
      </c>
      <c r="E88">
        <f t="shared" si="10"/>
        <v>8.5320925086609538</v>
      </c>
      <c r="F88">
        <f t="shared" si="11"/>
        <v>8.5320925086609538</v>
      </c>
      <c r="G88">
        <f t="shared" si="11"/>
        <v>8.5320925086609538</v>
      </c>
      <c r="H88">
        <f t="shared" si="11"/>
        <v>8.5320925086609538</v>
      </c>
      <c r="I88">
        <f t="shared" si="11"/>
        <v>8.5320925086609538</v>
      </c>
      <c r="J88">
        <f t="shared" si="11"/>
        <v>8.5320925086609538</v>
      </c>
      <c r="K88">
        <f t="shared" si="11"/>
        <v>8.5320925086609538</v>
      </c>
      <c r="L88">
        <f t="shared" si="11"/>
        <v>8.5320925086609538</v>
      </c>
      <c r="M88">
        <f t="shared" si="11"/>
        <v>8.5320925086609538</v>
      </c>
      <c r="N88">
        <f t="shared" si="11"/>
        <v>8.5320925086609538</v>
      </c>
      <c r="O88">
        <f t="shared" si="11"/>
        <v>8.5320925086609538</v>
      </c>
      <c r="P88">
        <f t="shared" si="11"/>
        <v>8.5320925086609538</v>
      </c>
      <c r="Q88">
        <f t="shared" si="11"/>
        <v>8.5320925086609538</v>
      </c>
      <c r="R88">
        <f t="shared" si="8"/>
        <v>8.5320925086609538</v>
      </c>
      <c r="S88">
        <f t="shared" si="9"/>
        <v>8.5320925086609538</v>
      </c>
    </row>
    <row r="89" spans="3:19" x14ac:dyDescent="0.3">
      <c r="C89" t="s">
        <v>146</v>
      </c>
      <c r="D89">
        <f>Mult_split!H89</f>
        <v>0</v>
      </c>
      <c r="E89">
        <f t="shared" si="10"/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8"/>
        <v>0</v>
      </c>
      <c r="S89">
        <f t="shared" si="9"/>
        <v>0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0</v>
      </c>
      <c r="E91">
        <f t="shared" si="10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8"/>
        <v>0</v>
      </c>
      <c r="S91">
        <f t="shared" si="9"/>
        <v>0</v>
      </c>
    </row>
    <row r="92" spans="3:19" x14ac:dyDescent="0.3">
      <c r="C92" t="s">
        <v>120</v>
      </c>
      <c r="D92">
        <f>Mult_split!H92</f>
        <v>8.2396971412658586E-10</v>
      </c>
      <c r="E92">
        <f t="shared" si="10"/>
        <v>8.2396971412658586E-10</v>
      </c>
      <c r="F92">
        <f t="shared" si="11"/>
        <v>8.2396971412658586E-10</v>
      </c>
      <c r="G92">
        <f t="shared" si="11"/>
        <v>8.2396971412658586E-10</v>
      </c>
      <c r="H92">
        <f t="shared" si="11"/>
        <v>8.2396971412658586E-10</v>
      </c>
      <c r="I92">
        <f t="shared" si="11"/>
        <v>8.2396971412658586E-10</v>
      </c>
      <c r="J92">
        <f t="shared" si="11"/>
        <v>8.2396971412658586E-10</v>
      </c>
      <c r="K92">
        <f t="shared" si="11"/>
        <v>8.2396971412658586E-10</v>
      </c>
      <c r="L92">
        <f t="shared" si="11"/>
        <v>8.2396971412658586E-10</v>
      </c>
      <c r="M92">
        <f t="shared" si="11"/>
        <v>8.2396971412658586E-10</v>
      </c>
      <c r="N92">
        <f t="shared" si="11"/>
        <v>8.2396971412658586E-10</v>
      </c>
      <c r="O92">
        <f t="shared" si="11"/>
        <v>8.2396971412658586E-10</v>
      </c>
      <c r="P92">
        <f t="shared" si="11"/>
        <v>8.2396971412658586E-10</v>
      </c>
      <c r="Q92">
        <f t="shared" si="11"/>
        <v>8.2396971412658586E-10</v>
      </c>
      <c r="R92">
        <f t="shared" si="8"/>
        <v>8.2396971412658586E-10</v>
      </c>
      <c r="S92">
        <f t="shared" si="9"/>
        <v>8.2396971412658586E-10</v>
      </c>
    </row>
    <row r="93" spans="3:19" x14ac:dyDescent="0.3">
      <c r="C93" t="s">
        <v>121</v>
      </c>
      <c r="D93">
        <f>Mult_split!H93</f>
        <v>0.6267139023121473</v>
      </c>
      <c r="E93">
        <f t="shared" si="10"/>
        <v>0.6267139023121473</v>
      </c>
      <c r="F93">
        <f t="shared" si="11"/>
        <v>0.6267139023121473</v>
      </c>
      <c r="G93">
        <f t="shared" si="11"/>
        <v>0.6267139023121473</v>
      </c>
      <c r="H93">
        <f t="shared" si="11"/>
        <v>0.6267139023121473</v>
      </c>
      <c r="I93">
        <f t="shared" si="11"/>
        <v>0.6267139023121473</v>
      </c>
      <c r="J93">
        <f t="shared" si="11"/>
        <v>0.6267139023121473</v>
      </c>
      <c r="K93">
        <f t="shared" si="11"/>
        <v>0.6267139023121473</v>
      </c>
      <c r="L93">
        <f t="shared" si="11"/>
        <v>0.6267139023121473</v>
      </c>
      <c r="M93">
        <f t="shared" si="11"/>
        <v>0.6267139023121473</v>
      </c>
      <c r="N93">
        <f t="shared" si="11"/>
        <v>0.6267139023121473</v>
      </c>
      <c r="O93">
        <f t="shared" si="11"/>
        <v>0.6267139023121473</v>
      </c>
      <c r="P93">
        <f t="shared" si="11"/>
        <v>0.6267139023121473</v>
      </c>
      <c r="Q93">
        <f t="shared" si="11"/>
        <v>0.6267139023121473</v>
      </c>
      <c r="R93">
        <f t="shared" si="8"/>
        <v>0.6267139023121473</v>
      </c>
      <c r="S93">
        <f t="shared" si="9"/>
        <v>0.6267139023121473</v>
      </c>
    </row>
    <row r="94" spans="3:19" x14ac:dyDescent="0.3">
      <c r="C94" t="s">
        <v>122</v>
      </c>
      <c r="D94">
        <f>Mult_split!H94</f>
        <v>0</v>
      </c>
      <c r="E94">
        <f t="shared" si="10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8"/>
        <v>0</v>
      </c>
      <c r="S94">
        <f t="shared" si="9"/>
        <v>0</v>
      </c>
    </row>
    <row r="95" spans="3:19" x14ac:dyDescent="0.3">
      <c r="C95" t="s">
        <v>123</v>
      </c>
      <c r="D95">
        <f>Mult_split!H95</f>
        <v>0</v>
      </c>
      <c r="E95">
        <f t="shared" si="10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8"/>
        <v>0</v>
      </c>
      <c r="S95">
        <f t="shared" si="9"/>
        <v>0</v>
      </c>
    </row>
    <row r="96" spans="3:19" x14ac:dyDescent="0.3">
      <c r="C96" t="s">
        <v>124</v>
      </c>
      <c r="D96">
        <f>Mult_split!H96</f>
        <v>1.2476341656080131E-8</v>
      </c>
      <c r="E96">
        <f t="shared" si="10"/>
        <v>1.2476341656080131E-8</v>
      </c>
      <c r="F96">
        <f t="shared" si="11"/>
        <v>1.2476341656080131E-8</v>
      </c>
      <c r="G96">
        <f t="shared" si="11"/>
        <v>1.2476341656080131E-8</v>
      </c>
      <c r="H96">
        <f t="shared" si="11"/>
        <v>1.2476341656080131E-8</v>
      </c>
      <c r="I96">
        <f t="shared" si="11"/>
        <v>1.2476341656080131E-8</v>
      </c>
      <c r="J96">
        <f t="shared" si="11"/>
        <v>1.2476341656080131E-8</v>
      </c>
      <c r="K96">
        <f t="shared" si="11"/>
        <v>1.2476341656080131E-8</v>
      </c>
      <c r="L96">
        <f t="shared" si="11"/>
        <v>1.2476341656080131E-8</v>
      </c>
      <c r="M96">
        <f t="shared" si="11"/>
        <v>1.2476341656080131E-8</v>
      </c>
      <c r="N96">
        <f t="shared" si="11"/>
        <v>1.2476341656080131E-8</v>
      </c>
      <c r="O96">
        <f t="shared" si="11"/>
        <v>1.2476341656080131E-8</v>
      </c>
      <c r="P96">
        <f t="shared" si="11"/>
        <v>1.2476341656080131E-8</v>
      </c>
      <c r="Q96">
        <f t="shared" si="11"/>
        <v>1.2476341656080131E-8</v>
      </c>
      <c r="R96">
        <f t="shared" si="8"/>
        <v>1.2476341656080131E-8</v>
      </c>
      <c r="S96">
        <f t="shared" si="9"/>
        <v>1.2476341656080131E-8</v>
      </c>
    </row>
    <row r="97" spans="3:19" x14ac:dyDescent="0.3">
      <c r="C97" t="s">
        <v>125</v>
      </c>
      <c r="D97">
        <f>Mult_split!H97</f>
        <v>0</v>
      </c>
      <c r="E97">
        <f t="shared" si="10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8"/>
        <v>0</v>
      </c>
      <c r="S97">
        <f t="shared" si="9"/>
        <v>0</v>
      </c>
    </row>
    <row r="98" spans="3:19" x14ac:dyDescent="0.3">
      <c r="C98" t="s">
        <v>126</v>
      </c>
      <c r="D98">
        <f>Mult_split!H98</f>
        <v>15.911287191071972</v>
      </c>
      <c r="E98">
        <f t="shared" si="10"/>
        <v>15.911287191071972</v>
      </c>
      <c r="F98">
        <f t="shared" si="11"/>
        <v>15.911287191071972</v>
      </c>
      <c r="G98">
        <f t="shared" si="11"/>
        <v>15.911287191071972</v>
      </c>
      <c r="H98">
        <f t="shared" si="11"/>
        <v>15.911287191071972</v>
      </c>
      <c r="I98">
        <f t="shared" si="11"/>
        <v>15.911287191071972</v>
      </c>
      <c r="J98">
        <f t="shared" si="11"/>
        <v>15.911287191071972</v>
      </c>
      <c r="K98">
        <f t="shared" si="11"/>
        <v>15.911287191071972</v>
      </c>
      <c r="L98">
        <f t="shared" si="11"/>
        <v>15.911287191071972</v>
      </c>
      <c r="M98">
        <f t="shared" si="11"/>
        <v>15.911287191071972</v>
      </c>
      <c r="N98">
        <f t="shared" si="11"/>
        <v>15.911287191071972</v>
      </c>
      <c r="O98">
        <f t="shared" si="11"/>
        <v>15.911287191071972</v>
      </c>
      <c r="P98">
        <f t="shared" si="11"/>
        <v>15.911287191071972</v>
      </c>
      <c r="Q98">
        <f t="shared" si="11"/>
        <v>15.911287191071972</v>
      </c>
      <c r="R98">
        <f t="shared" si="8"/>
        <v>15.911287191071972</v>
      </c>
      <c r="S98">
        <f t="shared" si="9"/>
        <v>15.911287191071972</v>
      </c>
    </row>
    <row r="99" spans="3:19" x14ac:dyDescent="0.3">
      <c r="C99" t="s">
        <v>127</v>
      </c>
      <c r="D99">
        <f>Mult_split!H99</f>
        <v>0</v>
      </c>
      <c r="E99">
        <f t="shared" si="10"/>
        <v>0</v>
      </c>
      <c r="F99">
        <f t="shared" ref="F99:Q114" si="12">E99</f>
        <v>0</v>
      </c>
      <c r="G99">
        <f t="shared" si="12"/>
        <v>0</v>
      </c>
      <c r="H99">
        <f t="shared" si="12"/>
        <v>0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8"/>
        <v>0</v>
      </c>
      <c r="S99">
        <f t="shared" si="9"/>
        <v>0</v>
      </c>
    </row>
    <row r="100" spans="3:19" x14ac:dyDescent="0.3">
      <c r="C100" t="s">
        <v>128</v>
      </c>
      <c r="D100">
        <f>Mult_split!H100</f>
        <v>1.3970179314976297</v>
      </c>
      <c r="E100">
        <f t="shared" si="10"/>
        <v>1.3970179314976297</v>
      </c>
      <c r="F100">
        <f t="shared" si="12"/>
        <v>1.3970179314976297</v>
      </c>
      <c r="G100">
        <f t="shared" si="12"/>
        <v>1.3970179314976297</v>
      </c>
      <c r="H100">
        <f t="shared" si="12"/>
        <v>1.3970179314976297</v>
      </c>
      <c r="I100">
        <f t="shared" si="12"/>
        <v>1.3970179314976297</v>
      </c>
      <c r="J100">
        <f t="shared" si="12"/>
        <v>1.3970179314976297</v>
      </c>
      <c r="K100">
        <f t="shared" si="12"/>
        <v>1.3970179314976297</v>
      </c>
      <c r="L100">
        <f t="shared" si="12"/>
        <v>1.3970179314976297</v>
      </c>
      <c r="M100">
        <f t="shared" si="12"/>
        <v>1.3970179314976297</v>
      </c>
      <c r="N100">
        <f t="shared" si="12"/>
        <v>1.3970179314976297</v>
      </c>
      <c r="O100">
        <f t="shared" si="12"/>
        <v>1.3970179314976297</v>
      </c>
      <c r="P100">
        <f t="shared" si="12"/>
        <v>1.3970179314976297</v>
      </c>
      <c r="Q100">
        <f t="shared" si="12"/>
        <v>1.3970179314976297</v>
      </c>
      <c r="R100">
        <f t="shared" si="8"/>
        <v>1.3970179314976297</v>
      </c>
      <c r="S100">
        <f t="shared" si="9"/>
        <v>1.3970179314976297</v>
      </c>
    </row>
    <row r="101" spans="3:19" x14ac:dyDescent="0.3">
      <c r="C101" t="s">
        <v>129</v>
      </c>
      <c r="D101">
        <f>Mult_split!H101</f>
        <v>1.4193272707379753E-7</v>
      </c>
      <c r="E101">
        <f t="shared" si="10"/>
        <v>1.4193272707379753E-7</v>
      </c>
      <c r="F101">
        <f t="shared" si="12"/>
        <v>1.4193272707379753E-7</v>
      </c>
      <c r="G101">
        <f t="shared" si="12"/>
        <v>1.4193272707379753E-7</v>
      </c>
      <c r="H101">
        <f t="shared" si="12"/>
        <v>1.4193272707379753E-7</v>
      </c>
      <c r="I101">
        <f t="shared" si="12"/>
        <v>1.4193272707379753E-7</v>
      </c>
      <c r="J101">
        <f t="shared" si="12"/>
        <v>1.4193272707379753E-7</v>
      </c>
      <c r="K101">
        <f t="shared" si="12"/>
        <v>1.4193272707379753E-7</v>
      </c>
      <c r="L101">
        <f t="shared" si="12"/>
        <v>1.4193272707379753E-7</v>
      </c>
      <c r="M101">
        <f t="shared" si="12"/>
        <v>1.4193272707379753E-7</v>
      </c>
      <c r="N101">
        <f t="shared" si="12"/>
        <v>1.4193272707379753E-7</v>
      </c>
      <c r="O101">
        <f t="shared" si="12"/>
        <v>1.4193272707379753E-7</v>
      </c>
      <c r="P101">
        <f t="shared" si="12"/>
        <v>1.4193272707379753E-7</v>
      </c>
      <c r="Q101">
        <f t="shared" si="12"/>
        <v>1.4193272707379753E-7</v>
      </c>
      <c r="R101">
        <f t="shared" si="8"/>
        <v>1.4193272707379753E-7</v>
      </c>
      <c r="S101">
        <f t="shared" si="9"/>
        <v>1.4193272707379753E-7</v>
      </c>
    </row>
    <row r="102" spans="3:19" x14ac:dyDescent="0.3">
      <c r="C102" t="s">
        <v>130</v>
      </c>
      <c r="D102">
        <f>Mult_split!H102</f>
        <v>1.4193272707379753E-7</v>
      </c>
      <c r="E102">
        <f t="shared" si="10"/>
        <v>1.4193272707379753E-7</v>
      </c>
      <c r="F102">
        <f t="shared" si="12"/>
        <v>1.4193272707379753E-7</v>
      </c>
      <c r="G102">
        <f t="shared" si="12"/>
        <v>1.4193272707379753E-7</v>
      </c>
      <c r="H102">
        <f t="shared" si="12"/>
        <v>1.4193272707379753E-7</v>
      </c>
      <c r="I102">
        <f t="shared" si="12"/>
        <v>1.4193272707379753E-7</v>
      </c>
      <c r="J102">
        <f t="shared" si="12"/>
        <v>1.4193272707379753E-7</v>
      </c>
      <c r="K102">
        <f t="shared" si="12"/>
        <v>1.4193272707379753E-7</v>
      </c>
      <c r="L102">
        <f t="shared" si="12"/>
        <v>1.4193272707379753E-7</v>
      </c>
      <c r="M102">
        <f t="shared" si="12"/>
        <v>1.4193272707379753E-7</v>
      </c>
      <c r="N102">
        <f t="shared" si="12"/>
        <v>1.4193272707379753E-7</v>
      </c>
      <c r="O102">
        <f t="shared" si="12"/>
        <v>1.4193272707379753E-7</v>
      </c>
      <c r="P102">
        <f t="shared" si="12"/>
        <v>1.4193272707379753E-7</v>
      </c>
      <c r="Q102">
        <f t="shared" si="12"/>
        <v>1.4193272707379753E-7</v>
      </c>
      <c r="R102">
        <f t="shared" si="8"/>
        <v>1.4193272707379753E-7</v>
      </c>
      <c r="S102">
        <f t="shared" si="9"/>
        <v>1.4193272707379753E-7</v>
      </c>
    </row>
    <row r="103" spans="3:19" x14ac:dyDescent="0.3">
      <c r="C103" t="s">
        <v>131</v>
      </c>
      <c r="D103">
        <f>Mult_split!H103</f>
        <v>1.4193272707379753E-7</v>
      </c>
      <c r="E103">
        <f t="shared" si="10"/>
        <v>1.4193272707379753E-7</v>
      </c>
      <c r="F103">
        <f t="shared" si="12"/>
        <v>1.4193272707379753E-7</v>
      </c>
      <c r="G103">
        <f t="shared" si="12"/>
        <v>1.4193272707379753E-7</v>
      </c>
      <c r="H103">
        <f t="shared" si="12"/>
        <v>1.4193272707379753E-7</v>
      </c>
      <c r="I103">
        <f t="shared" si="12"/>
        <v>1.4193272707379753E-7</v>
      </c>
      <c r="J103">
        <f t="shared" si="12"/>
        <v>1.4193272707379753E-7</v>
      </c>
      <c r="K103">
        <f t="shared" si="12"/>
        <v>1.4193272707379753E-7</v>
      </c>
      <c r="L103">
        <f t="shared" si="12"/>
        <v>1.4193272707379753E-7</v>
      </c>
      <c r="M103">
        <f t="shared" si="12"/>
        <v>1.4193272707379753E-7</v>
      </c>
      <c r="N103">
        <f t="shared" si="12"/>
        <v>1.4193272707379753E-7</v>
      </c>
      <c r="O103">
        <f t="shared" si="12"/>
        <v>1.4193272707379753E-7</v>
      </c>
      <c r="P103">
        <f t="shared" si="12"/>
        <v>1.4193272707379753E-7</v>
      </c>
      <c r="Q103">
        <f t="shared" si="12"/>
        <v>1.4193272707379753E-7</v>
      </c>
      <c r="R103">
        <f t="shared" si="8"/>
        <v>1.4193272707379753E-7</v>
      </c>
      <c r="S103">
        <f t="shared" si="9"/>
        <v>1.4193272707379753E-7</v>
      </c>
    </row>
    <row r="104" spans="3:19" x14ac:dyDescent="0.3">
      <c r="C104" t="s">
        <v>132</v>
      </c>
      <c r="D104">
        <f>Mult_split!H104</f>
        <v>1.4193272707379753E-7</v>
      </c>
      <c r="E104">
        <f t="shared" si="10"/>
        <v>1.4193272707379753E-7</v>
      </c>
      <c r="F104">
        <f t="shared" si="12"/>
        <v>1.4193272707379753E-7</v>
      </c>
      <c r="G104">
        <f t="shared" si="12"/>
        <v>1.4193272707379753E-7</v>
      </c>
      <c r="H104">
        <f t="shared" si="12"/>
        <v>1.4193272707379753E-7</v>
      </c>
      <c r="I104">
        <f t="shared" si="12"/>
        <v>1.4193272707379753E-7</v>
      </c>
      <c r="J104">
        <f t="shared" si="12"/>
        <v>1.4193272707379753E-7</v>
      </c>
      <c r="K104">
        <f t="shared" si="12"/>
        <v>1.4193272707379753E-7</v>
      </c>
      <c r="L104">
        <f t="shared" si="12"/>
        <v>1.4193272707379753E-7</v>
      </c>
      <c r="M104">
        <f t="shared" si="12"/>
        <v>1.4193272707379753E-7</v>
      </c>
      <c r="N104">
        <f t="shared" si="12"/>
        <v>1.4193272707379753E-7</v>
      </c>
      <c r="O104">
        <f t="shared" si="12"/>
        <v>1.4193272707379753E-7</v>
      </c>
      <c r="P104">
        <f t="shared" si="12"/>
        <v>1.4193272707379753E-7</v>
      </c>
      <c r="Q104">
        <f t="shared" si="12"/>
        <v>1.4193272707379753E-7</v>
      </c>
      <c r="R104">
        <f t="shared" si="8"/>
        <v>1.4193272707379753E-7</v>
      </c>
      <c r="S104">
        <f t="shared" si="9"/>
        <v>1.4193272707379753E-7</v>
      </c>
    </row>
    <row r="105" spans="3:19" x14ac:dyDescent="0.3">
      <c r="C105" t="s">
        <v>133</v>
      </c>
      <c r="D105">
        <f>Mult_split!H105</f>
        <v>1.4193272707379753E-7</v>
      </c>
      <c r="E105">
        <f t="shared" si="10"/>
        <v>1.4193272707379753E-7</v>
      </c>
      <c r="F105">
        <f t="shared" si="12"/>
        <v>1.4193272707379753E-7</v>
      </c>
      <c r="G105">
        <f t="shared" si="12"/>
        <v>1.4193272707379753E-7</v>
      </c>
      <c r="H105">
        <f t="shared" si="12"/>
        <v>1.4193272707379753E-7</v>
      </c>
      <c r="I105">
        <f t="shared" si="12"/>
        <v>1.4193272707379753E-7</v>
      </c>
      <c r="J105">
        <f t="shared" si="12"/>
        <v>1.4193272707379753E-7</v>
      </c>
      <c r="K105">
        <f t="shared" si="12"/>
        <v>1.4193272707379753E-7</v>
      </c>
      <c r="L105">
        <f t="shared" si="12"/>
        <v>1.4193272707379753E-7</v>
      </c>
      <c r="M105">
        <f t="shared" si="12"/>
        <v>1.4193272707379753E-7</v>
      </c>
      <c r="N105">
        <f t="shared" si="12"/>
        <v>1.4193272707379753E-7</v>
      </c>
      <c r="O105">
        <f t="shared" si="12"/>
        <v>1.4193272707379753E-7</v>
      </c>
      <c r="P105">
        <f t="shared" si="12"/>
        <v>1.4193272707379753E-7</v>
      </c>
      <c r="Q105">
        <f t="shared" si="12"/>
        <v>1.4193272707379753E-7</v>
      </c>
      <c r="R105">
        <f t="shared" si="8"/>
        <v>1.4193272707379753E-7</v>
      </c>
      <c r="S105">
        <f t="shared" si="9"/>
        <v>1.4193272707379753E-7</v>
      </c>
    </row>
    <row r="106" spans="3:19" x14ac:dyDescent="0.3">
      <c r="C106" t="s">
        <v>134</v>
      </c>
      <c r="D106">
        <f>Mult_split!H106</f>
        <v>1.4193272707379753E-7</v>
      </c>
      <c r="E106">
        <f t="shared" si="10"/>
        <v>1.4193272707379753E-7</v>
      </c>
      <c r="F106">
        <f t="shared" si="12"/>
        <v>1.4193272707379753E-7</v>
      </c>
      <c r="G106">
        <f t="shared" si="12"/>
        <v>1.4193272707379753E-7</v>
      </c>
      <c r="H106">
        <f t="shared" si="12"/>
        <v>1.4193272707379753E-7</v>
      </c>
      <c r="I106">
        <f t="shared" si="12"/>
        <v>1.4193272707379753E-7</v>
      </c>
      <c r="J106">
        <f t="shared" si="12"/>
        <v>1.4193272707379753E-7</v>
      </c>
      <c r="K106">
        <f t="shared" si="12"/>
        <v>1.4193272707379753E-7</v>
      </c>
      <c r="L106">
        <f t="shared" si="12"/>
        <v>1.4193272707379753E-7</v>
      </c>
      <c r="M106">
        <f t="shared" si="12"/>
        <v>1.4193272707379753E-7</v>
      </c>
      <c r="N106">
        <f t="shared" si="12"/>
        <v>1.4193272707379753E-7</v>
      </c>
      <c r="O106">
        <f t="shared" si="12"/>
        <v>1.4193272707379753E-7</v>
      </c>
      <c r="P106">
        <f t="shared" si="12"/>
        <v>1.4193272707379753E-7</v>
      </c>
      <c r="Q106">
        <f t="shared" si="12"/>
        <v>1.4193272707379753E-7</v>
      </c>
      <c r="R106">
        <f t="shared" si="8"/>
        <v>1.4193272707379753E-7</v>
      </c>
      <c r="S106">
        <f t="shared" si="9"/>
        <v>1.4193272707379753E-7</v>
      </c>
    </row>
    <row r="107" spans="3:19" x14ac:dyDescent="0.3">
      <c r="C107" t="s">
        <v>135</v>
      </c>
      <c r="D107">
        <f>Mult_split!H107</f>
        <v>1.4193272707379753E-7</v>
      </c>
      <c r="E107">
        <f t="shared" si="10"/>
        <v>1.4193272707379753E-7</v>
      </c>
      <c r="F107">
        <f t="shared" si="12"/>
        <v>1.4193272707379753E-7</v>
      </c>
      <c r="G107">
        <f t="shared" si="12"/>
        <v>1.4193272707379753E-7</v>
      </c>
      <c r="H107">
        <f t="shared" si="12"/>
        <v>1.4193272707379753E-7</v>
      </c>
      <c r="I107">
        <f t="shared" si="12"/>
        <v>1.4193272707379753E-7</v>
      </c>
      <c r="J107">
        <f t="shared" si="12"/>
        <v>1.4193272707379753E-7</v>
      </c>
      <c r="K107">
        <f t="shared" si="12"/>
        <v>1.4193272707379753E-7</v>
      </c>
      <c r="L107">
        <f t="shared" si="12"/>
        <v>1.4193272707379753E-7</v>
      </c>
      <c r="M107">
        <f t="shared" si="12"/>
        <v>1.4193272707379753E-7</v>
      </c>
      <c r="N107">
        <f t="shared" si="12"/>
        <v>1.4193272707379753E-7</v>
      </c>
      <c r="O107">
        <f t="shared" si="12"/>
        <v>1.4193272707379753E-7</v>
      </c>
      <c r="P107">
        <f t="shared" si="12"/>
        <v>1.4193272707379753E-7</v>
      </c>
      <c r="Q107">
        <f t="shared" si="12"/>
        <v>1.4193272707379753E-7</v>
      </c>
      <c r="R107">
        <f t="shared" si="8"/>
        <v>1.4193272707379753E-7</v>
      </c>
      <c r="S107">
        <f t="shared" si="9"/>
        <v>1.4193272707379753E-7</v>
      </c>
    </row>
    <row r="108" spans="3:19" x14ac:dyDescent="0.3">
      <c r="C108" t="s">
        <v>136</v>
      </c>
      <c r="D108">
        <f>Mult_split!H108</f>
        <v>1.4193272707379753E-7</v>
      </c>
      <c r="E108">
        <f t="shared" si="10"/>
        <v>1.4193272707379753E-7</v>
      </c>
      <c r="F108">
        <f t="shared" si="12"/>
        <v>1.4193272707379753E-7</v>
      </c>
      <c r="G108">
        <f t="shared" si="12"/>
        <v>1.4193272707379753E-7</v>
      </c>
      <c r="H108">
        <f t="shared" si="12"/>
        <v>1.4193272707379753E-7</v>
      </c>
      <c r="I108">
        <f t="shared" si="12"/>
        <v>1.4193272707379753E-7</v>
      </c>
      <c r="J108">
        <f t="shared" si="12"/>
        <v>1.4193272707379753E-7</v>
      </c>
      <c r="K108">
        <f t="shared" si="12"/>
        <v>1.4193272707379753E-7</v>
      </c>
      <c r="L108">
        <f t="shared" si="12"/>
        <v>1.4193272707379753E-7</v>
      </c>
      <c r="M108">
        <f t="shared" si="12"/>
        <v>1.4193272707379753E-7</v>
      </c>
      <c r="N108">
        <f t="shared" si="12"/>
        <v>1.4193272707379753E-7</v>
      </c>
      <c r="O108">
        <f t="shared" si="12"/>
        <v>1.4193272707379753E-7</v>
      </c>
      <c r="P108">
        <f t="shared" si="12"/>
        <v>1.4193272707379753E-7</v>
      </c>
      <c r="Q108">
        <f t="shared" si="12"/>
        <v>1.4193272707379753E-7</v>
      </c>
      <c r="R108">
        <f t="shared" si="8"/>
        <v>1.4193272707379753E-7</v>
      </c>
      <c r="S108">
        <f t="shared" si="9"/>
        <v>1.4193272707379753E-7</v>
      </c>
    </row>
    <row r="109" spans="3:19" x14ac:dyDescent="0.3">
      <c r="C109" t="s">
        <v>137</v>
      </c>
      <c r="D109">
        <f>Mult_split!H109</f>
        <v>7.6121147285128474</v>
      </c>
      <c r="E109">
        <f t="shared" si="10"/>
        <v>7.6121147285128474</v>
      </c>
      <c r="F109">
        <f t="shared" si="12"/>
        <v>7.6121147285128474</v>
      </c>
      <c r="G109">
        <f t="shared" si="12"/>
        <v>7.6121147285128474</v>
      </c>
      <c r="H109">
        <f t="shared" si="12"/>
        <v>7.6121147285128474</v>
      </c>
      <c r="I109">
        <f t="shared" si="12"/>
        <v>7.6121147285128474</v>
      </c>
      <c r="J109">
        <f t="shared" si="12"/>
        <v>7.6121147285128474</v>
      </c>
      <c r="K109">
        <f t="shared" si="12"/>
        <v>7.6121147285128474</v>
      </c>
      <c r="L109">
        <f t="shared" si="12"/>
        <v>7.6121147285128474</v>
      </c>
      <c r="M109">
        <f t="shared" si="12"/>
        <v>7.6121147285128474</v>
      </c>
      <c r="N109">
        <f t="shared" si="12"/>
        <v>7.6121147285128474</v>
      </c>
      <c r="O109">
        <f t="shared" si="12"/>
        <v>7.6121147285128474</v>
      </c>
      <c r="P109">
        <f t="shared" si="12"/>
        <v>7.6121147285128474</v>
      </c>
      <c r="Q109">
        <f t="shared" si="12"/>
        <v>7.6121147285128474</v>
      </c>
      <c r="R109">
        <f t="shared" si="8"/>
        <v>7.6121147285128474</v>
      </c>
      <c r="S109">
        <f t="shared" si="9"/>
        <v>7.6121147285128474</v>
      </c>
    </row>
    <row r="110" spans="3:19" x14ac:dyDescent="0.3">
      <c r="C110" t="s">
        <v>138</v>
      </c>
      <c r="D110">
        <f>Mult_split!H110</f>
        <v>1.7031927248855703E-6</v>
      </c>
      <c r="E110">
        <f t="shared" si="10"/>
        <v>1.7031927248855703E-6</v>
      </c>
      <c r="F110">
        <f t="shared" si="12"/>
        <v>1.7031927248855703E-6</v>
      </c>
      <c r="G110">
        <f t="shared" si="12"/>
        <v>1.7031927248855703E-6</v>
      </c>
      <c r="H110">
        <f t="shared" si="12"/>
        <v>1.7031927248855703E-6</v>
      </c>
      <c r="I110">
        <f t="shared" si="12"/>
        <v>1.7031927248855703E-6</v>
      </c>
      <c r="J110">
        <f t="shared" si="12"/>
        <v>1.7031927248855703E-6</v>
      </c>
      <c r="K110">
        <f t="shared" si="12"/>
        <v>1.7031927248855703E-6</v>
      </c>
      <c r="L110">
        <f t="shared" si="12"/>
        <v>1.7031927248855703E-6</v>
      </c>
      <c r="M110">
        <f t="shared" si="12"/>
        <v>1.7031927248855703E-6</v>
      </c>
      <c r="N110">
        <f t="shared" si="12"/>
        <v>1.7031927248855703E-6</v>
      </c>
      <c r="O110">
        <f t="shared" si="12"/>
        <v>1.7031927248855703E-6</v>
      </c>
      <c r="P110">
        <f t="shared" si="12"/>
        <v>1.7031927248855703E-6</v>
      </c>
      <c r="Q110">
        <f t="shared" si="12"/>
        <v>1.7031927248855703E-6</v>
      </c>
      <c r="R110">
        <f t="shared" si="8"/>
        <v>1.7031927248855703E-6</v>
      </c>
      <c r="S110">
        <f t="shared" si="9"/>
        <v>1.7031927248855703E-6</v>
      </c>
    </row>
    <row r="111" spans="3:19" x14ac:dyDescent="0.3">
      <c r="C111" t="s">
        <v>139</v>
      </c>
      <c r="D111">
        <f>Mult_split!H111</f>
        <v>1.1354618165903802E-6</v>
      </c>
      <c r="E111">
        <f t="shared" si="10"/>
        <v>1.1354618165903802E-6</v>
      </c>
      <c r="F111">
        <f t="shared" si="12"/>
        <v>1.1354618165903802E-6</v>
      </c>
      <c r="G111">
        <f t="shared" si="12"/>
        <v>1.1354618165903802E-6</v>
      </c>
      <c r="H111">
        <f t="shared" si="12"/>
        <v>1.1354618165903802E-6</v>
      </c>
      <c r="I111">
        <f t="shared" si="12"/>
        <v>1.1354618165903802E-6</v>
      </c>
      <c r="J111">
        <f t="shared" si="12"/>
        <v>1.1354618165903802E-6</v>
      </c>
      <c r="K111">
        <f t="shared" si="12"/>
        <v>1.1354618165903802E-6</v>
      </c>
      <c r="L111">
        <f t="shared" si="12"/>
        <v>1.1354618165903802E-6</v>
      </c>
      <c r="M111">
        <f t="shared" si="12"/>
        <v>1.1354618165903802E-6</v>
      </c>
      <c r="N111">
        <f t="shared" si="12"/>
        <v>1.1354618165903802E-6</v>
      </c>
      <c r="O111">
        <f t="shared" si="12"/>
        <v>1.1354618165903802E-6</v>
      </c>
      <c r="P111">
        <f t="shared" si="12"/>
        <v>1.1354618165903802E-6</v>
      </c>
      <c r="Q111">
        <f t="shared" si="12"/>
        <v>1.1354618165903802E-6</v>
      </c>
      <c r="R111">
        <f t="shared" si="8"/>
        <v>1.1354618165903802E-6</v>
      </c>
      <c r="S111">
        <f t="shared" si="9"/>
        <v>1.1354618165903802E-6</v>
      </c>
    </row>
    <row r="112" spans="3:19" x14ac:dyDescent="0.3">
      <c r="C112" t="s">
        <v>140</v>
      </c>
      <c r="D112">
        <f>Mult_split!H112</f>
        <v>276.52704149644222</v>
      </c>
      <c r="E112">
        <f t="shared" si="10"/>
        <v>276.52704149644222</v>
      </c>
      <c r="F112">
        <f t="shared" si="12"/>
        <v>276.52704149644222</v>
      </c>
      <c r="G112">
        <f t="shared" si="12"/>
        <v>276.52704149644222</v>
      </c>
      <c r="H112">
        <f t="shared" si="12"/>
        <v>276.52704149644222</v>
      </c>
      <c r="I112">
        <f t="shared" si="12"/>
        <v>276.52704149644222</v>
      </c>
      <c r="J112">
        <f t="shared" si="12"/>
        <v>276.52704149644222</v>
      </c>
      <c r="K112">
        <f t="shared" si="12"/>
        <v>276.52704149644222</v>
      </c>
      <c r="L112">
        <f t="shared" si="12"/>
        <v>276.52704149644222</v>
      </c>
      <c r="M112">
        <f t="shared" si="12"/>
        <v>276.52704149644222</v>
      </c>
      <c r="N112">
        <f t="shared" si="12"/>
        <v>276.52704149644222</v>
      </c>
      <c r="O112">
        <f t="shared" si="12"/>
        <v>276.52704149644222</v>
      </c>
      <c r="P112">
        <f t="shared" si="12"/>
        <v>276.52704149644222</v>
      </c>
      <c r="Q112">
        <f t="shared" si="12"/>
        <v>276.52704149644222</v>
      </c>
      <c r="R112">
        <f t="shared" si="8"/>
        <v>276.52704149644222</v>
      </c>
      <c r="S112">
        <f t="shared" si="9"/>
        <v>276.52704149644222</v>
      </c>
    </row>
    <row r="113" spans="3:19" x14ac:dyDescent="0.3">
      <c r="C113" t="s">
        <v>141</v>
      </c>
      <c r="D113">
        <f>Mult_split!H113</f>
        <v>1.4193272707379753E-7</v>
      </c>
      <c r="E113">
        <f t="shared" si="10"/>
        <v>1.4193272707379753E-7</v>
      </c>
      <c r="F113">
        <f t="shared" si="12"/>
        <v>1.4193272707379753E-7</v>
      </c>
      <c r="G113">
        <f t="shared" si="12"/>
        <v>1.4193272707379753E-7</v>
      </c>
      <c r="H113">
        <f t="shared" si="12"/>
        <v>1.4193272707379753E-7</v>
      </c>
      <c r="I113">
        <f t="shared" si="12"/>
        <v>1.4193272707379753E-7</v>
      </c>
      <c r="J113">
        <f t="shared" si="12"/>
        <v>1.4193272707379753E-7</v>
      </c>
      <c r="K113">
        <f t="shared" si="12"/>
        <v>1.4193272707379753E-7</v>
      </c>
      <c r="L113">
        <f t="shared" si="12"/>
        <v>1.4193272707379753E-7</v>
      </c>
      <c r="M113">
        <f t="shared" si="12"/>
        <v>1.4193272707379753E-7</v>
      </c>
      <c r="N113">
        <f t="shared" si="12"/>
        <v>1.4193272707379753E-7</v>
      </c>
      <c r="O113">
        <f t="shared" si="12"/>
        <v>1.4193272707379753E-7</v>
      </c>
      <c r="P113">
        <f t="shared" si="12"/>
        <v>1.4193272707379753E-7</v>
      </c>
      <c r="Q113">
        <f t="shared" si="12"/>
        <v>1.4193272707379753E-7</v>
      </c>
      <c r="R113">
        <f t="shared" si="8"/>
        <v>1.4193272707379753E-7</v>
      </c>
      <c r="S113">
        <f t="shared" si="9"/>
        <v>1.4193272707379753E-7</v>
      </c>
    </row>
    <row r="114" spans="3:19" x14ac:dyDescent="0.3">
      <c r="C114" t="s">
        <v>142</v>
      </c>
      <c r="D114">
        <f>Mult_split!H114</f>
        <v>0</v>
      </c>
      <c r="E114">
        <f t="shared" si="10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  <c r="O114">
        <f t="shared" si="12"/>
        <v>0</v>
      </c>
      <c r="P114">
        <f t="shared" si="12"/>
        <v>0</v>
      </c>
      <c r="Q114">
        <f t="shared" si="12"/>
        <v>0</v>
      </c>
      <c r="R114">
        <f t="shared" si="8"/>
        <v>0</v>
      </c>
      <c r="S114">
        <f t="shared" si="9"/>
        <v>0</v>
      </c>
    </row>
    <row r="115" spans="3:19" x14ac:dyDescent="0.3">
      <c r="C115" t="s">
        <v>143</v>
      </c>
      <c r="D115">
        <f>Mult_split!H115</f>
        <v>1.2829152943516171</v>
      </c>
      <c r="E115">
        <f t="shared" si="10"/>
        <v>1.2829152943516171</v>
      </c>
      <c r="F115">
        <f t="shared" ref="F115:Q115" si="13">E115</f>
        <v>1.2829152943516171</v>
      </c>
      <c r="G115">
        <f t="shared" si="13"/>
        <v>1.2829152943516171</v>
      </c>
      <c r="H115">
        <f t="shared" si="13"/>
        <v>1.2829152943516171</v>
      </c>
      <c r="I115">
        <f t="shared" si="13"/>
        <v>1.2829152943516171</v>
      </c>
      <c r="J115">
        <f t="shared" si="13"/>
        <v>1.2829152943516171</v>
      </c>
      <c r="K115">
        <f t="shared" si="13"/>
        <v>1.2829152943516171</v>
      </c>
      <c r="L115">
        <f t="shared" si="13"/>
        <v>1.2829152943516171</v>
      </c>
      <c r="M115">
        <f t="shared" si="13"/>
        <v>1.2829152943516171</v>
      </c>
      <c r="N115">
        <f t="shared" si="13"/>
        <v>1.2829152943516171</v>
      </c>
      <c r="O115">
        <f t="shared" si="13"/>
        <v>1.2829152943516171</v>
      </c>
      <c r="P115">
        <f t="shared" si="13"/>
        <v>1.2829152943516171</v>
      </c>
      <c r="Q115">
        <f t="shared" si="13"/>
        <v>1.2829152943516171</v>
      </c>
      <c r="R115">
        <f t="shared" si="8"/>
        <v>1.2829152943516171</v>
      </c>
      <c r="S115">
        <f t="shared" si="9"/>
        <v>1.2829152943516171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0</v>
      </c>
      <c r="E3">
        <f t="shared" ref="E3:Q3" si="0">D3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ref="R3:R66" si="1">Q3</f>
        <v>0</v>
      </c>
      <c r="S3">
        <f t="shared" ref="S3:S66" si="2">R3</f>
        <v>0</v>
      </c>
    </row>
    <row r="4" spans="2:19" x14ac:dyDescent="0.3">
      <c r="C4" t="s">
        <v>145</v>
      </c>
      <c r="D4">
        <f>Mult_split!I4</f>
        <v>7.7661093572029246E-6</v>
      </c>
      <c r="E4">
        <f t="shared" ref="E4:Q4" si="3">D4</f>
        <v>7.7661093572029246E-6</v>
      </c>
      <c r="F4">
        <f t="shared" si="3"/>
        <v>7.7661093572029246E-6</v>
      </c>
      <c r="G4">
        <f t="shared" si="3"/>
        <v>7.7661093572029246E-6</v>
      </c>
      <c r="H4">
        <f t="shared" si="3"/>
        <v>7.7661093572029246E-6</v>
      </c>
      <c r="I4">
        <f t="shared" si="3"/>
        <v>7.7661093572029246E-6</v>
      </c>
      <c r="J4">
        <f t="shared" si="3"/>
        <v>7.7661093572029246E-6</v>
      </c>
      <c r="K4">
        <f t="shared" si="3"/>
        <v>7.7661093572029246E-6</v>
      </c>
      <c r="L4">
        <f t="shared" si="3"/>
        <v>7.7661093572029246E-6</v>
      </c>
      <c r="M4">
        <f t="shared" si="3"/>
        <v>7.7661093572029246E-6</v>
      </c>
      <c r="N4">
        <f t="shared" si="3"/>
        <v>7.7661093572029246E-6</v>
      </c>
      <c r="O4">
        <f t="shared" si="3"/>
        <v>7.7661093572029246E-6</v>
      </c>
      <c r="P4">
        <f t="shared" si="3"/>
        <v>7.7661093572029246E-6</v>
      </c>
      <c r="Q4">
        <f t="shared" si="3"/>
        <v>7.7661093572029246E-6</v>
      </c>
      <c r="R4">
        <f t="shared" si="1"/>
        <v>7.7661093572029246E-6</v>
      </c>
      <c r="S4">
        <f t="shared" si="2"/>
        <v>7.7661093572029246E-6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0</v>
      </c>
      <c r="E7">
        <f t="shared" ref="E7:Q7" si="6">D7</f>
        <v>0</v>
      </c>
      <c r="F7">
        <f t="shared" si="6"/>
        <v>0</v>
      </c>
      <c r="G7">
        <f t="shared" si="6"/>
        <v>0</v>
      </c>
      <c r="H7">
        <f t="shared" si="6"/>
        <v>0</v>
      </c>
      <c r="I7">
        <f t="shared" si="6"/>
        <v>0</v>
      </c>
      <c r="J7">
        <f t="shared" si="6"/>
        <v>0</v>
      </c>
      <c r="K7">
        <f t="shared" si="6"/>
        <v>0</v>
      </c>
      <c r="L7">
        <f t="shared" si="6"/>
        <v>0</v>
      </c>
      <c r="M7">
        <f t="shared" si="6"/>
        <v>0</v>
      </c>
      <c r="N7">
        <f t="shared" si="6"/>
        <v>0</v>
      </c>
      <c r="O7">
        <f t="shared" si="6"/>
        <v>0</v>
      </c>
      <c r="P7">
        <f t="shared" si="6"/>
        <v>0</v>
      </c>
      <c r="Q7">
        <f t="shared" si="6"/>
        <v>0</v>
      </c>
      <c r="R7">
        <f t="shared" si="1"/>
        <v>0</v>
      </c>
      <c r="S7">
        <f t="shared" si="2"/>
        <v>0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2.5335739362234886E-4</v>
      </c>
      <c r="E10">
        <f t="shared" ref="E10:Q10" si="9">D10</f>
        <v>2.5335739362234886E-4</v>
      </c>
      <c r="F10">
        <f t="shared" si="9"/>
        <v>2.5335739362234886E-4</v>
      </c>
      <c r="G10">
        <f t="shared" si="9"/>
        <v>2.5335739362234886E-4</v>
      </c>
      <c r="H10">
        <f t="shared" si="9"/>
        <v>2.5335739362234886E-4</v>
      </c>
      <c r="I10">
        <f t="shared" si="9"/>
        <v>2.5335739362234886E-4</v>
      </c>
      <c r="J10">
        <f t="shared" si="9"/>
        <v>2.5335739362234886E-4</v>
      </c>
      <c r="K10">
        <f t="shared" si="9"/>
        <v>2.5335739362234886E-4</v>
      </c>
      <c r="L10">
        <f t="shared" si="9"/>
        <v>2.5335739362234886E-4</v>
      </c>
      <c r="M10">
        <f t="shared" si="9"/>
        <v>2.5335739362234886E-4</v>
      </c>
      <c r="N10">
        <f t="shared" si="9"/>
        <v>2.5335739362234886E-4</v>
      </c>
      <c r="O10">
        <f t="shared" si="9"/>
        <v>2.5335739362234886E-4</v>
      </c>
      <c r="P10">
        <f t="shared" si="9"/>
        <v>2.5335739362234886E-4</v>
      </c>
      <c r="Q10">
        <f t="shared" si="9"/>
        <v>2.5335739362234886E-4</v>
      </c>
      <c r="R10">
        <f t="shared" si="1"/>
        <v>2.5335739362234886E-4</v>
      </c>
      <c r="S10">
        <f t="shared" si="2"/>
        <v>2.5335739362234886E-4</v>
      </c>
    </row>
    <row r="11" spans="2:19" x14ac:dyDescent="0.3">
      <c r="C11" t="s">
        <v>40</v>
      </c>
      <c r="D11">
        <f>Mult_split!I11</f>
        <v>1415.8808646115579</v>
      </c>
      <c r="E11">
        <f t="shared" ref="E11:Q11" si="10">D11</f>
        <v>1415.8808646115579</v>
      </c>
      <c r="F11">
        <f t="shared" si="10"/>
        <v>1415.8808646115579</v>
      </c>
      <c r="G11">
        <f t="shared" si="10"/>
        <v>1415.8808646115579</v>
      </c>
      <c r="H11">
        <f t="shared" si="10"/>
        <v>1415.8808646115579</v>
      </c>
      <c r="I11">
        <f t="shared" si="10"/>
        <v>1415.8808646115579</v>
      </c>
      <c r="J11">
        <f t="shared" si="10"/>
        <v>1415.8808646115579</v>
      </c>
      <c r="K11">
        <f t="shared" si="10"/>
        <v>1415.8808646115579</v>
      </c>
      <c r="L11">
        <f t="shared" si="10"/>
        <v>1415.8808646115579</v>
      </c>
      <c r="M11">
        <f t="shared" si="10"/>
        <v>1415.8808646115579</v>
      </c>
      <c r="N11">
        <f t="shared" si="10"/>
        <v>1415.8808646115579</v>
      </c>
      <c r="O11">
        <f t="shared" si="10"/>
        <v>1415.8808646115579</v>
      </c>
      <c r="P11">
        <f t="shared" si="10"/>
        <v>1415.8808646115579</v>
      </c>
      <c r="Q11">
        <f t="shared" si="10"/>
        <v>1415.8808646115579</v>
      </c>
      <c r="R11">
        <f t="shared" si="1"/>
        <v>1415.8808646115579</v>
      </c>
      <c r="S11">
        <f t="shared" si="2"/>
        <v>1415.8808646115579</v>
      </c>
    </row>
    <row r="12" spans="2:19" x14ac:dyDescent="0.3">
      <c r="C12" t="s">
        <v>41</v>
      </c>
      <c r="D12">
        <f>Mult_split!I12</f>
        <v>12316.226951615165</v>
      </c>
      <c r="E12">
        <f t="shared" ref="E12:Q12" si="11">D12</f>
        <v>12316.226951615165</v>
      </c>
      <c r="F12">
        <f t="shared" si="11"/>
        <v>12316.226951615165</v>
      </c>
      <c r="G12">
        <f t="shared" si="11"/>
        <v>12316.226951615165</v>
      </c>
      <c r="H12">
        <f t="shared" si="11"/>
        <v>12316.226951615165</v>
      </c>
      <c r="I12">
        <f t="shared" si="11"/>
        <v>12316.226951615165</v>
      </c>
      <c r="J12">
        <f t="shared" si="11"/>
        <v>12316.226951615165</v>
      </c>
      <c r="K12">
        <f t="shared" si="11"/>
        <v>12316.226951615165</v>
      </c>
      <c r="L12">
        <f t="shared" si="11"/>
        <v>12316.226951615165</v>
      </c>
      <c r="M12">
        <f t="shared" si="11"/>
        <v>12316.226951615165</v>
      </c>
      <c r="N12">
        <f t="shared" si="11"/>
        <v>12316.226951615165</v>
      </c>
      <c r="O12">
        <f t="shared" si="11"/>
        <v>12316.226951615165</v>
      </c>
      <c r="P12">
        <f t="shared" si="11"/>
        <v>12316.226951615165</v>
      </c>
      <c r="Q12">
        <f t="shared" si="11"/>
        <v>12316.226951615165</v>
      </c>
      <c r="R12">
        <f t="shared" si="1"/>
        <v>12316.226951615165</v>
      </c>
      <c r="S12">
        <f t="shared" si="2"/>
        <v>12316.226951615165</v>
      </c>
    </row>
    <row r="13" spans="2:19" x14ac:dyDescent="0.3">
      <c r="C13" t="s">
        <v>42</v>
      </c>
      <c r="D13">
        <f>Mult_split!I13</f>
        <v>0</v>
      </c>
      <c r="E13">
        <f t="shared" ref="E13:Q13" si="12">D13</f>
        <v>0</v>
      </c>
      <c r="F13">
        <f t="shared" si="12"/>
        <v>0</v>
      </c>
      <c r="G13">
        <f t="shared" si="12"/>
        <v>0</v>
      </c>
      <c r="H13">
        <f t="shared" si="12"/>
        <v>0</v>
      </c>
      <c r="I13">
        <f t="shared" si="12"/>
        <v>0</v>
      </c>
      <c r="J13">
        <f t="shared" si="12"/>
        <v>0</v>
      </c>
      <c r="K13">
        <f t="shared" si="12"/>
        <v>0</v>
      </c>
      <c r="L13">
        <f t="shared" si="12"/>
        <v>0</v>
      </c>
      <c r="M13">
        <f t="shared" si="12"/>
        <v>0</v>
      </c>
      <c r="N13">
        <f t="shared" si="12"/>
        <v>0</v>
      </c>
      <c r="O13">
        <f t="shared" si="12"/>
        <v>0</v>
      </c>
      <c r="P13">
        <f t="shared" si="12"/>
        <v>0</v>
      </c>
      <c r="Q13">
        <f t="shared" si="12"/>
        <v>0</v>
      </c>
      <c r="R13">
        <f t="shared" si="1"/>
        <v>0</v>
      </c>
      <c r="S13">
        <f t="shared" si="2"/>
        <v>0</v>
      </c>
    </row>
    <row r="14" spans="2:19" x14ac:dyDescent="0.3">
      <c r="C14" t="s">
        <v>43</v>
      </c>
      <c r="D14">
        <f>Mult_split!I14</f>
        <v>0</v>
      </c>
      <c r="E14">
        <f t="shared" ref="E14:Q14" si="13">D14</f>
        <v>0</v>
      </c>
      <c r="F14">
        <f t="shared" si="13"/>
        <v>0</v>
      </c>
      <c r="G14">
        <f t="shared" si="13"/>
        <v>0</v>
      </c>
      <c r="H14">
        <f t="shared" si="13"/>
        <v>0</v>
      </c>
      <c r="I14">
        <f t="shared" si="13"/>
        <v>0</v>
      </c>
      <c r="J14">
        <f t="shared" si="13"/>
        <v>0</v>
      </c>
      <c r="K14">
        <f t="shared" si="13"/>
        <v>0</v>
      </c>
      <c r="L14">
        <f t="shared" si="13"/>
        <v>0</v>
      </c>
      <c r="M14">
        <f t="shared" si="13"/>
        <v>0</v>
      </c>
      <c r="N14">
        <f t="shared" si="13"/>
        <v>0</v>
      </c>
      <c r="O14">
        <f t="shared" si="13"/>
        <v>0</v>
      </c>
      <c r="P14">
        <f t="shared" si="13"/>
        <v>0</v>
      </c>
      <c r="Q14">
        <f t="shared" si="13"/>
        <v>0</v>
      </c>
      <c r="R14">
        <f t="shared" si="1"/>
        <v>0</v>
      </c>
      <c r="S14">
        <f t="shared" si="2"/>
        <v>0</v>
      </c>
    </row>
    <row r="15" spans="2:19" x14ac:dyDescent="0.3">
      <c r="C15" t="s">
        <v>44</v>
      </c>
      <c r="D15">
        <f>Mult_split!I15</f>
        <v>15041.319981056764</v>
      </c>
      <c r="E15">
        <f t="shared" ref="E15:Q15" si="14">D15</f>
        <v>15041.319981056764</v>
      </c>
      <c r="F15">
        <f t="shared" si="14"/>
        <v>15041.319981056764</v>
      </c>
      <c r="G15">
        <f t="shared" si="14"/>
        <v>15041.319981056764</v>
      </c>
      <c r="H15">
        <f t="shared" si="14"/>
        <v>15041.319981056764</v>
      </c>
      <c r="I15">
        <f t="shared" si="14"/>
        <v>15041.319981056764</v>
      </c>
      <c r="J15">
        <f t="shared" si="14"/>
        <v>15041.319981056764</v>
      </c>
      <c r="K15">
        <f t="shared" si="14"/>
        <v>15041.319981056764</v>
      </c>
      <c r="L15">
        <f t="shared" si="14"/>
        <v>15041.319981056764</v>
      </c>
      <c r="M15">
        <f t="shared" si="14"/>
        <v>15041.319981056764</v>
      </c>
      <c r="N15">
        <f t="shared" si="14"/>
        <v>15041.319981056764</v>
      </c>
      <c r="O15">
        <f t="shared" si="14"/>
        <v>15041.319981056764</v>
      </c>
      <c r="P15">
        <f t="shared" si="14"/>
        <v>15041.319981056764</v>
      </c>
      <c r="Q15">
        <f t="shared" si="14"/>
        <v>15041.319981056764</v>
      </c>
      <c r="R15">
        <f t="shared" si="1"/>
        <v>15041.319981056764</v>
      </c>
      <c r="S15">
        <f t="shared" si="2"/>
        <v>15041.319981056764</v>
      </c>
    </row>
    <row r="16" spans="2:19" x14ac:dyDescent="0.3">
      <c r="C16" t="s">
        <v>45</v>
      </c>
      <c r="D16">
        <f>Mult_split!I16</f>
        <v>0</v>
      </c>
      <c r="E16">
        <f t="shared" ref="E16:Q16" si="15">D16</f>
        <v>0</v>
      </c>
      <c r="F16">
        <f t="shared" si="15"/>
        <v>0</v>
      </c>
      <c r="G16">
        <f t="shared" si="15"/>
        <v>0</v>
      </c>
      <c r="H16">
        <f t="shared" si="15"/>
        <v>0</v>
      </c>
      <c r="I16">
        <f t="shared" si="15"/>
        <v>0</v>
      </c>
      <c r="J16">
        <f t="shared" si="15"/>
        <v>0</v>
      </c>
      <c r="K16">
        <f t="shared" si="15"/>
        <v>0</v>
      </c>
      <c r="L16">
        <f t="shared" si="15"/>
        <v>0</v>
      </c>
      <c r="M16">
        <f t="shared" si="15"/>
        <v>0</v>
      </c>
      <c r="N16">
        <f t="shared" si="15"/>
        <v>0</v>
      </c>
      <c r="O16">
        <f t="shared" si="15"/>
        <v>0</v>
      </c>
      <c r="P16">
        <f t="shared" si="15"/>
        <v>0</v>
      </c>
      <c r="Q16">
        <f t="shared" si="15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Mult_split!I17</f>
        <v>0</v>
      </c>
      <c r="E17">
        <f t="shared" ref="E17:Q17" si="16">D17</f>
        <v>0</v>
      </c>
      <c r="F17">
        <f t="shared" si="16"/>
        <v>0</v>
      </c>
      <c r="G17">
        <f t="shared" si="16"/>
        <v>0</v>
      </c>
      <c r="H17">
        <f t="shared" si="16"/>
        <v>0</v>
      </c>
      <c r="I17">
        <f t="shared" si="16"/>
        <v>0</v>
      </c>
      <c r="J17">
        <f t="shared" si="16"/>
        <v>0</v>
      </c>
      <c r="K17">
        <f t="shared" si="16"/>
        <v>0</v>
      </c>
      <c r="L17">
        <f t="shared" si="16"/>
        <v>0</v>
      </c>
      <c r="M17">
        <f t="shared" si="16"/>
        <v>0</v>
      </c>
      <c r="N17">
        <f t="shared" si="16"/>
        <v>0</v>
      </c>
      <c r="O17">
        <f t="shared" si="16"/>
        <v>0</v>
      </c>
      <c r="P17">
        <f t="shared" si="16"/>
        <v>0</v>
      </c>
      <c r="Q17">
        <f t="shared" si="16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Mult_split!I18</f>
        <v>0</v>
      </c>
      <c r="E18">
        <f t="shared" ref="E18:Q18" si="17">D18</f>
        <v>0</v>
      </c>
      <c r="F18">
        <f t="shared" si="17"/>
        <v>0</v>
      </c>
      <c r="G18">
        <f t="shared" si="17"/>
        <v>0</v>
      </c>
      <c r="H18">
        <f t="shared" si="17"/>
        <v>0</v>
      </c>
      <c r="I18">
        <f t="shared" si="17"/>
        <v>0</v>
      </c>
      <c r="J18">
        <f t="shared" si="17"/>
        <v>0</v>
      </c>
      <c r="K18">
        <f t="shared" si="17"/>
        <v>0</v>
      </c>
      <c r="L18">
        <f t="shared" si="17"/>
        <v>0</v>
      </c>
      <c r="M18">
        <f t="shared" si="17"/>
        <v>0</v>
      </c>
      <c r="N18">
        <f t="shared" si="17"/>
        <v>0</v>
      </c>
      <c r="O18">
        <f t="shared" si="17"/>
        <v>0</v>
      </c>
      <c r="P18">
        <f t="shared" si="17"/>
        <v>0</v>
      </c>
      <c r="Q18">
        <f t="shared" si="17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0</v>
      </c>
      <c r="E20">
        <f t="shared" ref="E20:Q20" si="19">D20</f>
        <v>0</v>
      </c>
      <c r="F20">
        <f t="shared" si="19"/>
        <v>0</v>
      </c>
      <c r="G20">
        <f t="shared" si="19"/>
        <v>0</v>
      </c>
      <c r="H20">
        <f t="shared" si="19"/>
        <v>0</v>
      </c>
      <c r="I20">
        <f t="shared" si="19"/>
        <v>0</v>
      </c>
      <c r="J20">
        <f t="shared" si="19"/>
        <v>0</v>
      </c>
      <c r="K20">
        <f t="shared" si="19"/>
        <v>0</v>
      </c>
      <c r="L20">
        <f t="shared" si="19"/>
        <v>0</v>
      </c>
      <c r="M20">
        <f t="shared" si="19"/>
        <v>0</v>
      </c>
      <c r="N20">
        <f t="shared" si="19"/>
        <v>0</v>
      </c>
      <c r="O20">
        <f t="shared" si="19"/>
        <v>0</v>
      </c>
      <c r="P20">
        <f t="shared" si="19"/>
        <v>0</v>
      </c>
      <c r="Q20">
        <f t="shared" si="19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Mult_split!I21</f>
        <v>660986.40668868471</v>
      </c>
      <c r="E21">
        <f t="shared" ref="E21:Q21" si="20">D21</f>
        <v>660986.40668868471</v>
      </c>
      <c r="F21">
        <f t="shared" si="20"/>
        <v>660986.40668868471</v>
      </c>
      <c r="G21">
        <f t="shared" si="20"/>
        <v>660986.40668868471</v>
      </c>
      <c r="H21">
        <f t="shared" si="20"/>
        <v>660986.40668868471</v>
      </c>
      <c r="I21">
        <f t="shared" si="20"/>
        <v>660986.40668868471</v>
      </c>
      <c r="J21">
        <f t="shared" si="20"/>
        <v>660986.40668868471</v>
      </c>
      <c r="K21">
        <f t="shared" si="20"/>
        <v>660986.40668868471</v>
      </c>
      <c r="L21">
        <f t="shared" si="20"/>
        <v>660986.40668868471</v>
      </c>
      <c r="M21">
        <f t="shared" si="20"/>
        <v>660986.40668868471</v>
      </c>
      <c r="N21">
        <f t="shared" si="20"/>
        <v>660986.40668868471</v>
      </c>
      <c r="O21">
        <f t="shared" si="20"/>
        <v>660986.40668868471</v>
      </c>
      <c r="P21">
        <f t="shared" si="20"/>
        <v>660986.40668868471</v>
      </c>
      <c r="Q21">
        <f t="shared" si="20"/>
        <v>660986.40668868471</v>
      </c>
      <c r="R21">
        <f t="shared" si="1"/>
        <v>660986.40668868471</v>
      </c>
      <c r="S21">
        <f t="shared" si="2"/>
        <v>660986.40668868471</v>
      </c>
    </row>
    <row r="22" spans="3:19" x14ac:dyDescent="0.3">
      <c r="C22" t="s">
        <v>51</v>
      </c>
      <c r="D22">
        <f>Mult_split!I22</f>
        <v>0</v>
      </c>
      <c r="E22">
        <f t="shared" ref="E22:Q22" si="21">D22</f>
        <v>0</v>
      </c>
      <c r="F22">
        <f t="shared" si="21"/>
        <v>0</v>
      </c>
      <c r="G22">
        <f t="shared" si="21"/>
        <v>0</v>
      </c>
      <c r="H22">
        <f t="shared" si="21"/>
        <v>0</v>
      </c>
      <c r="I22">
        <f t="shared" si="21"/>
        <v>0</v>
      </c>
      <c r="J22">
        <f t="shared" si="21"/>
        <v>0</v>
      </c>
      <c r="K22">
        <f t="shared" si="21"/>
        <v>0</v>
      </c>
      <c r="L22">
        <f t="shared" si="21"/>
        <v>0</v>
      </c>
      <c r="M22">
        <f t="shared" si="21"/>
        <v>0</v>
      </c>
      <c r="N22">
        <f t="shared" si="21"/>
        <v>0</v>
      </c>
      <c r="O22">
        <f t="shared" si="21"/>
        <v>0</v>
      </c>
      <c r="P22">
        <f t="shared" si="21"/>
        <v>0</v>
      </c>
      <c r="Q22">
        <f t="shared" si="21"/>
        <v>0</v>
      </c>
      <c r="R22">
        <f t="shared" si="1"/>
        <v>0</v>
      </c>
      <c r="S22">
        <f t="shared" si="2"/>
        <v>0</v>
      </c>
    </row>
    <row r="23" spans="3:19" x14ac:dyDescent="0.3">
      <c r="C23" t="s">
        <v>52</v>
      </c>
      <c r="D23">
        <f>Mult_split!I23</f>
        <v>3.6019999010216315E-6</v>
      </c>
      <c r="E23">
        <f t="shared" ref="E23:Q23" si="22">D23</f>
        <v>3.6019999010216315E-6</v>
      </c>
      <c r="F23">
        <f t="shared" si="22"/>
        <v>3.6019999010216315E-6</v>
      </c>
      <c r="G23">
        <f t="shared" si="22"/>
        <v>3.6019999010216315E-6</v>
      </c>
      <c r="H23">
        <f t="shared" si="22"/>
        <v>3.6019999010216315E-6</v>
      </c>
      <c r="I23">
        <f t="shared" si="22"/>
        <v>3.6019999010216315E-6</v>
      </c>
      <c r="J23">
        <f t="shared" si="22"/>
        <v>3.6019999010216315E-6</v>
      </c>
      <c r="K23">
        <f t="shared" si="22"/>
        <v>3.6019999010216315E-6</v>
      </c>
      <c r="L23">
        <f t="shared" si="22"/>
        <v>3.6019999010216315E-6</v>
      </c>
      <c r="M23">
        <f t="shared" si="22"/>
        <v>3.6019999010216315E-6</v>
      </c>
      <c r="N23">
        <f t="shared" si="22"/>
        <v>3.6019999010216315E-6</v>
      </c>
      <c r="O23">
        <f t="shared" si="22"/>
        <v>3.6019999010216315E-6</v>
      </c>
      <c r="P23">
        <f t="shared" si="22"/>
        <v>3.6019999010216315E-6</v>
      </c>
      <c r="Q23">
        <f t="shared" si="22"/>
        <v>3.6019999010216315E-6</v>
      </c>
      <c r="R23">
        <f t="shared" si="1"/>
        <v>3.6019999010216315E-6</v>
      </c>
      <c r="S23">
        <f t="shared" si="2"/>
        <v>3.6019999010216315E-6</v>
      </c>
    </row>
    <row r="24" spans="3:19" x14ac:dyDescent="0.3">
      <c r="C24" t="s">
        <v>53</v>
      </c>
      <c r="D24">
        <f>Mult_split!I24</f>
        <v>6.7951683711300792E-6</v>
      </c>
      <c r="E24">
        <f t="shared" ref="E24:Q24" si="23">D24</f>
        <v>6.7951683711300792E-6</v>
      </c>
      <c r="F24">
        <f t="shared" si="23"/>
        <v>6.7951683711300792E-6</v>
      </c>
      <c r="G24">
        <f t="shared" si="23"/>
        <v>6.7951683711300792E-6</v>
      </c>
      <c r="H24">
        <f t="shared" si="23"/>
        <v>6.7951683711300792E-6</v>
      </c>
      <c r="I24">
        <f t="shared" si="23"/>
        <v>6.7951683711300792E-6</v>
      </c>
      <c r="J24">
        <f t="shared" si="23"/>
        <v>6.7951683711300792E-6</v>
      </c>
      <c r="K24">
        <f t="shared" si="23"/>
        <v>6.7951683711300792E-6</v>
      </c>
      <c r="L24">
        <f t="shared" si="23"/>
        <v>6.7951683711300792E-6</v>
      </c>
      <c r="M24">
        <f t="shared" si="23"/>
        <v>6.7951683711300792E-6</v>
      </c>
      <c r="N24">
        <f t="shared" si="23"/>
        <v>6.7951683711300792E-6</v>
      </c>
      <c r="O24">
        <f t="shared" si="23"/>
        <v>6.7951683711300792E-6</v>
      </c>
      <c r="P24">
        <f t="shared" si="23"/>
        <v>6.7951683711300792E-6</v>
      </c>
      <c r="Q24">
        <f t="shared" si="23"/>
        <v>6.7951683711300792E-6</v>
      </c>
      <c r="R24">
        <f t="shared" si="1"/>
        <v>6.7951683711300792E-6</v>
      </c>
      <c r="S24">
        <f t="shared" si="2"/>
        <v>6.7951683711300792E-6</v>
      </c>
    </row>
    <row r="25" spans="3:19" x14ac:dyDescent="0.3">
      <c r="C25" t="s">
        <v>54</v>
      </c>
      <c r="D25">
        <f>Mult_split!I25</f>
        <v>0</v>
      </c>
      <c r="E25">
        <f t="shared" ref="E25:Q25" si="24">D25</f>
        <v>0</v>
      </c>
      <c r="F25">
        <f t="shared" si="24"/>
        <v>0</v>
      </c>
      <c r="G25">
        <f t="shared" si="24"/>
        <v>0</v>
      </c>
      <c r="H25">
        <f t="shared" si="24"/>
        <v>0</v>
      </c>
      <c r="I25">
        <f t="shared" si="24"/>
        <v>0</v>
      </c>
      <c r="J25">
        <f t="shared" si="24"/>
        <v>0</v>
      </c>
      <c r="K25">
        <f t="shared" si="24"/>
        <v>0</v>
      </c>
      <c r="L25">
        <f t="shared" si="24"/>
        <v>0</v>
      </c>
      <c r="M25">
        <f t="shared" si="24"/>
        <v>0</v>
      </c>
      <c r="N25">
        <f t="shared" si="24"/>
        <v>0</v>
      </c>
      <c r="O25">
        <f t="shared" si="24"/>
        <v>0</v>
      </c>
      <c r="P25">
        <f t="shared" si="24"/>
        <v>0</v>
      </c>
      <c r="Q25">
        <f t="shared" si="24"/>
        <v>0</v>
      </c>
      <c r="R25">
        <f t="shared" si="1"/>
        <v>0</v>
      </c>
      <c r="S25">
        <f t="shared" si="2"/>
        <v>0</v>
      </c>
    </row>
    <row r="26" spans="3:19" x14ac:dyDescent="0.3">
      <c r="C26" t="s">
        <v>55</v>
      </c>
      <c r="D26">
        <f>Mult_split!I26</f>
        <v>0</v>
      </c>
      <c r="E26">
        <f t="shared" ref="E26:Q26" si="25">D26</f>
        <v>0</v>
      </c>
      <c r="F26">
        <f t="shared" si="25"/>
        <v>0</v>
      </c>
      <c r="G26">
        <f t="shared" si="25"/>
        <v>0</v>
      </c>
      <c r="H26">
        <f t="shared" si="25"/>
        <v>0</v>
      </c>
      <c r="I26">
        <f t="shared" si="25"/>
        <v>0</v>
      </c>
      <c r="J26">
        <f t="shared" si="25"/>
        <v>0</v>
      </c>
      <c r="K26">
        <f t="shared" si="25"/>
        <v>0</v>
      </c>
      <c r="L26">
        <f t="shared" si="25"/>
        <v>0</v>
      </c>
      <c r="M26">
        <f t="shared" si="25"/>
        <v>0</v>
      </c>
      <c r="N26">
        <f t="shared" si="25"/>
        <v>0</v>
      </c>
      <c r="O26">
        <f t="shared" si="25"/>
        <v>0</v>
      </c>
      <c r="P26">
        <f t="shared" si="25"/>
        <v>0</v>
      </c>
      <c r="Q26">
        <f t="shared" si="25"/>
        <v>0</v>
      </c>
      <c r="R26">
        <f t="shared" si="1"/>
        <v>0</v>
      </c>
      <c r="S26">
        <f t="shared" si="2"/>
        <v>0</v>
      </c>
    </row>
    <row r="27" spans="3:19" x14ac:dyDescent="0.3">
      <c r="C27" t="s">
        <v>56</v>
      </c>
      <c r="D27">
        <f>Mult_split!I27</f>
        <v>0</v>
      </c>
      <c r="E27">
        <f t="shared" ref="E27:Q27" si="26">D27</f>
        <v>0</v>
      </c>
      <c r="F27">
        <f t="shared" si="26"/>
        <v>0</v>
      </c>
      <c r="G27">
        <f t="shared" si="26"/>
        <v>0</v>
      </c>
      <c r="H27">
        <f t="shared" si="26"/>
        <v>0</v>
      </c>
      <c r="I27">
        <f t="shared" si="26"/>
        <v>0</v>
      </c>
      <c r="J27">
        <f t="shared" si="26"/>
        <v>0</v>
      </c>
      <c r="K27">
        <f t="shared" si="26"/>
        <v>0</v>
      </c>
      <c r="L27">
        <f t="shared" si="26"/>
        <v>0</v>
      </c>
      <c r="M27">
        <f t="shared" si="26"/>
        <v>0</v>
      </c>
      <c r="N27">
        <f t="shared" si="26"/>
        <v>0</v>
      </c>
      <c r="O27">
        <f t="shared" si="26"/>
        <v>0</v>
      </c>
      <c r="P27">
        <f t="shared" si="26"/>
        <v>0</v>
      </c>
      <c r="Q27">
        <f t="shared" si="26"/>
        <v>0</v>
      </c>
      <c r="R27">
        <f t="shared" si="1"/>
        <v>0</v>
      </c>
      <c r="S27">
        <f t="shared" si="2"/>
        <v>0</v>
      </c>
    </row>
    <row r="28" spans="3:19" x14ac:dyDescent="0.3">
      <c r="C28" t="s">
        <v>57</v>
      </c>
      <c r="D28">
        <f>Mult_split!I28</f>
        <v>3.683072609116289E-4</v>
      </c>
      <c r="E28">
        <f t="shared" ref="E28:Q28" si="27">D28</f>
        <v>3.683072609116289E-4</v>
      </c>
      <c r="F28">
        <f t="shared" si="27"/>
        <v>3.683072609116289E-4</v>
      </c>
      <c r="G28">
        <f t="shared" si="27"/>
        <v>3.683072609116289E-4</v>
      </c>
      <c r="H28">
        <f t="shared" si="27"/>
        <v>3.683072609116289E-4</v>
      </c>
      <c r="I28">
        <f t="shared" si="27"/>
        <v>3.683072609116289E-4</v>
      </c>
      <c r="J28">
        <f t="shared" si="27"/>
        <v>3.683072609116289E-4</v>
      </c>
      <c r="K28">
        <f t="shared" si="27"/>
        <v>3.683072609116289E-4</v>
      </c>
      <c r="L28">
        <f t="shared" si="27"/>
        <v>3.683072609116289E-4</v>
      </c>
      <c r="M28">
        <f t="shared" si="27"/>
        <v>3.683072609116289E-4</v>
      </c>
      <c r="N28">
        <f t="shared" si="27"/>
        <v>3.683072609116289E-4</v>
      </c>
      <c r="O28">
        <f t="shared" si="27"/>
        <v>3.683072609116289E-4</v>
      </c>
      <c r="P28">
        <f t="shared" si="27"/>
        <v>3.683072609116289E-4</v>
      </c>
      <c r="Q28">
        <f t="shared" si="27"/>
        <v>3.683072609116289E-4</v>
      </c>
      <c r="R28">
        <f t="shared" si="1"/>
        <v>3.683072609116289E-4</v>
      </c>
      <c r="S28">
        <f t="shared" si="2"/>
        <v>3.683072609116289E-4</v>
      </c>
    </row>
    <row r="29" spans="3:19" x14ac:dyDescent="0.3">
      <c r="C29" t="s">
        <v>58</v>
      </c>
      <c r="D29">
        <f>Mult_split!I29</f>
        <v>4.3894224748064902E-5</v>
      </c>
      <c r="E29">
        <f t="shared" ref="E29:Q29" si="28">D29</f>
        <v>4.3894224748064902E-5</v>
      </c>
      <c r="F29">
        <f t="shared" si="28"/>
        <v>4.3894224748064902E-5</v>
      </c>
      <c r="G29">
        <f t="shared" si="28"/>
        <v>4.3894224748064902E-5</v>
      </c>
      <c r="H29">
        <f t="shared" si="28"/>
        <v>4.3894224748064902E-5</v>
      </c>
      <c r="I29">
        <f t="shared" si="28"/>
        <v>4.3894224748064902E-5</v>
      </c>
      <c r="J29">
        <f t="shared" si="28"/>
        <v>4.3894224748064902E-5</v>
      </c>
      <c r="K29">
        <f t="shared" si="28"/>
        <v>4.3894224748064902E-5</v>
      </c>
      <c r="L29">
        <f t="shared" si="28"/>
        <v>4.3894224748064902E-5</v>
      </c>
      <c r="M29">
        <f t="shared" si="28"/>
        <v>4.3894224748064902E-5</v>
      </c>
      <c r="N29">
        <f t="shared" si="28"/>
        <v>4.3894224748064902E-5</v>
      </c>
      <c r="O29">
        <f t="shared" si="28"/>
        <v>4.3894224748064902E-5</v>
      </c>
      <c r="P29">
        <f t="shared" si="28"/>
        <v>4.3894224748064902E-5</v>
      </c>
      <c r="Q29">
        <f t="shared" si="28"/>
        <v>4.3894224748064902E-5</v>
      </c>
      <c r="R29">
        <f t="shared" si="1"/>
        <v>4.3894224748064902E-5</v>
      </c>
      <c r="S29">
        <f t="shared" si="2"/>
        <v>4.3894224748064902E-5</v>
      </c>
    </row>
    <row r="30" spans="3:19" x14ac:dyDescent="0.3">
      <c r="C30" t="s">
        <v>59</v>
      </c>
      <c r="D30">
        <f>Mult_split!I30</f>
        <v>0</v>
      </c>
      <c r="E30">
        <f t="shared" ref="E30:Q30" si="29">D30</f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9.6606704170042303E-6</v>
      </c>
      <c r="E34">
        <f t="shared" ref="E34:Q34" si="33">D34</f>
        <v>9.6606704170042303E-6</v>
      </c>
      <c r="F34">
        <f t="shared" si="33"/>
        <v>9.6606704170042303E-6</v>
      </c>
      <c r="G34">
        <f t="shared" si="33"/>
        <v>9.6606704170042303E-6</v>
      </c>
      <c r="H34">
        <f t="shared" si="33"/>
        <v>9.6606704170042303E-6</v>
      </c>
      <c r="I34">
        <f t="shared" si="33"/>
        <v>9.6606704170042303E-6</v>
      </c>
      <c r="J34">
        <f t="shared" si="33"/>
        <v>9.6606704170042303E-6</v>
      </c>
      <c r="K34">
        <f t="shared" si="33"/>
        <v>9.6606704170042303E-6</v>
      </c>
      <c r="L34">
        <f t="shared" si="33"/>
        <v>9.6606704170042303E-6</v>
      </c>
      <c r="M34">
        <f t="shared" si="33"/>
        <v>9.6606704170042303E-6</v>
      </c>
      <c r="N34">
        <f t="shared" si="33"/>
        <v>9.6606704170042303E-6</v>
      </c>
      <c r="O34">
        <f t="shared" si="33"/>
        <v>9.6606704170042303E-6</v>
      </c>
      <c r="P34">
        <f t="shared" si="33"/>
        <v>9.6606704170042303E-6</v>
      </c>
      <c r="Q34">
        <f t="shared" si="33"/>
        <v>9.6606704170042303E-6</v>
      </c>
      <c r="R34">
        <f t="shared" si="1"/>
        <v>9.6606704170042303E-6</v>
      </c>
      <c r="S34">
        <f t="shared" si="2"/>
        <v>9.6606704170042303E-6</v>
      </c>
    </row>
    <row r="35" spans="3:19" x14ac:dyDescent="0.3">
      <c r="C35" t="s">
        <v>64</v>
      </c>
      <c r="D35">
        <f>Mult_split!I35</f>
        <v>0</v>
      </c>
      <c r="E35">
        <f t="shared" ref="E35:Q35" si="34">D35</f>
        <v>0</v>
      </c>
      <c r="F35">
        <f t="shared" si="34"/>
        <v>0</v>
      </c>
      <c r="G35">
        <f t="shared" si="34"/>
        <v>0</v>
      </c>
      <c r="H35">
        <f t="shared" si="34"/>
        <v>0</v>
      </c>
      <c r="I35">
        <f t="shared" si="34"/>
        <v>0</v>
      </c>
      <c r="J35">
        <f t="shared" si="34"/>
        <v>0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0</v>
      </c>
      <c r="Q35">
        <f t="shared" si="34"/>
        <v>0</v>
      </c>
      <c r="R35">
        <f t="shared" si="1"/>
        <v>0</v>
      </c>
      <c r="S35">
        <f t="shared" si="2"/>
        <v>0</v>
      </c>
    </row>
    <row r="36" spans="3:19" x14ac:dyDescent="0.3">
      <c r="C36" t="s">
        <v>65</v>
      </c>
      <c r="D36">
        <f>Mult_split!I36</f>
        <v>2.742323278597333E-4</v>
      </c>
      <c r="E36">
        <f t="shared" ref="E36:Q36" si="35">D36</f>
        <v>2.742323278597333E-4</v>
      </c>
      <c r="F36">
        <f t="shared" si="35"/>
        <v>2.742323278597333E-4</v>
      </c>
      <c r="G36">
        <f t="shared" si="35"/>
        <v>2.742323278597333E-4</v>
      </c>
      <c r="H36">
        <f t="shared" si="35"/>
        <v>2.742323278597333E-4</v>
      </c>
      <c r="I36">
        <f t="shared" si="35"/>
        <v>2.742323278597333E-4</v>
      </c>
      <c r="J36">
        <f t="shared" si="35"/>
        <v>2.742323278597333E-4</v>
      </c>
      <c r="K36">
        <f t="shared" si="35"/>
        <v>2.742323278597333E-4</v>
      </c>
      <c r="L36">
        <f t="shared" si="35"/>
        <v>2.742323278597333E-4</v>
      </c>
      <c r="M36">
        <f t="shared" si="35"/>
        <v>2.742323278597333E-4</v>
      </c>
      <c r="N36">
        <f t="shared" si="35"/>
        <v>2.742323278597333E-4</v>
      </c>
      <c r="O36">
        <f t="shared" si="35"/>
        <v>2.742323278597333E-4</v>
      </c>
      <c r="P36">
        <f t="shared" si="35"/>
        <v>2.742323278597333E-4</v>
      </c>
      <c r="Q36">
        <f t="shared" si="35"/>
        <v>2.742323278597333E-4</v>
      </c>
      <c r="R36">
        <f t="shared" si="1"/>
        <v>2.742323278597333E-4</v>
      </c>
      <c r="S36">
        <f t="shared" si="2"/>
        <v>2.742323278597333E-4</v>
      </c>
    </row>
    <row r="37" spans="3:19" x14ac:dyDescent="0.3">
      <c r="C37" t="s">
        <v>66</v>
      </c>
      <c r="D37">
        <f>Mult_split!I37</f>
        <v>4.873921919152443E-5</v>
      </c>
      <c r="E37">
        <f t="shared" ref="E37:Q37" si="36">D37</f>
        <v>4.873921919152443E-5</v>
      </c>
      <c r="F37">
        <f t="shared" si="36"/>
        <v>4.873921919152443E-5</v>
      </c>
      <c r="G37">
        <f t="shared" si="36"/>
        <v>4.873921919152443E-5</v>
      </c>
      <c r="H37">
        <f t="shared" si="36"/>
        <v>4.873921919152443E-5</v>
      </c>
      <c r="I37">
        <f t="shared" si="36"/>
        <v>4.873921919152443E-5</v>
      </c>
      <c r="J37">
        <f t="shared" si="36"/>
        <v>4.873921919152443E-5</v>
      </c>
      <c r="K37">
        <f t="shared" si="36"/>
        <v>4.873921919152443E-5</v>
      </c>
      <c r="L37">
        <f t="shared" si="36"/>
        <v>4.873921919152443E-5</v>
      </c>
      <c r="M37">
        <f t="shared" si="36"/>
        <v>4.873921919152443E-5</v>
      </c>
      <c r="N37">
        <f t="shared" si="36"/>
        <v>4.873921919152443E-5</v>
      </c>
      <c r="O37">
        <f t="shared" si="36"/>
        <v>4.873921919152443E-5</v>
      </c>
      <c r="P37">
        <f t="shared" si="36"/>
        <v>4.873921919152443E-5</v>
      </c>
      <c r="Q37">
        <f t="shared" si="36"/>
        <v>4.873921919152443E-5</v>
      </c>
      <c r="R37">
        <f t="shared" si="1"/>
        <v>4.873921919152443E-5</v>
      </c>
      <c r="S37">
        <f t="shared" si="2"/>
        <v>4.873921919152443E-5</v>
      </c>
    </row>
    <row r="38" spans="3:19" x14ac:dyDescent="0.3">
      <c r="C38" t="s">
        <v>67</v>
      </c>
      <c r="D38">
        <f>Mult_split!I38</f>
        <v>1.425607125423142E-4</v>
      </c>
      <c r="E38">
        <f t="shared" ref="E38:Q38" si="37">D38</f>
        <v>1.425607125423142E-4</v>
      </c>
      <c r="F38">
        <f t="shared" si="37"/>
        <v>1.425607125423142E-4</v>
      </c>
      <c r="G38">
        <f t="shared" si="37"/>
        <v>1.425607125423142E-4</v>
      </c>
      <c r="H38">
        <f t="shared" si="37"/>
        <v>1.425607125423142E-4</v>
      </c>
      <c r="I38">
        <f t="shared" si="37"/>
        <v>1.425607125423142E-4</v>
      </c>
      <c r="J38">
        <f t="shared" si="37"/>
        <v>1.425607125423142E-4</v>
      </c>
      <c r="K38">
        <f t="shared" si="37"/>
        <v>1.425607125423142E-4</v>
      </c>
      <c r="L38">
        <f t="shared" si="37"/>
        <v>1.425607125423142E-4</v>
      </c>
      <c r="M38">
        <f t="shared" si="37"/>
        <v>1.425607125423142E-4</v>
      </c>
      <c r="N38">
        <f t="shared" si="37"/>
        <v>1.425607125423142E-4</v>
      </c>
      <c r="O38">
        <f t="shared" si="37"/>
        <v>1.425607125423142E-4</v>
      </c>
      <c r="P38">
        <f t="shared" si="37"/>
        <v>1.425607125423142E-4</v>
      </c>
      <c r="Q38">
        <f t="shared" si="37"/>
        <v>1.425607125423142E-4</v>
      </c>
      <c r="R38">
        <f t="shared" si="1"/>
        <v>1.425607125423142E-4</v>
      </c>
      <c r="S38">
        <f t="shared" si="2"/>
        <v>1.425607125423142E-4</v>
      </c>
    </row>
    <row r="39" spans="3:19" x14ac:dyDescent="0.3">
      <c r="C39" t="s">
        <v>68</v>
      </c>
      <c r="D39">
        <f>Mult_split!I39</f>
        <v>2.7713776682467124E-5</v>
      </c>
      <c r="E39">
        <f t="shared" ref="E39:Q39" si="38">D39</f>
        <v>2.7713776682467124E-5</v>
      </c>
      <c r="F39">
        <f t="shared" si="38"/>
        <v>2.7713776682467124E-5</v>
      </c>
      <c r="G39">
        <f t="shared" si="38"/>
        <v>2.7713776682467124E-5</v>
      </c>
      <c r="H39">
        <f t="shared" si="38"/>
        <v>2.7713776682467124E-5</v>
      </c>
      <c r="I39">
        <f t="shared" si="38"/>
        <v>2.7713776682467124E-5</v>
      </c>
      <c r="J39">
        <f t="shared" si="38"/>
        <v>2.7713776682467124E-5</v>
      </c>
      <c r="K39">
        <f t="shared" si="38"/>
        <v>2.7713776682467124E-5</v>
      </c>
      <c r="L39">
        <f t="shared" si="38"/>
        <v>2.7713776682467124E-5</v>
      </c>
      <c r="M39">
        <f t="shared" si="38"/>
        <v>2.7713776682467124E-5</v>
      </c>
      <c r="N39">
        <f t="shared" si="38"/>
        <v>2.7713776682467124E-5</v>
      </c>
      <c r="O39">
        <f t="shared" si="38"/>
        <v>2.7713776682467124E-5</v>
      </c>
      <c r="P39">
        <f t="shared" si="38"/>
        <v>2.7713776682467124E-5</v>
      </c>
      <c r="Q39">
        <f t="shared" si="38"/>
        <v>2.7713776682467124E-5</v>
      </c>
      <c r="R39">
        <f t="shared" si="1"/>
        <v>2.7713776682467124E-5</v>
      </c>
      <c r="S39">
        <f t="shared" si="2"/>
        <v>2.7713776682467124E-5</v>
      </c>
    </row>
    <row r="40" spans="3:19" x14ac:dyDescent="0.3">
      <c r="C40" t="s">
        <v>69</v>
      </c>
      <c r="D40">
        <f>Mult_split!I40</f>
        <v>1.3330561179602997E-5</v>
      </c>
      <c r="E40">
        <f t="shared" ref="E40:Q40" si="39">D40</f>
        <v>1.3330561179602997E-5</v>
      </c>
      <c r="F40">
        <f t="shared" si="39"/>
        <v>1.3330561179602997E-5</v>
      </c>
      <c r="G40">
        <f t="shared" si="39"/>
        <v>1.3330561179602997E-5</v>
      </c>
      <c r="H40">
        <f t="shared" si="39"/>
        <v>1.3330561179602997E-5</v>
      </c>
      <c r="I40">
        <f t="shared" si="39"/>
        <v>1.3330561179602997E-5</v>
      </c>
      <c r="J40">
        <f t="shared" si="39"/>
        <v>1.3330561179602997E-5</v>
      </c>
      <c r="K40">
        <f t="shared" si="39"/>
        <v>1.3330561179602997E-5</v>
      </c>
      <c r="L40">
        <f t="shared" si="39"/>
        <v>1.3330561179602997E-5</v>
      </c>
      <c r="M40">
        <f t="shared" si="39"/>
        <v>1.3330561179602997E-5</v>
      </c>
      <c r="N40">
        <f t="shared" si="39"/>
        <v>1.3330561179602997E-5</v>
      </c>
      <c r="O40">
        <f t="shared" si="39"/>
        <v>1.3330561179602997E-5</v>
      </c>
      <c r="P40">
        <f t="shared" si="39"/>
        <v>1.3330561179602997E-5</v>
      </c>
      <c r="Q40">
        <f t="shared" si="39"/>
        <v>1.3330561179602997E-5</v>
      </c>
      <c r="R40">
        <f t="shared" si="1"/>
        <v>1.3330561179602997E-5</v>
      </c>
      <c r="S40">
        <f t="shared" si="2"/>
        <v>1.3330561179602997E-5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185994.6213545824</v>
      </c>
      <c r="E42">
        <f t="shared" ref="E42:Q42" si="41">D42</f>
        <v>185994.6213545824</v>
      </c>
      <c r="F42">
        <f t="shared" si="41"/>
        <v>185994.6213545824</v>
      </c>
      <c r="G42">
        <f t="shared" si="41"/>
        <v>185994.6213545824</v>
      </c>
      <c r="H42">
        <f t="shared" si="41"/>
        <v>185994.6213545824</v>
      </c>
      <c r="I42">
        <f t="shared" si="41"/>
        <v>185994.6213545824</v>
      </c>
      <c r="J42">
        <f t="shared" si="41"/>
        <v>185994.6213545824</v>
      </c>
      <c r="K42">
        <f t="shared" si="41"/>
        <v>185994.6213545824</v>
      </c>
      <c r="L42">
        <f t="shared" si="41"/>
        <v>185994.6213545824</v>
      </c>
      <c r="M42">
        <f t="shared" si="41"/>
        <v>185994.6213545824</v>
      </c>
      <c r="N42">
        <f t="shared" si="41"/>
        <v>185994.6213545824</v>
      </c>
      <c r="O42">
        <f t="shared" si="41"/>
        <v>185994.6213545824</v>
      </c>
      <c r="P42">
        <f t="shared" si="41"/>
        <v>185994.6213545824</v>
      </c>
      <c r="Q42">
        <f t="shared" si="41"/>
        <v>185994.6213545824</v>
      </c>
      <c r="R42">
        <f t="shared" si="1"/>
        <v>185994.6213545824</v>
      </c>
      <c r="S42">
        <f t="shared" si="2"/>
        <v>185994.6213545824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4.2267200700300878E-2</v>
      </c>
      <c r="E44">
        <f t="shared" ref="E44:Q44" si="43">D44</f>
        <v>4.2267200700300878E-2</v>
      </c>
      <c r="F44">
        <f t="shared" si="43"/>
        <v>4.2267200700300878E-2</v>
      </c>
      <c r="G44">
        <f t="shared" si="43"/>
        <v>4.2267200700300878E-2</v>
      </c>
      <c r="H44">
        <f t="shared" si="43"/>
        <v>4.2267200700300878E-2</v>
      </c>
      <c r="I44">
        <f t="shared" si="43"/>
        <v>4.2267200700300878E-2</v>
      </c>
      <c r="J44">
        <f t="shared" si="43"/>
        <v>4.2267200700300878E-2</v>
      </c>
      <c r="K44">
        <f t="shared" si="43"/>
        <v>4.2267200700300878E-2</v>
      </c>
      <c r="L44">
        <f t="shared" si="43"/>
        <v>4.2267200700300878E-2</v>
      </c>
      <c r="M44">
        <f t="shared" si="43"/>
        <v>4.2267200700300878E-2</v>
      </c>
      <c r="N44">
        <f t="shared" si="43"/>
        <v>4.2267200700300878E-2</v>
      </c>
      <c r="O44">
        <f t="shared" si="43"/>
        <v>4.2267200700300878E-2</v>
      </c>
      <c r="P44">
        <f t="shared" si="43"/>
        <v>4.2267200700300878E-2</v>
      </c>
      <c r="Q44">
        <f t="shared" si="43"/>
        <v>4.2267200700300878E-2</v>
      </c>
      <c r="R44">
        <f t="shared" si="1"/>
        <v>4.2267200700300878E-2</v>
      </c>
      <c r="S44">
        <f t="shared" si="2"/>
        <v>4.2267200700300878E-2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5.4183934983294868E-5</v>
      </c>
      <c r="E46">
        <f t="shared" ref="E46:Q46" si="45">D46</f>
        <v>5.4183934983294868E-5</v>
      </c>
      <c r="F46">
        <f t="shared" si="45"/>
        <v>5.4183934983294868E-5</v>
      </c>
      <c r="G46">
        <f t="shared" si="45"/>
        <v>5.4183934983294868E-5</v>
      </c>
      <c r="H46">
        <f t="shared" si="45"/>
        <v>5.4183934983294868E-5</v>
      </c>
      <c r="I46">
        <f t="shared" si="45"/>
        <v>5.4183934983294868E-5</v>
      </c>
      <c r="J46">
        <f t="shared" si="45"/>
        <v>5.4183934983294868E-5</v>
      </c>
      <c r="K46">
        <f t="shared" si="45"/>
        <v>5.4183934983294868E-5</v>
      </c>
      <c r="L46">
        <f t="shared" si="45"/>
        <v>5.4183934983294868E-5</v>
      </c>
      <c r="M46">
        <f t="shared" si="45"/>
        <v>5.4183934983294868E-5</v>
      </c>
      <c r="N46">
        <f t="shared" si="45"/>
        <v>5.4183934983294868E-5</v>
      </c>
      <c r="O46">
        <f t="shared" si="45"/>
        <v>5.4183934983294868E-5</v>
      </c>
      <c r="P46">
        <f t="shared" si="45"/>
        <v>5.4183934983294868E-5</v>
      </c>
      <c r="Q46">
        <f t="shared" si="45"/>
        <v>5.4183934983294868E-5</v>
      </c>
      <c r="R46">
        <f t="shared" si="1"/>
        <v>5.4183934983294868E-5</v>
      </c>
      <c r="S46">
        <f t="shared" si="2"/>
        <v>5.4183934983294868E-5</v>
      </c>
    </row>
    <row r="47" spans="3:19" x14ac:dyDescent="0.3">
      <c r="C47" t="s">
        <v>76</v>
      </c>
      <c r="D47">
        <f>Mult_split!I47</f>
        <v>2.8449780137966189E-5</v>
      </c>
      <c r="E47">
        <f t="shared" ref="E47:Q47" si="46">D47</f>
        <v>2.8449780137966189E-5</v>
      </c>
      <c r="F47">
        <f t="shared" si="46"/>
        <v>2.8449780137966189E-5</v>
      </c>
      <c r="G47">
        <f t="shared" si="46"/>
        <v>2.8449780137966189E-5</v>
      </c>
      <c r="H47">
        <f t="shared" si="46"/>
        <v>2.8449780137966189E-5</v>
      </c>
      <c r="I47">
        <f t="shared" si="46"/>
        <v>2.8449780137966189E-5</v>
      </c>
      <c r="J47">
        <f t="shared" si="46"/>
        <v>2.8449780137966189E-5</v>
      </c>
      <c r="K47">
        <f t="shared" si="46"/>
        <v>2.8449780137966189E-5</v>
      </c>
      <c r="L47">
        <f t="shared" si="46"/>
        <v>2.8449780137966189E-5</v>
      </c>
      <c r="M47">
        <f t="shared" si="46"/>
        <v>2.8449780137966189E-5</v>
      </c>
      <c r="N47">
        <f t="shared" si="46"/>
        <v>2.8449780137966189E-5</v>
      </c>
      <c r="O47">
        <f t="shared" si="46"/>
        <v>2.8449780137966189E-5</v>
      </c>
      <c r="P47">
        <f t="shared" si="46"/>
        <v>2.8449780137966189E-5</v>
      </c>
      <c r="Q47">
        <f t="shared" si="46"/>
        <v>2.8449780137966189E-5</v>
      </c>
      <c r="R47">
        <f t="shared" si="1"/>
        <v>2.8449780137966189E-5</v>
      </c>
      <c r="S47">
        <f t="shared" si="2"/>
        <v>2.8449780137966189E-5</v>
      </c>
    </row>
    <row r="48" spans="3:19" x14ac:dyDescent="0.3">
      <c r="C48" t="s">
        <v>77</v>
      </c>
      <c r="D48">
        <f>Mult_split!I48</f>
        <v>6.2102826446252263E-5</v>
      </c>
      <c r="E48">
        <f t="shared" ref="E48:Q48" si="47">D48</f>
        <v>6.2102826446252263E-5</v>
      </c>
      <c r="F48">
        <f t="shared" si="47"/>
        <v>6.2102826446252263E-5</v>
      </c>
      <c r="G48">
        <f t="shared" si="47"/>
        <v>6.2102826446252263E-5</v>
      </c>
      <c r="H48">
        <f t="shared" si="47"/>
        <v>6.2102826446252263E-5</v>
      </c>
      <c r="I48">
        <f t="shared" si="47"/>
        <v>6.2102826446252263E-5</v>
      </c>
      <c r="J48">
        <f t="shared" si="47"/>
        <v>6.2102826446252263E-5</v>
      </c>
      <c r="K48">
        <f t="shared" si="47"/>
        <v>6.2102826446252263E-5</v>
      </c>
      <c r="L48">
        <f t="shared" si="47"/>
        <v>6.2102826446252263E-5</v>
      </c>
      <c r="M48">
        <f t="shared" si="47"/>
        <v>6.2102826446252263E-5</v>
      </c>
      <c r="N48">
        <f t="shared" si="47"/>
        <v>6.2102826446252263E-5</v>
      </c>
      <c r="O48">
        <f t="shared" si="47"/>
        <v>6.2102826446252263E-5</v>
      </c>
      <c r="P48">
        <f t="shared" si="47"/>
        <v>6.2102826446252263E-5</v>
      </c>
      <c r="Q48">
        <f t="shared" si="47"/>
        <v>6.2102826446252263E-5</v>
      </c>
      <c r="R48">
        <f t="shared" si="1"/>
        <v>6.2102826446252263E-5</v>
      </c>
      <c r="S48">
        <f t="shared" si="2"/>
        <v>6.2102826446252263E-5</v>
      </c>
    </row>
    <row r="49" spans="3:19" x14ac:dyDescent="0.3">
      <c r="C49" t="s">
        <v>78</v>
      </c>
      <c r="D49">
        <f>Mult_split!I49</f>
        <v>2.727426754753482E-5</v>
      </c>
      <c r="E49">
        <f t="shared" ref="E49:Q49" si="48">D49</f>
        <v>2.727426754753482E-5</v>
      </c>
      <c r="F49">
        <f t="shared" si="48"/>
        <v>2.727426754753482E-5</v>
      </c>
      <c r="G49">
        <f t="shared" si="48"/>
        <v>2.727426754753482E-5</v>
      </c>
      <c r="H49">
        <f t="shared" si="48"/>
        <v>2.727426754753482E-5</v>
      </c>
      <c r="I49">
        <f t="shared" si="48"/>
        <v>2.727426754753482E-5</v>
      </c>
      <c r="J49">
        <f t="shared" si="48"/>
        <v>2.727426754753482E-5</v>
      </c>
      <c r="K49">
        <f t="shared" si="48"/>
        <v>2.727426754753482E-5</v>
      </c>
      <c r="L49">
        <f t="shared" si="48"/>
        <v>2.727426754753482E-5</v>
      </c>
      <c r="M49">
        <f t="shared" si="48"/>
        <v>2.727426754753482E-5</v>
      </c>
      <c r="N49">
        <f t="shared" si="48"/>
        <v>2.727426754753482E-5</v>
      </c>
      <c r="O49">
        <f t="shared" si="48"/>
        <v>2.727426754753482E-5</v>
      </c>
      <c r="P49">
        <f t="shared" si="48"/>
        <v>2.727426754753482E-5</v>
      </c>
      <c r="Q49">
        <f t="shared" si="48"/>
        <v>2.727426754753482E-5</v>
      </c>
      <c r="R49">
        <f t="shared" si="1"/>
        <v>2.727426754753482E-5</v>
      </c>
      <c r="S49">
        <f t="shared" si="2"/>
        <v>2.727426754753482E-5</v>
      </c>
    </row>
    <row r="50" spans="3:19" x14ac:dyDescent="0.3">
      <c r="C50" t="s">
        <v>79</v>
      </c>
      <c r="D50">
        <f>Mult_split!I50</f>
        <v>3.0233210926327772E-5</v>
      </c>
      <c r="E50">
        <f t="shared" ref="E50:Q50" si="49">D50</f>
        <v>3.0233210926327772E-5</v>
      </c>
      <c r="F50">
        <f t="shared" si="49"/>
        <v>3.0233210926327772E-5</v>
      </c>
      <c r="G50">
        <f t="shared" si="49"/>
        <v>3.0233210926327772E-5</v>
      </c>
      <c r="H50">
        <f t="shared" si="49"/>
        <v>3.0233210926327772E-5</v>
      </c>
      <c r="I50">
        <f t="shared" si="49"/>
        <v>3.0233210926327772E-5</v>
      </c>
      <c r="J50">
        <f t="shared" si="49"/>
        <v>3.0233210926327772E-5</v>
      </c>
      <c r="K50">
        <f t="shared" si="49"/>
        <v>3.0233210926327772E-5</v>
      </c>
      <c r="L50">
        <f t="shared" si="49"/>
        <v>3.0233210926327772E-5</v>
      </c>
      <c r="M50">
        <f t="shared" si="49"/>
        <v>3.0233210926327772E-5</v>
      </c>
      <c r="N50">
        <f t="shared" si="49"/>
        <v>3.0233210926327772E-5</v>
      </c>
      <c r="O50">
        <f t="shared" si="49"/>
        <v>3.0233210926327772E-5</v>
      </c>
      <c r="P50">
        <f t="shared" si="49"/>
        <v>3.0233210926327772E-5</v>
      </c>
      <c r="Q50">
        <f t="shared" si="49"/>
        <v>3.0233210926327772E-5</v>
      </c>
      <c r="R50">
        <f t="shared" si="1"/>
        <v>3.0233210926327772E-5</v>
      </c>
      <c r="S50">
        <f t="shared" si="2"/>
        <v>3.0233210926327772E-5</v>
      </c>
    </row>
    <row r="51" spans="3:19" x14ac:dyDescent="0.3">
      <c r="C51" t="s">
        <v>80</v>
      </c>
      <c r="D51">
        <f>Mult_split!I51</f>
        <v>1.5970802658301493E-5</v>
      </c>
      <c r="E51">
        <f t="shared" ref="E51:Q51" si="50">D51</f>
        <v>1.5970802658301493E-5</v>
      </c>
      <c r="F51">
        <f t="shared" si="50"/>
        <v>1.5970802658301493E-5</v>
      </c>
      <c r="G51">
        <f t="shared" si="50"/>
        <v>1.5970802658301493E-5</v>
      </c>
      <c r="H51">
        <f t="shared" si="50"/>
        <v>1.5970802658301493E-5</v>
      </c>
      <c r="I51">
        <f t="shared" si="50"/>
        <v>1.5970802658301493E-5</v>
      </c>
      <c r="J51">
        <f t="shared" si="50"/>
        <v>1.5970802658301493E-5</v>
      </c>
      <c r="K51">
        <f t="shared" si="50"/>
        <v>1.5970802658301493E-5</v>
      </c>
      <c r="L51">
        <f t="shared" si="50"/>
        <v>1.5970802658301493E-5</v>
      </c>
      <c r="M51">
        <f t="shared" si="50"/>
        <v>1.5970802658301493E-5</v>
      </c>
      <c r="N51">
        <f t="shared" si="50"/>
        <v>1.5970802658301493E-5</v>
      </c>
      <c r="O51">
        <f t="shared" si="50"/>
        <v>1.5970802658301493E-5</v>
      </c>
      <c r="P51">
        <f t="shared" si="50"/>
        <v>1.5970802658301493E-5</v>
      </c>
      <c r="Q51">
        <f t="shared" si="50"/>
        <v>1.5970802658301493E-5</v>
      </c>
      <c r="R51">
        <f t="shared" si="1"/>
        <v>1.5970802658301493E-5</v>
      </c>
      <c r="S51">
        <f t="shared" si="2"/>
        <v>1.5970802658301493E-5</v>
      </c>
    </row>
    <row r="52" spans="3:19" x14ac:dyDescent="0.3">
      <c r="C52" t="s">
        <v>81</v>
      </c>
      <c r="D52">
        <f>Mult_split!I52</f>
        <v>4.3494189590691061E-5</v>
      </c>
      <c r="E52">
        <f t="shared" ref="E52:Q52" si="51">D52</f>
        <v>4.3494189590691061E-5</v>
      </c>
      <c r="F52">
        <f t="shared" si="51"/>
        <v>4.3494189590691061E-5</v>
      </c>
      <c r="G52">
        <f t="shared" si="51"/>
        <v>4.3494189590691061E-5</v>
      </c>
      <c r="H52">
        <f t="shared" si="51"/>
        <v>4.3494189590691061E-5</v>
      </c>
      <c r="I52">
        <f t="shared" si="51"/>
        <v>4.3494189590691061E-5</v>
      </c>
      <c r="J52">
        <f t="shared" si="51"/>
        <v>4.3494189590691061E-5</v>
      </c>
      <c r="K52">
        <f t="shared" si="51"/>
        <v>4.3494189590691061E-5</v>
      </c>
      <c r="L52">
        <f t="shared" si="51"/>
        <v>4.3494189590691061E-5</v>
      </c>
      <c r="M52">
        <f t="shared" si="51"/>
        <v>4.3494189590691061E-5</v>
      </c>
      <c r="N52">
        <f t="shared" si="51"/>
        <v>4.3494189590691061E-5</v>
      </c>
      <c r="O52">
        <f t="shared" si="51"/>
        <v>4.3494189590691061E-5</v>
      </c>
      <c r="P52">
        <f t="shared" si="51"/>
        <v>4.3494189590691061E-5</v>
      </c>
      <c r="Q52">
        <f t="shared" si="51"/>
        <v>4.3494189590691061E-5</v>
      </c>
      <c r="R52">
        <f t="shared" si="1"/>
        <v>4.3494189590691061E-5</v>
      </c>
      <c r="S52">
        <f t="shared" si="2"/>
        <v>4.3494189590691061E-5</v>
      </c>
    </row>
    <row r="53" spans="3:19" x14ac:dyDescent="0.3">
      <c r="C53" t="s">
        <v>82</v>
      </c>
      <c r="D53">
        <f>Mult_split!I53</f>
        <v>2.6124592309085147E-5</v>
      </c>
      <c r="E53">
        <f t="shared" ref="E53:Q53" si="52">D53</f>
        <v>2.6124592309085147E-5</v>
      </c>
      <c r="F53">
        <f t="shared" si="52"/>
        <v>2.6124592309085147E-5</v>
      </c>
      <c r="G53">
        <f t="shared" si="52"/>
        <v>2.6124592309085147E-5</v>
      </c>
      <c r="H53">
        <f t="shared" si="52"/>
        <v>2.6124592309085147E-5</v>
      </c>
      <c r="I53">
        <f t="shared" si="52"/>
        <v>2.6124592309085147E-5</v>
      </c>
      <c r="J53">
        <f t="shared" si="52"/>
        <v>2.6124592309085147E-5</v>
      </c>
      <c r="K53">
        <f t="shared" si="52"/>
        <v>2.6124592309085147E-5</v>
      </c>
      <c r="L53">
        <f t="shared" si="52"/>
        <v>2.6124592309085147E-5</v>
      </c>
      <c r="M53">
        <f t="shared" si="52"/>
        <v>2.6124592309085147E-5</v>
      </c>
      <c r="N53">
        <f t="shared" si="52"/>
        <v>2.6124592309085147E-5</v>
      </c>
      <c r="O53">
        <f t="shared" si="52"/>
        <v>2.6124592309085147E-5</v>
      </c>
      <c r="P53">
        <f t="shared" si="52"/>
        <v>2.6124592309085147E-5</v>
      </c>
      <c r="Q53">
        <f t="shared" si="52"/>
        <v>2.6124592309085147E-5</v>
      </c>
      <c r="R53">
        <f t="shared" si="1"/>
        <v>2.6124592309085147E-5</v>
      </c>
      <c r="S53">
        <f t="shared" si="2"/>
        <v>2.6124592309085147E-5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80831.978631352555</v>
      </c>
      <c r="E55">
        <f t="shared" ref="E55:Q55" si="54">D55</f>
        <v>80831.978631352555</v>
      </c>
      <c r="F55">
        <f t="shared" si="54"/>
        <v>80831.978631352555</v>
      </c>
      <c r="G55">
        <f t="shared" si="54"/>
        <v>80831.978631352555</v>
      </c>
      <c r="H55">
        <f t="shared" si="54"/>
        <v>80831.978631352555</v>
      </c>
      <c r="I55">
        <f t="shared" si="54"/>
        <v>80831.978631352555</v>
      </c>
      <c r="J55">
        <f t="shared" si="54"/>
        <v>80831.978631352555</v>
      </c>
      <c r="K55">
        <f t="shared" si="54"/>
        <v>80831.978631352555</v>
      </c>
      <c r="L55">
        <f t="shared" si="54"/>
        <v>80831.978631352555</v>
      </c>
      <c r="M55">
        <f t="shared" si="54"/>
        <v>80831.978631352555</v>
      </c>
      <c r="N55">
        <f t="shared" si="54"/>
        <v>80831.978631352555</v>
      </c>
      <c r="O55">
        <f t="shared" si="54"/>
        <v>80831.978631352555</v>
      </c>
      <c r="P55">
        <f t="shared" si="54"/>
        <v>80831.978631352555</v>
      </c>
      <c r="Q55">
        <f t="shared" si="54"/>
        <v>80831.978631352555</v>
      </c>
      <c r="R55">
        <f t="shared" si="1"/>
        <v>80831.978631352555</v>
      </c>
      <c r="S55">
        <f t="shared" si="2"/>
        <v>80831.978631352555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4.3517533658408896E-5</v>
      </c>
      <c r="E60">
        <f t="shared" ref="E60:Q60" si="59">D60</f>
        <v>4.3517533658408896E-5</v>
      </c>
      <c r="F60">
        <f t="shared" si="59"/>
        <v>4.3517533658408896E-5</v>
      </c>
      <c r="G60">
        <f t="shared" si="59"/>
        <v>4.3517533658408896E-5</v>
      </c>
      <c r="H60">
        <f t="shared" si="59"/>
        <v>4.3517533658408896E-5</v>
      </c>
      <c r="I60">
        <f t="shared" si="59"/>
        <v>4.3517533658408896E-5</v>
      </c>
      <c r="J60">
        <f t="shared" si="59"/>
        <v>4.3517533658408896E-5</v>
      </c>
      <c r="K60">
        <f t="shared" si="59"/>
        <v>4.3517533658408896E-5</v>
      </c>
      <c r="L60">
        <f t="shared" si="59"/>
        <v>4.3517533658408896E-5</v>
      </c>
      <c r="M60">
        <f t="shared" si="59"/>
        <v>4.3517533658408896E-5</v>
      </c>
      <c r="N60">
        <f t="shared" si="59"/>
        <v>4.3517533658408896E-5</v>
      </c>
      <c r="O60">
        <f t="shared" si="59"/>
        <v>4.3517533658408896E-5</v>
      </c>
      <c r="P60">
        <f t="shared" si="59"/>
        <v>4.3517533658408896E-5</v>
      </c>
      <c r="Q60">
        <f t="shared" si="59"/>
        <v>4.3517533658408896E-5</v>
      </c>
      <c r="R60">
        <f t="shared" si="1"/>
        <v>4.3517533658408896E-5</v>
      </c>
      <c r="S60">
        <f t="shared" si="2"/>
        <v>4.3517533658408896E-5</v>
      </c>
    </row>
    <row r="61" spans="3:19" x14ac:dyDescent="0.3">
      <c r="C61" t="s">
        <v>90</v>
      </c>
      <c r="D61">
        <f>Mult_split!I61</f>
        <v>2.6709427436007224E-5</v>
      </c>
      <c r="E61">
        <f t="shared" ref="E61:Q61" si="60">D61</f>
        <v>2.6709427436007224E-5</v>
      </c>
      <c r="F61">
        <f t="shared" si="60"/>
        <v>2.6709427436007224E-5</v>
      </c>
      <c r="G61">
        <f t="shared" si="60"/>
        <v>2.6709427436007224E-5</v>
      </c>
      <c r="H61">
        <f t="shared" si="60"/>
        <v>2.6709427436007224E-5</v>
      </c>
      <c r="I61">
        <f t="shared" si="60"/>
        <v>2.6709427436007224E-5</v>
      </c>
      <c r="J61">
        <f t="shared" si="60"/>
        <v>2.6709427436007224E-5</v>
      </c>
      <c r="K61">
        <f t="shared" si="60"/>
        <v>2.6709427436007224E-5</v>
      </c>
      <c r="L61">
        <f t="shared" si="60"/>
        <v>2.6709427436007224E-5</v>
      </c>
      <c r="M61">
        <f t="shared" si="60"/>
        <v>2.6709427436007224E-5</v>
      </c>
      <c r="N61">
        <f t="shared" si="60"/>
        <v>2.6709427436007224E-5</v>
      </c>
      <c r="O61">
        <f t="shared" si="60"/>
        <v>2.6709427436007224E-5</v>
      </c>
      <c r="P61">
        <f t="shared" si="60"/>
        <v>2.6709427436007224E-5</v>
      </c>
      <c r="Q61">
        <f t="shared" si="60"/>
        <v>2.6709427436007224E-5</v>
      </c>
      <c r="R61">
        <f t="shared" si="1"/>
        <v>2.6709427436007224E-5</v>
      </c>
      <c r="S61">
        <f t="shared" si="2"/>
        <v>2.6709427436007224E-5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0</v>
      </c>
      <c r="E65">
        <f t="shared" ref="E65:Q65" si="64">D65</f>
        <v>0</v>
      </c>
      <c r="F65">
        <f t="shared" si="64"/>
        <v>0</v>
      </c>
      <c r="G65">
        <f t="shared" si="64"/>
        <v>0</v>
      </c>
      <c r="H65">
        <f t="shared" si="64"/>
        <v>0</v>
      </c>
      <c r="I65">
        <f t="shared" si="64"/>
        <v>0</v>
      </c>
      <c r="J65">
        <f t="shared" si="64"/>
        <v>0</v>
      </c>
      <c r="K65">
        <f t="shared" si="64"/>
        <v>0</v>
      </c>
      <c r="L65">
        <f t="shared" si="64"/>
        <v>0</v>
      </c>
      <c r="M65">
        <f t="shared" si="64"/>
        <v>0</v>
      </c>
      <c r="N65">
        <f t="shared" si="64"/>
        <v>0</v>
      </c>
      <c r="O65">
        <f t="shared" si="64"/>
        <v>0</v>
      </c>
      <c r="P65">
        <f t="shared" si="64"/>
        <v>0</v>
      </c>
      <c r="Q65">
        <f t="shared" si="64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Mult_split!I66</f>
        <v>101242.75029635819</v>
      </c>
      <c r="E66">
        <f t="shared" ref="E66:Q66" si="65">D66</f>
        <v>101242.75029635819</v>
      </c>
      <c r="F66">
        <f t="shared" si="65"/>
        <v>101242.75029635819</v>
      </c>
      <c r="G66">
        <f t="shared" si="65"/>
        <v>101242.75029635819</v>
      </c>
      <c r="H66">
        <f t="shared" si="65"/>
        <v>101242.75029635819</v>
      </c>
      <c r="I66">
        <f t="shared" si="65"/>
        <v>101242.75029635819</v>
      </c>
      <c r="J66">
        <f t="shared" si="65"/>
        <v>101242.75029635819</v>
      </c>
      <c r="K66">
        <f t="shared" si="65"/>
        <v>101242.75029635819</v>
      </c>
      <c r="L66">
        <f t="shared" si="65"/>
        <v>101242.75029635819</v>
      </c>
      <c r="M66">
        <f t="shared" si="65"/>
        <v>101242.75029635819</v>
      </c>
      <c r="N66">
        <f t="shared" si="65"/>
        <v>101242.75029635819</v>
      </c>
      <c r="O66">
        <f t="shared" si="65"/>
        <v>101242.75029635819</v>
      </c>
      <c r="P66">
        <f t="shared" si="65"/>
        <v>101242.75029635819</v>
      </c>
      <c r="Q66">
        <f t="shared" si="65"/>
        <v>101242.75029635819</v>
      </c>
      <c r="R66">
        <f t="shared" si="1"/>
        <v>101242.75029635819</v>
      </c>
      <c r="S66">
        <f t="shared" si="2"/>
        <v>101242.75029635819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9422.9829192753605</v>
      </c>
      <c r="E68">
        <f t="shared" ref="E68:Q68" si="69">D68</f>
        <v>9422.9829192753605</v>
      </c>
      <c r="F68">
        <f t="shared" si="69"/>
        <v>9422.9829192753605</v>
      </c>
      <c r="G68">
        <f t="shared" si="69"/>
        <v>9422.9829192753605</v>
      </c>
      <c r="H68">
        <f t="shared" si="69"/>
        <v>9422.9829192753605</v>
      </c>
      <c r="I68">
        <f t="shared" si="69"/>
        <v>9422.9829192753605</v>
      </c>
      <c r="J68">
        <f t="shared" si="69"/>
        <v>9422.9829192753605</v>
      </c>
      <c r="K68">
        <f t="shared" si="69"/>
        <v>9422.9829192753605</v>
      </c>
      <c r="L68">
        <f t="shared" si="69"/>
        <v>9422.9829192753605</v>
      </c>
      <c r="M68">
        <f t="shared" si="69"/>
        <v>9422.9829192753605</v>
      </c>
      <c r="N68">
        <f t="shared" si="69"/>
        <v>9422.9829192753605</v>
      </c>
      <c r="O68">
        <f t="shared" si="69"/>
        <v>9422.9829192753605</v>
      </c>
      <c r="P68">
        <f t="shared" si="69"/>
        <v>9422.9829192753605</v>
      </c>
      <c r="Q68">
        <f t="shared" si="69"/>
        <v>9422.9829192753605</v>
      </c>
      <c r="R68">
        <f t="shared" si="67"/>
        <v>9422.9829192753605</v>
      </c>
      <c r="S68">
        <f t="shared" si="68"/>
        <v>9422.9829192753605</v>
      </c>
    </row>
    <row r="69" spans="3:19" x14ac:dyDescent="0.3">
      <c r="C69" t="s">
        <v>98</v>
      </c>
      <c r="D69">
        <f>Mult_split!I69</f>
        <v>21144.325388004061</v>
      </c>
      <c r="E69">
        <f t="shared" ref="E69:Q69" si="70">D69</f>
        <v>21144.325388004061</v>
      </c>
      <c r="F69">
        <f t="shared" si="70"/>
        <v>21144.325388004061</v>
      </c>
      <c r="G69">
        <f t="shared" si="70"/>
        <v>21144.325388004061</v>
      </c>
      <c r="H69">
        <f t="shared" si="70"/>
        <v>21144.325388004061</v>
      </c>
      <c r="I69">
        <f t="shared" si="70"/>
        <v>21144.325388004061</v>
      </c>
      <c r="J69">
        <f t="shared" si="70"/>
        <v>21144.325388004061</v>
      </c>
      <c r="K69">
        <f t="shared" si="70"/>
        <v>21144.325388004061</v>
      </c>
      <c r="L69">
        <f t="shared" si="70"/>
        <v>21144.325388004061</v>
      </c>
      <c r="M69">
        <f t="shared" si="70"/>
        <v>21144.325388004061</v>
      </c>
      <c r="N69">
        <f t="shared" si="70"/>
        <v>21144.325388004061</v>
      </c>
      <c r="O69">
        <f t="shared" si="70"/>
        <v>21144.325388004061</v>
      </c>
      <c r="P69">
        <f t="shared" si="70"/>
        <v>21144.325388004061</v>
      </c>
      <c r="Q69">
        <f t="shared" si="70"/>
        <v>21144.325388004061</v>
      </c>
      <c r="R69">
        <f t="shared" si="67"/>
        <v>21144.325388004061</v>
      </c>
      <c r="S69">
        <f t="shared" si="68"/>
        <v>21144.325388004061</v>
      </c>
    </row>
    <row r="70" spans="3:19" x14ac:dyDescent="0.3">
      <c r="C70" t="s">
        <v>99</v>
      </c>
      <c r="D70">
        <f>Mult_split!I70</f>
        <v>28700.286962590904</v>
      </c>
      <c r="E70">
        <f t="shared" ref="E70:Q70" si="71">D70</f>
        <v>28700.286962590904</v>
      </c>
      <c r="F70">
        <f t="shared" si="71"/>
        <v>28700.286962590904</v>
      </c>
      <c r="G70">
        <f t="shared" si="71"/>
        <v>28700.286962590904</v>
      </c>
      <c r="H70">
        <f t="shared" si="71"/>
        <v>28700.286962590904</v>
      </c>
      <c r="I70">
        <f t="shared" si="71"/>
        <v>28700.286962590904</v>
      </c>
      <c r="J70">
        <f t="shared" si="71"/>
        <v>28700.286962590904</v>
      </c>
      <c r="K70">
        <f t="shared" si="71"/>
        <v>28700.286962590904</v>
      </c>
      <c r="L70">
        <f t="shared" si="71"/>
        <v>28700.286962590904</v>
      </c>
      <c r="M70">
        <f t="shared" si="71"/>
        <v>28700.286962590904</v>
      </c>
      <c r="N70">
        <f t="shared" si="71"/>
        <v>28700.286962590904</v>
      </c>
      <c r="O70">
        <f t="shared" si="71"/>
        <v>28700.286962590904</v>
      </c>
      <c r="P70">
        <f t="shared" si="71"/>
        <v>28700.286962590904</v>
      </c>
      <c r="Q70">
        <f t="shared" si="71"/>
        <v>28700.286962590904</v>
      </c>
      <c r="R70">
        <f t="shared" si="67"/>
        <v>28700.286962590904</v>
      </c>
      <c r="S70">
        <f t="shared" si="68"/>
        <v>28700.286962590904</v>
      </c>
    </row>
    <row r="71" spans="3:19" x14ac:dyDescent="0.3">
      <c r="C71" t="s">
        <v>100</v>
      </c>
      <c r="D71">
        <f>Mult_split!I71</f>
        <v>4.1869404305273309E-4</v>
      </c>
      <c r="E71">
        <f t="shared" ref="E71:Q71" si="72">D71</f>
        <v>4.1869404305273309E-4</v>
      </c>
      <c r="F71">
        <f t="shared" si="72"/>
        <v>4.1869404305273309E-4</v>
      </c>
      <c r="G71">
        <f t="shared" si="72"/>
        <v>4.1869404305273309E-4</v>
      </c>
      <c r="H71">
        <f t="shared" si="72"/>
        <v>4.1869404305273309E-4</v>
      </c>
      <c r="I71">
        <f t="shared" si="72"/>
        <v>4.1869404305273309E-4</v>
      </c>
      <c r="J71">
        <f t="shared" si="72"/>
        <v>4.1869404305273309E-4</v>
      </c>
      <c r="K71">
        <f t="shared" si="72"/>
        <v>4.1869404305273309E-4</v>
      </c>
      <c r="L71">
        <f t="shared" si="72"/>
        <v>4.1869404305273309E-4</v>
      </c>
      <c r="M71">
        <f t="shared" si="72"/>
        <v>4.1869404305273309E-4</v>
      </c>
      <c r="N71">
        <f t="shared" si="72"/>
        <v>4.1869404305273309E-4</v>
      </c>
      <c r="O71">
        <f t="shared" si="72"/>
        <v>4.1869404305273309E-4</v>
      </c>
      <c r="P71">
        <f t="shared" si="72"/>
        <v>4.1869404305273309E-4</v>
      </c>
      <c r="Q71">
        <f t="shared" si="72"/>
        <v>4.1869404305273309E-4</v>
      </c>
      <c r="R71">
        <f t="shared" si="67"/>
        <v>4.1869404305273309E-4</v>
      </c>
      <c r="S71">
        <f t="shared" si="68"/>
        <v>4.1869404305273309E-4</v>
      </c>
    </row>
    <row r="72" spans="3:19" x14ac:dyDescent="0.3">
      <c r="C72" t="s">
        <v>101</v>
      </c>
      <c r="D72">
        <f>Mult_split!I72</f>
        <v>5.6899560275932377E-5</v>
      </c>
      <c r="E72">
        <f t="shared" ref="E72:Q72" si="73">D72</f>
        <v>5.6899560275932377E-5</v>
      </c>
      <c r="F72">
        <f t="shared" si="73"/>
        <v>5.6899560275932377E-5</v>
      </c>
      <c r="G72">
        <f t="shared" si="73"/>
        <v>5.6899560275932377E-5</v>
      </c>
      <c r="H72">
        <f t="shared" si="73"/>
        <v>5.6899560275932377E-5</v>
      </c>
      <c r="I72">
        <f t="shared" si="73"/>
        <v>5.6899560275932377E-5</v>
      </c>
      <c r="J72">
        <f t="shared" si="73"/>
        <v>5.6899560275932377E-5</v>
      </c>
      <c r="K72">
        <f t="shared" si="73"/>
        <v>5.6899560275932377E-5</v>
      </c>
      <c r="L72">
        <f t="shared" si="73"/>
        <v>5.6899560275932377E-5</v>
      </c>
      <c r="M72">
        <f t="shared" si="73"/>
        <v>5.6899560275932377E-5</v>
      </c>
      <c r="N72">
        <f t="shared" si="73"/>
        <v>5.6899560275932377E-5</v>
      </c>
      <c r="O72">
        <f t="shared" si="73"/>
        <v>5.6899560275932377E-5</v>
      </c>
      <c r="P72">
        <f t="shared" si="73"/>
        <v>5.6899560275932377E-5</v>
      </c>
      <c r="Q72">
        <f t="shared" si="73"/>
        <v>5.6899560275932377E-5</v>
      </c>
      <c r="R72">
        <f t="shared" si="67"/>
        <v>5.6899560275932377E-5</v>
      </c>
      <c r="S72">
        <f t="shared" si="68"/>
        <v>5.6899560275932377E-5</v>
      </c>
    </row>
    <row r="73" spans="3:19" x14ac:dyDescent="0.3">
      <c r="C73" t="s">
        <v>102</v>
      </c>
      <c r="D73">
        <f>Mult_split!I73</f>
        <v>31328.04415988937</v>
      </c>
      <c r="E73">
        <f t="shared" ref="E73:Q73" si="74">D73</f>
        <v>31328.04415988937</v>
      </c>
      <c r="F73">
        <f t="shared" si="74"/>
        <v>31328.04415988937</v>
      </c>
      <c r="G73">
        <f t="shared" si="74"/>
        <v>31328.04415988937</v>
      </c>
      <c r="H73">
        <f t="shared" si="74"/>
        <v>31328.04415988937</v>
      </c>
      <c r="I73">
        <f t="shared" si="74"/>
        <v>31328.04415988937</v>
      </c>
      <c r="J73">
        <f t="shared" si="74"/>
        <v>31328.04415988937</v>
      </c>
      <c r="K73">
        <f t="shared" si="74"/>
        <v>31328.04415988937</v>
      </c>
      <c r="L73">
        <f t="shared" si="74"/>
        <v>31328.04415988937</v>
      </c>
      <c r="M73">
        <f t="shared" si="74"/>
        <v>31328.04415988937</v>
      </c>
      <c r="N73">
        <f t="shared" si="74"/>
        <v>31328.04415988937</v>
      </c>
      <c r="O73">
        <f t="shared" si="74"/>
        <v>31328.04415988937</v>
      </c>
      <c r="P73">
        <f t="shared" si="74"/>
        <v>31328.04415988937</v>
      </c>
      <c r="Q73">
        <f t="shared" si="74"/>
        <v>31328.04415988937</v>
      </c>
      <c r="R73">
        <f t="shared" si="67"/>
        <v>31328.04415988937</v>
      </c>
      <c r="S73">
        <f t="shared" si="68"/>
        <v>31328.04415988937</v>
      </c>
    </row>
    <row r="74" spans="3:19" x14ac:dyDescent="0.3">
      <c r="C74" t="s">
        <v>103</v>
      </c>
      <c r="D74">
        <f>Mult_split!I74</f>
        <v>17716.057332995675</v>
      </c>
      <c r="E74">
        <f t="shared" ref="E74:Q74" si="75">D74</f>
        <v>17716.057332995675</v>
      </c>
      <c r="F74">
        <f t="shared" si="75"/>
        <v>17716.057332995675</v>
      </c>
      <c r="G74">
        <f t="shared" si="75"/>
        <v>17716.057332995675</v>
      </c>
      <c r="H74">
        <f t="shared" si="75"/>
        <v>17716.057332995675</v>
      </c>
      <c r="I74">
        <f t="shared" si="75"/>
        <v>17716.057332995675</v>
      </c>
      <c r="J74">
        <f t="shared" si="75"/>
        <v>17716.057332995675</v>
      </c>
      <c r="K74">
        <f t="shared" si="75"/>
        <v>17716.057332995675</v>
      </c>
      <c r="L74">
        <f t="shared" si="75"/>
        <v>17716.057332995675</v>
      </c>
      <c r="M74">
        <f t="shared" si="75"/>
        <v>17716.057332995675</v>
      </c>
      <c r="N74">
        <f t="shared" si="75"/>
        <v>17716.057332995675</v>
      </c>
      <c r="O74">
        <f t="shared" si="75"/>
        <v>17716.057332995675</v>
      </c>
      <c r="P74">
        <f t="shared" si="75"/>
        <v>17716.057332995675</v>
      </c>
      <c r="Q74">
        <f t="shared" si="75"/>
        <v>17716.057332995675</v>
      </c>
      <c r="R74">
        <f t="shared" si="67"/>
        <v>17716.057332995675</v>
      </c>
      <c r="S74">
        <f t="shared" si="68"/>
        <v>17716.057332995675</v>
      </c>
    </row>
    <row r="75" spans="3:19" x14ac:dyDescent="0.3">
      <c r="C75" t="s">
        <v>104</v>
      </c>
      <c r="D75">
        <f>Mult_split!I75</f>
        <v>4.2830382145631011E-5</v>
      </c>
      <c r="E75">
        <f t="shared" ref="E75:Q75" si="76">D75</f>
        <v>4.2830382145631011E-5</v>
      </c>
      <c r="F75">
        <f t="shared" si="76"/>
        <v>4.2830382145631011E-5</v>
      </c>
      <c r="G75">
        <f t="shared" si="76"/>
        <v>4.2830382145631011E-5</v>
      </c>
      <c r="H75">
        <f t="shared" si="76"/>
        <v>4.2830382145631011E-5</v>
      </c>
      <c r="I75">
        <f t="shared" si="76"/>
        <v>4.2830382145631011E-5</v>
      </c>
      <c r="J75">
        <f t="shared" si="76"/>
        <v>4.2830382145631011E-5</v>
      </c>
      <c r="K75">
        <f t="shared" si="76"/>
        <v>4.2830382145631011E-5</v>
      </c>
      <c r="L75">
        <f t="shared" si="76"/>
        <v>4.2830382145631011E-5</v>
      </c>
      <c r="M75">
        <f t="shared" si="76"/>
        <v>4.2830382145631011E-5</v>
      </c>
      <c r="N75">
        <f t="shared" si="76"/>
        <v>4.2830382145631011E-5</v>
      </c>
      <c r="O75">
        <f t="shared" si="76"/>
        <v>4.2830382145631011E-5</v>
      </c>
      <c r="P75">
        <f t="shared" si="76"/>
        <v>4.2830382145631011E-5</v>
      </c>
      <c r="Q75">
        <f t="shared" si="76"/>
        <v>4.2830382145631011E-5</v>
      </c>
      <c r="R75">
        <f t="shared" si="67"/>
        <v>4.2830382145631011E-5</v>
      </c>
      <c r="S75">
        <f t="shared" si="68"/>
        <v>4.2830382145631011E-5</v>
      </c>
    </row>
    <row r="76" spans="3:19" x14ac:dyDescent="0.3">
      <c r="C76" t="s">
        <v>105</v>
      </c>
      <c r="D76">
        <f>Mult_split!I76</f>
        <v>2.5408095138206915E-5</v>
      </c>
      <c r="E76">
        <f t="shared" ref="E76:Q76" si="77">D76</f>
        <v>2.5408095138206915E-5</v>
      </c>
      <c r="F76">
        <f t="shared" si="77"/>
        <v>2.5408095138206915E-5</v>
      </c>
      <c r="G76">
        <f t="shared" si="77"/>
        <v>2.5408095138206915E-5</v>
      </c>
      <c r="H76">
        <f t="shared" si="77"/>
        <v>2.5408095138206915E-5</v>
      </c>
      <c r="I76">
        <f t="shared" si="77"/>
        <v>2.5408095138206915E-5</v>
      </c>
      <c r="J76">
        <f t="shared" si="77"/>
        <v>2.5408095138206915E-5</v>
      </c>
      <c r="K76">
        <f t="shared" si="77"/>
        <v>2.5408095138206915E-5</v>
      </c>
      <c r="L76">
        <f t="shared" si="77"/>
        <v>2.5408095138206915E-5</v>
      </c>
      <c r="M76">
        <f t="shared" si="77"/>
        <v>2.5408095138206915E-5</v>
      </c>
      <c r="N76">
        <f t="shared" si="77"/>
        <v>2.5408095138206915E-5</v>
      </c>
      <c r="O76">
        <f t="shared" si="77"/>
        <v>2.5408095138206915E-5</v>
      </c>
      <c r="P76">
        <f t="shared" si="77"/>
        <v>2.5408095138206915E-5</v>
      </c>
      <c r="Q76">
        <f t="shared" si="77"/>
        <v>2.5408095138206915E-5</v>
      </c>
      <c r="R76">
        <f t="shared" si="67"/>
        <v>2.5408095138206915E-5</v>
      </c>
      <c r="S76">
        <f t="shared" si="68"/>
        <v>2.5408095138206915E-5</v>
      </c>
    </row>
    <row r="77" spans="3:19" x14ac:dyDescent="0.3">
      <c r="C77" t="s">
        <v>106</v>
      </c>
      <c r="D77">
        <f>Mult_split!I77</f>
        <v>5.2380754343936738E-5</v>
      </c>
      <c r="E77">
        <f t="shared" ref="E77:Q77" si="78">D77</f>
        <v>5.2380754343936738E-5</v>
      </c>
      <c r="F77">
        <f t="shared" si="78"/>
        <v>5.2380754343936738E-5</v>
      </c>
      <c r="G77">
        <f t="shared" si="78"/>
        <v>5.2380754343936738E-5</v>
      </c>
      <c r="H77">
        <f t="shared" si="78"/>
        <v>5.2380754343936738E-5</v>
      </c>
      <c r="I77">
        <f t="shared" si="78"/>
        <v>5.2380754343936738E-5</v>
      </c>
      <c r="J77">
        <f t="shared" si="78"/>
        <v>5.2380754343936738E-5</v>
      </c>
      <c r="K77">
        <f t="shared" si="78"/>
        <v>5.2380754343936738E-5</v>
      </c>
      <c r="L77">
        <f t="shared" si="78"/>
        <v>5.2380754343936738E-5</v>
      </c>
      <c r="M77">
        <f t="shared" si="78"/>
        <v>5.2380754343936738E-5</v>
      </c>
      <c r="N77">
        <f t="shared" si="78"/>
        <v>5.2380754343936738E-5</v>
      </c>
      <c r="O77">
        <f t="shared" si="78"/>
        <v>5.2380754343936738E-5</v>
      </c>
      <c r="P77">
        <f t="shared" si="78"/>
        <v>5.2380754343936738E-5</v>
      </c>
      <c r="Q77">
        <f t="shared" si="78"/>
        <v>5.2380754343936738E-5</v>
      </c>
      <c r="R77">
        <f t="shared" si="67"/>
        <v>5.2380754343936738E-5</v>
      </c>
      <c r="S77">
        <f t="shared" si="68"/>
        <v>5.2380754343936738E-5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2.6954900377584081E-5</v>
      </c>
      <c r="E79">
        <f t="shared" ref="E79:Q79" si="80">D79</f>
        <v>2.6954900377584081E-5</v>
      </c>
      <c r="F79">
        <f t="shared" si="80"/>
        <v>2.6954900377584081E-5</v>
      </c>
      <c r="G79">
        <f t="shared" si="80"/>
        <v>2.6954900377584081E-5</v>
      </c>
      <c r="H79">
        <f t="shared" si="80"/>
        <v>2.6954900377584081E-5</v>
      </c>
      <c r="I79">
        <f t="shared" si="80"/>
        <v>2.6954900377584081E-5</v>
      </c>
      <c r="J79">
        <f t="shared" si="80"/>
        <v>2.6954900377584081E-5</v>
      </c>
      <c r="K79">
        <f t="shared" si="80"/>
        <v>2.6954900377584081E-5</v>
      </c>
      <c r="L79">
        <f t="shared" si="80"/>
        <v>2.6954900377584081E-5</v>
      </c>
      <c r="M79">
        <f t="shared" si="80"/>
        <v>2.6954900377584081E-5</v>
      </c>
      <c r="N79">
        <f t="shared" si="80"/>
        <v>2.6954900377584081E-5</v>
      </c>
      <c r="O79">
        <f t="shared" si="80"/>
        <v>2.6954900377584081E-5</v>
      </c>
      <c r="P79">
        <f t="shared" si="80"/>
        <v>2.6954900377584081E-5</v>
      </c>
      <c r="Q79">
        <f t="shared" si="80"/>
        <v>2.6954900377584081E-5</v>
      </c>
      <c r="R79">
        <f t="shared" si="67"/>
        <v>2.6954900377584081E-5</v>
      </c>
      <c r="S79">
        <f t="shared" si="68"/>
        <v>2.6954900377584081E-5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9.6312484660999445E-4</v>
      </c>
      <c r="E81">
        <f t="shared" ref="E81:Q81" si="82">D81</f>
        <v>9.6312484660999445E-4</v>
      </c>
      <c r="F81">
        <f t="shared" si="82"/>
        <v>9.6312484660999445E-4</v>
      </c>
      <c r="G81">
        <f t="shared" si="82"/>
        <v>9.6312484660999445E-4</v>
      </c>
      <c r="H81">
        <f t="shared" si="82"/>
        <v>9.6312484660999445E-4</v>
      </c>
      <c r="I81">
        <f t="shared" si="82"/>
        <v>9.6312484660999445E-4</v>
      </c>
      <c r="J81">
        <f t="shared" si="82"/>
        <v>9.6312484660999445E-4</v>
      </c>
      <c r="K81">
        <f t="shared" si="82"/>
        <v>9.6312484660999445E-4</v>
      </c>
      <c r="L81">
        <f t="shared" si="82"/>
        <v>9.6312484660999445E-4</v>
      </c>
      <c r="M81">
        <f t="shared" si="82"/>
        <v>9.6312484660999445E-4</v>
      </c>
      <c r="N81">
        <f t="shared" si="82"/>
        <v>9.6312484660999445E-4</v>
      </c>
      <c r="O81">
        <f t="shared" si="82"/>
        <v>9.6312484660999445E-4</v>
      </c>
      <c r="P81">
        <f t="shared" si="82"/>
        <v>9.6312484660999445E-4</v>
      </c>
      <c r="Q81">
        <f t="shared" si="82"/>
        <v>9.6312484660999445E-4</v>
      </c>
      <c r="R81">
        <f t="shared" si="67"/>
        <v>9.6312484660999445E-4</v>
      </c>
      <c r="S81">
        <f t="shared" si="68"/>
        <v>9.6312484660999445E-4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38151.896375688513</v>
      </c>
      <c r="E85">
        <f t="shared" ref="E85:Q85" si="86">D85</f>
        <v>38151.896375688513</v>
      </c>
      <c r="F85">
        <f t="shared" si="86"/>
        <v>38151.896375688513</v>
      </c>
      <c r="G85">
        <f t="shared" si="86"/>
        <v>38151.896375688513</v>
      </c>
      <c r="H85">
        <f t="shared" si="86"/>
        <v>38151.896375688513</v>
      </c>
      <c r="I85">
        <f t="shared" si="86"/>
        <v>38151.896375688513</v>
      </c>
      <c r="J85">
        <f t="shared" si="86"/>
        <v>38151.896375688513</v>
      </c>
      <c r="K85">
        <f t="shared" si="86"/>
        <v>38151.896375688513</v>
      </c>
      <c r="L85">
        <f t="shared" si="86"/>
        <v>38151.896375688513</v>
      </c>
      <c r="M85">
        <f t="shared" si="86"/>
        <v>38151.896375688513</v>
      </c>
      <c r="N85">
        <f t="shared" si="86"/>
        <v>38151.896375688513</v>
      </c>
      <c r="O85">
        <f t="shared" si="86"/>
        <v>38151.896375688513</v>
      </c>
      <c r="P85">
        <f t="shared" si="86"/>
        <v>38151.896375688513</v>
      </c>
      <c r="Q85">
        <f t="shared" si="86"/>
        <v>38151.896375688513</v>
      </c>
      <c r="R85">
        <f t="shared" si="67"/>
        <v>38151.896375688513</v>
      </c>
      <c r="S85">
        <f t="shared" si="68"/>
        <v>38151.896375688513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9.5370751502866338E-6</v>
      </c>
      <c r="E89">
        <f t="shared" ref="E89:Q89" si="90">D89</f>
        <v>9.5370751502866338E-6</v>
      </c>
      <c r="F89">
        <f t="shared" si="90"/>
        <v>9.5370751502866338E-6</v>
      </c>
      <c r="G89">
        <f t="shared" si="90"/>
        <v>9.5370751502866338E-6</v>
      </c>
      <c r="H89">
        <f t="shared" si="90"/>
        <v>9.5370751502866338E-6</v>
      </c>
      <c r="I89">
        <f t="shared" si="90"/>
        <v>9.5370751502866338E-6</v>
      </c>
      <c r="J89">
        <f t="shared" si="90"/>
        <v>9.5370751502866338E-6</v>
      </c>
      <c r="K89">
        <f t="shared" si="90"/>
        <v>9.5370751502866338E-6</v>
      </c>
      <c r="L89">
        <f t="shared" si="90"/>
        <v>9.5370751502866338E-6</v>
      </c>
      <c r="M89">
        <f t="shared" si="90"/>
        <v>9.5370751502866338E-6</v>
      </c>
      <c r="N89">
        <f t="shared" si="90"/>
        <v>9.5370751502866338E-6</v>
      </c>
      <c r="O89">
        <f t="shared" si="90"/>
        <v>9.5370751502866338E-6</v>
      </c>
      <c r="P89">
        <f t="shared" si="90"/>
        <v>9.5370751502866338E-6</v>
      </c>
      <c r="Q89">
        <f t="shared" si="90"/>
        <v>9.5370751502866338E-6</v>
      </c>
      <c r="R89">
        <f t="shared" si="67"/>
        <v>9.5370751502866338E-6</v>
      </c>
      <c r="S89">
        <f t="shared" si="68"/>
        <v>9.5370751502866338E-6</v>
      </c>
    </row>
    <row r="90" spans="3:19" x14ac:dyDescent="0.3">
      <c r="C90" t="s">
        <v>118</v>
      </c>
      <c r="D90">
        <f>Mult_split!I90</f>
        <v>3.9588195567052346E-4</v>
      </c>
      <c r="E90">
        <f t="shared" ref="E90:Q90" si="91">D90</f>
        <v>3.9588195567052346E-4</v>
      </c>
      <c r="F90">
        <f t="shared" si="91"/>
        <v>3.9588195567052346E-4</v>
      </c>
      <c r="G90">
        <f t="shared" si="91"/>
        <v>3.9588195567052346E-4</v>
      </c>
      <c r="H90">
        <f t="shared" si="91"/>
        <v>3.9588195567052346E-4</v>
      </c>
      <c r="I90">
        <f t="shared" si="91"/>
        <v>3.9588195567052346E-4</v>
      </c>
      <c r="J90">
        <f t="shared" si="91"/>
        <v>3.9588195567052346E-4</v>
      </c>
      <c r="K90">
        <f t="shared" si="91"/>
        <v>3.9588195567052346E-4</v>
      </c>
      <c r="L90">
        <f t="shared" si="91"/>
        <v>3.9588195567052346E-4</v>
      </c>
      <c r="M90">
        <f t="shared" si="91"/>
        <v>3.9588195567052346E-4</v>
      </c>
      <c r="N90">
        <f t="shared" si="91"/>
        <v>3.9588195567052346E-4</v>
      </c>
      <c r="O90">
        <f t="shared" si="91"/>
        <v>3.9588195567052346E-4</v>
      </c>
      <c r="P90">
        <f t="shared" si="91"/>
        <v>3.9588195567052346E-4</v>
      </c>
      <c r="Q90">
        <f t="shared" si="91"/>
        <v>3.9588195567052346E-4</v>
      </c>
      <c r="R90">
        <f t="shared" si="67"/>
        <v>3.9588195567052346E-4</v>
      </c>
      <c r="S90">
        <f t="shared" si="68"/>
        <v>3.9588195567052346E-4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0</v>
      </c>
      <c r="E92">
        <f t="shared" ref="E92:Q92" si="93">D92</f>
        <v>0</v>
      </c>
      <c r="F92">
        <f t="shared" si="93"/>
        <v>0</v>
      </c>
      <c r="G92">
        <f t="shared" si="93"/>
        <v>0</v>
      </c>
      <c r="H92">
        <f t="shared" si="93"/>
        <v>0</v>
      </c>
      <c r="I92">
        <f t="shared" si="93"/>
        <v>0</v>
      </c>
      <c r="J92">
        <f t="shared" si="93"/>
        <v>0</v>
      </c>
      <c r="K92">
        <f t="shared" si="93"/>
        <v>0</v>
      </c>
      <c r="L92">
        <f t="shared" si="93"/>
        <v>0</v>
      </c>
      <c r="M92">
        <f t="shared" si="93"/>
        <v>0</v>
      </c>
      <c r="N92">
        <f t="shared" si="93"/>
        <v>0</v>
      </c>
      <c r="O92">
        <f t="shared" si="93"/>
        <v>0</v>
      </c>
      <c r="P92">
        <f t="shared" si="93"/>
        <v>0</v>
      </c>
      <c r="Q92">
        <f t="shared" si="93"/>
        <v>0</v>
      </c>
      <c r="R92">
        <f t="shared" si="67"/>
        <v>0</v>
      </c>
      <c r="S92">
        <f t="shared" si="68"/>
        <v>0</v>
      </c>
    </row>
    <row r="93" spans="3:19" x14ac:dyDescent="0.3">
      <c r="C93" t="s">
        <v>121</v>
      </c>
      <c r="D93">
        <f>Mult_split!I93</f>
        <v>75206.587925845553</v>
      </c>
      <c r="E93">
        <f t="shared" ref="E93:Q93" si="94">D93</f>
        <v>75206.587925845553</v>
      </c>
      <c r="F93">
        <f t="shared" si="94"/>
        <v>75206.587925845553</v>
      </c>
      <c r="G93">
        <f t="shared" si="94"/>
        <v>75206.587925845553</v>
      </c>
      <c r="H93">
        <f t="shared" si="94"/>
        <v>75206.587925845553</v>
      </c>
      <c r="I93">
        <f t="shared" si="94"/>
        <v>75206.587925845553</v>
      </c>
      <c r="J93">
        <f t="shared" si="94"/>
        <v>75206.587925845553</v>
      </c>
      <c r="K93">
        <f t="shared" si="94"/>
        <v>75206.587925845553</v>
      </c>
      <c r="L93">
        <f t="shared" si="94"/>
        <v>75206.587925845553</v>
      </c>
      <c r="M93">
        <f t="shared" si="94"/>
        <v>75206.587925845553</v>
      </c>
      <c r="N93">
        <f t="shared" si="94"/>
        <v>75206.587925845553</v>
      </c>
      <c r="O93">
        <f t="shared" si="94"/>
        <v>75206.587925845553</v>
      </c>
      <c r="P93">
        <f t="shared" si="94"/>
        <v>75206.587925845553</v>
      </c>
      <c r="Q93">
        <f t="shared" si="94"/>
        <v>75206.587925845553</v>
      </c>
      <c r="R93">
        <f t="shared" si="67"/>
        <v>75206.587925845553</v>
      </c>
      <c r="S93">
        <f t="shared" si="68"/>
        <v>75206.587925845553</v>
      </c>
    </row>
    <row r="94" spans="3:19" x14ac:dyDescent="0.3">
      <c r="C94" t="s">
        <v>122</v>
      </c>
      <c r="D94">
        <f>Mult_split!I94</f>
        <v>0</v>
      </c>
      <c r="E94">
        <f t="shared" ref="E94:Q94" si="95">D94</f>
        <v>0</v>
      </c>
      <c r="F94">
        <f t="shared" si="95"/>
        <v>0</v>
      </c>
      <c r="G94">
        <f t="shared" si="95"/>
        <v>0</v>
      </c>
      <c r="H94">
        <f t="shared" si="95"/>
        <v>0</v>
      </c>
      <c r="I94">
        <f t="shared" si="95"/>
        <v>0</v>
      </c>
      <c r="J94">
        <f t="shared" si="95"/>
        <v>0</v>
      </c>
      <c r="K94">
        <f t="shared" si="95"/>
        <v>0</v>
      </c>
      <c r="L94">
        <f t="shared" si="95"/>
        <v>0</v>
      </c>
      <c r="M94">
        <f t="shared" si="95"/>
        <v>0</v>
      </c>
      <c r="N94">
        <f t="shared" si="95"/>
        <v>0</v>
      </c>
      <c r="O94">
        <f t="shared" si="95"/>
        <v>0</v>
      </c>
      <c r="P94">
        <f t="shared" si="95"/>
        <v>0</v>
      </c>
      <c r="Q94">
        <f t="shared" si="95"/>
        <v>0</v>
      </c>
      <c r="R94">
        <f t="shared" si="67"/>
        <v>0</v>
      </c>
      <c r="S94">
        <f t="shared" si="68"/>
        <v>0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1.2244455078604032E-4</v>
      </c>
      <c r="E96">
        <f t="shared" ref="E96:Q96" si="97">D96</f>
        <v>1.2244455078604032E-4</v>
      </c>
      <c r="F96">
        <f t="shared" si="97"/>
        <v>1.2244455078604032E-4</v>
      </c>
      <c r="G96">
        <f t="shared" si="97"/>
        <v>1.2244455078604032E-4</v>
      </c>
      <c r="H96">
        <f t="shared" si="97"/>
        <v>1.2244455078604032E-4</v>
      </c>
      <c r="I96">
        <f t="shared" si="97"/>
        <v>1.2244455078604032E-4</v>
      </c>
      <c r="J96">
        <f t="shared" si="97"/>
        <v>1.2244455078604032E-4</v>
      </c>
      <c r="K96">
        <f t="shared" si="97"/>
        <v>1.2244455078604032E-4</v>
      </c>
      <c r="L96">
        <f t="shared" si="97"/>
        <v>1.2244455078604032E-4</v>
      </c>
      <c r="M96">
        <f t="shared" si="97"/>
        <v>1.2244455078604032E-4</v>
      </c>
      <c r="N96">
        <f t="shared" si="97"/>
        <v>1.2244455078604032E-4</v>
      </c>
      <c r="O96">
        <f t="shared" si="97"/>
        <v>1.2244455078604032E-4</v>
      </c>
      <c r="P96">
        <f t="shared" si="97"/>
        <v>1.2244455078604032E-4</v>
      </c>
      <c r="Q96">
        <f t="shared" si="97"/>
        <v>1.2244455078604032E-4</v>
      </c>
      <c r="R96">
        <f t="shared" si="67"/>
        <v>1.2244455078604032E-4</v>
      </c>
      <c r="S96">
        <f t="shared" si="68"/>
        <v>1.2244455078604032E-4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193582.02691350935</v>
      </c>
      <c r="E98">
        <f t="shared" ref="E98:Q98" si="99">D98</f>
        <v>193582.02691350935</v>
      </c>
      <c r="F98">
        <f t="shared" si="99"/>
        <v>193582.02691350935</v>
      </c>
      <c r="G98">
        <f t="shared" si="99"/>
        <v>193582.02691350935</v>
      </c>
      <c r="H98">
        <f t="shared" si="99"/>
        <v>193582.02691350935</v>
      </c>
      <c r="I98">
        <f t="shared" si="99"/>
        <v>193582.02691350935</v>
      </c>
      <c r="J98">
        <f t="shared" si="99"/>
        <v>193582.02691350935</v>
      </c>
      <c r="K98">
        <f t="shared" si="99"/>
        <v>193582.02691350935</v>
      </c>
      <c r="L98">
        <f t="shared" si="99"/>
        <v>193582.02691350935</v>
      </c>
      <c r="M98">
        <f t="shared" si="99"/>
        <v>193582.02691350935</v>
      </c>
      <c r="N98">
        <f t="shared" si="99"/>
        <v>193582.02691350935</v>
      </c>
      <c r="O98">
        <f t="shared" si="99"/>
        <v>193582.02691350935</v>
      </c>
      <c r="P98">
        <f t="shared" si="99"/>
        <v>193582.02691350935</v>
      </c>
      <c r="Q98">
        <f t="shared" si="99"/>
        <v>193582.02691350935</v>
      </c>
      <c r="R98">
        <f t="shared" si="67"/>
        <v>193582.02691350935</v>
      </c>
      <c r="S98">
        <f t="shared" si="68"/>
        <v>193582.02691350935</v>
      </c>
    </row>
    <row r="99" spans="3:19" x14ac:dyDescent="0.3">
      <c r="C99" t="s">
        <v>127</v>
      </c>
      <c r="D99">
        <f>Mult_split!I99</f>
        <v>0</v>
      </c>
      <c r="E99">
        <f t="shared" ref="E99:Q99" si="100">D99</f>
        <v>0</v>
      </c>
      <c r="F99">
        <f t="shared" si="100"/>
        <v>0</v>
      </c>
      <c r="G99">
        <f t="shared" si="100"/>
        <v>0</v>
      </c>
      <c r="H99">
        <f t="shared" si="100"/>
        <v>0</v>
      </c>
      <c r="I99">
        <f t="shared" si="100"/>
        <v>0</v>
      </c>
      <c r="J99">
        <f t="shared" si="100"/>
        <v>0</v>
      </c>
      <c r="K99">
        <f t="shared" si="100"/>
        <v>0</v>
      </c>
      <c r="L99">
        <f t="shared" si="100"/>
        <v>0</v>
      </c>
      <c r="M99">
        <f t="shared" si="100"/>
        <v>0</v>
      </c>
      <c r="N99">
        <f t="shared" si="100"/>
        <v>0</v>
      </c>
      <c r="O99">
        <f t="shared" si="100"/>
        <v>0</v>
      </c>
      <c r="P99">
        <f t="shared" si="100"/>
        <v>0</v>
      </c>
      <c r="Q99">
        <f t="shared" si="100"/>
        <v>0</v>
      </c>
      <c r="R99">
        <f t="shared" si="67"/>
        <v>0</v>
      </c>
      <c r="S99">
        <f t="shared" si="68"/>
        <v>0</v>
      </c>
    </row>
    <row r="100" spans="3:19" x14ac:dyDescent="0.3">
      <c r="C100" t="s">
        <v>128</v>
      </c>
      <c r="D100">
        <f>Mult_split!I100</f>
        <v>16996.575615555466</v>
      </c>
      <c r="E100">
        <f t="shared" ref="E100:Q100" si="101">D100</f>
        <v>16996.575615555466</v>
      </c>
      <c r="F100">
        <f t="shared" si="101"/>
        <v>16996.575615555466</v>
      </c>
      <c r="G100">
        <f t="shared" si="101"/>
        <v>16996.575615555466</v>
      </c>
      <c r="H100">
        <f t="shared" si="101"/>
        <v>16996.575615555466</v>
      </c>
      <c r="I100">
        <f t="shared" si="101"/>
        <v>16996.575615555466</v>
      </c>
      <c r="J100">
        <f t="shared" si="101"/>
        <v>16996.575615555466</v>
      </c>
      <c r="K100">
        <f t="shared" si="101"/>
        <v>16996.575615555466</v>
      </c>
      <c r="L100">
        <f t="shared" si="101"/>
        <v>16996.575615555466</v>
      </c>
      <c r="M100">
        <f t="shared" si="101"/>
        <v>16996.575615555466</v>
      </c>
      <c r="N100">
        <f t="shared" si="101"/>
        <v>16996.575615555466</v>
      </c>
      <c r="O100">
        <f t="shared" si="101"/>
        <v>16996.575615555466</v>
      </c>
      <c r="P100">
        <f t="shared" si="101"/>
        <v>16996.575615555466</v>
      </c>
      <c r="Q100">
        <f t="shared" si="101"/>
        <v>16996.575615555466</v>
      </c>
      <c r="R100">
        <f t="shared" si="67"/>
        <v>16996.575615555466</v>
      </c>
      <c r="S100">
        <f t="shared" si="68"/>
        <v>16996.575615555466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0</v>
      </c>
      <c r="E114">
        <f t="shared" ref="E114:Q114" si="115">D114</f>
        <v>0</v>
      </c>
      <c r="F114">
        <f t="shared" si="115"/>
        <v>0</v>
      </c>
      <c r="G114">
        <f t="shared" si="115"/>
        <v>0</v>
      </c>
      <c r="H114">
        <f t="shared" si="115"/>
        <v>0</v>
      </c>
      <c r="I114">
        <f t="shared" si="115"/>
        <v>0</v>
      </c>
      <c r="J114">
        <f t="shared" si="115"/>
        <v>0</v>
      </c>
      <c r="K114">
        <f t="shared" si="115"/>
        <v>0</v>
      </c>
      <c r="L114">
        <f t="shared" si="115"/>
        <v>0</v>
      </c>
      <c r="M114">
        <f t="shared" si="115"/>
        <v>0</v>
      </c>
      <c r="N114">
        <f t="shared" si="115"/>
        <v>0</v>
      </c>
      <c r="O114">
        <f t="shared" si="115"/>
        <v>0</v>
      </c>
      <c r="P114">
        <f t="shared" si="115"/>
        <v>0</v>
      </c>
      <c r="Q114">
        <f t="shared" si="115"/>
        <v>0</v>
      </c>
      <c r="R114">
        <f t="shared" si="67"/>
        <v>0</v>
      </c>
      <c r="S114">
        <f t="shared" si="68"/>
        <v>0</v>
      </c>
    </row>
    <row r="115" spans="3:19" x14ac:dyDescent="0.3">
      <c r="C115" t="s">
        <v>143</v>
      </c>
      <c r="D115">
        <f>Mult_split!I115</f>
        <v>84596.379793332148</v>
      </c>
      <c r="E115">
        <f t="shared" ref="E115:Q115" si="116">D115</f>
        <v>84596.379793332148</v>
      </c>
      <c r="F115">
        <f t="shared" si="116"/>
        <v>84596.379793332148</v>
      </c>
      <c r="G115">
        <f t="shared" si="116"/>
        <v>84596.379793332148</v>
      </c>
      <c r="H115">
        <f t="shared" si="116"/>
        <v>84596.379793332148</v>
      </c>
      <c r="I115">
        <f t="shared" si="116"/>
        <v>84596.379793332148</v>
      </c>
      <c r="J115">
        <f t="shared" si="116"/>
        <v>84596.379793332148</v>
      </c>
      <c r="K115">
        <f t="shared" si="116"/>
        <v>84596.379793332148</v>
      </c>
      <c r="L115">
        <f t="shared" si="116"/>
        <v>84596.379793332148</v>
      </c>
      <c r="M115">
        <f t="shared" si="116"/>
        <v>84596.379793332148</v>
      </c>
      <c r="N115">
        <f t="shared" si="116"/>
        <v>84596.379793332148</v>
      </c>
      <c r="O115">
        <f t="shared" si="116"/>
        <v>84596.379793332148</v>
      </c>
      <c r="P115">
        <f t="shared" si="116"/>
        <v>84596.379793332148</v>
      </c>
      <c r="Q115">
        <f t="shared" si="116"/>
        <v>84596.379793332148</v>
      </c>
      <c r="R115">
        <f t="shared" si="67"/>
        <v>84596.379793332148</v>
      </c>
      <c r="S115">
        <f t="shared" si="68"/>
        <v>84596.379793332148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AF119"/>
  <sheetViews>
    <sheetView topLeftCell="N1" zoomScale="69" workbookViewId="0">
      <selection activeCell="AA4" sqref="AA4:AF14"/>
    </sheetView>
  </sheetViews>
  <sheetFormatPr defaultColWidth="11.5546875" defaultRowHeight="14.4" x14ac:dyDescent="0.3"/>
  <cols>
    <col min="2" max="2" width="27.21875" bestFit="1" customWidth="1"/>
  </cols>
  <sheetData>
    <row r="1" spans="1:32" x14ac:dyDescent="0.3">
      <c r="A1" s="5" t="s">
        <v>168</v>
      </c>
    </row>
    <row r="2" spans="1:32" x14ac:dyDescent="0.3">
      <c r="U2" t="s">
        <v>182</v>
      </c>
      <c r="V2" t="s">
        <v>183</v>
      </c>
      <c r="W2" t="s">
        <v>184</v>
      </c>
      <c r="X2" t="s">
        <v>185</v>
      </c>
      <c r="Y2" t="s">
        <v>186</v>
      </c>
      <c r="AB2" t="s">
        <v>182</v>
      </c>
      <c r="AC2" t="s">
        <v>183</v>
      </c>
      <c r="AD2" t="s">
        <v>184</v>
      </c>
      <c r="AE2" t="s">
        <v>185</v>
      </c>
      <c r="AF2" t="s">
        <v>186</v>
      </c>
    </row>
    <row r="3" spans="1:32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  <c r="U3" t="s">
        <v>160</v>
      </c>
      <c r="V3" t="s">
        <v>154</v>
      </c>
      <c r="W3" t="s">
        <v>153</v>
      </c>
      <c r="X3" t="s">
        <v>161</v>
      </c>
      <c r="Y3" t="s">
        <v>162</v>
      </c>
      <c r="AB3" t="s">
        <v>160</v>
      </c>
      <c r="AC3" t="s">
        <v>154</v>
      </c>
      <c r="AD3" t="s">
        <v>153</v>
      </c>
      <c r="AE3" t="s">
        <v>161</v>
      </c>
      <c r="AF3" t="s">
        <v>162</v>
      </c>
    </row>
    <row r="4" spans="1:32" x14ac:dyDescent="0.3">
      <c r="B4" t="s">
        <v>144</v>
      </c>
      <c r="C4">
        <f>LCA_tech_data!D3*Mult_tech!D3</f>
        <v>1.6130297350572013E-8</v>
      </c>
      <c r="D4">
        <f>LCA_tech_data!E3*Mult_tech!E3</f>
        <v>9.9999999999999995E-7</v>
      </c>
      <c r="E4">
        <f>LCA_tech_data!F3*Mult_tech!F3</f>
        <v>1.4373785936798103E-4</v>
      </c>
      <c r="F4">
        <f>LCA_tech_data!G3*Mult_tech!G3</f>
        <v>1.2546361009606643E-9</v>
      </c>
      <c r="G4">
        <f>LCA_tech_data!H3*Mult_tech!H3</f>
        <v>1.6106663733312349E-9</v>
      </c>
      <c r="H4">
        <f>LCA_tech_data!I3*Mult_tech!I3</f>
        <v>1.884011477111466E-8</v>
      </c>
      <c r="I4">
        <f>LCA_tech_data!J3*Mult_tech!J3</f>
        <v>8.2059611702626547E-15</v>
      </c>
      <c r="J4">
        <f>LCA_tech_data!K3*Mult_tech!K3</f>
        <v>1.7668060982639664E-13</v>
      </c>
      <c r="K4">
        <f>LCA_tech_data!L3*Mult_tech!L3</f>
        <v>1.6795943841706089E-7</v>
      </c>
      <c r="L4">
        <f>LCA_tech_data!M3*Mult_tech!M3</f>
        <v>2.7838784261724759E-5</v>
      </c>
      <c r="M4">
        <f>LCA_tech_data!N3*Mult_tech!N3</f>
        <v>3.5039603126462417E-10</v>
      </c>
      <c r="N4">
        <f>LCA_tech_data!O3*Mult_tech!O3</f>
        <v>1.3171679884482091E-13</v>
      </c>
      <c r="O4">
        <f>LCA_tech_data!P3*Mult_tech!P3</f>
        <v>5.4131868414023379E-9</v>
      </c>
      <c r="P4">
        <f>LCA_tech_data!Q3*Mult_tech!Q3</f>
        <v>6.4901577764440658E-7</v>
      </c>
      <c r="Q4">
        <f>LCA_tech_data!R3*Mult_tech!R3</f>
        <v>1.3165794383366386E-5</v>
      </c>
      <c r="R4">
        <f>LCA_tech_data!S3*Mult_tech!S3</f>
        <v>7.895423473558085E-14</v>
      </c>
      <c r="T4" t="s">
        <v>144</v>
      </c>
      <c r="U4" s="12">
        <f t="shared" ref="U4:U35" si="0">L4/$L$118</f>
        <v>3.2764887314564368E-11</v>
      </c>
      <c r="V4" s="12">
        <f t="shared" ref="V4:V35" si="1">F4/$F$118</f>
        <v>1.7505525599136519E-11</v>
      </c>
      <c r="W4" s="12">
        <f t="shared" ref="W4:W35" si="2">E4/$E$118</f>
        <v>1.5069444404033612E-11</v>
      </c>
      <c r="X4" s="12">
        <f t="shared" ref="X4:X35" si="3">M4/$M$118</f>
        <v>1.9444360814302156E-11</v>
      </c>
      <c r="Y4" s="12">
        <f t="shared" ref="Y4:Y35" si="4">N4/$N$118</f>
        <v>1.3793715063599789E-11</v>
      </c>
      <c r="AA4" t="s">
        <v>50</v>
      </c>
      <c r="AB4" s="12">
        <v>0.26270608966788633</v>
      </c>
      <c r="AC4" s="12">
        <v>0.22967796367858628</v>
      </c>
      <c r="AD4" s="12">
        <v>0.22367166335000679</v>
      </c>
      <c r="AE4" s="12">
        <v>0.26086842191420345</v>
      </c>
      <c r="AF4" s="12">
        <v>0.31193159726649838</v>
      </c>
    </row>
    <row r="5" spans="1:32" x14ac:dyDescent="0.3">
      <c r="B5" t="s">
        <v>145</v>
      </c>
      <c r="C5">
        <f>LCA_tech_data!D4*Mult_tech!D4</f>
        <v>1.6130297350572039E-8</v>
      </c>
      <c r="D5">
        <f>LCA_tech_data!E4*Mult_tech!E4</f>
        <v>9.9999999999999995E-7</v>
      </c>
      <c r="E5">
        <f>LCA_tech_data!F4*Mult_tech!F4</f>
        <v>1.4373785936798116E-4</v>
      </c>
      <c r="F5">
        <f>LCA_tech_data!G4*Mult_tech!G4</f>
        <v>1.2546361009606658E-9</v>
      </c>
      <c r="G5">
        <f>LCA_tech_data!H4*Mult_tech!H4</f>
        <v>1.6106663733312368E-9</v>
      </c>
      <c r="H5">
        <f>LCA_tech_data!I4*Mult_tech!I4</f>
        <v>1.8840114771114683E-8</v>
      </c>
      <c r="I5">
        <f>LCA_tech_data!J4*Mult_tech!J4</f>
        <v>8.2059611702625159E-15</v>
      </c>
      <c r="J5">
        <f>LCA_tech_data!K4*Mult_tech!K4</f>
        <v>1.7668060982638049E-13</v>
      </c>
      <c r="K5">
        <f>LCA_tech_data!L4*Mult_tech!L4</f>
        <v>1.6795943841706113E-7</v>
      </c>
      <c r="L5">
        <f>LCA_tech_data!M4*Mult_tech!M4</f>
        <v>2.7838784261724763E-5</v>
      </c>
      <c r="M5">
        <f>LCA_tech_data!N4*Mult_tech!N4</f>
        <v>3.5039603126462432E-10</v>
      </c>
      <c r="N5">
        <f>LCA_tech_data!O4*Mult_tech!O4</f>
        <v>1.3171679884482096E-13</v>
      </c>
      <c r="O5">
        <f>LCA_tech_data!P4*Mult_tech!P4</f>
        <v>5.413186841402342E-9</v>
      </c>
      <c r="P5">
        <f>LCA_tech_data!Q4*Mult_tech!Q4</f>
        <v>6.4901577764440764E-7</v>
      </c>
      <c r="Q5">
        <f>LCA_tech_data!R4*Mult_tech!R4</f>
        <v>1.3165794383366389E-5</v>
      </c>
      <c r="R5">
        <f>LCA_tech_data!S4*Mult_tech!S4</f>
        <v>7.8954234735581052E-14</v>
      </c>
      <c r="T5" t="s">
        <v>145</v>
      </c>
      <c r="U5" s="12">
        <f t="shared" si="0"/>
        <v>3.2764887314564375E-11</v>
      </c>
      <c r="V5" s="12">
        <f t="shared" si="1"/>
        <v>1.7505525599136538E-11</v>
      </c>
      <c r="W5" s="12">
        <f t="shared" si="2"/>
        <v>1.5069444404033625E-11</v>
      </c>
      <c r="X5" s="12">
        <f t="shared" si="3"/>
        <v>1.9444360814302166E-11</v>
      </c>
      <c r="Y5" s="12">
        <f t="shared" si="4"/>
        <v>1.3793715063599793E-11</v>
      </c>
      <c r="AA5" t="s">
        <v>91</v>
      </c>
      <c r="AB5" s="12">
        <v>0.20989248775049393</v>
      </c>
      <c r="AC5" s="12">
        <v>0.2451766395120567</v>
      </c>
      <c r="AD5" s="12">
        <v>0.2191718963365844</v>
      </c>
      <c r="AE5" s="12">
        <v>0.23879554827873795</v>
      </c>
      <c r="AF5" s="12">
        <v>0.2015103999489242</v>
      </c>
    </row>
    <row r="6" spans="1:32" x14ac:dyDescent="0.3">
      <c r="B6" t="s">
        <v>34</v>
      </c>
      <c r="C6">
        <f>LCA_tech_data!D5*Mult_tech!D5</f>
        <v>86.459766736477093</v>
      </c>
      <c r="D6">
        <f>LCA_tech_data!E5*Mult_tech!E5</f>
        <v>12294.472744000002</v>
      </c>
      <c r="E6">
        <f>LCA_tech_data!F5*Mult_tech!F5</f>
        <v>297020.38168089278</v>
      </c>
      <c r="F6">
        <f>LCA_tech_data!G5*Mult_tech!G5</f>
        <v>1.5731805942304942</v>
      </c>
      <c r="G6">
        <f>LCA_tech_data!H5*Mult_tech!H5</f>
        <v>24.241690765990001</v>
      </c>
      <c r="H6">
        <f>LCA_tech_data!I5*Mult_tech!I5</f>
        <v>295.7930711986225</v>
      </c>
      <c r="I6">
        <f>LCA_tech_data!J5*Mult_tech!J5</f>
        <v>1.1234506319192056E-5</v>
      </c>
      <c r="J6">
        <f>LCA_tech_data!K5*Mult_tech!K5</f>
        <v>1.3524462037162321E-4</v>
      </c>
      <c r="K6">
        <f>LCA_tech_data!L5*Mult_tech!L5</f>
        <v>2274.7035610919902</v>
      </c>
      <c r="L6">
        <f>LCA_tech_data!M5*Mult_tech!M5</f>
        <v>40823.641113753576</v>
      </c>
      <c r="M6">
        <f>LCA_tech_data!N5*Mult_tech!N5</f>
        <v>0.17146420003428262</v>
      </c>
      <c r="N6">
        <f>LCA_tech_data!O5*Mult_tech!O5</f>
        <v>6.6826030211019022E-4</v>
      </c>
      <c r="O6">
        <f>LCA_tech_data!P5*Mult_tech!P5</f>
        <v>51.844514681396191</v>
      </c>
      <c r="P6">
        <f>LCA_tech_data!Q5*Mult_tech!Q5</f>
        <v>6377.045971970997</v>
      </c>
      <c r="Q6">
        <f>LCA_tech_data!R5*Mult_tech!R5</f>
        <v>239798.73584289421</v>
      </c>
      <c r="R6">
        <f>LCA_tech_data!S5*Mult_tech!S5</f>
        <v>1.2254559067901912E-3</v>
      </c>
      <c r="T6" t="s">
        <v>34</v>
      </c>
      <c r="U6" s="12">
        <f t="shared" si="0"/>
        <v>4.8047428662370863E-2</v>
      </c>
      <c r="V6" s="12">
        <f t="shared" si="1"/>
        <v>2.1950072330359428E-2</v>
      </c>
      <c r="W6" s="12">
        <f t="shared" si="2"/>
        <v>3.1139549095039003E-2</v>
      </c>
      <c r="X6" s="12">
        <f t="shared" si="3"/>
        <v>9.5149815486476712E-3</v>
      </c>
      <c r="Y6" s="12">
        <f t="shared" si="4"/>
        <v>6.9981902661351528E-2</v>
      </c>
      <c r="AA6" t="s">
        <v>86</v>
      </c>
      <c r="AB6" s="12">
        <v>0.207915202946682</v>
      </c>
      <c r="AC6" s="12">
        <v>0.24286696159669932</v>
      </c>
      <c r="AD6" s="12">
        <v>0.21710719519032887</v>
      </c>
      <c r="AE6" s="12">
        <v>0.23654598320906886</v>
      </c>
      <c r="AF6" s="12">
        <v>0.19961207830864408</v>
      </c>
    </row>
    <row r="7" spans="1:32" x14ac:dyDescent="0.3">
      <c r="B7" t="s">
        <v>35</v>
      </c>
      <c r="C7">
        <f>LCA_tech_data!D6*Mult_tech!D6</f>
        <v>0</v>
      </c>
      <c r="D7">
        <f>LCA_tech_data!E6*Mult_tech!E6</f>
        <v>0</v>
      </c>
      <c r="E7">
        <f>LCA_tech_data!F6*Mult_tech!F6</f>
        <v>0</v>
      </c>
      <c r="F7">
        <f>LCA_tech_data!G6*Mult_tech!G6</f>
        <v>0</v>
      </c>
      <c r="G7">
        <f>LCA_tech_data!H6*Mult_tech!H6</f>
        <v>0</v>
      </c>
      <c r="H7">
        <f>LCA_tech_data!I6*Mult_tech!I6</f>
        <v>0</v>
      </c>
      <c r="I7">
        <f>LCA_tech_data!J6*Mult_tech!J6</f>
        <v>0</v>
      </c>
      <c r="J7">
        <f>LCA_tech_data!K6*Mult_tech!K6</f>
        <v>0</v>
      </c>
      <c r="K7">
        <f>LCA_tech_data!L6*Mult_tech!L6</f>
        <v>0</v>
      </c>
      <c r="L7">
        <f>LCA_tech_data!M6*Mult_tech!M6</f>
        <v>0</v>
      </c>
      <c r="M7">
        <f>LCA_tech_data!N6*Mult_tech!N6</f>
        <v>0</v>
      </c>
      <c r="N7">
        <f>LCA_tech_data!O6*Mult_tech!O6</f>
        <v>0</v>
      </c>
      <c r="O7">
        <f>LCA_tech_data!P6*Mult_tech!P6</f>
        <v>0</v>
      </c>
      <c r="P7">
        <f>LCA_tech_data!Q6*Mult_tech!Q6</f>
        <v>0</v>
      </c>
      <c r="Q7">
        <f>LCA_tech_data!R6*Mult_tech!R6</f>
        <v>0</v>
      </c>
      <c r="R7">
        <f>LCA_tech_data!S6*Mult_tech!S6</f>
        <v>0</v>
      </c>
      <c r="T7" t="s">
        <v>35</v>
      </c>
      <c r="U7" s="12">
        <f t="shared" si="0"/>
        <v>0</v>
      </c>
      <c r="V7" s="12">
        <f t="shared" si="1"/>
        <v>0</v>
      </c>
      <c r="W7" s="12">
        <f t="shared" si="2"/>
        <v>0</v>
      </c>
      <c r="X7" s="12">
        <f t="shared" si="3"/>
        <v>0</v>
      </c>
      <c r="Y7" s="12">
        <f t="shared" si="4"/>
        <v>0</v>
      </c>
      <c r="AA7" t="s">
        <v>109</v>
      </c>
      <c r="AB7" s="12">
        <v>0.19142271439944647</v>
      </c>
      <c r="AC7" s="12">
        <v>0.22360198950294333</v>
      </c>
      <c r="AD7" s="12">
        <v>0.19988556887608039</v>
      </c>
      <c r="AE7" s="12">
        <v>0.2177824110234865</v>
      </c>
      <c r="AF7" s="12">
        <v>0.18377821975122355</v>
      </c>
    </row>
    <row r="8" spans="1:32" x14ac:dyDescent="0.3">
      <c r="B8" t="s">
        <v>36</v>
      </c>
      <c r="C8">
        <f>LCA_tech_data!D7*Mult_tech!D7</f>
        <v>0</v>
      </c>
      <c r="D8">
        <f>LCA_tech_data!E7*Mult_tech!E7</f>
        <v>0</v>
      </c>
      <c r="E8">
        <f>LCA_tech_data!F7*Mult_tech!F7</f>
        <v>0</v>
      </c>
      <c r="F8">
        <f>LCA_tech_data!G7*Mult_tech!G7</f>
        <v>0</v>
      </c>
      <c r="G8">
        <f>LCA_tech_data!H7*Mult_tech!H7</f>
        <v>0</v>
      </c>
      <c r="H8">
        <f>LCA_tech_data!I7*Mult_tech!I7</f>
        <v>0</v>
      </c>
      <c r="I8">
        <f>LCA_tech_data!J7*Mult_tech!J7</f>
        <v>0</v>
      </c>
      <c r="J8">
        <f>LCA_tech_data!K7*Mult_tech!K7</f>
        <v>0</v>
      </c>
      <c r="K8">
        <f>LCA_tech_data!L7*Mult_tech!L7</f>
        <v>0</v>
      </c>
      <c r="L8">
        <f>LCA_tech_data!M7*Mult_tech!M7</f>
        <v>0</v>
      </c>
      <c r="M8">
        <f>LCA_tech_data!N7*Mult_tech!N7</f>
        <v>0</v>
      </c>
      <c r="N8">
        <f>LCA_tech_data!O7*Mult_tech!O7</f>
        <v>0</v>
      </c>
      <c r="O8">
        <f>LCA_tech_data!P7*Mult_tech!P7</f>
        <v>0</v>
      </c>
      <c r="P8">
        <f>LCA_tech_data!Q7*Mult_tech!Q7</f>
        <v>0</v>
      </c>
      <c r="Q8">
        <f>LCA_tech_data!R7*Mult_tech!R7</f>
        <v>0</v>
      </c>
      <c r="R8">
        <f>LCA_tech_data!S7*Mult_tech!S7</f>
        <v>0</v>
      </c>
      <c r="T8" t="s">
        <v>36</v>
      </c>
      <c r="U8" s="12">
        <f t="shared" si="0"/>
        <v>0</v>
      </c>
      <c r="V8" s="12">
        <f t="shared" si="1"/>
        <v>0</v>
      </c>
      <c r="W8" s="12">
        <f t="shared" si="2"/>
        <v>0</v>
      </c>
      <c r="X8" s="12">
        <f t="shared" si="3"/>
        <v>0</v>
      </c>
      <c r="Y8" s="12">
        <f t="shared" si="4"/>
        <v>0</v>
      </c>
      <c r="AA8" t="s">
        <v>126</v>
      </c>
      <c r="AB8" s="12">
        <v>5.0914689737914701E-2</v>
      </c>
      <c r="AC8" s="12">
        <v>2.6873293255994524E-2</v>
      </c>
      <c r="AD8" s="12">
        <v>0.10987170900154362</v>
      </c>
      <c r="AE8" s="12">
        <v>1.9933255835487915E-2</v>
      </c>
      <c r="AF8" s="12">
        <v>4.669092197314529E-2</v>
      </c>
    </row>
    <row r="9" spans="1:32" x14ac:dyDescent="0.3">
      <c r="B9" t="s">
        <v>37</v>
      </c>
      <c r="C9">
        <f>LCA_tech_data!D8*Mult_tech!D8</f>
        <v>1.5392436337898324E-8</v>
      </c>
      <c r="D9">
        <f>LCA_tech_data!E8*Mult_tech!E8</f>
        <v>9.9999999999999995E-7</v>
      </c>
      <c r="E9">
        <f>LCA_tech_data!F8*Mult_tech!F8</f>
        <v>1.0135284864140011E-4</v>
      </c>
      <c r="F9">
        <f>LCA_tech_data!G8*Mult_tech!G8</f>
        <v>8.6304634529841149E-10</v>
      </c>
      <c r="G9">
        <f>LCA_tech_data!H8*Mult_tech!H8</f>
        <v>1.6080920276215802E-9</v>
      </c>
      <c r="H9">
        <f>LCA_tech_data!I8*Mult_tech!I8</f>
        <v>1.5582881359046625E-8</v>
      </c>
      <c r="I9">
        <f>LCA_tech_data!J8*Mult_tech!J8</f>
        <v>1.0423372484715134E-14</v>
      </c>
      <c r="J9">
        <f>LCA_tech_data!K8*Mult_tech!K8</f>
        <v>1.3837615530433047E-13</v>
      </c>
      <c r="K9">
        <f>LCA_tech_data!L8*Mult_tech!L8</f>
        <v>2.6138061767749829E-7</v>
      </c>
      <c r="L9">
        <f>LCA_tech_data!M8*Mult_tech!M8</f>
        <v>1.0098845878895488E-5</v>
      </c>
      <c r="M9">
        <f>LCA_tech_data!N8*Mult_tech!N8</f>
        <v>3.0525442654793929E-10</v>
      </c>
      <c r="N9">
        <f>LCA_tech_data!O8*Mult_tech!O8</f>
        <v>1.1593794852199663E-13</v>
      </c>
      <c r="O9">
        <f>LCA_tech_data!P8*Mult_tech!P8</f>
        <v>4.4682458496205405E-9</v>
      </c>
      <c r="P9">
        <f>LCA_tech_data!Q8*Mult_tech!Q8</f>
        <v>3.7535220072136162E-6</v>
      </c>
      <c r="Q9">
        <f>LCA_tech_data!R8*Mult_tech!R8</f>
        <v>1.6185976692177399E-5</v>
      </c>
      <c r="R9">
        <f>LCA_tech_data!S8*Mult_tech!S8</f>
        <v>1.3354364108630643E-13</v>
      </c>
      <c r="T9" t="s">
        <v>37</v>
      </c>
      <c r="U9" s="12">
        <f t="shared" si="0"/>
        <v>1.1885847604491017E-11</v>
      </c>
      <c r="V9" s="12">
        <f t="shared" si="1"/>
        <v>1.2041802303707368E-11</v>
      </c>
      <c r="W9" s="12">
        <f t="shared" si="2"/>
        <v>1.0625809543204037E-11</v>
      </c>
      <c r="X9" s="12">
        <f t="shared" si="3"/>
        <v>1.693933914873159E-11</v>
      </c>
      <c r="Y9" s="12">
        <f t="shared" si="4"/>
        <v>1.2141314099614581E-11</v>
      </c>
      <c r="AA9" t="s">
        <v>117</v>
      </c>
      <c r="AB9" s="12">
        <v>3.405220116659928E-2</v>
      </c>
      <c r="AC9" s="12">
        <v>1.6632846780229017E-2</v>
      </c>
      <c r="AD9" s="12">
        <v>1.6320052014406526E-2</v>
      </c>
      <c r="AE9" s="12">
        <v>1.2708858305466952E-2</v>
      </c>
      <c r="AF9" s="12">
        <v>3.2838452703412548E-2</v>
      </c>
    </row>
    <row r="10" spans="1:32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  <c r="T10" t="s">
        <v>38</v>
      </c>
      <c r="U10" s="12">
        <f t="shared" si="0"/>
        <v>0</v>
      </c>
      <c r="V10" s="12">
        <f t="shared" si="1"/>
        <v>0</v>
      </c>
      <c r="W10" s="12">
        <f t="shared" si="2"/>
        <v>0</v>
      </c>
      <c r="X10" s="12">
        <f t="shared" si="3"/>
        <v>0</v>
      </c>
      <c r="Y10" s="12">
        <f t="shared" si="4"/>
        <v>0</v>
      </c>
      <c r="AA10" t="s">
        <v>71</v>
      </c>
      <c r="AB10" s="12">
        <v>1.7729764475989836E-3</v>
      </c>
      <c r="AC10" s="12">
        <v>3.0910091876709504E-3</v>
      </c>
      <c r="AD10" s="12">
        <v>2.9037861438823242E-3</v>
      </c>
      <c r="AE10" s="12">
        <v>3.645519744785582E-3</v>
      </c>
      <c r="AF10" s="12">
        <v>1.5076303008937117E-3</v>
      </c>
    </row>
    <row r="11" spans="1:32" x14ac:dyDescent="0.3">
      <c r="B11" t="s">
        <v>39</v>
      </c>
      <c r="C11">
        <f>LCA_tech_data!D10*Mult_tech!D10</f>
        <v>0</v>
      </c>
      <c r="D11">
        <f>LCA_tech_data!E10*Mult_tech!E10</f>
        <v>0</v>
      </c>
      <c r="E11">
        <f>LCA_tech_data!F10*Mult_tech!F10</f>
        <v>0</v>
      </c>
      <c r="F11">
        <f>LCA_tech_data!G10*Mult_tech!G10</f>
        <v>0</v>
      </c>
      <c r="G11">
        <f>LCA_tech_data!H10*Mult_tech!H10</f>
        <v>0</v>
      </c>
      <c r="H11">
        <f>LCA_tech_data!I10*Mult_tech!I10</f>
        <v>0</v>
      </c>
      <c r="I11">
        <f>LCA_tech_data!J10*Mult_tech!J10</f>
        <v>0</v>
      </c>
      <c r="J11">
        <f>LCA_tech_data!K10*Mult_tech!K10</f>
        <v>0</v>
      </c>
      <c r="K11">
        <f>LCA_tech_data!L10*Mult_tech!L10</f>
        <v>0</v>
      </c>
      <c r="L11">
        <f>LCA_tech_data!M10*Mult_tech!M10</f>
        <v>0</v>
      </c>
      <c r="M11">
        <f>LCA_tech_data!N10*Mult_tech!N10</f>
        <v>0</v>
      </c>
      <c r="N11">
        <f>LCA_tech_data!O10*Mult_tech!O10</f>
        <v>0</v>
      </c>
      <c r="O11">
        <f>LCA_tech_data!P10*Mult_tech!P10</f>
        <v>0</v>
      </c>
      <c r="P11">
        <f>LCA_tech_data!Q10*Mult_tech!Q10</f>
        <v>0</v>
      </c>
      <c r="Q11">
        <f>LCA_tech_data!R10*Mult_tech!R10</f>
        <v>0</v>
      </c>
      <c r="R11">
        <f>LCA_tech_data!S10*Mult_tech!S10</f>
        <v>0</v>
      </c>
      <c r="T11" t="s">
        <v>39</v>
      </c>
      <c r="U11" s="12">
        <f t="shared" si="0"/>
        <v>0</v>
      </c>
      <c r="V11" s="12">
        <f t="shared" si="1"/>
        <v>0</v>
      </c>
      <c r="W11" s="12">
        <f t="shared" si="2"/>
        <v>0</v>
      </c>
      <c r="X11" s="12">
        <f t="shared" si="3"/>
        <v>0</v>
      </c>
      <c r="Y11" s="12">
        <f t="shared" si="4"/>
        <v>0</v>
      </c>
      <c r="AA11" t="s">
        <v>112</v>
      </c>
      <c r="AB11" s="12">
        <v>4.6923562740288222E-3</v>
      </c>
      <c r="AC11" s="12">
        <v>2.1060203701202674E-3</v>
      </c>
      <c r="AD11" s="12">
        <v>1.9775183576850623E-3</v>
      </c>
      <c r="AE11" s="12">
        <v>2.3503421287137294E-3</v>
      </c>
      <c r="AF11" s="12">
        <v>2.0425784402089138E-3</v>
      </c>
    </row>
    <row r="12" spans="1:32" x14ac:dyDescent="0.3">
      <c r="B12" t="s">
        <v>40</v>
      </c>
      <c r="C12">
        <f>LCA_tech_data!D11*Mult_tech!D11</f>
        <v>0.31641259030130858</v>
      </c>
      <c r="D12">
        <f>LCA_tech_data!E11*Mult_tech!E11</f>
        <v>19.616042</v>
      </c>
      <c r="E12">
        <f>LCA_tech_data!F11*Mult_tech!F11</f>
        <v>2819.5678863524076</v>
      </c>
      <c r="F12">
        <f>LCA_tech_data!G11*Mult_tech!G11</f>
        <v>2.4610994451160603E-2</v>
      </c>
      <c r="G12">
        <f>LCA_tech_data!H11*Mult_tech!H11</f>
        <v>3.1594899227253129E-2</v>
      </c>
      <c r="H12">
        <f>LCA_tech_data!I11*Mult_tech!I11</f>
        <v>0.36956848263500558</v>
      </c>
      <c r="I12">
        <f>LCA_tech_data!J11*Mult_tech!J11</f>
        <v>1.6096847896623518E-7</v>
      </c>
      <c r="J12">
        <f>LCA_tech_data!K11*Mult_tech!K11</f>
        <v>3.4657742629395009E-6</v>
      </c>
      <c r="K12">
        <f>LCA_tech_data!L11*Mult_tech!L11</f>
        <v>3.2946993982854766</v>
      </c>
      <c r="L12">
        <f>LCA_tech_data!M11*Mult_tech!M11</f>
        <v>546.08676130693107</v>
      </c>
      <c r="M12">
        <f>LCA_tech_data!N11*Mult_tech!N11</f>
        <v>6.8733832659201707E-3</v>
      </c>
      <c r="N12">
        <f>LCA_tech_data!O11*Mult_tech!O11</f>
        <v>2.5837622582455555E-6</v>
      </c>
      <c r="O12">
        <f>LCA_tech_data!P11*Mult_tech!P11</f>
        <v>0.10618530043479547</v>
      </c>
      <c r="P12">
        <f>LCA_tech_data!Q11*Mult_tech!Q11</f>
        <v>12.731120752935338</v>
      </c>
      <c r="Q12">
        <f>LCA_tech_data!R11*Mult_tech!R11</f>
        <v>258.26077558747886</v>
      </c>
      <c r="R12">
        <f>LCA_tech_data!S11*Mult_tech!S11</f>
        <v>1.548769584651012E-6</v>
      </c>
      <c r="T12" t="s">
        <v>40</v>
      </c>
      <c r="U12" s="12">
        <f t="shared" si="0"/>
        <v>6.4271740568776095E-4</v>
      </c>
      <c r="V12" s="12">
        <f t="shared" si="1"/>
        <v>3.4338912538473671E-4</v>
      </c>
      <c r="W12" s="12">
        <f t="shared" si="2"/>
        <v>2.9560285434618815E-4</v>
      </c>
      <c r="X12" s="12">
        <f t="shared" si="3"/>
        <v>3.8142139839650476E-4</v>
      </c>
      <c r="Y12" s="12">
        <f t="shared" si="4"/>
        <v>2.7057809402360579E-4</v>
      </c>
      <c r="AA12" t="s">
        <v>93</v>
      </c>
      <c r="AB12" s="12">
        <v>1.1096042672387441E-3</v>
      </c>
      <c r="AC12" s="12">
        <v>1.7940458068368816E-3</v>
      </c>
      <c r="AD12" s="12">
        <v>1.7430452937947122E-3</v>
      </c>
      <c r="AE12" s="12">
        <v>2.2569367402240541E-3</v>
      </c>
      <c r="AF12" s="12">
        <v>5.4461339401822083E-4</v>
      </c>
    </row>
    <row r="13" spans="1:32" x14ac:dyDescent="0.3">
      <c r="B13" t="s">
        <v>41</v>
      </c>
      <c r="C13">
        <f>LCA_tech_data!D12*Mult_tech!D12</f>
        <v>0.96552661344617663</v>
      </c>
      <c r="D13">
        <f>LCA_tech_data!E12*Mult_tech!E12</f>
        <v>166.81931</v>
      </c>
      <c r="E13">
        <f>LCA_tech_data!F12*Mult_tech!F12</f>
        <v>6528.4800993183944</v>
      </c>
      <c r="F13">
        <f>LCA_tech_data!G12*Mult_tech!G12</f>
        <v>5.6415154610985077E-2</v>
      </c>
      <c r="G13">
        <f>LCA_tech_data!H12*Mult_tech!H12</f>
        <v>0.23595198596439357</v>
      </c>
      <c r="H13">
        <f>LCA_tech_data!I12*Mult_tech!I12</f>
        <v>2.3166504299519697</v>
      </c>
      <c r="I13">
        <f>LCA_tech_data!J12*Mult_tech!J12</f>
        <v>1.0864135775044527E-6</v>
      </c>
      <c r="J13">
        <f>LCA_tech_data!K12*Mult_tech!K12</f>
        <v>1.5141570146941452E-5</v>
      </c>
      <c r="K13">
        <f>LCA_tech_data!L12*Mult_tech!L12</f>
        <v>8.5527155122321386</v>
      </c>
      <c r="L13">
        <f>LCA_tech_data!M12*Mult_tech!M12</f>
        <v>4955.1023280830441</v>
      </c>
      <c r="M13">
        <f>LCA_tech_data!N12*Mult_tech!N12</f>
        <v>7.7445239279163441E-3</v>
      </c>
      <c r="N13">
        <f>LCA_tech_data!O12*Mult_tech!O12</f>
        <v>2.4897167813427294E-5</v>
      </c>
      <c r="O13">
        <f>LCA_tech_data!P12*Mult_tech!P12</f>
        <v>0.76016751122156967</v>
      </c>
      <c r="P13">
        <f>LCA_tech_data!Q12*Mult_tech!Q12</f>
        <v>65.812830070732375</v>
      </c>
      <c r="Q13">
        <f>LCA_tech_data!R12*Mult_tech!R12</f>
        <v>1685.9382383747077</v>
      </c>
      <c r="R13">
        <f>LCA_tech_data!S12*Mult_tech!S12</f>
        <v>1.4558707791577669E-5</v>
      </c>
      <c r="T13" t="s">
        <v>41</v>
      </c>
      <c r="U13" s="12">
        <f t="shared" si="0"/>
        <v>5.831913056454638E-3</v>
      </c>
      <c r="V13" s="12">
        <f t="shared" si="1"/>
        <v>7.871421302684216E-4</v>
      </c>
      <c r="W13" s="12">
        <f t="shared" si="2"/>
        <v>6.8444436512481957E-4</v>
      </c>
      <c r="X13" s="12">
        <f t="shared" si="3"/>
        <v>4.2976319408046106E-4</v>
      </c>
      <c r="Y13" s="12">
        <f t="shared" si="4"/>
        <v>2.6072941471470272E-3</v>
      </c>
      <c r="AA13" t="s">
        <v>143</v>
      </c>
      <c r="AB13" s="12">
        <v>1.6522818193821738E-2</v>
      </c>
      <c r="AC13" s="12">
        <v>3.2900827901183411E-3</v>
      </c>
      <c r="AD13" s="12">
        <v>2.9880514178793902E-3</v>
      </c>
      <c r="AE13" s="12">
        <v>1.9424111447590817E-3</v>
      </c>
      <c r="AF13" s="12">
        <v>9.0439287892398485E-3</v>
      </c>
    </row>
    <row r="14" spans="1:32" x14ac:dyDescent="0.3">
      <c r="B14" t="s">
        <v>42</v>
      </c>
      <c r="C14">
        <f>LCA_tech_data!D13*Mult_tech!D13</f>
        <v>0</v>
      </c>
      <c r="D14">
        <f>LCA_tech_data!E13*Mult_tech!E13</f>
        <v>0</v>
      </c>
      <c r="E14">
        <f>LCA_tech_data!F13*Mult_tech!F13</f>
        <v>0</v>
      </c>
      <c r="F14">
        <f>LCA_tech_data!G13*Mult_tech!G13</f>
        <v>0</v>
      </c>
      <c r="G14">
        <f>LCA_tech_data!H13*Mult_tech!H13</f>
        <v>0</v>
      </c>
      <c r="H14">
        <f>LCA_tech_data!I13*Mult_tech!I13</f>
        <v>0</v>
      </c>
      <c r="I14">
        <f>LCA_tech_data!J13*Mult_tech!J13</f>
        <v>0</v>
      </c>
      <c r="J14">
        <f>LCA_tech_data!K13*Mult_tech!K13</f>
        <v>0</v>
      </c>
      <c r="K14">
        <f>LCA_tech_data!L13*Mult_tech!L13</f>
        <v>0</v>
      </c>
      <c r="L14">
        <f>LCA_tech_data!M13*Mult_tech!M13</f>
        <v>0</v>
      </c>
      <c r="M14">
        <f>LCA_tech_data!N13*Mult_tech!N13</f>
        <v>0</v>
      </c>
      <c r="N14">
        <f>LCA_tech_data!O13*Mult_tech!O13</f>
        <v>0</v>
      </c>
      <c r="O14">
        <f>LCA_tech_data!P13*Mult_tech!P13</f>
        <v>0</v>
      </c>
      <c r="P14">
        <f>LCA_tech_data!Q13*Mult_tech!Q13</f>
        <v>0</v>
      </c>
      <c r="Q14">
        <f>LCA_tech_data!R13*Mult_tech!R13</f>
        <v>0</v>
      </c>
      <c r="R14">
        <f>LCA_tech_data!S13*Mult_tech!S13</f>
        <v>0</v>
      </c>
      <c r="T14" t="s">
        <v>42</v>
      </c>
      <c r="U14" s="12">
        <f t="shared" si="0"/>
        <v>0</v>
      </c>
      <c r="V14" s="12">
        <f t="shared" si="1"/>
        <v>0</v>
      </c>
      <c r="W14" s="12">
        <f t="shared" si="2"/>
        <v>0</v>
      </c>
      <c r="X14" s="12">
        <f t="shared" si="3"/>
        <v>0</v>
      </c>
      <c r="Y14" s="12">
        <f t="shared" si="4"/>
        <v>0</v>
      </c>
      <c r="AA14" t="s">
        <v>97</v>
      </c>
      <c r="AB14" s="12">
        <v>2.8993990159753937E-3</v>
      </c>
      <c r="AC14" s="12">
        <v>1.3013064294685576E-3</v>
      </c>
      <c r="AD14" s="12">
        <v>1.2219052530345292E-3</v>
      </c>
      <c r="AE14" s="12">
        <v>1.4522724314254064E-3</v>
      </c>
      <c r="AF14" s="12">
        <v>1.2621057681345823E-3</v>
      </c>
    </row>
    <row r="15" spans="1:32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  <c r="Q15">
        <f>LCA_tech_data!R14*Mult_tech!R14</f>
        <v>0</v>
      </c>
      <c r="R15">
        <f>LCA_tech_data!S14*Mult_tech!S14</f>
        <v>0</v>
      </c>
      <c r="T15" t="s">
        <v>43</v>
      </c>
      <c r="U15" s="12">
        <f t="shared" si="0"/>
        <v>0</v>
      </c>
      <c r="V15" s="12">
        <f t="shared" si="1"/>
        <v>0</v>
      </c>
      <c r="W15" s="12">
        <f t="shared" si="2"/>
        <v>0</v>
      </c>
      <c r="X15" s="12">
        <f t="shared" si="3"/>
        <v>0</v>
      </c>
      <c r="Y15" s="12">
        <f t="shared" si="4"/>
        <v>0</v>
      </c>
      <c r="AA15" t="s">
        <v>84</v>
      </c>
      <c r="AB15" s="12">
        <v>3.5707992105173575E-4</v>
      </c>
      <c r="AC15" s="12">
        <v>6.2253354701831843E-4</v>
      </c>
      <c r="AD15" s="12">
        <v>5.8482656575207354E-4</v>
      </c>
      <c r="AE15" s="12">
        <v>7.3421274401215899E-4</v>
      </c>
      <c r="AF15" s="12">
        <v>3.0363883826396736E-4</v>
      </c>
    </row>
    <row r="16" spans="1:32" x14ac:dyDescent="0.3">
      <c r="B16" t="s">
        <v>44</v>
      </c>
      <c r="C16">
        <f>LCA_tech_data!D15*Mult_tech!D15</f>
        <v>9.3377428820175051E-2</v>
      </c>
      <c r="D16">
        <f>LCA_tech_data!E15*Mult_tech!E15</f>
        <v>12.810244000000001</v>
      </c>
      <c r="E16">
        <f>LCA_tech_data!F15*Mult_tech!F15</f>
        <v>560.96796891453448</v>
      </c>
      <c r="F16">
        <f>LCA_tech_data!G15*Mult_tech!G15</f>
        <v>5.3832412104708703E-3</v>
      </c>
      <c r="G16">
        <f>LCA_tech_data!H15*Mult_tech!H15</f>
        <v>1.5881661280126334E-2</v>
      </c>
      <c r="H16">
        <f>LCA_tech_data!I15*Mult_tech!I15</f>
        <v>0.13849856308278907</v>
      </c>
      <c r="I16">
        <f>LCA_tech_data!J15*Mult_tech!J15</f>
        <v>5.7553051816237952E-8</v>
      </c>
      <c r="J16">
        <f>LCA_tech_data!K15*Mult_tech!K15</f>
        <v>5.8791822922967316E-7</v>
      </c>
      <c r="K16">
        <f>LCA_tech_data!L15*Mult_tech!L15</f>
        <v>0.66848140147311474</v>
      </c>
      <c r="L16">
        <f>LCA_tech_data!M15*Mult_tech!M15</f>
        <v>122.3343526450097</v>
      </c>
      <c r="M16">
        <f>LCA_tech_data!N15*Mult_tech!N15</f>
        <v>4.7621170280238707E-4</v>
      </c>
      <c r="N16">
        <f>LCA_tech_data!O15*Mult_tech!O15</f>
        <v>1.3959722491959974E-6</v>
      </c>
      <c r="O16">
        <f>LCA_tech_data!P15*Mult_tech!P15</f>
        <v>0.22957418628121526</v>
      </c>
      <c r="P16">
        <f>LCA_tech_data!Q15*Mult_tech!Q15</f>
        <v>5.8642006107099327</v>
      </c>
      <c r="Q16">
        <f>LCA_tech_data!R15*Mult_tech!R15</f>
        <v>132.77524981152439</v>
      </c>
      <c r="R16">
        <f>LCA_tech_data!S15*Mult_tech!S15</f>
        <v>7.1013518088999448E-7</v>
      </c>
      <c r="T16" t="s">
        <v>44</v>
      </c>
      <c r="U16" s="12">
        <f t="shared" si="0"/>
        <v>1.4398154895811492E-4</v>
      </c>
      <c r="V16" s="12">
        <f t="shared" si="1"/>
        <v>7.5110597203498612E-5</v>
      </c>
      <c r="W16" s="12">
        <f t="shared" si="2"/>
        <v>5.8811753960796251E-5</v>
      </c>
      <c r="X16" s="12">
        <f t="shared" si="3"/>
        <v>2.642619021643493E-5</v>
      </c>
      <c r="Y16" s="12">
        <f t="shared" si="4"/>
        <v>1.4618973138565033E-4</v>
      </c>
      <c r="AA16" t="s">
        <v>140</v>
      </c>
      <c r="AB16" s="12">
        <v>7.072021511360293E-3</v>
      </c>
      <c r="AC16" s="12">
        <v>1.4578993436470341E-3</v>
      </c>
      <c r="AD16" s="12">
        <v>1.1435530583059812E-3</v>
      </c>
      <c r="AE16" s="12">
        <v>3.1242627603830238E-4</v>
      </c>
      <c r="AF16" s="12">
        <v>3.783874221837374E-3</v>
      </c>
    </row>
    <row r="17" spans="2:32" x14ac:dyDescent="0.3">
      <c r="B17" t="s">
        <v>45</v>
      </c>
      <c r="C17">
        <f>LCA_tech_data!D16*Mult_tech!D16</f>
        <v>0</v>
      </c>
      <c r="D17">
        <f>LCA_tech_data!E16*Mult_tech!E16</f>
        <v>0</v>
      </c>
      <c r="E17">
        <f>LCA_tech_data!F16*Mult_tech!F16</f>
        <v>0</v>
      </c>
      <c r="F17">
        <f>LCA_tech_data!G16*Mult_tech!G16</f>
        <v>0</v>
      </c>
      <c r="G17">
        <f>LCA_tech_data!H16*Mult_tech!H16</f>
        <v>0</v>
      </c>
      <c r="H17">
        <f>LCA_tech_data!I16*Mult_tech!I16</f>
        <v>0</v>
      </c>
      <c r="I17">
        <f>LCA_tech_data!J16*Mult_tech!J16</f>
        <v>0</v>
      </c>
      <c r="J17">
        <f>LCA_tech_data!K16*Mult_tech!K16</f>
        <v>0</v>
      </c>
      <c r="K17">
        <f>LCA_tech_data!L16*Mult_tech!L16</f>
        <v>0</v>
      </c>
      <c r="L17">
        <f>LCA_tech_data!M16*Mult_tech!M16</f>
        <v>0</v>
      </c>
      <c r="M17">
        <f>LCA_tech_data!N16*Mult_tech!N16</f>
        <v>0</v>
      </c>
      <c r="N17">
        <f>LCA_tech_data!O16*Mult_tech!O16</f>
        <v>0</v>
      </c>
      <c r="O17">
        <f>LCA_tech_data!P16*Mult_tech!P16</f>
        <v>0</v>
      </c>
      <c r="P17">
        <f>LCA_tech_data!Q16*Mult_tech!Q16</f>
        <v>0</v>
      </c>
      <c r="Q17">
        <f>LCA_tech_data!R16*Mult_tech!R16</f>
        <v>0</v>
      </c>
      <c r="R17">
        <f>LCA_tech_data!S16*Mult_tech!S16</f>
        <v>0</v>
      </c>
      <c r="T17" t="s">
        <v>45</v>
      </c>
      <c r="U17" s="12">
        <f t="shared" si="0"/>
        <v>0</v>
      </c>
      <c r="V17" s="12">
        <f t="shared" si="1"/>
        <v>0</v>
      </c>
      <c r="W17" s="12">
        <f t="shared" si="2"/>
        <v>0</v>
      </c>
      <c r="X17" s="12">
        <f t="shared" si="3"/>
        <v>0</v>
      </c>
      <c r="Y17" s="12">
        <f t="shared" si="4"/>
        <v>0</v>
      </c>
      <c r="AA17" t="s">
        <v>41</v>
      </c>
      <c r="AB17" s="12">
        <v>3.7839933594176257E-3</v>
      </c>
      <c r="AC17" s="12">
        <v>4.2903981306631635E-4</v>
      </c>
      <c r="AD17" s="12">
        <v>4.0692883019374001E-4</v>
      </c>
      <c r="AE17" s="12">
        <v>2.3535512343485519E-4</v>
      </c>
      <c r="AF17" s="12">
        <v>1.7492204542177584E-3</v>
      </c>
    </row>
    <row r="18" spans="2:32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  <c r="T18" t="s">
        <v>46</v>
      </c>
      <c r="U18" s="12">
        <f t="shared" si="0"/>
        <v>0</v>
      </c>
      <c r="V18" s="12">
        <f t="shared" si="1"/>
        <v>0</v>
      </c>
      <c r="W18" s="12">
        <f t="shared" si="2"/>
        <v>0</v>
      </c>
      <c r="X18" s="12">
        <f t="shared" si="3"/>
        <v>0</v>
      </c>
      <c r="Y18" s="12">
        <f t="shared" si="4"/>
        <v>0</v>
      </c>
      <c r="AA18" t="s">
        <v>95</v>
      </c>
      <c r="AB18" s="12">
        <v>7.2848124547960551E-4</v>
      </c>
      <c r="AC18" s="12">
        <v>3.3639769647947002E-4</v>
      </c>
      <c r="AD18" s="12">
        <v>3.5356596426539363E-4</v>
      </c>
      <c r="AE18" s="12">
        <v>2.3237107489582816E-4</v>
      </c>
      <c r="AF18" s="12">
        <v>7.0786785485699481E-4</v>
      </c>
    </row>
    <row r="19" spans="2:32" x14ac:dyDescent="0.3">
      <c r="B19" t="s">
        <v>48</v>
      </c>
      <c r="C19">
        <f>LCA_tech_data!D18*Mult_tech!D18</f>
        <v>0</v>
      </c>
      <c r="D19">
        <f>LCA_tech_data!E18*Mult_tech!E18</f>
        <v>0</v>
      </c>
      <c r="E19">
        <f>LCA_tech_data!F18*Mult_tech!F18</f>
        <v>0</v>
      </c>
      <c r="F19">
        <f>LCA_tech_data!G18*Mult_tech!G18</f>
        <v>0</v>
      </c>
      <c r="G19">
        <f>LCA_tech_data!H18*Mult_tech!H18</f>
        <v>0</v>
      </c>
      <c r="H19">
        <f>LCA_tech_data!I18*Mult_tech!I18</f>
        <v>0</v>
      </c>
      <c r="I19">
        <f>LCA_tech_data!J18*Mult_tech!J18</f>
        <v>0</v>
      </c>
      <c r="J19">
        <f>LCA_tech_data!K18*Mult_tech!K18</f>
        <v>0</v>
      </c>
      <c r="K19">
        <f>LCA_tech_data!L18*Mult_tech!L18</f>
        <v>0</v>
      </c>
      <c r="L19">
        <f>LCA_tech_data!M18*Mult_tech!M18</f>
        <v>0</v>
      </c>
      <c r="M19">
        <f>LCA_tech_data!N18*Mult_tech!N18</f>
        <v>0</v>
      </c>
      <c r="N19">
        <f>LCA_tech_data!O18*Mult_tech!O18</f>
        <v>0</v>
      </c>
      <c r="O19">
        <f>LCA_tech_data!P18*Mult_tech!P18</f>
        <v>0</v>
      </c>
      <c r="P19">
        <f>LCA_tech_data!Q18*Mult_tech!Q18</f>
        <v>0</v>
      </c>
      <c r="Q19">
        <f>LCA_tech_data!R18*Mult_tech!R18</f>
        <v>0</v>
      </c>
      <c r="R19">
        <f>LCA_tech_data!S18*Mult_tech!S18</f>
        <v>0</v>
      </c>
      <c r="T19" t="s">
        <v>48</v>
      </c>
      <c r="U19" s="12">
        <f t="shared" si="0"/>
        <v>0</v>
      </c>
      <c r="V19" s="12">
        <f t="shared" si="1"/>
        <v>0</v>
      </c>
      <c r="W19" s="12">
        <f t="shared" si="2"/>
        <v>0</v>
      </c>
      <c r="X19" s="12">
        <f t="shared" si="3"/>
        <v>0</v>
      </c>
      <c r="Y19" s="12">
        <f t="shared" si="4"/>
        <v>0</v>
      </c>
      <c r="AA19" t="s">
        <v>121</v>
      </c>
      <c r="AB19" s="12">
        <v>6.610076107738329E-4</v>
      </c>
      <c r="AC19" s="12">
        <v>3.1518906152549158E-4</v>
      </c>
      <c r="AD19" s="12">
        <v>2.6040848631821796E-4</v>
      </c>
      <c r="AE19" s="12">
        <v>7.0835107278612231E-5</v>
      </c>
      <c r="AF19" s="12">
        <v>8.5152444145708149E-4</v>
      </c>
    </row>
    <row r="20" spans="2:32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  <c r="Q20">
        <f>LCA_tech_data!R19*Mult_tech!R19</f>
        <v>0</v>
      </c>
      <c r="R20">
        <f>LCA_tech_data!S19*Mult_tech!S19</f>
        <v>0</v>
      </c>
      <c r="T20" t="s">
        <v>47</v>
      </c>
      <c r="U20" s="12">
        <f t="shared" si="0"/>
        <v>0</v>
      </c>
      <c r="V20" s="12">
        <f t="shared" si="1"/>
        <v>0</v>
      </c>
      <c r="W20" s="12">
        <f t="shared" si="2"/>
        <v>0</v>
      </c>
      <c r="X20" s="12">
        <f t="shared" si="3"/>
        <v>0</v>
      </c>
      <c r="Y20" s="12">
        <f t="shared" si="4"/>
        <v>0</v>
      </c>
      <c r="AA20" t="s">
        <v>94</v>
      </c>
      <c r="AB20" s="12">
        <v>1.8389418801603643E-3</v>
      </c>
      <c r="AC20" s="12">
        <v>6.4146804611614307E-5</v>
      </c>
      <c r="AD20" s="12">
        <v>6.1163324010804742E-5</v>
      </c>
      <c r="AE20" s="12">
        <v>3.7830877906497771E-5</v>
      </c>
      <c r="AF20" s="12">
        <v>2.5478780976252307E-4</v>
      </c>
    </row>
    <row r="21" spans="2:32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  <c r="T21" t="s">
        <v>49</v>
      </c>
      <c r="U21" s="12">
        <f t="shared" si="0"/>
        <v>0</v>
      </c>
      <c r="V21" s="12">
        <f t="shared" si="1"/>
        <v>0</v>
      </c>
      <c r="W21" s="12">
        <f t="shared" si="2"/>
        <v>0</v>
      </c>
      <c r="X21" s="12">
        <f t="shared" si="3"/>
        <v>0</v>
      </c>
      <c r="Y21" s="12">
        <f t="shared" si="4"/>
        <v>0</v>
      </c>
      <c r="AA21" t="s">
        <v>137</v>
      </c>
      <c r="AB21" s="12">
        <v>8.2787573477006407E-4</v>
      </c>
      <c r="AC21" s="12">
        <v>1.7066682961919122E-4</v>
      </c>
      <c r="AD21" s="12">
        <v>1.3386834681891651E-4</v>
      </c>
      <c r="AE21" s="12">
        <v>3.6573719752010972E-5</v>
      </c>
      <c r="AF21" s="12">
        <v>4.4295363732265765E-4</v>
      </c>
    </row>
    <row r="22" spans="2:32" x14ac:dyDescent="0.3">
      <c r="B22" t="s">
        <v>50</v>
      </c>
      <c r="C22">
        <f>LCA_tech_data!D21*Mult_tech!D21</f>
        <v>386.84563624653771</v>
      </c>
      <c r="D22">
        <f>LCA_tech_data!E21*Mult_tech!E21</f>
        <v>41336.961074999999</v>
      </c>
      <c r="E22">
        <f>LCA_tech_data!F21*Mult_tech!F21</f>
        <v>3588431.0198236187</v>
      </c>
      <c r="F22">
        <f>LCA_tech_data!G21*Mult_tech!G21</f>
        <v>30.200736016144475</v>
      </c>
      <c r="G22">
        <f>LCA_tech_data!H21*Mult_tech!H21</f>
        <v>56.792445081847944</v>
      </c>
      <c r="H22">
        <f>LCA_tech_data!I21*Mult_tech!I21</f>
        <v>520.60825802502666</v>
      </c>
      <c r="I22">
        <f>LCA_tech_data!J21*Mult_tech!J21</f>
        <v>1.8049531623295014E-4</v>
      </c>
      <c r="J22">
        <f>LCA_tech_data!K21*Mult_tech!K21</f>
        <v>3.5503522394989095E-3</v>
      </c>
      <c r="K22">
        <f>LCA_tech_data!L21*Mult_tech!L21</f>
        <v>4990.6620610395648</v>
      </c>
      <c r="L22">
        <f>LCA_tech_data!M21*Mult_tech!M21</f>
        <v>344011.06538214587</v>
      </c>
      <c r="M22">
        <f>LCA_tech_data!N21*Mult_tech!N21</f>
        <v>8.5840569490786152</v>
      </c>
      <c r="N22">
        <f>LCA_tech_data!O21*Mult_tech!O21</f>
        <v>4.4398140248348436E-3</v>
      </c>
      <c r="O22">
        <f>LCA_tech_data!P21*Mult_tech!P21</f>
        <v>185.18302591950629</v>
      </c>
      <c r="P22">
        <f>LCA_tech_data!Q21*Mult_tech!Q21</f>
        <v>39303.166616342853</v>
      </c>
      <c r="Q22">
        <f>LCA_tech_data!R21*Mult_tech!R21</f>
        <v>509965.73270017805</v>
      </c>
      <c r="R22">
        <f>LCA_tech_data!S21*Mult_tech!S21</f>
        <v>3.5987126823936221E-3</v>
      </c>
      <c r="T22" t="s">
        <v>50</v>
      </c>
      <c r="U22" s="12">
        <f t="shared" si="0"/>
        <v>0.40488419631550815</v>
      </c>
      <c r="V22" s="12">
        <f t="shared" si="1"/>
        <v>0.42138095423730887</v>
      </c>
      <c r="W22" s="12">
        <f t="shared" si="2"/>
        <v>0.37621028995919165</v>
      </c>
      <c r="X22" s="12">
        <f t="shared" si="3"/>
        <v>0.47635100193914115</v>
      </c>
      <c r="Y22" s="12">
        <f t="shared" si="4"/>
        <v>0.46494851173916146</v>
      </c>
      <c r="AA22" t="s">
        <v>98</v>
      </c>
      <c r="AB22" s="12">
        <v>6.7851636034682659E-4</v>
      </c>
      <c r="AC22" s="12">
        <v>1.2838456440482081E-4</v>
      </c>
      <c r="AD22" s="12">
        <v>1.2537357711442626E-4</v>
      </c>
      <c r="AE22" s="12">
        <v>3.2637616096601334E-5</v>
      </c>
      <c r="AF22" s="12">
        <v>9.6374327181860493E-4</v>
      </c>
    </row>
    <row r="23" spans="2:32" x14ac:dyDescent="0.3">
      <c r="B23" t="s">
        <v>51</v>
      </c>
      <c r="C23">
        <f>LCA_tech_data!D22*Mult_tech!D22</f>
        <v>0</v>
      </c>
      <c r="D23">
        <f>LCA_tech_data!E22*Mult_tech!E22</f>
        <v>0</v>
      </c>
      <c r="E23">
        <f>LCA_tech_data!F22*Mult_tech!F22</f>
        <v>0</v>
      </c>
      <c r="F23">
        <f>LCA_tech_data!G22*Mult_tech!G22</f>
        <v>0</v>
      </c>
      <c r="G23">
        <f>LCA_tech_data!H22*Mult_tech!H22</f>
        <v>0</v>
      </c>
      <c r="H23">
        <f>LCA_tech_data!I22*Mult_tech!I22</f>
        <v>0</v>
      </c>
      <c r="I23">
        <f>LCA_tech_data!J22*Mult_tech!J22</f>
        <v>0</v>
      </c>
      <c r="J23">
        <f>LCA_tech_data!K22*Mult_tech!K22</f>
        <v>0</v>
      </c>
      <c r="K23">
        <f>LCA_tech_data!L22*Mult_tech!L22</f>
        <v>0</v>
      </c>
      <c r="L23">
        <f>LCA_tech_data!M22*Mult_tech!M22</f>
        <v>0</v>
      </c>
      <c r="M23">
        <f>LCA_tech_data!N22*Mult_tech!N22</f>
        <v>0</v>
      </c>
      <c r="N23">
        <f>LCA_tech_data!O22*Mult_tech!O22</f>
        <v>0</v>
      </c>
      <c r="O23">
        <f>LCA_tech_data!P22*Mult_tech!P22</f>
        <v>0</v>
      </c>
      <c r="P23">
        <f>LCA_tech_data!Q22*Mult_tech!Q22</f>
        <v>0</v>
      </c>
      <c r="Q23">
        <f>LCA_tech_data!R22*Mult_tech!R22</f>
        <v>0</v>
      </c>
      <c r="R23">
        <f>LCA_tech_data!S22*Mult_tech!S22</f>
        <v>0</v>
      </c>
      <c r="T23" t="s">
        <v>51</v>
      </c>
      <c r="U23" s="12">
        <f t="shared" si="0"/>
        <v>0</v>
      </c>
      <c r="V23" s="12">
        <f t="shared" si="1"/>
        <v>0</v>
      </c>
      <c r="W23" s="12">
        <f t="shared" si="2"/>
        <v>0</v>
      </c>
      <c r="X23" s="12">
        <f t="shared" si="3"/>
        <v>0</v>
      </c>
      <c r="Y23" s="12">
        <f t="shared" si="4"/>
        <v>0</v>
      </c>
      <c r="AA23" t="s">
        <v>44</v>
      </c>
      <c r="AB23" s="12">
        <v>9.3421353644723706E-5</v>
      </c>
      <c r="AC23" s="12">
        <v>4.0939792918715369E-5</v>
      </c>
      <c r="AD23" s="12">
        <v>3.4965877267025592E-5</v>
      </c>
      <c r="AE23" s="12">
        <v>1.4472014348453532E-5</v>
      </c>
      <c r="AF23" s="12">
        <v>9.8077948928230945E-5</v>
      </c>
    </row>
    <row r="24" spans="2:32" x14ac:dyDescent="0.3">
      <c r="B24" t="s">
        <v>52</v>
      </c>
      <c r="C24">
        <f>LCA_tech_data!D23*Mult_tech!D23</f>
        <v>0</v>
      </c>
      <c r="D24">
        <f>LCA_tech_data!E23*Mult_tech!E23</f>
        <v>0</v>
      </c>
      <c r="E24">
        <f>LCA_tech_data!F23*Mult_tech!F23</f>
        <v>0</v>
      </c>
      <c r="F24">
        <f>LCA_tech_data!G23*Mult_tech!G23</f>
        <v>0</v>
      </c>
      <c r="G24">
        <f>LCA_tech_data!H23*Mult_tech!H23</f>
        <v>0</v>
      </c>
      <c r="H24">
        <f>LCA_tech_data!I23*Mult_tech!I23</f>
        <v>0</v>
      </c>
      <c r="I24">
        <f>LCA_tech_data!J23*Mult_tech!J23</f>
        <v>0</v>
      </c>
      <c r="J24">
        <f>LCA_tech_data!K23*Mult_tech!K23</f>
        <v>0</v>
      </c>
      <c r="K24">
        <f>LCA_tech_data!L23*Mult_tech!L23</f>
        <v>0</v>
      </c>
      <c r="L24">
        <f>LCA_tech_data!M23*Mult_tech!M23</f>
        <v>0</v>
      </c>
      <c r="M24">
        <f>LCA_tech_data!N23*Mult_tech!N23</f>
        <v>0</v>
      </c>
      <c r="N24">
        <f>LCA_tech_data!O23*Mult_tech!O23</f>
        <v>0</v>
      </c>
      <c r="O24">
        <f>LCA_tech_data!P23*Mult_tech!P23</f>
        <v>0</v>
      </c>
      <c r="P24">
        <f>LCA_tech_data!Q23*Mult_tech!Q23</f>
        <v>0</v>
      </c>
      <c r="Q24">
        <f>LCA_tech_data!R23*Mult_tech!R23</f>
        <v>0</v>
      </c>
      <c r="R24">
        <f>LCA_tech_data!S23*Mult_tech!S23</f>
        <v>0</v>
      </c>
      <c r="T24" t="s">
        <v>52</v>
      </c>
      <c r="U24" s="12">
        <f t="shared" si="0"/>
        <v>0</v>
      </c>
      <c r="V24" s="12">
        <f t="shared" si="1"/>
        <v>0</v>
      </c>
      <c r="W24" s="12">
        <f t="shared" si="2"/>
        <v>0</v>
      </c>
      <c r="X24" s="12">
        <f t="shared" si="3"/>
        <v>0</v>
      </c>
      <c r="Y24" s="12">
        <f t="shared" si="4"/>
        <v>0</v>
      </c>
      <c r="AA24" t="s">
        <v>110</v>
      </c>
      <c r="AB24" s="12">
        <v>4.7575715829293523E-5</v>
      </c>
      <c r="AC24" s="12">
        <v>1.8258128051678941E-5</v>
      </c>
      <c r="AD24" s="12">
        <v>2.8253254608708193E-5</v>
      </c>
      <c r="AE24" s="12">
        <v>7.9520342986832201E-6</v>
      </c>
      <c r="AF24" s="12">
        <v>7.1649987538423057E-5</v>
      </c>
    </row>
    <row r="25" spans="2:32" x14ac:dyDescent="0.3">
      <c r="B25" t="s">
        <v>53</v>
      </c>
      <c r="C25">
        <f>LCA_tech_data!D24*Mult_tech!D24</f>
        <v>0</v>
      </c>
      <c r="D25">
        <f>LCA_tech_data!E24*Mult_tech!E24</f>
        <v>0</v>
      </c>
      <c r="E25">
        <f>LCA_tech_data!F24*Mult_tech!F24</f>
        <v>0</v>
      </c>
      <c r="F25">
        <f>LCA_tech_data!G24*Mult_tech!G24</f>
        <v>0</v>
      </c>
      <c r="G25">
        <f>LCA_tech_data!H24*Mult_tech!H24</f>
        <v>0</v>
      </c>
      <c r="H25">
        <f>LCA_tech_data!I24*Mult_tech!I24</f>
        <v>0</v>
      </c>
      <c r="I25">
        <f>LCA_tech_data!J24*Mult_tech!J24</f>
        <v>0</v>
      </c>
      <c r="J25">
        <f>LCA_tech_data!K24*Mult_tech!K24</f>
        <v>0</v>
      </c>
      <c r="K25">
        <f>LCA_tech_data!L24*Mult_tech!L24</f>
        <v>0</v>
      </c>
      <c r="L25">
        <f>LCA_tech_data!M24*Mult_tech!M24</f>
        <v>0</v>
      </c>
      <c r="M25">
        <f>LCA_tech_data!N24*Mult_tech!N24</f>
        <v>0</v>
      </c>
      <c r="N25">
        <f>LCA_tech_data!O24*Mult_tech!O24</f>
        <v>0</v>
      </c>
      <c r="O25">
        <f>LCA_tech_data!P24*Mult_tech!P24</f>
        <v>0</v>
      </c>
      <c r="P25">
        <f>LCA_tech_data!Q24*Mult_tech!Q24</f>
        <v>0</v>
      </c>
      <c r="Q25">
        <f>LCA_tech_data!R24*Mult_tech!R24</f>
        <v>0</v>
      </c>
      <c r="R25">
        <f>LCA_tech_data!S24*Mult_tech!S24</f>
        <v>0</v>
      </c>
      <c r="T25" t="s">
        <v>53</v>
      </c>
      <c r="U25" s="12">
        <f t="shared" si="0"/>
        <v>0</v>
      </c>
      <c r="V25" s="12">
        <f t="shared" si="1"/>
        <v>0</v>
      </c>
      <c r="W25" s="12">
        <f t="shared" si="2"/>
        <v>0</v>
      </c>
      <c r="X25" s="12">
        <f t="shared" si="3"/>
        <v>0</v>
      </c>
      <c r="Y25" s="12">
        <f t="shared" si="4"/>
        <v>0</v>
      </c>
      <c r="AA25" t="s">
        <v>107</v>
      </c>
      <c r="AB25" s="12">
        <v>1.0545439479072291E-5</v>
      </c>
      <c r="AC25" s="12">
        <v>4.3855079331096972E-6</v>
      </c>
      <c r="AD25" s="12">
        <v>4.7014801181988578E-6</v>
      </c>
      <c r="AE25" s="12">
        <v>3.3726555782418642E-6</v>
      </c>
      <c r="AF25" s="12">
        <v>1.0134889652919293E-5</v>
      </c>
    </row>
    <row r="26" spans="2:32" x14ac:dyDescent="0.3">
      <c r="B26" t="s">
        <v>54</v>
      </c>
      <c r="C26">
        <f>LCA_tech_data!D25*Mult_tech!D25</f>
        <v>0</v>
      </c>
      <c r="D26">
        <f>LCA_tech_data!E25*Mult_tech!E25</f>
        <v>0</v>
      </c>
      <c r="E26">
        <f>LCA_tech_data!F25*Mult_tech!F25</f>
        <v>0</v>
      </c>
      <c r="F26">
        <f>LCA_tech_data!G25*Mult_tech!G25</f>
        <v>0</v>
      </c>
      <c r="G26">
        <f>LCA_tech_data!H25*Mult_tech!H25</f>
        <v>0</v>
      </c>
      <c r="H26">
        <f>LCA_tech_data!I25*Mult_tech!I25</f>
        <v>0</v>
      </c>
      <c r="I26">
        <f>LCA_tech_data!J25*Mult_tech!J25</f>
        <v>0</v>
      </c>
      <c r="J26">
        <f>LCA_tech_data!K25*Mult_tech!K25</f>
        <v>0</v>
      </c>
      <c r="K26">
        <f>LCA_tech_data!L25*Mult_tech!L25</f>
        <v>0</v>
      </c>
      <c r="L26">
        <f>LCA_tech_data!M25*Mult_tech!M25</f>
        <v>0</v>
      </c>
      <c r="M26">
        <f>LCA_tech_data!N25*Mult_tech!N25</f>
        <v>0</v>
      </c>
      <c r="N26">
        <f>LCA_tech_data!O25*Mult_tech!O25</f>
        <v>0</v>
      </c>
      <c r="O26">
        <f>LCA_tech_data!P25*Mult_tech!P25</f>
        <v>0</v>
      </c>
      <c r="P26">
        <f>LCA_tech_data!Q25*Mult_tech!Q25</f>
        <v>0</v>
      </c>
      <c r="Q26">
        <f>LCA_tech_data!R25*Mult_tech!R25</f>
        <v>0</v>
      </c>
      <c r="R26">
        <f>LCA_tech_data!S25*Mult_tech!S25</f>
        <v>0</v>
      </c>
      <c r="T26" t="s">
        <v>54</v>
      </c>
      <c r="U26" s="12">
        <f t="shared" si="0"/>
        <v>0</v>
      </c>
      <c r="V26" s="12">
        <f t="shared" si="1"/>
        <v>0</v>
      </c>
      <c r="W26" s="12">
        <f t="shared" si="2"/>
        <v>0</v>
      </c>
      <c r="X26" s="12">
        <f t="shared" si="3"/>
        <v>0</v>
      </c>
      <c r="Y26" s="12">
        <f t="shared" si="4"/>
        <v>0</v>
      </c>
      <c r="AA26" t="s">
        <v>144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</row>
    <row r="27" spans="2:32" x14ac:dyDescent="0.3">
      <c r="B27" t="s">
        <v>55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  <c r="Q27">
        <f>LCA_tech_data!R26*Mult_tech!R26</f>
        <v>0</v>
      </c>
      <c r="R27">
        <f>LCA_tech_data!S26*Mult_tech!S26</f>
        <v>0</v>
      </c>
      <c r="T27" t="s">
        <v>55</v>
      </c>
      <c r="U27" s="12">
        <f t="shared" si="0"/>
        <v>0</v>
      </c>
      <c r="V27" s="12">
        <f t="shared" si="1"/>
        <v>0</v>
      </c>
      <c r="W27" s="12">
        <f t="shared" si="2"/>
        <v>0</v>
      </c>
      <c r="X27" s="12">
        <f t="shared" si="3"/>
        <v>0</v>
      </c>
      <c r="Y27" s="12">
        <f t="shared" si="4"/>
        <v>0</v>
      </c>
      <c r="AA27" t="s">
        <v>145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</row>
    <row r="28" spans="2:32" x14ac:dyDescent="0.3">
      <c r="B28" t="s">
        <v>56</v>
      </c>
      <c r="C28">
        <f>LCA_tech_data!D27*Mult_tech!D27</f>
        <v>0</v>
      </c>
      <c r="D28">
        <f>LCA_tech_data!E27*Mult_tech!E27</f>
        <v>0</v>
      </c>
      <c r="E28">
        <f>LCA_tech_data!F27*Mult_tech!F27</f>
        <v>0</v>
      </c>
      <c r="F28">
        <f>LCA_tech_data!G27*Mult_tech!G27</f>
        <v>0</v>
      </c>
      <c r="G28">
        <f>LCA_tech_data!H27*Mult_tech!H27</f>
        <v>0</v>
      </c>
      <c r="H28">
        <f>LCA_tech_data!I27*Mult_tech!I27</f>
        <v>0</v>
      </c>
      <c r="I28">
        <f>LCA_tech_data!J27*Mult_tech!J27</f>
        <v>0</v>
      </c>
      <c r="J28">
        <f>LCA_tech_data!K27*Mult_tech!K27</f>
        <v>0</v>
      </c>
      <c r="K28">
        <f>LCA_tech_data!L27*Mult_tech!L27</f>
        <v>0</v>
      </c>
      <c r="L28">
        <f>LCA_tech_data!M27*Mult_tech!M27</f>
        <v>0</v>
      </c>
      <c r="M28">
        <f>LCA_tech_data!N27*Mult_tech!N27</f>
        <v>0</v>
      </c>
      <c r="N28">
        <f>LCA_tech_data!O27*Mult_tech!O27</f>
        <v>0</v>
      </c>
      <c r="O28">
        <f>LCA_tech_data!P27*Mult_tech!P27</f>
        <v>0</v>
      </c>
      <c r="P28">
        <f>LCA_tech_data!Q27*Mult_tech!Q27</f>
        <v>0</v>
      </c>
      <c r="Q28">
        <f>LCA_tech_data!R27*Mult_tech!R27</f>
        <v>0</v>
      </c>
      <c r="R28">
        <f>LCA_tech_data!S27*Mult_tech!S27</f>
        <v>0</v>
      </c>
      <c r="T28" t="s">
        <v>56</v>
      </c>
      <c r="U28" s="12">
        <f t="shared" si="0"/>
        <v>0</v>
      </c>
      <c r="V28" s="12">
        <f t="shared" si="1"/>
        <v>0</v>
      </c>
      <c r="W28" s="12">
        <f t="shared" si="2"/>
        <v>0</v>
      </c>
      <c r="X28" s="12">
        <f t="shared" si="3"/>
        <v>0</v>
      </c>
      <c r="Y28" s="12">
        <f t="shared" si="4"/>
        <v>0</v>
      </c>
      <c r="AA28" t="s">
        <v>34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</row>
    <row r="29" spans="2:32" x14ac:dyDescent="0.3">
      <c r="B29" t="s">
        <v>57</v>
      </c>
      <c r="C29">
        <f>LCA_tech_data!D28*Mult_tech!D28</f>
        <v>2.7718004658886721E-7</v>
      </c>
      <c r="D29">
        <f>LCA_tech_data!E28*Mult_tech!E28</f>
        <v>3.4999999999999997E-5</v>
      </c>
      <c r="E29">
        <f>LCA_tech_data!F28*Mult_tech!F28</f>
        <v>2.8313915297904124E-3</v>
      </c>
      <c r="F29">
        <f>LCA_tech_data!G28*Mult_tech!G28</f>
        <v>2.2283191014028093E-8</v>
      </c>
      <c r="G29">
        <f>LCA_tech_data!H28*Mult_tech!H28</f>
        <v>4.5715725316991439E-8</v>
      </c>
      <c r="H29">
        <f>LCA_tech_data!I28*Mult_tech!I28</f>
        <v>4.0776881825984271E-7</v>
      </c>
      <c r="I29">
        <f>LCA_tech_data!J28*Mult_tech!J28</f>
        <v>1.3321952186043214E-13</v>
      </c>
      <c r="J29">
        <f>LCA_tech_data!K28*Mult_tech!K28</f>
        <v>2.2999639691264107E-12</v>
      </c>
      <c r="K29">
        <f>LCA_tech_data!L28*Mult_tech!L28</f>
        <v>3.5665822334868336E-6</v>
      </c>
      <c r="L29">
        <f>LCA_tech_data!M28*Mult_tech!M28</f>
        <v>2.5496803508010793E-4</v>
      </c>
      <c r="M29">
        <f>LCA_tech_data!N28*Mult_tech!N28</f>
        <v>5.7576815566014203E-9</v>
      </c>
      <c r="N29">
        <f>LCA_tech_data!O28*Mult_tech!O28</f>
        <v>3.5109750764134114E-12</v>
      </c>
      <c r="O29">
        <f>LCA_tech_data!P28*Mult_tech!P28</f>
        <v>1.5915672120425738E-7</v>
      </c>
      <c r="P29">
        <f>LCA_tech_data!Q28*Mult_tech!Q28</f>
        <v>2.3331035435592903E-5</v>
      </c>
      <c r="Q29">
        <f>LCA_tech_data!R28*Mult_tech!R28</f>
        <v>4.1776143984858063E-4</v>
      </c>
      <c r="R29">
        <f>LCA_tech_data!S28*Mult_tech!S28</f>
        <v>2.6908041321018607E-12</v>
      </c>
      <c r="T29" t="s">
        <v>57</v>
      </c>
      <c r="U29" s="12">
        <f t="shared" si="0"/>
        <v>3.0008490527732755E-10</v>
      </c>
      <c r="V29" s="12">
        <f t="shared" si="1"/>
        <v>3.109100482823963E-10</v>
      </c>
      <c r="W29" s="12">
        <f t="shared" si="2"/>
        <v>2.9684244242844826E-10</v>
      </c>
      <c r="X29" s="12">
        <f t="shared" si="3"/>
        <v>3.195082924779513E-10</v>
      </c>
      <c r="Y29" s="12">
        <f t="shared" si="4"/>
        <v>3.6767815665261537E-10</v>
      </c>
      <c r="AA29" t="s">
        <v>35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</row>
    <row r="30" spans="2:32" x14ac:dyDescent="0.3">
      <c r="B30" t="s">
        <v>58</v>
      </c>
      <c r="C30">
        <f>LCA_tech_data!D29*Mult_tech!D29</f>
        <v>0</v>
      </c>
      <c r="D30">
        <f>LCA_tech_data!E29*Mult_tech!E29</f>
        <v>0</v>
      </c>
      <c r="E30">
        <f>LCA_tech_data!F29*Mult_tech!F29</f>
        <v>0</v>
      </c>
      <c r="F30">
        <f>LCA_tech_data!G29*Mult_tech!G29</f>
        <v>0</v>
      </c>
      <c r="G30">
        <f>LCA_tech_data!H29*Mult_tech!H29</f>
        <v>0</v>
      </c>
      <c r="H30">
        <f>LCA_tech_data!I29*Mult_tech!I29</f>
        <v>0</v>
      </c>
      <c r="I30">
        <f>LCA_tech_data!J29*Mult_tech!J29</f>
        <v>0</v>
      </c>
      <c r="J30">
        <f>LCA_tech_data!K29*Mult_tech!K29</f>
        <v>0</v>
      </c>
      <c r="K30">
        <f>LCA_tech_data!L29*Mult_tech!L29</f>
        <v>0</v>
      </c>
      <c r="L30">
        <f>LCA_tech_data!M29*Mult_tech!M29</f>
        <v>0</v>
      </c>
      <c r="M30">
        <f>LCA_tech_data!N29*Mult_tech!N29</f>
        <v>0</v>
      </c>
      <c r="N30">
        <f>LCA_tech_data!O29*Mult_tech!O29</f>
        <v>0</v>
      </c>
      <c r="O30">
        <f>LCA_tech_data!P29*Mult_tech!P29</f>
        <v>0</v>
      </c>
      <c r="P30">
        <f>LCA_tech_data!Q29*Mult_tech!Q29</f>
        <v>0</v>
      </c>
      <c r="Q30">
        <f>LCA_tech_data!R29*Mult_tech!R29</f>
        <v>0</v>
      </c>
      <c r="R30">
        <f>LCA_tech_data!S29*Mult_tech!S29</f>
        <v>0</v>
      </c>
      <c r="T30" t="s">
        <v>58</v>
      </c>
      <c r="U30" s="12">
        <f t="shared" si="0"/>
        <v>0</v>
      </c>
      <c r="V30" s="12">
        <f t="shared" si="1"/>
        <v>0</v>
      </c>
      <c r="W30" s="12">
        <f t="shared" si="2"/>
        <v>0</v>
      </c>
      <c r="X30" s="12">
        <f t="shared" si="3"/>
        <v>0</v>
      </c>
      <c r="Y30" s="12">
        <f t="shared" si="4"/>
        <v>0</v>
      </c>
      <c r="AA30" t="s">
        <v>36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</row>
    <row r="31" spans="2:32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  <c r="Q31">
        <f>LCA_tech_data!R30*Mult_tech!R30</f>
        <v>0</v>
      </c>
      <c r="R31">
        <f>LCA_tech_data!S30*Mult_tech!S30</f>
        <v>0</v>
      </c>
      <c r="T31" t="s">
        <v>59</v>
      </c>
      <c r="U31" s="12">
        <f t="shared" si="0"/>
        <v>0</v>
      </c>
      <c r="V31" s="12">
        <f t="shared" si="1"/>
        <v>0</v>
      </c>
      <c r="W31" s="12">
        <f t="shared" si="2"/>
        <v>0</v>
      </c>
      <c r="X31" s="12">
        <f t="shared" si="3"/>
        <v>0</v>
      </c>
      <c r="Y31" s="12">
        <f t="shared" si="4"/>
        <v>0</v>
      </c>
      <c r="AA31" t="s">
        <v>37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</row>
    <row r="32" spans="2:32" x14ac:dyDescent="0.3">
      <c r="B32" t="s">
        <v>60</v>
      </c>
      <c r="C32">
        <f>LCA_tech_data!D31*Mult_tech!D31</f>
        <v>1.0548614227316665E-7</v>
      </c>
      <c r="D32">
        <f>LCA_tech_data!E31*Mult_tech!E31</f>
        <v>1.4999999999999999E-5</v>
      </c>
      <c r="E32">
        <f>LCA_tech_data!F31*Mult_tech!F31</f>
        <v>3.6238282177555653E-4</v>
      </c>
      <c r="F32">
        <f>LCA_tech_data!G31*Mult_tech!G31</f>
        <v>1.9193754303106396E-9</v>
      </c>
      <c r="G32">
        <f>LCA_tech_data!H31*Mult_tech!H31</f>
        <v>2.9576328246146916E-8</v>
      </c>
      <c r="H32">
        <f>LCA_tech_data!I31*Mult_tech!I31</f>
        <v>3.608854287911332E-7</v>
      </c>
      <c r="I32">
        <f>LCA_tech_data!J31*Mult_tech!J31</f>
        <v>1.3706776882328795E-14</v>
      </c>
      <c r="J32">
        <f>LCA_tech_data!K31*Mult_tech!K31</f>
        <v>1.6500661295656685E-13</v>
      </c>
      <c r="K32">
        <f>LCA_tech_data!L31*Mult_tech!L31</f>
        <v>2.7752758598803346E-6</v>
      </c>
      <c r="L32">
        <f>LCA_tech_data!M31*Mult_tech!M31</f>
        <v>4.9807310118699247E-5</v>
      </c>
      <c r="M32">
        <f>LCA_tech_data!N31*Mult_tech!N31</f>
        <v>2.0919668977015779E-10</v>
      </c>
      <c r="N32">
        <f>LCA_tech_data!O31*Mult_tech!O31</f>
        <v>8.153179677058278E-13</v>
      </c>
      <c r="O32">
        <f>LCA_tech_data!P31*Mult_tech!P31</f>
        <v>6.325344212914393E-8</v>
      </c>
      <c r="P32">
        <f>LCA_tech_data!Q31*Mult_tech!Q31</f>
        <v>7.7803816049165183E-6</v>
      </c>
      <c r="Q32">
        <f>LCA_tech_data!R31*Mult_tech!R31</f>
        <v>2.9256895456528006E-4</v>
      </c>
      <c r="R32">
        <f>LCA_tech_data!S31*Mult_tech!S31</f>
        <v>1.4951302902201256E-12</v>
      </c>
      <c r="T32" t="s">
        <v>60</v>
      </c>
      <c r="U32" s="12">
        <f t="shared" si="0"/>
        <v>5.8620767636195476E-11</v>
      </c>
      <c r="V32" s="12">
        <f t="shared" si="1"/>
        <v>2.6780415216754547E-11</v>
      </c>
      <c r="W32" s="12">
        <f t="shared" si="2"/>
        <v>3.7992132411984696E-11</v>
      </c>
      <c r="X32" s="12">
        <f t="shared" si="3"/>
        <v>1.1608852709797383E-11</v>
      </c>
      <c r="Y32" s="12">
        <f t="shared" si="4"/>
        <v>8.5382151945682857E-11</v>
      </c>
      <c r="AA32" t="s">
        <v>38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</row>
    <row r="33" spans="2:32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  <c r="T33" t="s">
        <v>61</v>
      </c>
      <c r="U33" s="12">
        <f t="shared" si="0"/>
        <v>0</v>
      </c>
      <c r="V33" s="12">
        <f t="shared" si="1"/>
        <v>0</v>
      </c>
      <c r="W33" s="12">
        <f t="shared" si="2"/>
        <v>0</v>
      </c>
      <c r="X33" s="12">
        <f t="shared" si="3"/>
        <v>0</v>
      </c>
      <c r="Y33" s="12">
        <f t="shared" si="4"/>
        <v>0</v>
      </c>
      <c r="AA33" t="s">
        <v>39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</row>
    <row r="34" spans="2:32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  <c r="T34" t="s">
        <v>62</v>
      </c>
      <c r="U34" s="12">
        <f t="shared" si="0"/>
        <v>0</v>
      </c>
      <c r="V34" s="12">
        <f t="shared" si="1"/>
        <v>0</v>
      </c>
      <c r="W34" s="12">
        <f t="shared" si="2"/>
        <v>0</v>
      </c>
      <c r="X34" s="12">
        <f t="shared" si="3"/>
        <v>0</v>
      </c>
      <c r="Y34" s="12">
        <f t="shared" si="4"/>
        <v>0</v>
      </c>
      <c r="AA34" t="s">
        <v>40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</row>
    <row r="35" spans="2:32" x14ac:dyDescent="0.3">
      <c r="B35" t="s">
        <v>63</v>
      </c>
      <c r="C35">
        <f>LCA_tech_data!D34*Mult_tech!D34</f>
        <v>0</v>
      </c>
      <c r="D35">
        <f>LCA_tech_data!E34*Mult_tech!E34</f>
        <v>0</v>
      </c>
      <c r="E35">
        <f>LCA_tech_data!F34*Mult_tech!F34</f>
        <v>0</v>
      </c>
      <c r="F35">
        <f>LCA_tech_data!G34*Mult_tech!G34</f>
        <v>0</v>
      </c>
      <c r="G35">
        <f>LCA_tech_data!H34*Mult_tech!H34</f>
        <v>0</v>
      </c>
      <c r="H35">
        <f>LCA_tech_data!I34*Mult_tech!I34</f>
        <v>0</v>
      </c>
      <c r="I35">
        <f>LCA_tech_data!J34*Mult_tech!J34</f>
        <v>0</v>
      </c>
      <c r="J35">
        <f>LCA_tech_data!K34*Mult_tech!K34</f>
        <v>0</v>
      </c>
      <c r="K35">
        <f>LCA_tech_data!L34*Mult_tech!L34</f>
        <v>0</v>
      </c>
      <c r="L35">
        <f>LCA_tech_data!M34*Mult_tech!M34</f>
        <v>0</v>
      </c>
      <c r="M35">
        <f>LCA_tech_data!N34*Mult_tech!N34</f>
        <v>0</v>
      </c>
      <c r="N35">
        <f>LCA_tech_data!O34*Mult_tech!O34</f>
        <v>0</v>
      </c>
      <c r="O35">
        <f>LCA_tech_data!P34*Mult_tech!P34</f>
        <v>0</v>
      </c>
      <c r="P35">
        <f>LCA_tech_data!Q34*Mult_tech!Q34</f>
        <v>0</v>
      </c>
      <c r="Q35">
        <f>LCA_tech_data!R34*Mult_tech!R34</f>
        <v>0</v>
      </c>
      <c r="R35">
        <f>LCA_tech_data!S34*Mult_tech!S34</f>
        <v>0</v>
      </c>
      <c r="T35" t="s">
        <v>63</v>
      </c>
      <c r="U35" s="12">
        <f t="shared" si="0"/>
        <v>0</v>
      </c>
      <c r="V35" s="12">
        <f t="shared" si="1"/>
        <v>0</v>
      </c>
      <c r="W35" s="12">
        <f t="shared" si="2"/>
        <v>0</v>
      </c>
      <c r="X35" s="12">
        <f t="shared" si="3"/>
        <v>0</v>
      </c>
      <c r="Y35" s="12">
        <f t="shared" si="4"/>
        <v>0</v>
      </c>
      <c r="AA35" t="s">
        <v>42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</row>
    <row r="36" spans="2:32" x14ac:dyDescent="0.3">
      <c r="B36" t="s">
        <v>64</v>
      </c>
      <c r="C36">
        <f>LCA_tech_data!D35*Mult_tech!D35</f>
        <v>0</v>
      </c>
      <c r="D36">
        <f>LCA_tech_data!E35*Mult_tech!E35</f>
        <v>0</v>
      </c>
      <c r="E36">
        <f>LCA_tech_data!F35*Mult_tech!F35</f>
        <v>0</v>
      </c>
      <c r="F36">
        <f>LCA_tech_data!G35*Mult_tech!G35</f>
        <v>0</v>
      </c>
      <c r="G36">
        <f>LCA_tech_data!H35*Mult_tech!H35</f>
        <v>0</v>
      </c>
      <c r="H36">
        <f>LCA_tech_data!I35*Mult_tech!I35</f>
        <v>0</v>
      </c>
      <c r="I36">
        <f>LCA_tech_data!J35*Mult_tech!J35</f>
        <v>0</v>
      </c>
      <c r="J36">
        <f>LCA_tech_data!K35*Mult_tech!K35</f>
        <v>0</v>
      </c>
      <c r="K36">
        <f>LCA_tech_data!L35*Mult_tech!L35</f>
        <v>0</v>
      </c>
      <c r="L36">
        <f>LCA_tech_data!M35*Mult_tech!M35</f>
        <v>0</v>
      </c>
      <c r="M36">
        <f>LCA_tech_data!N35*Mult_tech!N35</f>
        <v>0</v>
      </c>
      <c r="N36">
        <f>LCA_tech_data!O35*Mult_tech!O35</f>
        <v>0</v>
      </c>
      <c r="O36">
        <f>LCA_tech_data!P35*Mult_tech!P35</f>
        <v>0</v>
      </c>
      <c r="P36">
        <f>LCA_tech_data!Q35*Mult_tech!Q35</f>
        <v>0</v>
      </c>
      <c r="Q36">
        <f>LCA_tech_data!R35*Mult_tech!R35</f>
        <v>0</v>
      </c>
      <c r="R36">
        <f>LCA_tech_data!S35*Mult_tech!S35</f>
        <v>0</v>
      </c>
      <c r="T36" t="s">
        <v>64</v>
      </c>
      <c r="U36" s="12">
        <f t="shared" ref="U36:U67" si="5">L36/$L$118</f>
        <v>0</v>
      </c>
      <c r="V36" s="12">
        <f t="shared" ref="V36:V67" si="6">F36/$F$118</f>
        <v>0</v>
      </c>
      <c r="W36" s="12">
        <f t="shared" ref="W36:W67" si="7">E36/$E$118</f>
        <v>0</v>
      </c>
      <c r="X36" s="12">
        <f t="shared" ref="X36:X67" si="8">M36/$M$118</f>
        <v>0</v>
      </c>
      <c r="Y36" s="12">
        <f t="shared" ref="Y36:Y67" si="9">N36/$N$118</f>
        <v>0</v>
      </c>
      <c r="AA36" t="s">
        <v>43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</row>
    <row r="37" spans="2:32" x14ac:dyDescent="0.3">
      <c r="B37" t="s">
        <v>65</v>
      </c>
      <c r="C37">
        <f>LCA_tech_data!D36*Mult_tech!D36</f>
        <v>0</v>
      </c>
      <c r="D37">
        <f>LCA_tech_data!E36*Mult_tech!E36</f>
        <v>0</v>
      </c>
      <c r="E37">
        <f>LCA_tech_data!F36*Mult_tech!F36</f>
        <v>0</v>
      </c>
      <c r="F37">
        <f>LCA_tech_data!G36*Mult_tech!G36</f>
        <v>0</v>
      </c>
      <c r="G37">
        <f>LCA_tech_data!H36*Mult_tech!H36</f>
        <v>0</v>
      </c>
      <c r="H37">
        <f>LCA_tech_data!I36*Mult_tech!I36</f>
        <v>0</v>
      </c>
      <c r="I37">
        <f>LCA_tech_data!J36*Mult_tech!J36</f>
        <v>0</v>
      </c>
      <c r="J37">
        <f>LCA_tech_data!K36*Mult_tech!K36</f>
        <v>0</v>
      </c>
      <c r="K37">
        <f>LCA_tech_data!L36*Mult_tech!L36</f>
        <v>0</v>
      </c>
      <c r="L37">
        <f>LCA_tech_data!M36*Mult_tech!M36</f>
        <v>0</v>
      </c>
      <c r="M37">
        <f>LCA_tech_data!N36*Mult_tech!N36</f>
        <v>0</v>
      </c>
      <c r="N37">
        <f>LCA_tech_data!O36*Mult_tech!O36</f>
        <v>0</v>
      </c>
      <c r="O37">
        <f>LCA_tech_data!P36*Mult_tech!P36</f>
        <v>0</v>
      </c>
      <c r="P37">
        <f>LCA_tech_data!Q36*Mult_tech!Q36</f>
        <v>0</v>
      </c>
      <c r="Q37">
        <f>LCA_tech_data!R36*Mult_tech!R36</f>
        <v>0</v>
      </c>
      <c r="R37">
        <f>LCA_tech_data!S36*Mult_tech!S36</f>
        <v>0</v>
      </c>
      <c r="T37" t="s">
        <v>65</v>
      </c>
      <c r="U37" s="12">
        <f t="shared" si="5"/>
        <v>0</v>
      </c>
      <c r="V37" s="12">
        <f t="shared" si="6"/>
        <v>0</v>
      </c>
      <c r="W37" s="12">
        <f t="shared" si="7"/>
        <v>0</v>
      </c>
      <c r="X37" s="12">
        <f t="shared" si="8"/>
        <v>0</v>
      </c>
      <c r="Y37" s="12">
        <f t="shared" si="9"/>
        <v>0</v>
      </c>
      <c r="AA37" t="s">
        <v>45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</row>
    <row r="38" spans="2:32" x14ac:dyDescent="0.3">
      <c r="B38" t="s">
        <v>66</v>
      </c>
      <c r="C38">
        <f>LCA_tech_data!D37*Mult_tech!D37</f>
        <v>0</v>
      </c>
      <c r="D38">
        <f>LCA_tech_data!E37*Mult_tech!E37</f>
        <v>0</v>
      </c>
      <c r="E38">
        <f>LCA_tech_data!F37*Mult_tech!F37</f>
        <v>0</v>
      </c>
      <c r="F38">
        <f>LCA_tech_data!G37*Mult_tech!G37</f>
        <v>0</v>
      </c>
      <c r="G38">
        <f>LCA_tech_data!H37*Mult_tech!H37</f>
        <v>0</v>
      </c>
      <c r="H38">
        <f>LCA_tech_data!I37*Mult_tech!I37</f>
        <v>0</v>
      </c>
      <c r="I38">
        <f>LCA_tech_data!J37*Mult_tech!J37</f>
        <v>0</v>
      </c>
      <c r="J38">
        <f>LCA_tech_data!K37*Mult_tech!K37</f>
        <v>0</v>
      </c>
      <c r="K38">
        <f>LCA_tech_data!L37*Mult_tech!L37</f>
        <v>0</v>
      </c>
      <c r="L38">
        <f>LCA_tech_data!M37*Mult_tech!M37</f>
        <v>0</v>
      </c>
      <c r="M38">
        <f>LCA_tech_data!N37*Mult_tech!N37</f>
        <v>0</v>
      </c>
      <c r="N38">
        <f>LCA_tech_data!O37*Mult_tech!O37</f>
        <v>0</v>
      </c>
      <c r="O38">
        <f>LCA_tech_data!P37*Mult_tech!P37</f>
        <v>0</v>
      </c>
      <c r="P38">
        <f>LCA_tech_data!Q37*Mult_tech!Q37</f>
        <v>0</v>
      </c>
      <c r="Q38">
        <f>LCA_tech_data!R37*Mult_tech!R37</f>
        <v>0</v>
      </c>
      <c r="R38">
        <f>LCA_tech_data!S37*Mult_tech!S37</f>
        <v>0</v>
      </c>
      <c r="T38" t="s">
        <v>66</v>
      </c>
      <c r="U38" s="12">
        <f t="shared" si="5"/>
        <v>0</v>
      </c>
      <c r="V38" s="12">
        <f t="shared" si="6"/>
        <v>0</v>
      </c>
      <c r="W38" s="12">
        <f t="shared" si="7"/>
        <v>0</v>
      </c>
      <c r="X38" s="12">
        <f t="shared" si="8"/>
        <v>0</v>
      </c>
      <c r="Y38" s="12">
        <f t="shared" si="9"/>
        <v>0</v>
      </c>
      <c r="AA38" t="s">
        <v>46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</row>
    <row r="39" spans="2:32" x14ac:dyDescent="0.3">
      <c r="B39" t="s">
        <v>67</v>
      </c>
      <c r="C39">
        <f>LCA_tech_data!D38*Mult_tech!D38</f>
        <v>4.6087476974488442E-9</v>
      </c>
      <c r="D39">
        <f>LCA_tech_data!E38*Mult_tech!E38</f>
        <v>9.9999999999999995E-7</v>
      </c>
      <c r="E39">
        <f>LCA_tech_data!F38*Mult_tech!F38</f>
        <v>2.470206786402485E-5</v>
      </c>
      <c r="F39">
        <f>LCA_tech_data!G38*Mult_tech!G38</f>
        <v>1.6107118754588648E-10</v>
      </c>
      <c r="G39">
        <f>LCA_tech_data!H38*Mult_tech!H38</f>
        <v>1.4404275484329849E-9</v>
      </c>
      <c r="H39">
        <f>LCA_tech_data!I38*Mult_tech!I38</f>
        <v>1.3957586976630949E-8</v>
      </c>
      <c r="I39">
        <f>LCA_tech_data!J38*Mult_tech!J38</f>
        <v>1.2855324506937589E-15</v>
      </c>
      <c r="J39">
        <f>LCA_tech_data!K38*Mult_tech!K38</f>
        <v>2.3411994266784155E-14</v>
      </c>
      <c r="K39">
        <f>LCA_tech_data!L38*Mult_tech!L38</f>
        <v>5.0399737369438317E-8</v>
      </c>
      <c r="L39">
        <f>LCA_tech_data!M38*Mult_tech!M38</f>
        <v>4.7540196677958488E-5</v>
      </c>
      <c r="M39">
        <f>LCA_tech_data!N38*Mult_tech!N38</f>
        <v>2.0031703527748438E-11</v>
      </c>
      <c r="N39">
        <f>LCA_tech_data!O38*Mult_tech!O38</f>
        <v>8.7999255866638797E-14</v>
      </c>
      <c r="O39">
        <f>LCA_tech_data!P38*Mult_tech!P38</f>
        <v>3.7163595642446515E-9</v>
      </c>
      <c r="P39">
        <f>LCA_tech_data!Q38*Mult_tech!Q38</f>
        <v>3.5358642568672686E-7</v>
      </c>
      <c r="Q39">
        <f>LCA_tech_data!R38*Mult_tech!R38</f>
        <v>8.3618814027510544E-6</v>
      </c>
      <c r="R39">
        <f>LCA_tech_data!S38*Mult_tech!S38</f>
        <v>8.7738065021052793E-14</v>
      </c>
      <c r="T39" t="s">
        <v>67</v>
      </c>
      <c r="U39" s="12">
        <f t="shared" si="5"/>
        <v>5.5952486014525141E-11</v>
      </c>
      <c r="V39" s="12">
        <f t="shared" si="6"/>
        <v>2.2473733975204949E-12</v>
      </c>
      <c r="W39" s="12">
        <f t="shared" si="7"/>
        <v>2.5897591628146178E-12</v>
      </c>
      <c r="X39" s="12">
        <f t="shared" si="8"/>
        <v>1.1116098253536187E-12</v>
      </c>
      <c r="Y39" s="12">
        <f t="shared" si="9"/>
        <v>9.2155038072499851E-12</v>
      </c>
      <c r="AA39" t="s">
        <v>48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</row>
    <row r="40" spans="2:32" x14ac:dyDescent="0.3">
      <c r="B40" t="s">
        <v>68</v>
      </c>
      <c r="C40">
        <f>LCA_tech_data!D39*Mult_tech!D39</f>
        <v>7.5667043733005646E-9</v>
      </c>
      <c r="D40">
        <f>LCA_tech_data!E39*Mult_tech!E39</f>
        <v>9.9999999999999995E-7</v>
      </c>
      <c r="E40">
        <f>LCA_tech_data!F39*Mult_tech!F39</f>
        <v>4.6535159477198978E-5</v>
      </c>
      <c r="F40">
        <f>LCA_tech_data!G39*Mult_tech!G39</f>
        <v>4.2682999777862256E-10</v>
      </c>
      <c r="G40">
        <f>LCA_tech_data!H39*Mult_tech!H39</f>
        <v>1.0990082061293599E-9</v>
      </c>
      <c r="H40">
        <f>LCA_tech_data!I39*Mult_tech!I39</f>
        <v>1.1449079236255139E-8</v>
      </c>
      <c r="I40">
        <f>LCA_tech_data!J39*Mult_tech!J39</f>
        <v>3.2766429325350248E-15</v>
      </c>
      <c r="J40">
        <f>LCA_tech_data!K39*Mult_tech!K39</f>
        <v>4.5578849881310347E-14</v>
      </c>
      <c r="K40">
        <f>LCA_tech_data!L39*Mult_tech!L39</f>
        <v>1.1275732693604336E-7</v>
      </c>
      <c r="L40">
        <f>LCA_tech_data!M39*Mult_tech!M39</f>
        <v>6.2531174569526072E-6</v>
      </c>
      <c r="M40">
        <f>LCA_tech_data!N39*Mult_tech!N39</f>
        <v>4.8559080795166574E-11</v>
      </c>
      <c r="N40">
        <f>LCA_tech_data!O39*Mult_tech!O39</f>
        <v>9.3212788505961795E-14</v>
      </c>
      <c r="O40">
        <f>LCA_tech_data!P39*Mult_tech!P39</f>
        <v>3.8906055839476783E-9</v>
      </c>
      <c r="P40">
        <f>LCA_tech_data!Q39*Mult_tech!Q39</f>
        <v>3.5156884637906287E-7</v>
      </c>
      <c r="Q40">
        <f>LCA_tech_data!R39*Mult_tech!R39</f>
        <v>1.2154376181855271E-5</v>
      </c>
      <c r="R40">
        <f>LCA_tech_data!S39*Mult_tech!S39</f>
        <v>6.7880997031297836E-14</v>
      </c>
      <c r="T40" t="s">
        <v>68</v>
      </c>
      <c r="U40" s="12">
        <f t="shared" si="5"/>
        <v>7.3596133694486971E-12</v>
      </c>
      <c r="V40" s="12">
        <f t="shared" si="6"/>
        <v>5.9554188237305635E-12</v>
      </c>
      <c r="W40" s="12">
        <f t="shared" si="7"/>
        <v>4.8787355096141075E-12</v>
      </c>
      <c r="X40" s="12">
        <f t="shared" si="8"/>
        <v>2.6946660451156641E-12</v>
      </c>
      <c r="Y40" s="12">
        <f t="shared" si="9"/>
        <v>9.7614780818474316E-12</v>
      </c>
      <c r="AA40" t="s">
        <v>47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</row>
    <row r="41" spans="2:32" x14ac:dyDescent="0.3">
      <c r="B41" t="s">
        <v>69</v>
      </c>
      <c r="C41">
        <f>LCA_tech_data!D40*Mult_tech!D40</f>
        <v>7.5667043733005646E-9</v>
      </c>
      <c r="D41">
        <f>LCA_tech_data!E40*Mult_tech!E40</f>
        <v>9.9999999999999995E-7</v>
      </c>
      <c r="E41">
        <f>LCA_tech_data!F40*Mult_tech!F40</f>
        <v>4.6535159477198978E-5</v>
      </c>
      <c r="F41">
        <f>LCA_tech_data!G40*Mult_tech!G40</f>
        <v>4.2682999777862256E-10</v>
      </c>
      <c r="G41">
        <f>LCA_tech_data!H40*Mult_tech!H40</f>
        <v>1.0990082061293599E-9</v>
      </c>
      <c r="H41">
        <f>LCA_tech_data!I40*Mult_tech!I40</f>
        <v>1.1449079236255139E-8</v>
      </c>
      <c r="I41">
        <f>LCA_tech_data!J40*Mult_tech!J40</f>
        <v>3.2766429325350248E-15</v>
      </c>
      <c r="J41">
        <f>LCA_tech_data!K40*Mult_tech!K40</f>
        <v>4.5578849881310347E-14</v>
      </c>
      <c r="K41">
        <f>LCA_tech_data!L40*Mult_tech!L40</f>
        <v>1.1275732693604336E-7</v>
      </c>
      <c r="L41">
        <f>LCA_tech_data!M40*Mult_tech!M40</f>
        <v>6.2531174569526072E-6</v>
      </c>
      <c r="M41">
        <f>LCA_tech_data!N40*Mult_tech!N40</f>
        <v>4.8559080795166574E-11</v>
      </c>
      <c r="N41">
        <f>LCA_tech_data!O40*Mult_tech!O40</f>
        <v>9.3212788505961795E-14</v>
      </c>
      <c r="O41">
        <f>LCA_tech_data!P40*Mult_tech!P40</f>
        <v>3.8906055839476783E-9</v>
      </c>
      <c r="P41">
        <f>LCA_tech_data!Q40*Mult_tech!Q40</f>
        <v>3.5156884637906287E-7</v>
      </c>
      <c r="Q41">
        <f>LCA_tech_data!R40*Mult_tech!R40</f>
        <v>1.2154376181855271E-5</v>
      </c>
      <c r="R41">
        <f>LCA_tech_data!S40*Mult_tech!S40</f>
        <v>6.7880997031297836E-14</v>
      </c>
      <c r="T41" t="s">
        <v>69</v>
      </c>
      <c r="U41" s="12">
        <f t="shared" si="5"/>
        <v>7.3596133694486971E-12</v>
      </c>
      <c r="V41" s="12">
        <f t="shared" si="6"/>
        <v>5.9554188237305635E-12</v>
      </c>
      <c r="W41" s="12">
        <f t="shared" si="7"/>
        <v>4.8787355096141075E-12</v>
      </c>
      <c r="X41" s="12">
        <f t="shared" si="8"/>
        <v>2.6946660451156641E-12</v>
      </c>
      <c r="Y41" s="12">
        <f t="shared" si="9"/>
        <v>9.7614780818474316E-12</v>
      </c>
      <c r="AA41" t="s">
        <v>49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</row>
    <row r="42" spans="2:32" x14ac:dyDescent="0.3">
      <c r="B42" t="s">
        <v>70</v>
      </c>
      <c r="C42">
        <f>LCA_tech_data!D41*Mult_tech!D41</f>
        <v>0</v>
      </c>
      <c r="D42">
        <f>LCA_tech_data!E41*Mult_tech!E41</f>
        <v>0</v>
      </c>
      <c r="E42">
        <f>LCA_tech_data!F41*Mult_tech!F41</f>
        <v>0</v>
      </c>
      <c r="F42">
        <f>LCA_tech_data!G41*Mult_tech!G41</f>
        <v>0</v>
      </c>
      <c r="G42">
        <f>LCA_tech_data!H41*Mult_tech!H41</f>
        <v>0</v>
      </c>
      <c r="H42">
        <f>LCA_tech_data!I41*Mult_tech!I41</f>
        <v>0</v>
      </c>
      <c r="I42">
        <f>LCA_tech_data!J41*Mult_tech!J41</f>
        <v>0</v>
      </c>
      <c r="J42">
        <f>LCA_tech_data!K41*Mult_tech!K41</f>
        <v>0</v>
      </c>
      <c r="K42">
        <f>LCA_tech_data!L41*Mult_tech!L41</f>
        <v>0</v>
      </c>
      <c r="L42">
        <f>LCA_tech_data!M41*Mult_tech!M41</f>
        <v>0</v>
      </c>
      <c r="M42">
        <f>LCA_tech_data!N41*Mult_tech!N41</f>
        <v>0</v>
      </c>
      <c r="N42">
        <f>LCA_tech_data!O41*Mult_tech!O41</f>
        <v>0</v>
      </c>
      <c r="O42">
        <f>LCA_tech_data!P41*Mult_tech!P41</f>
        <v>0</v>
      </c>
      <c r="P42">
        <f>LCA_tech_data!Q41*Mult_tech!Q41</f>
        <v>0</v>
      </c>
      <c r="Q42">
        <f>LCA_tech_data!R41*Mult_tech!R41</f>
        <v>0</v>
      </c>
      <c r="R42">
        <f>LCA_tech_data!S41*Mult_tech!S41</f>
        <v>0</v>
      </c>
      <c r="T42" t="s">
        <v>70</v>
      </c>
      <c r="U42" s="12">
        <f t="shared" si="5"/>
        <v>0</v>
      </c>
      <c r="V42" s="12">
        <f t="shared" si="6"/>
        <v>0</v>
      </c>
      <c r="W42" s="12">
        <f t="shared" si="7"/>
        <v>0</v>
      </c>
      <c r="X42" s="12">
        <f t="shared" si="8"/>
        <v>0</v>
      </c>
      <c r="Y42" s="12">
        <f t="shared" si="9"/>
        <v>0</v>
      </c>
      <c r="AA42" t="s">
        <v>51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</row>
    <row r="43" spans="2:32" x14ac:dyDescent="0.3">
      <c r="B43" t="s">
        <v>71</v>
      </c>
      <c r="C43">
        <f>LCA_tech_data!D42*Mult_tech!D42</f>
        <v>5.2557222010439277</v>
      </c>
      <c r="D43">
        <f>LCA_tech_data!E42*Mult_tech!E42</f>
        <v>516.87568199999998</v>
      </c>
      <c r="E43">
        <f>LCA_tech_data!F42*Mult_tech!F42</f>
        <v>46586.293965308418</v>
      </c>
      <c r="F43">
        <f>LCA_tech_data!G42*Mult_tech!G42</f>
        <v>0.40644182570544707</v>
      </c>
      <c r="G43">
        <f>LCA_tech_data!H42*Mult_tech!H42</f>
        <v>0.3249161734370638</v>
      </c>
      <c r="H43">
        <f>LCA_tech_data!I42*Mult_tech!I42</f>
        <v>4.0074506956277576</v>
      </c>
      <c r="I43">
        <f>LCA_tech_data!J42*Mult_tech!J42</f>
        <v>1.4499095635318568E-6</v>
      </c>
      <c r="J43">
        <f>LCA_tech_data!K42*Mult_tech!K42</f>
        <v>6.8343191043860086E-5</v>
      </c>
      <c r="K43">
        <f>LCA_tech_data!L42*Mult_tech!L42</f>
        <v>18.586138063050836</v>
      </c>
      <c r="L43">
        <f>LCA_tech_data!M42*Mult_tech!M42</f>
        <v>2321.694849779939</v>
      </c>
      <c r="M43">
        <f>LCA_tech_data!N42*Mult_tech!N42</f>
        <v>0.11995833616649397</v>
      </c>
      <c r="N43">
        <f>LCA_tech_data!O42*Mult_tech!O42</f>
        <v>2.1458539829577927E-5</v>
      </c>
      <c r="O43">
        <f>LCA_tech_data!P42*Mult_tech!P42</f>
        <v>1.3172069753342233</v>
      </c>
      <c r="P43">
        <f>LCA_tech_data!Q42*Mult_tech!Q42</f>
        <v>124.70599452479006</v>
      </c>
      <c r="Q43">
        <f>LCA_tech_data!R42*Mult_tech!R42</f>
        <v>2183.7377796684173</v>
      </c>
      <c r="R43">
        <f>LCA_tech_data!S42*Mult_tech!S42</f>
        <v>9.826552751206303E-4</v>
      </c>
      <c r="T43" t="s">
        <v>71</v>
      </c>
      <c r="U43" s="12">
        <f t="shared" si="5"/>
        <v>2.7325212702061872E-3</v>
      </c>
      <c r="V43" s="12">
        <f t="shared" si="6"/>
        <v>5.6709493525641478E-3</v>
      </c>
      <c r="W43" s="12">
        <f t="shared" si="7"/>
        <v>4.8840964376888826E-3</v>
      </c>
      <c r="X43" s="12">
        <f t="shared" si="8"/>
        <v>6.6567910677707209E-3</v>
      </c>
      <c r="Y43" s="12">
        <f t="shared" si="9"/>
        <v>2.24719236032165E-3</v>
      </c>
      <c r="AA43" t="s">
        <v>52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</row>
    <row r="44" spans="2:32" x14ac:dyDescent="0.3">
      <c r="B44" t="s">
        <v>72</v>
      </c>
      <c r="C44">
        <f>LCA_tech_data!D43*Mult_tech!D43</f>
        <v>1.0517923979786539E-6</v>
      </c>
      <c r="D44">
        <f>LCA_tech_data!E43*Mult_tech!E43</f>
        <v>4.8000000000000001E-5</v>
      </c>
      <c r="E44">
        <f>LCA_tech_data!F43*Mult_tech!F43</f>
        <v>8.5444553356522658E-3</v>
      </c>
      <c r="F44">
        <f>LCA_tech_data!G43*Mult_tech!G43</f>
        <v>7.2396590210041385E-8</v>
      </c>
      <c r="G44">
        <f>LCA_tech_data!H43*Mult_tech!H43</f>
        <v>7.8878926831163743E-8</v>
      </c>
      <c r="H44">
        <f>LCA_tech_data!I43*Mult_tech!I43</f>
        <v>9.3485884544350353E-7</v>
      </c>
      <c r="I44">
        <f>LCA_tech_data!J43*Mult_tech!J43</f>
        <v>4.2622273461478175E-13</v>
      </c>
      <c r="J44">
        <f>LCA_tech_data!K43*Mult_tech!K43</f>
        <v>1.1825956885047366E-11</v>
      </c>
      <c r="K44">
        <f>LCA_tech_data!L43*Mult_tech!L43</f>
        <v>3.7341032419971121E-6</v>
      </c>
      <c r="L44">
        <f>LCA_tech_data!M43*Mult_tech!M43</f>
        <v>5.7080497505147462E-4</v>
      </c>
      <c r="M44">
        <f>LCA_tech_data!N43*Mult_tech!N43</f>
        <v>2.056066303659441E-8</v>
      </c>
      <c r="N44">
        <f>LCA_tech_data!O43*Mult_tech!O43</f>
        <v>5.5765977326630858E-12</v>
      </c>
      <c r="O44">
        <f>LCA_tech_data!P43*Mult_tech!P43</f>
        <v>2.7372549465496777E-7</v>
      </c>
      <c r="P44">
        <f>LCA_tech_data!Q43*Mult_tech!Q43</f>
        <v>2.7742586015343181E-5</v>
      </c>
      <c r="Q44">
        <f>LCA_tech_data!R43*Mult_tech!R43</f>
        <v>5.4416436262107138E-4</v>
      </c>
      <c r="R44">
        <f>LCA_tech_data!S43*Mult_tech!S43</f>
        <v>3.7122556051753477E-12</v>
      </c>
      <c r="T44" t="s">
        <v>72</v>
      </c>
      <c r="U44" s="12">
        <f t="shared" si="5"/>
        <v>6.7180953414937603E-10</v>
      </c>
      <c r="V44" s="12">
        <f t="shared" si="6"/>
        <v>1.0101258542151656E-9</v>
      </c>
      <c r="W44" s="12">
        <f t="shared" si="7"/>
        <v>8.9579874926148184E-10</v>
      </c>
      <c r="X44" s="12">
        <f t="shared" si="8"/>
        <v>1.1409631245591956E-9</v>
      </c>
      <c r="Y44" s="12">
        <f t="shared" si="9"/>
        <v>5.839953659919651E-10</v>
      </c>
      <c r="AA44" t="s">
        <v>53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</row>
    <row r="45" spans="2:32" x14ac:dyDescent="0.3">
      <c r="B45" t="s">
        <v>73</v>
      </c>
      <c r="C45">
        <f>LCA_tech_data!D44*Mult_tech!D44</f>
        <v>3.1855320320172519E-6</v>
      </c>
      <c r="D45">
        <f>LCA_tech_data!E44*Mult_tech!E44</f>
        <v>2.7099999999999997E-4</v>
      </c>
      <c r="E45">
        <f>LCA_tech_data!F44*Mult_tech!F44</f>
        <v>1.6561656006285751E-2</v>
      </c>
      <c r="F45">
        <f>LCA_tech_data!G44*Mult_tech!G44</f>
        <v>1.4301955919969086E-7</v>
      </c>
      <c r="G45">
        <f>LCA_tech_data!H44*Mult_tech!H44</f>
        <v>4.6301747512540818E-7</v>
      </c>
      <c r="H45">
        <f>LCA_tech_data!I44*Mult_tech!I44</f>
        <v>9.0262717733077003E-6</v>
      </c>
      <c r="I45">
        <f>LCA_tech_data!J44*Mult_tech!J44</f>
        <v>1.5930013370807624E-12</v>
      </c>
      <c r="J45">
        <f>LCA_tech_data!K44*Mult_tech!K44</f>
        <v>1.6798072799026565E-11</v>
      </c>
      <c r="K45">
        <f>LCA_tech_data!L44*Mult_tech!L44</f>
        <v>2.2048103719146966E-5</v>
      </c>
      <c r="L45">
        <f>LCA_tech_data!M44*Mult_tech!M44</f>
        <v>2.0528394705787456E-3</v>
      </c>
      <c r="M45">
        <f>LCA_tech_data!N44*Mult_tech!N44</f>
        <v>3.0596233246359754E-8</v>
      </c>
      <c r="N45">
        <f>LCA_tech_data!O44*Mult_tech!O44</f>
        <v>3.9973154657971348E-11</v>
      </c>
      <c r="O45">
        <f>LCA_tech_data!P44*Mult_tech!P44</f>
        <v>1.4795260319743607E-6</v>
      </c>
      <c r="P45">
        <f>LCA_tech_data!Q44*Mult_tech!Q44</f>
        <v>1.3785579663965107E-4</v>
      </c>
      <c r="Q45">
        <f>LCA_tech_data!R44*Mult_tech!R44</f>
        <v>3.4693829754958868E-3</v>
      </c>
      <c r="R45">
        <f>LCA_tech_data!S44*Mult_tech!S44</f>
        <v>2.3669248107266788E-11</v>
      </c>
      <c r="T45" t="s">
        <v>73</v>
      </c>
      <c r="U45" s="12">
        <f t="shared" si="5"/>
        <v>2.4160916402114248E-9</v>
      </c>
      <c r="V45" s="12">
        <f t="shared" si="6"/>
        <v>1.9955049538510799E-9</v>
      </c>
      <c r="W45" s="12">
        <f t="shared" si="7"/>
        <v>1.7363202396559945E-9</v>
      </c>
      <c r="X45" s="12">
        <f t="shared" si="8"/>
        <v>1.6978622636038678E-9</v>
      </c>
      <c r="Y45" s="12">
        <f t="shared" si="9"/>
        <v>4.1860894766722732E-9</v>
      </c>
      <c r="AA45" t="s">
        <v>54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</row>
    <row r="46" spans="2:32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  <c r="T46" t="s">
        <v>74</v>
      </c>
      <c r="U46" s="12">
        <f t="shared" si="5"/>
        <v>0</v>
      </c>
      <c r="V46" s="12">
        <f t="shared" si="6"/>
        <v>0</v>
      </c>
      <c r="W46" s="12">
        <f t="shared" si="7"/>
        <v>0</v>
      </c>
      <c r="X46" s="12">
        <f t="shared" si="8"/>
        <v>0</v>
      </c>
      <c r="Y46" s="12">
        <f t="shared" si="9"/>
        <v>0</v>
      </c>
      <c r="AA46" t="s">
        <v>55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</row>
    <row r="47" spans="2:32" x14ac:dyDescent="0.3">
      <c r="B47" t="s">
        <v>75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  <c r="Q47">
        <f>LCA_tech_data!R46*Mult_tech!R46</f>
        <v>0</v>
      </c>
      <c r="R47">
        <f>LCA_tech_data!S46*Mult_tech!S46</f>
        <v>0</v>
      </c>
      <c r="T47" t="s">
        <v>75</v>
      </c>
      <c r="U47" s="12">
        <f t="shared" si="5"/>
        <v>0</v>
      </c>
      <c r="V47" s="12">
        <f t="shared" si="6"/>
        <v>0</v>
      </c>
      <c r="W47" s="12">
        <f t="shared" si="7"/>
        <v>0</v>
      </c>
      <c r="X47" s="12">
        <f t="shared" si="8"/>
        <v>0</v>
      </c>
      <c r="Y47" s="12">
        <f t="shared" si="9"/>
        <v>0</v>
      </c>
      <c r="AA47" t="s">
        <v>56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</row>
    <row r="48" spans="2:32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  <c r="Q48">
        <f>LCA_tech_data!R47*Mult_tech!R47</f>
        <v>0</v>
      </c>
      <c r="R48">
        <f>LCA_tech_data!S47*Mult_tech!S47</f>
        <v>0</v>
      </c>
      <c r="T48" t="s">
        <v>76</v>
      </c>
      <c r="U48" s="12">
        <f t="shared" si="5"/>
        <v>0</v>
      </c>
      <c r="V48" s="12">
        <f t="shared" si="6"/>
        <v>0</v>
      </c>
      <c r="W48" s="12">
        <f t="shared" si="7"/>
        <v>0</v>
      </c>
      <c r="X48" s="12">
        <f t="shared" si="8"/>
        <v>0</v>
      </c>
      <c r="Y48" s="12">
        <f t="shared" si="9"/>
        <v>0</v>
      </c>
      <c r="AA48" t="s">
        <v>57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</row>
    <row r="49" spans="2:32" x14ac:dyDescent="0.3">
      <c r="B49" t="s">
        <v>77</v>
      </c>
      <c r="C49">
        <f>LCA_tech_data!D48*Mult_tech!D48</f>
        <v>0</v>
      </c>
      <c r="D49">
        <f>LCA_tech_data!E48*Mult_tech!E48</f>
        <v>0</v>
      </c>
      <c r="E49">
        <f>LCA_tech_data!F48*Mult_tech!F48</f>
        <v>0</v>
      </c>
      <c r="F49">
        <f>LCA_tech_data!G48*Mult_tech!G48</f>
        <v>0</v>
      </c>
      <c r="G49">
        <f>LCA_tech_data!H48*Mult_tech!H48</f>
        <v>0</v>
      </c>
      <c r="H49">
        <f>LCA_tech_data!I48*Mult_tech!I48</f>
        <v>0</v>
      </c>
      <c r="I49">
        <f>LCA_tech_data!J48*Mult_tech!J48</f>
        <v>0</v>
      </c>
      <c r="J49">
        <f>LCA_tech_data!K48*Mult_tech!K48</f>
        <v>0</v>
      </c>
      <c r="K49">
        <f>LCA_tech_data!L48*Mult_tech!L48</f>
        <v>0</v>
      </c>
      <c r="L49">
        <f>LCA_tech_data!M48*Mult_tech!M48</f>
        <v>0</v>
      </c>
      <c r="M49">
        <f>LCA_tech_data!N48*Mult_tech!N48</f>
        <v>0</v>
      </c>
      <c r="N49">
        <f>LCA_tech_data!O48*Mult_tech!O48</f>
        <v>0</v>
      </c>
      <c r="O49">
        <f>LCA_tech_data!P48*Mult_tech!P48</f>
        <v>0</v>
      </c>
      <c r="P49">
        <f>LCA_tech_data!Q48*Mult_tech!Q48</f>
        <v>0</v>
      </c>
      <c r="Q49">
        <f>LCA_tech_data!R48*Mult_tech!R48</f>
        <v>0</v>
      </c>
      <c r="R49">
        <f>LCA_tech_data!S48*Mult_tech!S48</f>
        <v>0</v>
      </c>
      <c r="T49" t="s">
        <v>77</v>
      </c>
      <c r="U49" s="12">
        <f t="shared" si="5"/>
        <v>0</v>
      </c>
      <c r="V49" s="12">
        <f t="shared" si="6"/>
        <v>0</v>
      </c>
      <c r="W49" s="12">
        <f t="shared" si="7"/>
        <v>0</v>
      </c>
      <c r="X49" s="12">
        <f t="shared" si="8"/>
        <v>0</v>
      </c>
      <c r="Y49" s="12">
        <f t="shared" si="9"/>
        <v>0</v>
      </c>
      <c r="AA49" t="s">
        <v>58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</row>
    <row r="50" spans="2:32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  <c r="Q50">
        <f>LCA_tech_data!R49*Mult_tech!R49</f>
        <v>0</v>
      </c>
      <c r="R50">
        <f>LCA_tech_data!S49*Mult_tech!S49</f>
        <v>0</v>
      </c>
      <c r="T50" t="s">
        <v>78</v>
      </c>
      <c r="U50" s="12">
        <f t="shared" si="5"/>
        <v>0</v>
      </c>
      <c r="V50" s="12">
        <f t="shared" si="6"/>
        <v>0</v>
      </c>
      <c r="W50" s="12">
        <f t="shared" si="7"/>
        <v>0</v>
      </c>
      <c r="X50" s="12">
        <f t="shared" si="8"/>
        <v>0</v>
      </c>
      <c r="Y50" s="12">
        <f t="shared" si="9"/>
        <v>0</v>
      </c>
      <c r="AA50" t="s">
        <v>59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</row>
    <row r="51" spans="2:32" x14ac:dyDescent="0.3">
      <c r="B51" t="s">
        <v>79</v>
      </c>
      <c r="C51">
        <f>LCA_tech_data!D50*Mult_tech!D50</f>
        <v>0</v>
      </c>
      <c r="D51">
        <f>LCA_tech_data!E50*Mult_tech!E50</f>
        <v>0</v>
      </c>
      <c r="E51">
        <f>LCA_tech_data!F50*Mult_tech!F50</f>
        <v>0</v>
      </c>
      <c r="F51">
        <f>LCA_tech_data!G50*Mult_tech!G50</f>
        <v>0</v>
      </c>
      <c r="G51">
        <f>LCA_tech_data!H50*Mult_tech!H50</f>
        <v>0</v>
      </c>
      <c r="H51">
        <f>LCA_tech_data!I50*Mult_tech!I50</f>
        <v>0</v>
      </c>
      <c r="I51">
        <f>LCA_tech_data!J50*Mult_tech!J50</f>
        <v>0</v>
      </c>
      <c r="J51">
        <f>LCA_tech_data!K50*Mult_tech!K50</f>
        <v>0</v>
      </c>
      <c r="K51">
        <f>LCA_tech_data!L50*Mult_tech!L50</f>
        <v>0</v>
      </c>
      <c r="L51">
        <f>LCA_tech_data!M50*Mult_tech!M50</f>
        <v>0</v>
      </c>
      <c r="M51">
        <f>LCA_tech_data!N50*Mult_tech!N50</f>
        <v>0</v>
      </c>
      <c r="N51">
        <f>LCA_tech_data!O50*Mult_tech!O50</f>
        <v>0</v>
      </c>
      <c r="O51">
        <f>LCA_tech_data!P50*Mult_tech!P50</f>
        <v>0</v>
      </c>
      <c r="P51">
        <f>LCA_tech_data!Q50*Mult_tech!Q50</f>
        <v>0</v>
      </c>
      <c r="Q51">
        <f>LCA_tech_data!R50*Mult_tech!R50</f>
        <v>0</v>
      </c>
      <c r="R51">
        <f>LCA_tech_data!S50*Mult_tech!S50</f>
        <v>0</v>
      </c>
      <c r="T51" t="s">
        <v>79</v>
      </c>
      <c r="U51" s="12">
        <f t="shared" si="5"/>
        <v>0</v>
      </c>
      <c r="V51" s="12">
        <f t="shared" si="6"/>
        <v>0</v>
      </c>
      <c r="W51" s="12">
        <f t="shared" si="7"/>
        <v>0</v>
      </c>
      <c r="X51" s="12">
        <f t="shared" si="8"/>
        <v>0</v>
      </c>
      <c r="Y51" s="12">
        <f t="shared" si="9"/>
        <v>0</v>
      </c>
      <c r="AA51" t="s">
        <v>60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</row>
    <row r="52" spans="2:32" x14ac:dyDescent="0.3">
      <c r="B52" t="s">
        <v>80</v>
      </c>
      <c r="C52">
        <f>LCA_tech_data!D51*Mult_tech!D51</f>
        <v>0</v>
      </c>
      <c r="D52">
        <f>LCA_tech_data!E51*Mult_tech!E51</f>
        <v>0</v>
      </c>
      <c r="E52">
        <f>LCA_tech_data!F51*Mult_tech!F51</f>
        <v>0</v>
      </c>
      <c r="F52">
        <f>LCA_tech_data!G51*Mult_tech!G51</f>
        <v>0</v>
      </c>
      <c r="G52">
        <f>LCA_tech_data!H51*Mult_tech!H51</f>
        <v>0</v>
      </c>
      <c r="H52">
        <f>LCA_tech_data!I51*Mult_tech!I51</f>
        <v>0</v>
      </c>
      <c r="I52">
        <f>LCA_tech_data!J51*Mult_tech!J51</f>
        <v>0</v>
      </c>
      <c r="J52">
        <f>LCA_tech_data!K51*Mult_tech!K51</f>
        <v>0</v>
      </c>
      <c r="K52">
        <f>LCA_tech_data!L51*Mult_tech!L51</f>
        <v>0</v>
      </c>
      <c r="L52">
        <f>LCA_tech_data!M51*Mult_tech!M51</f>
        <v>0</v>
      </c>
      <c r="M52">
        <f>LCA_tech_data!N51*Mult_tech!N51</f>
        <v>0</v>
      </c>
      <c r="N52">
        <f>LCA_tech_data!O51*Mult_tech!O51</f>
        <v>0</v>
      </c>
      <c r="O52">
        <f>LCA_tech_data!P51*Mult_tech!P51</f>
        <v>0</v>
      </c>
      <c r="P52">
        <f>LCA_tech_data!Q51*Mult_tech!Q51</f>
        <v>0</v>
      </c>
      <c r="Q52">
        <f>LCA_tech_data!R51*Mult_tech!R51</f>
        <v>0</v>
      </c>
      <c r="R52">
        <f>LCA_tech_data!S51*Mult_tech!S51</f>
        <v>0</v>
      </c>
      <c r="T52" t="s">
        <v>80</v>
      </c>
      <c r="U52" s="12">
        <f t="shared" si="5"/>
        <v>0</v>
      </c>
      <c r="V52" s="12">
        <f t="shared" si="6"/>
        <v>0</v>
      </c>
      <c r="W52" s="12">
        <f t="shared" si="7"/>
        <v>0</v>
      </c>
      <c r="X52" s="12">
        <f t="shared" si="8"/>
        <v>0</v>
      </c>
      <c r="Y52" s="12">
        <f t="shared" si="9"/>
        <v>0</v>
      </c>
      <c r="AA52" t="s">
        <v>61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</row>
    <row r="53" spans="2:32" x14ac:dyDescent="0.3">
      <c r="B53" t="s">
        <v>81</v>
      </c>
      <c r="C53">
        <f>LCA_tech_data!D52*Mult_tech!D52</f>
        <v>1.2197828623392488E-8</v>
      </c>
      <c r="D53">
        <f>LCA_tech_data!E52*Mult_tech!E52</f>
        <v>1.9999999999999999E-6</v>
      </c>
      <c r="E53">
        <f>LCA_tech_data!F52*Mult_tech!F52</f>
        <v>8.1714887138560987E-5</v>
      </c>
      <c r="F53">
        <f>LCA_tech_data!G52*Mult_tech!G52</f>
        <v>7.1284324798028322E-10</v>
      </c>
      <c r="G53">
        <f>LCA_tech_data!H52*Mult_tech!H52</f>
        <v>2.7524133335408969E-9</v>
      </c>
      <c r="H53">
        <f>LCA_tech_data!I52*Mult_tech!I52</f>
        <v>2.7228882065406575E-8</v>
      </c>
      <c r="I53">
        <f>LCA_tech_data!J52*Mult_tech!J52</f>
        <v>1.2266591248763914E-14</v>
      </c>
      <c r="J53">
        <f>LCA_tech_data!K52*Mult_tech!K52</f>
        <v>1.7274336918784843E-13</v>
      </c>
      <c r="K53">
        <f>LCA_tech_data!L52*Mult_tech!L52</f>
        <v>1.1831059408143728E-7</v>
      </c>
      <c r="L53">
        <f>LCA_tech_data!M52*Mult_tech!M52</f>
        <v>5.3335128410447833E-5</v>
      </c>
      <c r="M53">
        <f>LCA_tech_data!N52*Mult_tech!N52</f>
        <v>9.7743295191660642E-11</v>
      </c>
      <c r="N53">
        <f>LCA_tech_data!O52*Mult_tech!O52</f>
        <v>2.8419386328487781E-13</v>
      </c>
      <c r="O53">
        <f>LCA_tech_data!P52*Mult_tech!P52</f>
        <v>8.9683762981211639E-9</v>
      </c>
      <c r="P53">
        <f>LCA_tech_data!Q52*Mult_tech!Q52</f>
        <v>7.7882263900261164E-7</v>
      </c>
      <c r="Q53">
        <f>LCA_tech_data!R52*Mult_tech!R52</f>
        <v>2.0743989014373315E-5</v>
      </c>
      <c r="R53">
        <f>LCA_tech_data!S52*Mult_tech!S52</f>
        <v>1.6946074532538571E-13</v>
      </c>
      <c r="T53" t="s">
        <v>81</v>
      </c>
      <c r="U53" s="12">
        <f t="shared" si="5"/>
        <v>6.2772837198885493E-11</v>
      </c>
      <c r="V53" s="12">
        <f t="shared" si="6"/>
        <v>9.946067800962874E-12</v>
      </c>
      <c r="W53" s="12">
        <f t="shared" si="7"/>
        <v>8.566970136684334E-12</v>
      </c>
      <c r="X53" s="12">
        <f t="shared" si="8"/>
        <v>5.4240223327477334E-12</v>
      </c>
      <c r="Y53" s="12">
        <f t="shared" si="9"/>
        <v>2.976149745025006E-11</v>
      </c>
      <c r="AA53" t="s">
        <v>62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</row>
    <row r="54" spans="2:32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  <c r="Q54">
        <f>LCA_tech_data!R53*Mult_tech!R53</f>
        <v>0</v>
      </c>
      <c r="R54">
        <f>LCA_tech_data!S53*Mult_tech!S53</f>
        <v>0</v>
      </c>
      <c r="T54" t="s">
        <v>82</v>
      </c>
      <c r="U54" s="12">
        <f t="shared" si="5"/>
        <v>0</v>
      </c>
      <c r="V54" s="12">
        <f t="shared" si="6"/>
        <v>0</v>
      </c>
      <c r="W54" s="12">
        <f t="shared" si="7"/>
        <v>0</v>
      </c>
      <c r="X54" s="12">
        <f t="shared" si="8"/>
        <v>0</v>
      </c>
      <c r="Y54" s="12">
        <f t="shared" si="9"/>
        <v>0</v>
      </c>
      <c r="AA54" t="s">
        <v>63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</row>
    <row r="55" spans="2:32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  <c r="T55" t="s">
        <v>83</v>
      </c>
      <c r="U55" s="12">
        <f t="shared" si="5"/>
        <v>0</v>
      </c>
      <c r="V55" s="12">
        <f t="shared" si="6"/>
        <v>0</v>
      </c>
      <c r="W55" s="12">
        <f t="shared" si="7"/>
        <v>0</v>
      </c>
      <c r="X55" s="12">
        <f t="shared" si="8"/>
        <v>0</v>
      </c>
      <c r="Y55" s="12">
        <f t="shared" si="9"/>
        <v>0</v>
      </c>
      <c r="AA55" t="s">
        <v>64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</row>
    <row r="56" spans="2:32" x14ac:dyDescent="0.3">
      <c r="B56" t="s">
        <v>84</v>
      </c>
      <c r="C56">
        <f>LCA_tech_data!D55*Mult_tech!D55</f>
        <v>0.77718071337374084</v>
      </c>
      <c r="D56">
        <f>LCA_tech_data!E55*Mult_tech!E55</f>
        <v>76.432085999999998</v>
      </c>
      <c r="E56">
        <f>LCA_tech_data!F55*Mult_tech!F55</f>
        <v>6888.8666090848028</v>
      </c>
      <c r="F56">
        <f>LCA_tech_data!G55*Mult_tech!G55</f>
        <v>6.0101872961235092E-2</v>
      </c>
      <c r="G56">
        <f>LCA_tech_data!H55*Mult_tech!H55</f>
        <v>4.8046409950725018E-2</v>
      </c>
      <c r="H56">
        <f>LCA_tech_data!I55*Mult_tech!I55</f>
        <v>0.59259475126357486</v>
      </c>
      <c r="I56">
        <f>LCA_tech_data!J55*Mult_tech!J55</f>
        <v>2.1440283671942871E-7</v>
      </c>
      <c r="J56">
        <f>LCA_tech_data!K55*Mult_tech!K55</f>
        <v>1.0106129650299053E-5</v>
      </c>
      <c r="K56">
        <f>LCA_tech_data!L55*Mult_tech!L55</f>
        <v>2.748392606412029</v>
      </c>
      <c r="L56">
        <f>LCA_tech_data!M55*Mult_tech!M55</f>
        <v>343.31655870809072</v>
      </c>
      <c r="M56">
        <f>LCA_tech_data!N55*Mult_tech!N55</f>
        <v>1.7738628814606101E-2</v>
      </c>
      <c r="N56">
        <f>LCA_tech_data!O55*Mult_tech!O55</f>
        <v>3.1731439856919517E-6</v>
      </c>
      <c r="O56">
        <f>LCA_tech_data!P55*Mult_tech!P55</f>
        <v>0.19477967396141738</v>
      </c>
      <c r="P56">
        <f>LCA_tech_data!Q55*Mult_tech!Q55</f>
        <v>18.440680477272451</v>
      </c>
      <c r="Q56">
        <f>LCA_tech_data!R55*Mult_tech!R55</f>
        <v>322.91639864199595</v>
      </c>
      <c r="R56">
        <f>LCA_tech_data!S55*Mult_tech!S55</f>
        <v>1.4530842736836997E-4</v>
      </c>
      <c r="T56" t="s">
        <v>84</v>
      </c>
      <c r="U56" s="12">
        <f t="shared" si="5"/>
        <v>4.0406679593262159E-4</v>
      </c>
      <c r="V56" s="12">
        <f t="shared" si="6"/>
        <v>8.3858170099948212E-4</v>
      </c>
      <c r="W56" s="12">
        <f t="shared" si="7"/>
        <v>7.2222720464092257E-4</v>
      </c>
      <c r="X56" s="12">
        <f t="shared" si="8"/>
        <v>9.8436131761347545E-4</v>
      </c>
      <c r="Y56" s="12">
        <f t="shared" si="9"/>
        <v>3.3229963359477103E-4</v>
      </c>
      <c r="AA56" t="s">
        <v>65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</row>
    <row r="57" spans="2:32" x14ac:dyDescent="0.3">
      <c r="B57" t="s">
        <v>85</v>
      </c>
      <c r="C57">
        <f>LCA_tech_data!D56*Mult_tech!D56</f>
        <v>8.764936649822115E-8</v>
      </c>
      <c r="D57">
        <f>LCA_tech_data!E56*Mult_tech!E56</f>
        <v>3.9999999999999998E-6</v>
      </c>
      <c r="E57">
        <f>LCA_tech_data!F56*Mult_tech!F56</f>
        <v>7.1203794463768871E-4</v>
      </c>
      <c r="F57">
        <f>LCA_tech_data!G56*Mult_tech!G56</f>
        <v>6.0330491841701157E-9</v>
      </c>
      <c r="G57">
        <f>LCA_tech_data!H56*Mult_tech!H56</f>
        <v>6.5732439025969786E-9</v>
      </c>
      <c r="H57">
        <f>LCA_tech_data!I56*Mult_tech!I56</f>
        <v>7.7904903786958618E-8</v>
      </c>
      <c r="I57">
        <f>LCA_tech_data!J56*Mult_tech!J56</f>
        <v>3.5518561217898481E-14</v>
      </c>
      <c r="J57">
        <f>LCA_tech_data!K56*Mult_tech!K56</f>
        <v>9.8549640708728039E-13</v>
      </c>
      <c r="K57">
        <f>LCA_tech_data!L56*Mult_tech!L56</f>
        <v>3.1117527016642599E-7</v>
      </c>
      <c r="L57">
        <f>LCA_tech_data!M56*Mult_tech!M56</f>
        <v>4.7567081254289545E-5</v>
      </c>
      <c r="M57">
        <f>LCA_tech_data!N56*Mult_tech!N56</f>
        <v>1.7133885863828675E-9</v>
      </c>
      <c r="N57">
        <f>LCA_tech_data!O56*Mult_tech!O56</f>
        <v>4.6471647772192378E-13</v>
      </c>
      <c r="O57">
        <f>LCA_tech_data!P56*Mult_tech!P56</f>
        <v>2.2810457887913977E-8</v>
      </c>
      <c r="P57">
        <f>LCA_tech_data!Q56*Mult_tech!Q56</f>
        <v>2.3118821679452647E-6</v>
      </c>
      <c r="Q57">
        <f>LCA_tech_data!R56*Mult_tech!R56</f>
        <v>4.5347030218422611E-5</v>
      </c>
      <c r="R57">
        <f>LCA_tech_data!S56*Mult_tech!S56</f>
        <v>3.0935463376461229E-13</v>
      </c>
      <c r="T57" t="s">
        <v>85</v>
      </c>
      <c r="U57" s="12">
        <f t="shared" si="5"/>
        <v>5.5984127845781334E-11</v>
      </c>
      <c r="V57" s="12">
        <f t="shared" si="6"/>
        <v>8.4177154517930467E-11</v>
      </c>
      <c r="W57" s="12">
        <f t="shared" si="7"/>
        <v>7.4649895771790136E-11</v>
      </c>
      <c r="X57" s="12">
        <f t="shared" si="8"/>
        <v>9.5080260379932952E-11</v>
      </c>
      <c r="Y57" s="12">
        <f t="shared" si="9"/>
        <v>4.8666280499330423E-11</v>
      </c>
      <c r="AA57" t="s">
        <v>66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</row>
    <row r="58" spans="2:32" x14ac:dyDescent="0.3">
      <c r="B58" t="s">
        <v>86</v>
      </c>
      <c r="C58">
        <f>LCA_tech_data!D57*Mult_tech!D57</f>
        <v>135.54185603049089</v>
      </c>
      <c r="D58">
        <f>LCA_tech_data!E57*Mult_tech!E57</f>
        <v>8126.5091069999999</v>
      </c>
      <c r="E58">
        <f>LCA_tech_data!F57*Mult_tech!F57</f>
        <v>1198663.94305785</v>
      </c>
      <c r="F58">
        <f>LCA_tech_data!G57*Mult_tech!G57</f>
        <v>10.98996293489885</v>
      </c>
      <c r="G58">
        <f>LCA_tech_data!H57*Mult_tech!H57</f>
        <v>13.625473797483561</v>
      </c>
      <c r="H58">
        <f>LCA_tech_data!I57*Mult_tech!I57</f>
        <v>141.63484359491605</v>
      </c>
      <c r="I58">
        <f>LCA_tech_data!J57*Mult_tech!J57</f>
        <v>8.3901325655885662E-5</v>
      </c>
      <c r="J58">
        <f>LCA_tech_data!K57*Mult_tech!K57</f>
        <v>1.7336270588901492E-3</v>
      </c>
      <c r="K58">
        <f>LCA_tech_data!L57*Mult_tech!L57</f>
        <v>594.99028675702186</v>
      </c>
      <c r="L58">
        <f>LCA_tech_data!M57*Mult_tech!M57</f>
        <v>93695.365268719484</v>
      </c>
      <c r="M58">
        <f>LCA_tech_data!N57*Mult_tech!N57</f>
        <v>2.6786517005922028</v>
      </c>
      <c r="N58">
        <f>LCA_tech_data!O57*Mult_tech!O57</f>
        <v>9.7773647281313033E-4</v>
      </c>
      <c r="O58">
        <f>LCA_tech_data!P57*Mult_tech!P57</f>
        <v>51.514832008246522</v>
      </c>
      <c r="P58">
        <f>LCA_tech_data!Q57*Mult_tech!Q57</f>
        <v>6157.4238479079559</v>
      </c>
      <c r="Q58">
        <f>LCA_tech_data!R57*Mult_tech!R57</f>
        <v>89866.885848998543</v>
      </c>
      <c r="R58">
        <f>LCA_tech_data!S57*Mult_tech!S57</f>
        <v>5.3429093257510436E-4</v>
      </c>
      <c r="T58" t="s">
        <v>86</v>
      </c>
      <c r="U58" s="12">
        <f t="shared" si="5"/>
        <v>0.11027486172042861</v>
      </c>
      <c r="V58" s="12">
        <f t="shared" si="6"/>
        <v>0.15333934464593016</v>
      </c>
      <c r="W58" s="12">
        <f t="shared" si="7"/>
        <v>0.1256676544958602</v>
      </c>
      <c r="X58" s="12">
        <f t="shared" si="8"/>
        <v>0.14864514867414055</v>
      </c>
      <c r="Y58" s="12">
        <f t="shared" si="9"/>
        <v>0.10239102704858738</v>
      </c>
      <c r="AA58" t="s">
        <v>67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</row>
    <row r="59" spans="2:32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  <c r="T59" t="s">
        <v>87</v>
      </c>
      <c r="U59" s="12">
        <f t="shared" si="5"/>
        <v>0</v>
      </c>
      <c r="V59" s="12">
        <f t="shared" si="6"/>
        <v>0</v>
      </c>
      <c r="W59" s="12">
        <f t="shared" si="7"/>
        <v>0</v>
      </c>
      <c r="X59" s="12">
        <f t="shared" si="8"/>
        <v>0</v>
      </c>
      <c r="Y59" s="12">
        <f t="shared" si="9"/>
        <v>0</v>
      </c>
      <c r="AA59" t="s">
        <v>68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</row>
    <row r="60" spans="2:32" x14ac:dyDescent="0.3">
      <c r="B60" t="s">
        <v>88</v>
      </c>
      <c r="C60">
        <f>LCA_tech_data!D59*Mult_tech!D59</f>
        <v>1.1700522900939666E-4</v>
      </c>
      <c r="D60">
        <f>LCA_tech_data!E59*Mult_tech!E59</f>
        <v>1.6638E-2</v>
      </c>
      <c r="E60">
        <f>LCA_tech_data!F59*Mult_tech!F59</f>
        <v>0.40195502591344739</v>
      </c>
      <c r="F60">
        <f>LCA_tech_data!G59*Mult_tech!G59</f>
        <v>2.128971227300558E-6</v>
      </c>
      <c r="G60">
        <f>LCA_tech_data!H59*Mult_tech!H59</f>
        <v>3.2806063290626135E-5</v>
      </c>
      <c r="H60">
        <f>LCA_tech_data!I59*Mult_tech!I59</f>
        <v>4.002941176151246E-4</v>
      </c>
      <c r="I60">
        <f>LCA_tech_data!J59*Mult_tech!J59</f>
        <v>1.5203556917879207E-11</v>
      </c>
      <c r="J60">
        <f>LCA_tech_data!K59*Mult_tech!K59</f>
        <v>1.8302533509143715E-10</v>
      </c>
      <c r="K60">
        <f>LCA_tech_data!L59*Mult_tech!L59</f>
        <v>3.0783359837792661E-3</v>
      </c>
      <c r="L60">
        <f>LCA_tech_data!M59*Mult_tech!M59</f>
        <v>5.524626838366118E-2</v>
      </c>
      <c r="M60">
        <f>LCA_tech_data!N59*Mult_tech!N59</f>
        <v>2.3204096829305931E-7</v>
      </c>
      <c r="N60">
        <f>LCA_tech_data!O59*Mult_tech!O59</f>
        <v>9.0435068977930662E-10</v>
      </c>
      <c r="O60">
        <f>LCA_tech_data!P59*Mult_tech!P59</f>
        <v>7.0160718009646523E-5</v>
      </c>
      <c r="P60">
        <f>LCA_tech_data!Q59*Mult_tech!Q59</f>
        <v>8.6299992761733856E-3</v>
      </c>
      <c r="Q60">
        <f>LCA_tech_data!R59*Mult_tech!R59</f>
        <v>0.32451748440380812</v>
      </c>
      <c r="R60">
        <f>LCA_tech_data!S59*Mult_tech!S59</f>
        <v>1.6583985179125659E-9</v>
      </c>
      <c r="T60" t="s">
        <v>88</v>
      </c>
      <c r="U60" s="12">
        <f t="shared" si="5"/>
        <v>6.5022155462067992E-8</v>
      </c>
      <c r="V60" s="12">
        <f t="shared" si="6"/>
        <v>2.9704836558424097E-8</v>
      </c>
      <c r="W60" s="12">
        <f t="shared" si="7"/>
        <v>4.2140873271373437E-8</v>
      </c>
      <c r="X60" s="12">
        <f t="shared" si="8"/>
        <v>1.2876539425707273E-8</v>
      </c>
      <c r="Y60" s="12">
        <f t="shared" si="9"/>
        <v>9.4705882938151679E-8</v>
      </c>
      <c r="AA60" t="s">
        <v>69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</row>
    <row r="61" spans="2:32" x14ac:dyDescent="0.3">
      <c r="B61" t="s">
        <v>89</v>
      </c>
      <c r="C61">
        <f>LCA_tech_data!D60*Mult_tech!D60</f>
        <v>1.6130297350572039E-8</v>
      </c>
      <c r="D61">
        <f>LCA_tech_data!E60*Mult_tech!E60</f>
        <v>9.9999999999999995E-7</v>
      </c>
      <c r="E61">
        <f>LCA_tech_data!F60*Mult_tech!F60</f>
        <v>1.4373785936798116E-4</v>
      </c>
      <c r="F61">
        <f>LCA_tech_data!G60*Mult_tech!G60</f>
        <v>1.2546361009606658E-9</v>
      </c>
      <c r="G61">
        <f>LCA_tech_data!H60*Mult_tech!H60</f>
        <v>1.6106663733312368E-9</v>
      </c>
      <c r="H61">
        <f>LCA_tech_data!I60*Mult_tech!I60</f>
        <v>1.8840114771114683E-8</v>
      </c>
      <c r="I61">
        <f>LCA_tech_data!J60*Mult_tech!J60</f>
        <v>8.2059611702625159E-15</v>
      </c>
      <c r="J61">
        <f>LCA_tech_data!K60*Mult_tech!K60</f>
        <v>1.7668060982638049E-13</v>
      </c>
      <c r="K61">
        <f>LCA_tech_data!L60*Mult_tech!L60</f>
        <v>1.6795943841706113E-7</v>
      </c>
      <c r="L61">
        <f>LCA_tech_data!M60*Mult_tech!M60</f>
        <v>2.7838784261724763E-5</v>
      </c>
      <c r="M61">
        <f>LCA_tech_data!N60*Mult_tech!N60</f>
        <v>3.5039603126462432E-10</v>
      </c>
      <c r="N61">
        <f>LCA_tech_data!O60*Mult_tech!O60</f>
        <v>1.3171679884482096E-13</v>
      </c>
      <c r="O61">
        <f>LCA_tech_data!P60*Mult_tech!P60</f>
        <v>5.413186841402342E-9</v>
      </c>
      <c r="P61">
        <f>LCA_tech_data!Q60*Mult_tech!Q60</f>
        <v>6.4901577764440764E-7</v>
      </c>
      <c r="Q61">
        <f>LCA_tech_data!R60*Mult_tech!R60</f>
        <v>1.3165794383366389E-5</v>
      </c>
      <c r="R61">
        <f>LCA_tech_data!S60*Mult_tech!S60</f>
        <v>7.8954234735581052E-14</v>
      </c>
      <c r="T61" t="s">
        <v>89</v>
      </c>
      <c r="U61" s="12">
        <f t="shared" si="5"/>
        <v>3.2764887314564375E-11</v>
      </c>
      <c r="V61" s="12">
        <f t="shared" si="6"/>
        <v>1.7505525599136538E-11</v>
      </c>
      <c r="W61" s="12">
        <f t="shared" si="7"/>
        <v>1.5069444404033625E-11</v>
      </c>
      <c r="X61" s="12">
        <f t="shared" si="8"/>
        <v>1.9444360814302166E-11</v>
      </c>
      <c r="Y61" s="12">
        <f t="shared" si="9"/>
        <v>1.3793715063599793E-11</v>
      </c>
      <c r="AA61" t="s">
        <v>70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</row>
    <row r="62" spans="2:32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  <c r="T62" t="s">
        <v>90</v>
      </c>
      <c r="U62" s="12">
        <f t="shared" si="5"/>
        <v>0</v>
      </c>
      <c r="V62" s="12">
        <f t="shared" si="6"/>
        <v>0</v>
      </c>
      <c r="W62" s="12">
        <f t="shared" si="7"/>
        <v>0</v>
      </c>
      <c r="X62" s="12">
        <f t="shared" si="8"/>
        <v>0</v>
      </c>
      <c r="Y62" s="12">
        <f t="shared" si="9"/>
        <v>0</v>
      </c>
      <c r="AA62" t="s">
        <v>72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</row>
    <row r="63" spans="2:32" x14ac:dyDescent="0.3">
      <c r="B63" t="s">
        <v>91</v>
      </c>
      <c r="C63">
        <f>LCA_tech_data!D62*Mult_tech!D62</f>
        <v>140.24642038258932</v>
      </c>
      <c r="D63">
        <f>LCA_tech_data!E62*Mult_tech!E62</f>
        <v>8408.5746340000005</v>
      </c>
      <c r="E63">
        <f>LCA_tech_data!F62*Mult_tech!F62</f>
        <v>1240268.7419133959</v>
      </c>
      <c r="F63">
        <f>LCA_tech_data!G62*Mult_tech!G62</f>
        <v>11.371416969605143</v>
      </c>
      <c r="G63">
        <f>LCA_tech_data!H62*Mult_tech!H62</f>
        <v>14.098404596761354</v>
      </c>
      <c r="H63">
        <f>LCA_tech_data!I62*Mult_tech!I62</f>
        <v>146.55089134360446</v>
      </c>
      <c r="I63">
        <f>LCA_tech_data!J62*Mult_tech!J62</f>
        <v>8.6813482810398741E-5</v>
      </c>
      <c r="J63">
        <f>LCA_tech_data!K62*Mult_tech!K62</f>
        <v>1.7938000585820833E-3</v>
      </c>
      <c r="K63">
        <f>LCA_tech_data!L62*Mult_tech!L62</f>
        <v>615.64198930042255</v>
      </c>
      <c r="L63">
        <f>LCA_tech_data!M62*Mult_tech!M62</f>
        <v>96947.466784143224</v>
      </c>
      <c r="M63">
        <f>LCA_tech_data!N62*Mult_tech!N62</f>
        <v>2.7716258539006851</v>
      </c>
      <c r="N63">
        <f>LCA_tech_data!O62*Mult_tech!O62</f>
        <v>1.0116730315297866E-3</v>
      </c>
      <c r="O63">
        <f>LCA_tech_data!P62*Mult_tech!P62</f>
        <v>53.302876302223375</v>
      </c>
      <c r="P63">
        <f>LCA_tech_data!Q62*Mult_tech!Q62</f>
        <v>6371.1437834613889</v>
      </c>
      <c r="Q63">
        <f>LCA_tech_data!R62*Mult_tech!R62</f>
        <v>92986.10348391287</v>
      </c>
      <c r="R63">
        <f>LCA_tech_data!S62*Mult_tech!S62</f>
        <v>5.5283580239359655E-4</v>
      </c>
      <c r="T63" t="s">
        <v>91</v>
      </c>
      <c r="U63" s="12">
        <f t="shared" si="5"/>
        <v>0.11410242612434131</v>
      </c>
      <c r="V63" s="12">
        <f t="shared" si="6"/>
        <v>0.15866164755458387</v>
      </c>
      <c r="W63" s="12">
        <f t="shared" si="7"/>
        <v>0.13002949212201809</v>
      </c>
      <c r="X63" s="12">
        <f t="shared" si="8"/>
        <v>0.15380451927776784</v>
      </c>
      <c r="Y63" s="12">
        <f t="shared" si="9"/>
        <v>0.10594494898779405</v>
      </c>
      <c r="AA63" t="s">
        <v>73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</row>
    <row r="64" spans="2:32" x14ac:dyDescent="0.3">
      <c r="B64" t="s">
        <v>92</v>
      </c>
      <c r="C64">
        <f>LCA_tech_data!D63*Mult_tech!D63</f>
        <v>2.1220140224977786E-8</v>
      </c>
      <c r="D64">
        <f>LCA_tech_data!E63*Mult_tech!E63</f>
        <v>5.0000000000000004E-6</v>
      </c>
      <c r="E64">
        <f>LCA_tech_data!F63*Mult_tech!F63</f>
        <v>2.5967782937442846E-3</v>
      </c>
      <c r="F64">
        <f>LCA_tech_data!G63*Mult_tech!G63</f>
        <v>2.0685061871984738E-9</v>
      </c>
      <c r="G64">
        <f>LCA_tech_data!H63*Mult_tech!H63</f>
        <v>4.6471726856427872E-9</v>
      </c>
      <c r="H64">
        <f>LCA_tech_data!I63*Mult_tech!I63</f>
        <v>4.4853165055345809E-8</v>
      </c>
      <c r="I64">
        <f>LCA_tech_data!J63*Mult_tech!J63</f>
        <v>1.6103638740465166E-14</v>
      </c>
      <c r="J64">
        <f>LCA_tech_data!K63*Mult_tech!K63</f>
        <v>1.3615905701520597E-13</v>
      </c>
      <c r="K64">
        <f>LCA_tech_data!L63*Mult_tech!L63</f>
        <v>1.0988508989862021E-6</v>
      </c>
      <c r="L64">
        <f>LCA_tech_data!M63*Mult_tech!M63</f>
        <v>5.2954337105901646E-5</v>
      </c>
      <c r="M64">
        <f>LCA_tech_data!N63*Mult_tech!N63</f>
        <v>4.9126934646951163E-11</v>
      </c>
      <c r="N64">
        <f>LCA_tech_data!O63*Mult_tech!O63</f>
        <v>2.8665063475617411E-13</v>
      </c>
      <c r="O64">
        <f>LCA_tech_data!P63*Mult_tech!P63</f>
        <v>1.6078812434109376E-8</v>
      </c>
      <c r="P64">
        <f>LCA_tech_data!Q63*Mult_tech!Q63</f>
        <v>3.7169106330687976E-6</v>
      </c>
      <c r="Q64">
        <f>LCA_tech_data!R63*Mult_tech!R63</f>
        <v>6.8804032319601897E-5</v>
      </c>
      <c r="R64">
        <f>LCA_tech_data!S63*Mult_tech!S63</f>
        <v>2.5847443643926667E-13</v>
      </c>
      <c r="T64" t="s">
        <v>92</v>
      </c>
      <c r="U64" s="12">
        <f t="shared" si="5"/>
        <v>6.2324664460215442E-11</v>
      </c>
      <c r="V64" s="12">
        <f t="shared" si="6"/>
        <v>2.8861187705542063E-11</v>
      </c>
      <c r="W64" s="12">
        <f t="shared" si="7"/>
        <v>2.7224564425298369E-10</v>
      </c>
      <c r="X64" s="12">
        <f t="shared" si="8"/>
        <v>2.7261776896512495E-12</v>
      </c>
      <c r="Y64" s="12">
        <f t="shared" si="9"/>
        <v>3.0018776749083965E-11</v>
      </c>
      <c r="AA64" t="s">
        <v>74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</row>
    <row r="65" spans="2:32" x14ac:dyDescent="0.3">
      <c r="B65" t="s">
        <v>93</v>
      </c>
      <c r="C65">
        <f>LCA_tech_data!D64*Mult_tech!D64</f>
        <v>3.001626017423249</v>
      </c>
      <c r="D65">
        <f>LCA_tech_data!E64*Mult_tech!E64</f>
        <v>44.610576999999999</v>
      </c>
      <c r="E65">
        <f>LCA_tech_data!F64*Mult_tech!F64</f>
        <v>27846.72561696199</v>
      </c>
      <c r="F65">
        <f>LCA_tech_data!G64*Mult_tech!G64</f>
        <v>0.23491110831730044</v>
      </c>
      <c r="G65">
        <f>LCA_tech_data!H64*Mult_tech!H64</f>
        <v>0.14626761470507235</v>
      </c>
      <c r="H65">
        <f>LCA_tech_data!I64*Mult_tech!I64</f>
        <v>2.0207641630529753</v>
      </c>
      <c r="I65">
        <f>LCA_tech_data!J64*Mult_tech!J64</f>
        <v>1.2306978972456798E-6</v>
      </c>
      <c r="J65">
        <f>LCA_tech_data!K64*Mult_tech!K64</f>
        <v>4.1246303556604255E-5</v>
      </c>
      <c r="K65">
        <f>LCA_tech_data!L64*Mult_tech!L64</f>
        <v>4.9363895550533892</v>
      </c>
      <c r="L65">
        <f>LCA_tech_data!M64*Mult_tech!M64</f>
        <v>1446.9123334430367</v>
      </c>
      <c r="M65">
        <f>LCA_tech_data!N64*Mult_tech!N64</f>
        <v>7.3954106400971734E-2</v>
      </c>
      <c r="N65">
        <f>LCA_tech_data!O64*Mult_tech!O64</f>
        <v>7.7190802477020535E-6</v>
      </c>
      <c r="O65">
        <f>LCA_tech_data!P64*Mult_tech!P64</f>
        <v>0.58770720069164373</v>
      </c>
      <c r="P65">
        <f>LCA_tech_data!Q64*Mult_tech!Q64</f>
        <v>48.128678344297384</v>
      </c>
      <c r="Q65">
        <f>LCA_tech_data!R64*Mult_tech!R64</f>
        <v>540.71299307292327</v>
      </c>
      <c r="R65">
        <f>LCA_tech_data!S64*Mult_tech!S64</f>
        <v>5.1404024563509888E-6</v>
      </c>
      <c r="T65" t="s">
        <v>93</v>
      </c>
      <c r="U65" s="12">
        <f t="shared" si="5"/>
        <v>1.7029450393239735E-3</v>
      </c>
      <c r="V65" s="12">
        <f t="shared" si="6"/>
        <v>3.2776375691894446E-3</v>
      </c>
      <c r="W65" s="12">
        <f t="shared" si="7"/>
        <v>2.9194443646533455E-3</v>
      </c>
      <c r="X65" s="12">
        <f t="shared" si="8"/>
        <v>4.1039001593993398E-3</v>
      </c>
      <c r="Y65" s="12">
        <f t="shared" si="9"/>
        <v>8.0836153340853821E-4</v>
      </c>
      <c r="AA65" t="s">
        <v>75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</row>
    <row r="66" spans="2:32" x14ac:dyDescent="0.3">
      <c r="B66" t="s">
        <v>94</v>
      </c>
      <c r="C66">
        <f>LCA_tech_data!D65*Mult_tech!D65</f>
        <v>0</v>
      </c>
      <c r="D66">
        <f>LCA_tech_data!E65*Mult_tech!E65</f>
        <v>0</v>
      </c>
      <c r="E66">
        <f>LCA_tech_data!F65*Mult_tech!F65</f>
        <v>0</v>
      </c>
      <c r="F66">
        <f>LCA_tech_data!G65*Mult_tech!G65</f>
        <v>0</v>
      </c>
      <c r="G66">
        <f>LCA_tech_data!H65*Mult_tech!H65</f>
        <v>0</v>
      </c>
      <c r="H66">
        <f>LCA_tech_data!I65*Mult_tech!I65</f>
        <v>0</v>
      </c>
      <c r="I66">
        <f>LCA_tech_data!J65*Mult_tech!J65</f>
        <v>0</v>
      </c>
      <c r="J66">
        <f>LCA_tech_data!K65*Mult_tech!K65</f>
        <v>0</v>
      </c>
      <c r="K66">
        <f>LCA_tech_data!L65*Mult_tech!L65</f>
        <v>0</v>
      </c>
      <c r="L66">
        <f>LCA_tech_data!M65*Mult_tech!M65</f>
        <v>0</v>
      </c>
      <c r="M66">
        <f>LCA_tech_data!N65*Mult_tech!N65</f>
        <v>0</v>
      </c>
      <c r="N66">
        <f>LCA_tech_data!O65*Mult_tech!O65</f>
        <v>0</v>
      </c>
      <c r="O66">
        <f>LCA_tech_data!P65*Mult_tech!P65</f>
        <v>0</v>
      </c>
      <c r="P66">
        <f>LCA_tech_data!Q65*Mult_tech!Q65</f>
        <v>0</v>
      </c>
      <c r="Q66">
        <f>LCA_tech_data!R65*Mult_tech!R65</f>
        <v>0</v>
      </c>
      <c r="R66">
        <f>LCA_tech_data!S65*Mult_tech!S65</f>
        <v>0</v>
      </c>
      <c r="T66" t="s">
        <v>94</v>
      </c>
      <c r="U66" s="12">
        <f t="shared" si="5"/>
        <v>0</v>
      </c>
      <c r="V66" s="12">
        <f t="shared" si="6"/>
        <v>0</v>
      </c>
      <c r="W66" s="12">
        <f t="shared" si="7"/>
        <v>0</v>
      </c>
      <c r="X66" s="12">
        <f t="shared" si="8"/>
        <v>0</v>
      </c>
      <c r="Y66" s="12">
        <f t="shared" si="9"/>
        <v>0</v>
      </c>
      <c r="AA66" t="s">
        <v>76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</row>
    <row r="67" spans="2:32" x14ac:dyDescent="0.3">
      <c r="B67" t="s">
        <v>95</v>
      </c>
      <c r="C67">
        <f>LCA_tech_data!D66*Mult_tech!D66</f>
        <v>1.3215633600863586</v>
      </c>
      <c r="D67">
        <f>LCA_tech_data!E66*Mult_tech!E66</f>
        <v>158.07613900000001</v>
      </c>
      <c r="E67">
        <f>LCA_tech_data!F66*Mult_tech!F66</f>
        <v>8822.2021458996933</v>
      </c>
      <c r="F67">
        <f>LCA_tech_data!G66*Mult_tech!G66</f>
        <v>6.8796149234315804E-2</v>
      </c>
      <c r="G67">
        <f>LCA_tech_data!H66*Mult_tech!H66</f>
        <v>0.2606927209510545</v>
      </c>
      <c r="H67">
        <f>LCA_tech_data!I66*Mult_tech!I66</f>
        <v>1.8579057405640729</v>
      </c>
      <c r="I67">
        <f>LCA_tech_data!J66*Mult_tech!J66</f>
        <v>3.2157283681251389E-6</v>
      </c>
      <c r="J67">
        <f>LCA_tech_data!K66*Mult_tech!K66</f>
        <v>9.1550691181258105E-6</v>
      </c>
      <c r="K67">
        <f>LCA_tech_data!L66*Mult_tech!L66</f>
        <v>42.762200770608523</v>
      </c>
      <c r="L67">
        <f>LCA_tech_data!M66*Mult_tech!M66</f>
        <v>1483.6571918830371</v>
      </c>
      <c r="M67">
        <f>LCA_tech_data!N66*Mult_tech!N66</f>
        <v>1.1892305703926638E-2</v>
      </c>
      <c r="N67">
        <f>LCA_tech_data!O66*Mult_tech!O66</f>
        <v>1.5670054940161454E-5</v>
      </c>
      <c r="O67">
        <f>LCA_tech_data!P66*Mult_tech!P66</f>
        <v>0.68240453734739948</v>
      </c>
      <c r="P67">
        <f>LCA_tech_data!Q66*Mult_tech!Q66</f>
        <v>110.10086776359795</v>
      </c>
      <c r="Q67">
        <f>LCA_tech_data!R66*Mult_tech!R66</f>
        <v>2409.0139387874187</v>
      </c>
      <c r="R67">
        <f>LCA_tech_data!S66*Mult_tech!S66</f>
        <v>1.0909312604892535E-5</v>
      </c>
      <c r="T67" t="s">
        <v>95</v>
      </c>
      <c r="U67" s="12">
        <f t="shared" si="5"/>
        <v>1.7461919402969989E-3</v>
      </c>
      <c r="V67" s="12">
        <f t="shared" si="6"/>
        <v>9.5989008336457027E-4</v>
      </c>
      <c r="W67" s="12">
        <f t="shared" si="7"/>
        <v>9.2491766152179365E-4</v>
      </c>
      <c r="X67" s="12">
        <f t="shared" si="8"/>
        <v>6.5993408140658605E-4</v>
      </c>
      <c r="Y67" s="12">
        <f t="shared" si="9"/>
        <v>1.6410076373795828E-3</v>
      </c>
      <c r="AA67" t="s">
        <v>77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</row>
    <row r="68" spans="2:32" x14ac:dyDescent="0.3">
      <c r="B68" t="s">
        <v>96</v>
      </c>
      <c r="C68">
        <f>LCA_tech_data!D67*Mult_tech!D67</f>
        <v>4.2194456909266613E-7</v>
      </c>
      <c r="D68">
        <f>LCA_tech_data!E67*Mult_tech!E67</f>
        <v>6.0000000000000008E-5</v>
      </c>
      <c r="E68">
        <f>LCA_tech_data!F67*Mult_tech!F67</f>
        <v>1.4495312871022278E-3</v>
      </c>
      <c r="F68">
        <f>LCA_tech_data!G67*Mult_tech!G67</f>
        <v>7.6775017212425947E-9</v>
      </c>
      <c r="G68">
        <f>LCA_tech_data!H67*Mult_tech!H67</f>
        <v>1.1830531298458741E-7</v>
      </c>
      <c r="H68">
        <f>LCA_tech_data!I67*Mult_tech!I67</f>
        <v>1.4435417151645313E-6</v>
      </c>
      <c r="I68">
        <f>LCA_tech_data!J67*Mult_tech!J67</f>
        <v>5.4827107529313167E-14</v>
      </c>
      <c r="J68">
        <f>LCA_tech_data!K67*Mult_tech!K67</f>
        <v>6.600264518260079E-13</v>
      </c>
      <c r="K68">
        <f>LCA_tech_data!L67*Mult_tech!L67</f>
        <v>1.1101103439521355E-5</v>
      </c>
      <c r="L68">
        <f>LCA_tech_data!M67*Mult_tech!M67</f>
        <v>1.9922924047479783E-4</v>
      </c>
      <c r="M68">
        <f>LCA_tech_data!N67*Mult_tech!N67</f>
        <v>8.3678675908063818E-10</v>
      </c>
      <c r="N68">
        <f>LCA_tech_data!O67*Mult_tech!O67</f>
        <v>3.261271870823287E-12</v>
      </c>
      <c r="O68">
        <f>LCA_tech_data!P67*Mult_tech!P67</f>
        <v>2.5301376851657545E-7</v>
      </c>
      <c r="P68">
        <f>LCA_tech_data!Q67*Mult_tech!Q67</f>
        <v>3.1121526419666134E-5</v>
      </c>
      <c r="Q68">
        <f>LCA_tech_data!R67*Mult_tech!R67</f>
        <v>1.170275818261122E-3</v>
      </c>
      <c r="R68">
        <f>LCA_tech_data!S67*Mult_tech!S67</f>
        <v>5.9805211608774827E-12</v>
      </c>
      <c r="T68" t="s">
        <v>96</v>
      </c>
      <c r="U68" s="12">
        <f t="shared" ref="U68:U99" si="10">L68/$L$118</f>
        <v>2.3448307054478289E-10</v>
      </c>
      <c r="V68" s="12">
        <f t="shared" ref="V68:V99" si="11">F68/$F$118</f>
        <v>1.0712166086701871E-10</v>
      </c>
      <c r="W68" s="12">
        <f t="shared" ref="W68:W99" si="12">E68/$E$118</f>
        <v>1.5196852964793897E-10</v>
      </c>
      <c r="X68" s="12">
        <f t="shared" ref="X68:X99" si="13">M68/$M$118</f>
        <v>4.6435410839189921E-11</v>
      </c>
      <c r="Y68" s="12">
        <f t="shared" ref="Y68:Y99" si="14">N68/$N$118</f>
        <v>3.415286077827289E-10</v>
      </c>
      <c r="AA68" t="s">
        <v>78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</row>
    <row r="69" spans="2:32" x14ac:dyDescent="0.3">
      <c r="B69" t="s">
        <v>97</v>
      </c>
      <c r="C69">
        <f>LCA_tech_data!D68*Mult_tech!D68</f>
        <v>3.7347089439260843</v>
      </c>
      <c r="D69">
        <f>LCA_tech_data!E68*Mult_tech!E68</f>
        <v>231.53379399999997</v>
      </c>
      <c r="E69">
        <f>LCA_tech_data!F68*Mult_tech!F68</f>
        <v>33280.171920907116</v>
      </c>
      <c r="F69">
        <f>LCA_tech_data!G68*Mult_tech!G68</f>
        <v>0.29049065654478951</v>
      </c>
      <c r="G69">
        <f>LCA_tech_data!H68*Mult_tech!H68</f>
        <v>0.37292369628560101</v>
      </c>
      <c r="H69">
        <f>LCA_tech_data!I68*Mult_tech!I68</f>
        <v>4.3621232523516253</v>
      </c>
      <c r="I69">
        <f>LCA_tech_data!J68*Mult_tech!J68</f>
        <v>1.8999573231675538E-6</v>
      </c>
      <c r="J69">
        <f>LCA_tech_data!K68*Mult_tech!K68</f>
        <v>4.0907531919334852E-5</v>
      </c>
      <c r="K69">
        <f>LCA_tech_data!L68*Mult_tech!L68</f>
        <v>38.88828601481147</v>
      </c>
      <c r="L69">
        <f>LCA_tech_data!M68*Mult_tech!M68</f>
        <v>6445.6193404646201</v>
      </c>
      <c r="M69">
        <f>LCA_tech_data!N68*Mult_tech!N68</f>
        <v>8.1128522521241017E-2</v>
      </c>
      <c r="N69">
        <f>LCA_tech_data!O68*Mult_tech!O68</f>
        <v>3.0496890170076171E-5</v>
      </c>
      <c r="O69">
        <f>LCA_tech_data!P68*Mult_tech!P68</f>
        <v>1.2533356870207595</v>
      </c>
      <c r="P69">
        <f>LCA_tech_data!Q68*Mult_tech!Q68</f>
        <v>150.26908536387009</v>
      </c>
      <c r="Q69">
        <f>LCA_tech_data!R68*Mult_tech!R68</f>
        <v>3048.3263246047109</v>
      </c>
      <c r="R69">
        <f>LCA_tech_data!S68*Mult_tech!S68</f>
        <v>1.8280573520695675E-5</v>
      </c>
      <c r="T69" t="s">
        <v>97</v>
      </c>
      <c r="U69" s="12">
        <f t="shared" si="10"/>
        <v>7.5861786699235574E-3</v>
      </c>
      <c r="V69" s="12">
        <f t="shared" si="11"/>
        <v>4.0531207579321991E-3</v>
      </c>
      <c r="W69" s="12">
        <f t="shared" si="12"/>
        <v>3.4890856363379739E-3</v>
      </c>
      <c r="X69" s="12">
        <f t="shared" si="13"/>
        <v>4.5020266312403058E-3</v>
      </c>
      <c r="Y69" s="12">
        <f t="shared" si="14"/>
        <v>3.193711182030207E-3</v>
      </c>
      <c r="AA69" t="s">
        <v>79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</row>
    <row r="70" spans="2:32" x14ac:dyDescent="0.3">
      <c r="B70" t="s">
        <v>98</v>
      </c>
      <c r="C70">
        <f>LCA_tech_data!D69*Mult_tech!D69</f>
        <v>0.45770671589823342</v>
      </c>
      <c r="D70">
        <f>LCA_tech_data!E69*Mult_tech!E69</f>
        <v>88.023015000000001</v>
      </c>
      <c r="E70">
        <f>LCA_tech_data!F69*Mult_tech!F69</f>
        <v>2011.4055875770739</v>
      </c>
      <c r="F70">
        <f>LCA_tech_data!G69*Mult_tech!G69</f>
        <v>1.6881499114189204E-2</v>
      </c>
      <c r="G70">
        <f>LCA_tech_data!H69*Mult_tech!H69</f>
        <v>0.15947288501930573</v>
      </c>
      <c r="H70">
        <f>LCA_tech_data!I69*Mult_tech!I69</f>
        <v>1.5949137691291231</v>
      </c>
      <c r="I70">
        <f>LCA_tech_data!J69*Mult_tech!J69</f>
        <v>3.2286251907184655E-7</v>
      </c>
      <c r="J70">
        <f>LCA_tech_data!K69*Mult_tech!K69</f>
        <v>1.8778526030968588E-6</v>
      </c>
      <c r="K70">
        <f>LCA_tech_data!L69*Mult_tech!L69</f>
        <v>5.1668556594268793</v>
      </c>
      <c r="L70">
        <f>LCA_tech_data!M69*Mult_tech!M69</f>
        <v>888.51056491585325</v>
      </c>
      <c r="M70">
        <f>LCA_tech_data!N69*Mult_tech!N69</f>
        <v>1.073963469254988E-3</v>
      </c>
      <c r="N70">
        <f>LCA_tech_data!O69*Mult_tech!O69</f>
        <v>1.3717241005851385E-5</v>
      </c>
      <c r="O70">
        <f>LCA_tech_data!P69*Mult_tech!P69</f>
        <v>0.46444257952131646</v>
      </c>
      <c r="P70">
        <f>LCA_tech_data!Q69*Mult_tech!Q69</f>
        <v>33.137429639064649</v>
      </c>
      <c r="Q70">
        <f>LCA_tech_data!R69*Mult_tech!R69</f>
        <v>814.45012290054649</v>
      </c>
      <c r="R70">
        <f>LCA_tech_data!S69*Mult_tech!S69</f>
        <v>7.8462017930144432E-6</v>
      </c>
      <c r="T70" t="s">
        <v>98</v>
      </c>
      <c r="U70" s="12">
        <f t="shared" si="10"/>
        <v>1.0457334725386541E-3</v>
      </c>
      <c r="V70" s="12">
        <f t="shared" si="11"/>
        <v>2.3554201466780906E-4</v>
      </c>
      <c r="W70" s="12">
        <f t="shared" si="12"/>
        <v>2.1087530320287548E-4</v>
      </c>
      <c r="X70" s="12">
        <f t="shared" si="13"/>
        <v>5.9596945553880701E-5</v>
      </c>
      <c r="Y70" s="12">
        <f t="shared" si="14"/>
        <v>1.4365040416473857E-3</v>
      </c>
      <c r="AA70" t="s">
        <v>80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</row>
    <row r="71" spans="2:32" x14ac:dyDescent="0.3">
      <c r="B71" t="s">
        <v>99</v>
      </c>
      <c r="C71">
        <f>LCA_tech_data!D70*Mult_tech!D70</f>
        <v>0.32016374787420104</v>
      </c>
      <c r="D71">
        <f>LCA_tech_data!E70*Mult_tech!E70</f>
        <v>35.997940999999997</v>
      </c>
      <c r="E71">
        <f>LCA_tech_data!F70*Mult_tech!F70</f>
        <v>1671.4700084436872</v>
      </c>
      <c r="F71">
        <f>LCA_tech_data!G70*Mult_tech!G70</f>
        <v>1.4697129798062133E-2</v>
      </c>
      <c r="G71">
        <f>LCA_tech_data!H70*Mult_tech!H70</f>
        <v>7.8681867675991321E-2</v>
      </c>
      <c r="H71">
        <f>LCA_tech_data!I70*Mult_tech!I70</f>
        <v>0.79108577535271407</v>
      </c>
      <c r="I71">
        <f>LCA_tech_data!J70*Mult_tech!J70</f>
        <v>1.051062942688782E-7</v>
      </c>
      <c r="J71">
        <f>LCA_tech_data!K70*Mult_tech!K70</f>
        <v>1.763070986904126E-6</v>
      </c>
      <c r="K71">
        <f>LCA_tech_data!L70*Mult_tech!L70</f>
        <v>2.0448382513529726</v>
      </c>
      <c r="L71">
        <f>LCA_tech_data!M70*Mult_tech!M70</f>
        <v>1207.1999928959642</v>
      </c>
      <c r="M71">
        <f>LCA_tech_data!N70*Mult_tech!N70</f>
        <v>2.2701239520418384E-3</v>
      </c>
      <c r="N71">
        <f>LCA_tech_data!O70*Mult_tech!O70</f>
        <v>5.0734586212560533E-6</v>
      </c>
      <c r="O71">
        <f>LCA_tech_data!P70*Mult_tech!P70</f>
        <v>0.22808066832073337</v>
      </c>
      <c r="P71">
        <f>LCA_tech_data!Q70*Mult_tech!Q70</f>
        <v>15.296980774867587</v>
      </c>
      <c r="Q71">
        <f>LCA_tech_data!R70*Mult_tech!R70</f>
        <v>364.4006002705832</v>
      </c>
      <c r="R71">
        <f>LCA_tech_data!S70*Mult_tech!S70</f>
        <v>3.0877118400809842E-6</v>
      </c>
      <c r="T71" t="s">
        <v>99</v>
      </c>
      <c r="U71" s="12">
        <f t="shared" si="10"/>
        <v>1.4208153402647408E-3</v>
      </c>
      <c r="V71" s="12">
        <f t="shared" si="11"/>
        <v>2.0506422676408795E-4</v>
      </c>
      <c r="W71" s="12">
        <f t="shared" si="12"/>
        <v>1.7523653459154429E-4</v>
      </c>
      <c r="X71" s="12">
        <f t="shared" si="13"/>
        <v>1.2597491203704606E-4</v>
      </c>
      <c r="Y71" s="12">
        <f t="shared" si="14"/>
        <v>5.3130537047910891E-4</v>
      </c>
      <c r="AA71" t="s">
        <v>81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</row>
    <row r="72" spans="2:32" x14ac:dyDescent="0.3">
      <c r="B72" t="s">
        <v>100</v>
      </c>
      <c r="C72">
        <f>LCA_tech_data!D71*Mult_tech!D71</f>
        <v>0</v>
      </c>
      <c r="D72">
        <f>LCA_tech_data!E71*Mult_tech!E71</f>
        <v>0</v>
      </c>
      <c r="E72">
        <f>LCA_tech_data!F71*Mult_tech!F71</f>
        <v>0</v>
      </c>
      <c r="F72">
        <f>LCA_tech_data!G71*Mult_tech!G71</f>
        <v>0</v>
      </c>
      <c r="G72">
        <f>LCA_tech_data!H71*Mult_tech!H71</f>
        <v>0</v>
      </c>
      <c r="H72">
        <f>LCA_tech_data!I71*Mult_tech!I71</f>
        <v>0</v>
      </c>
      <c r="I72">
        <f>LCA_tech_data!J71*Mult_tech!J71</f>
        <v>0</v>
      </c>
      <c r="J72">
        <f>LCA_tech_data!K71*Mult_tech!K71</f>
        <v>0</v>
      </c>
      <c r="K72">
        <f>LCA_tech_data!L71*Mult_tech!L71</f>
        <v>0</v>
      </c>
      <c r="L72">
        <f>LCA_tech_data!M71*Mult_tech!M71</f>
        <v>0</v>
      </c>
      <c r="M72">
        <f>LCA_tech_data!N71*Mult_tech!N71</f>
        <v>0</v>
      </c>
      <c r="N72">
        <f>LCA_tech_data!O71*Mult_tech!O71</f>
        <v>0</v>
      </c>
      <c r="O72">
        <f>LCA_tech_data!P71*Mult_tech!P71</f>
        <v>0</v>
      </c>
      <c r="P72">
        <f>LCA_tech_data!Q71*Mult_tech!Q71</f>
        <v>0</v>
      </c>
      <c r="Q72">
        <f>LCA_tech_data!R71*Mult_tech!R71</f>
        <v>0</v>
      </c>
      <c r="R72">
        <f>LCA_tech_data!S71*Mult_tech!S71</f>
        <v>0</v>
      </c>
      <c r="T72" t="s">
        <v>100</v>
      </c>
      <c r="U72" s="12">
        <f t="shared" si="10"/>
        <v>0</v>
      </c>
      <c r="V72" s="12">
        <f t="shared" si="11"/>
        <v>0</v>
      </c>
      <c r="W72" s="12">
        <f t="shared" si="12"/>
        <v>0</v>
      </c>
      <c r="X72" s="12">
        <f t="shared" si="13"/>
        <v>0</v>
      </c>
      <c r="Y72" s="12">
        <f t="shared" si="14"/>
        <v>0</v>
      </c>
      <c r="AA72" t="s">
        <v>82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</row>
    <row r="73" spans="2:32" x14ac:dyDescent="0.3">
      <c r="B73" t="s">
        <v>101</v>
      </c>
      <c r="C73">
        <f>LCA_tech_data!D72*Mult_tech!D72</f>
        <v>0</v>
      </c>
      <c r="D73">
        <f>LCA_tech_data!E72*Mult_tech!E72</f>
        <v>0</v>
      </c>
      <c r="E73">
        <f>LCA_tech_data!F72*Mult_tech!F72</f>
        <v>0</v>
      </c>
      <c r="F73">
        <f>LCA_tech_data!G72*Mult_tech!G72</f>
        <v>0</v>
      </c>
      <c r="G73">
        <f>LCA_tech_data!H72*Mult_tech!H72</f>
        <v>0</v>
      </c>
      <c r="H73">
        <f>LCA_tech_data!I72*Mult_tech!I72</f>
        <v>0</v>
      </c>
      <c r="I73">
        <f>LCA_tech_data!J72*Mult_tech!J72</f>
        <v>0</v>
      </c>
      <c r="J73">
        <f>LCA_tech_data!K72*Mult_tech!K72</f>
        <v>0</v>
      </c>
      <c r="K73">
        <f>LCA_tech_data!L72*Mult_tech!L72</f>
        <v>0</v>
      </c>
      <c r="L73">
        <f>LCA_tech_data!M72*Mult_tech!M72</f>
        <v>0</v>
      </c>
      <c r="M73">
        <f>LCA_tech_data!N72*Mult_tech!N72</f>
        <v>0</v>
      </c>
      <c r="N73">
        <f>LCA_tech_data!O72*Mult_tech!O72</f>
        <v>0</v>
      </c>
      <c r="O73">
        <f>LCA_tech_data!P72*Mult_tech!P72</f>
        <v>0</v>
      </c>
      <c r="P73">
        <f>LCA_tech_data!Q72*Mult_tech!Q72</f>
        <v>0</v>
      </c>
      <c r="Q73">
        <f>LCA_tech_data!R72*Mult_tech!R72</f>
        <v>0</v>
      </c>
      <c r="R73">
        <f>LCA_tech_data!S72*Mult_tech!S72</f>
        <v>0</v>
      </c>
      <c r="T73" t="s">
        <v>101</v>
      </c>
      <c r="U73" s="12">
        <f t="shared" si="10"/>
        <v>0</v>
      </c>
      <c r="V73" s="12">
        <f t="shared" si="11"/>
        <v>0</v>
      </c>
      <c r="W73" s="12">
        <f t="shared" si="12"/>
        <v>0</v>
      </c>
      <c r="X73" s="12">
        <f t="shared" si="13"/>
        <v>0</v>
      </c>
      <c r="Y73" s="12">
        <f t="shared" si="14"/>
        <v>0</v>
      </c>
      <c r="AA73" t="s">
        <v>83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</row>
    <row r="74" spans="2:32" x14ac:dyDescent="0.3">
      <c r="B74" t="s">
        <v>102</v>
      </c>
      <c r="C74">
        <f>LCA_tech_data!D73*Mult_tech!D73</f>
        <v>0.25177935370342286</v>
      </c>
      <c r="D74">
        <f>LCA_tech_data!E73*Mult_tech!E73</f>
        <v>32.162094000000003</v>
      </c>
      <c r="E74">
        <f>LCA_tech_data!F73*Mult_tech!F73</f>
        <v>1243.1767289476688</v>
      </c>
      <c r="F74">
        <f>LCA_tech_data!G73*Mult_tech!G73</f>
        <v>1.1852101717833978E-2</v>
      </c>
      <c r="G74">
        <f>LCA_tech_data!H73*Mult_tech!H73</f>
        <v>4.3703998744861638E-2</v>
      </c>
      <c r="H74">
        <f>LCA_tech_data!I73*Mult_tech!I73</f>
        <v>0.40741934395053808</v>
      </c>
      <c r="I74">
        <f>LCA_tech_data!J73*Mult_tech!J73</f>
        <v>2.6241130576701592E-7</v>
      </c>
      <c r="J74">
        <f>LCA_tech_data!K73*Mult_tech!K73</f>
        <v>1.430984896105636E-6</v>
      </c>
      <c r="K74">
        <f>LCA_tech_data!L73*Mult_tech!L73</f>
        <v>2.4290046237942793</v>
      </c>
      <c r="L74">
        <f>LCA_tech_data!M73*Mult_tech!M73</f>
        <v>589.07239508614452</v>
      </c>
      <c r="M74">
        <f>LCA_tech_data!N73*Mult_tech!N73</f>
        <v>1.0430063998712815E-3</v>
      </c>
      <c r="N74">
        <f>LCA_tech_data!O73*Mult_tech!O73</f>
        <v>3.4282751501700458E-6</v>
      </c>
      <c r="O74">
        <f>LCA_tech_data!P73*Mult_tech!P73</f>
        <v>0.15615795485114004</v>
      </c>
      <c r="P74">
        <f>LCA_tech_data!Q73*Mult_tech!Q73</f>
        <v>21.221035453494267</v>
      </c>
      <c r="Q74">
        <f>LCA_tech_data!R73*Mult_tech!R73</f>
        <v>377.24355784418844</v>
      </c>
      <c r="R74">
        <f>LCA_tech_data!S73*Mult_tech!S73</f>
        <v>2.5351916864859678E-6</v>
      </c>
      <c r="T74" t="s">
        <v>102</v>
      </c>
      <c r="U74" s="12">
        <f t="shared" si="10"/>
        <v>6.9330939396138253E-4</v>
      </c>
      <c r="V74" s="12">
        <f t="shared" si="11"/>
        <v>1.653684840299502E-4</v>
      </c>
      <c r="W74" s="12">
        <f t="shared" si="12"/>
        <v>1.3033436481967278E-4</v>
      </c>
      <c r="X74" s="12">
        <f t="shared" si="13"/>
        <v>5.7879059581606141E-5</v>
      </c>
      <c r="Y74" s="12">
        <f t="shared" si="14"/>
        <v>3.590176119963059E-4</v>
      </c>
      <c r="AA74" t="s">
        <v>85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</row>
    <row r="75" spans="2:32" x14ac:dyDescent="0.3">
      <c r="B75" t="s">
        <v>103</v>
      </c>
      <c r="C75">
        <f>LCA_tech_data!D74*Mult_tech!D74</f>
        <v>0.12173713020109517</v>
      </c>
      <c r="D75">
        <f>LCA_tech_data!E74*Mult_tech!E74</f>
        <v>15.550604</v>
      </c>
      <c r="E75">
        <f>LCA_tech_data!F74*Mult_tech!F74</f>
        <v>601.08489869722246</v>
      </c>
      <c r="F75">
        <f>LCA_tech_data!G74*Mult_tech!G74</f>
        <v>5.7305765097806155E-3</v>
      </c>
      <c r="G75">
        <f>LCA_tech_data!H74*Mult_tech!H74</f>
        <v>2.1131198040085324E-2</v>
      </c>
      <c r="H75">
        <f>LCA_tech_data!I74*Mult_tech!I74</f>
        <v>0.19699018601570559</v>
      </c>
      <c r="I75">
        <f>LCA_tech_data!J74*Mult_tech!J74</f>
        <v>1.2687775556858033E-7</v>
      </c>
      <c r="J75">
        <f>LCA_tech_data!K74*Mult_tech!K74</f>
        <v>6.9189149964276838E-7</v>
      </c>
      <c r="K75">
        <f>LCA_tech_data!L74*Mult_tech!L74</f>
        <v>1.1744412232236421</v>
      </c>
      <c r="L75">
        <f>LCA_tech_data!M74*Mult_tech!M74</f>
        <v>284.82074405093795</v>
      </c>
      <c r="M75">
        <f>LCA_tech_data!N74*Mult_tech!N74</f>
        <v>5.04301103462479E-4</v>
      </c>
      <c r="N75">
        <f>LCA_tech_data!O74*Mult_tech!O74</f>
        <v>1.6575957169746115E-6</v>
      </c>
      <c r="O75">
        <f>LCA_tech_data!P74*Mult_tech!P74</f>
        <v>7.5503495429742731E-2</v>
      </c>
      <c r="P75">
        <f>LCA_tech_data!Q74*Mult_tech!Q74</f>
        <v>10.260523422612007</v>
      </c>
      <c r="Q75">
        <f>LCA_tech_data!R74*Mult_tech!R74</f>
        <v>182.39997618270942</v>
      </c>
      <c r="R75">
        <f>LCA_tech_data!S74*Mult_tech!S74</f>
        <v>1.225783432528845E-6</v>
      </c>
      <c r="T75" t="s">
        <v>103</v>
      </c>
      <c r="U75" s="12">
        <f t="shared" si="10"/>
        <v>3.3522008346140283E-4</v>
      </c>
      <c r="V75" s="12">
        <f t="shared" si="11"/>
        <v>7.9956852598903592E-5</v>
      </c>
      <c r="W75" s="12">
        <f t="shared" si="12"/>
        <v>6.301760373258855E-5</v>
      </c>
      <c r="X75" s="12">
        <f t="shared" si="13"/>
        <v>2.7984942008003715E-5</v>
      </c>
      <c r="Y75" s="12">
        <f t="shared" si="14"/>
        <v>1.7358760014755866E-4</v>
      </c>
      <c r="AA75" t="s">
        <v>87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</row>
    <row r="76" spans="2:32" x14ac:dyDescent="0.3">
      <c r="B76" t="s">
        <v>104</v>
      </c>
      <c r="C76">
        <f>LCA_tech_data!D75*Mult_tech!D75</f>
        <v>0</v>
      </c>
      <c r="D76">
        <f>LCA_tech_data!E75*Mult_tech!E75</f>
        <v>0</v>
      </c>
      <c r="E76">
        <f>LCA_tech_data!F75*Mult_tech!F75</f>
        <v>0</v>
      </c>
      <c r="F76">
        <f>LCA_tech_data!G75*Mult_tech!G75</f>
        <v>0</v>
      </c>
      <c r="G76">
        <f>LCA_tech_data!H75*Mult_tech!H75</f>
        <v>0</v>
      </c>
      <c r="H76">
        <f>LCA_tech_data!I75*Mult_tech!I75</f>
        <v>0</v>
      </c>
      <c r="I76">
        <f>LCA_tech_data!J75*Mult_tech!J75</f>
        <v>0</v>
      </c>
      <c r="J76">
        <f>LCA_tech_data!K75*Mult_tech!K75</f>
        <v>0</v>
      </c>
      <c r="K76">
        <f>LCA_tech_data!L75*Mult_tech!L75</f>
        <v>0</v>
      </c>
      <c r="L76">
        <f>LCA_tech_data!M75*Mult_tech!M75</f>
        <v>0</v>
      </c>
      <c r="M76">
        <f>LCA_tech_data!N75*Mult_tech!N75</f>
        <v>0</v>
      </c>
      <c r="N76">
        <f>LCA_tech_data!O75*Mult_tech!O75</f>
        <v>0</v>
      </c>
      <c r="O76">
        <f>LCA_tech_data!P75*Mult_tech!P75</f>
        <v>0</v>
      </c>
      <c r="P76">
        <f>LCA_tech_data!Q75*Mult_tech!Q75</f>
        <v>0</v>
      </c>
      <c r="Q76">
        <f>LCA_tech_data!R75*Mult_tech!R75</f>
        <v>0</v>
      </c>
      <c r="R76">
        <f>LCA_tech_data!S75*Mult_tech!S75</f>
        <v>0</v>
      </c>
      <c r="T76" t="s">
        <v>104</v>
      </c>
      <c r="U76" s="12">
        <f t="shared" si="10"/>
        <v>0</v>
      </c>
      <c r="V76" s="12">
        <f t="shared" si="11"/>
        <v>0</v>
      </c>
      <c r="W76" s="12">
        <f t="shared" si="12"/>
        <v>0</v>
      </c>
      <c r="X76" s="12">
        <f t="shared" si="13"/>
        <v>0</v>
      </c>
      <c r="Y76" s="12">
        <f t="shared" si="14"/>
        <v>0</v>
      </c>
      <c r="AA76" t="s">
        <v>88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</row>
    <row r="77" spans="2:32" x14ac:dyDescent="0.3">
      <c r="B77" t="s">
        <v>105</v>
      </c>
      <c r="C77">
        <f>LCA_tech_data!D76*Mult_tech!D76</f>
        <v>0</v>
      </c>
      <c r="D77">
        <f>LCA_tech_data!E76*Mult_tech!E76</f>
        <v>0</v>
      </c>
      <c r="E77">
        <f>LCA_tech_data!F76*Mult_tech!F76</f>
        <v>0</v>
      </c>
      <c r="F77">
        <f>LCA_tech_data!G76*Mult_tech!G76</f>
        <v>0</v>
      </c>
      <c r="G77">
        <f>LCA_tech_data!H76*Mult_tech!H76</f>
        <v>0</v>
      </c>
      <c r="H77">
        <f>LCA_tech_data!I76*Mult_tech!I76</f>
        <v>0</v>
      </c>
      <c r="I77">
        <f>LCA_tech_data!J76*Mult_tech!J76</f>
        <v>0</v>
      </c>
      <c r="J77">
        <f>LCA_tech_data!K76*Mult_tech!K76</f>
        <v>0</v>
      </c>
      <c r="K77">
        <f>LCA_tech_data!L76*Mult_tech!L76</f>
        <v>0</v>
      </c>
      <c r="L77">
        <f>LCA_tech_data!M76*Mult_tech!M76</f>
        <v>0</v>
      </c>
      <c r="M77">
        <f>LCA_tech_data!N76*Mult_tech!N76</f>
        <v>0</v>
      </c>
      <c r="N77">
        <f>LCA_tech_data!O76*Mult_tech!O76</f>
        <v>0</v>
      </c>
      <c r="O77">
        <f>LCA_tech_data!P76*Mult_tech!P76</f>
        <v>0</v>
      </c>
      <c r="P77">
        <f>LCA_tech_data!Q76*Mult_tech!Q76</f>
        <v>0</v>
      </c>
      <c r="Q77">
        <f>LCA_tech_data!R76*Mult_tech!R76</f>
        <v>0</v>
      </c>
      <c r="R77">
        <f>LCA_tech_data!S76*Mult_tech!S76</f>
        <v>0</v>
      </c>
      <c r="T77" t="s">
        <v>105</v>
      </c>
      <c r="U77" s="12">
        <f t="shared" si="10"/>
        <v>0</v>
      </c>
      <c r="V77" s="12">
        <f t="shared" si="11"/>
        <v>0</v>
      </c>
      <c r="W77" s="12">
        <f t="shared" si="12"/>
        <v>0</v>
      </c>
      <c r="X77" s="12">
        <f t="shared" si="13"/>
        <v>0</v>
      </c>
      <c r="Y77" s="12">
        <f t="shared" si="14"/>
        <v>0</v>
      </c>
      <c r="AA77" t="s">
        <v>89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</row>
    <row r="78" spans="2:32" x14ac:dyDescent="0.3">
      <c r="B78" t="s">
        <v>106</v>
      </c>
      <c r="C78">
        <f>LCA_tech_data!D77*Mult_tech!D77</f>
        <v>0</v>
      </c>
      <c r="D78">
        <f>LCA_tech_data!E77*Mult_tech!E77</f>
        <v>0</v>
      </c>
      <c r="E78">
        <f>LCA_tech_data!F77*Mult_tech!F77</f>
        <v>0</v>
      </c>
      <c r="F78">
        <f>LCA_tech_data!G77*Mult_tech!G77</f>
        <v>0</v>
      </c>
      <c r="G78">
        <f>LCA_tech_data!H77*Mult_tech!H77</f>
        <v>0</v>
      </c>
      <c r="H78">
        <f>LCA_tech_data!I77*Mult_tech!I77</f>
        <v>0</v>
      </c>
      <c r="I78">
        <f>LCA_tech_data!J77*Mult_tech!J77</f>
        <v>0</v>
      </c>
      <c r="J78">
        <f>LCA_tech_data!K77*Mult_tech!K77</f>
        <v>0</v>
      </c>
      <c r="K78">
        <f>LCA_tech_data!L77*Mult_tech!L77</f>
        <v>0</v>
      </c>
      <c r="L78">
        <f>LCA_tech_data!M77*Mult_tech!M77</f>
        <v>0</v>
      </c>
      <c r="M78">
        <f>LCA_tech_data!N77*Mult_tech!N77</f>
        <v>0</v>
      </c>
      <c r="N78">
        <f>LCA_tech_data!O77*Mult_tech!O77</f>
        <v>0</v>
      </c>
      <c r="O78">
        <f>LCA_tech_data!P77*Mult_tech!P77</f>
        <v>0</v>
      </c>
      <c r="P78">
        <f>LCA_tech_data!Q77*Mult_tech!Q77</f>
        <v>0</v>
      </c>
      <c r="Q78">
        <f>LCA_tech_data!R77*Mult_tech!R77</f>
        <v>0</v>
      </c>
      <c r="R78">
        <f>LCA_tech_data!S77*Mult_tech!S77</f>
        <v>0</v>
      </c>
      <c r="T78" t="s">
        <v>106</v>
      </c>
      <c r="U78" s="12">
        <f t="shared" si="10"/>
        <v>0</v>
      </c>
      <c r="V78" s="12">
        <f t="shared" si="11"/>
        <v>0</v>
      </c>
      <c r="W78" s="12">
        <f t="shared" si="12"/>
        <v>0</v>
      </c>
      <c r="X78" s="12">
        <f t="shared" si="13"/>
        <v>0</v>
      </c>
      <c r="Y78" s="12">
        <f t="shared" si="14"/>
        <v>0</v>
      </c>
      <c r="AA78" t="s">
        <v>90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</row>
    <row r="79" spans="2:32" x14ac:dyDescent="0.3">
      <c r="B79" t="s">
        <v>107</v>
      </c>
      <c r="C79">
        <f>LCA_tech_data!D78*Mult_tech!D78</f>
        <v>8.4617093963232307E-3</v>
      </c>
      <c r="D79">
        <f>LCA_tech_data!E78*Mult_tech!E78</f>
        <v>1.2835270000000003</v>
      </c>
      <c r="E79">
        <f>LCA_tech_data!F78*Mult_tech!F78</f>
        <v>65.023762131568304</v>
      </c>
      <c r="F79">
        <f>LCA_tech_data!G78*Mult_tech!G78</f>
        <v>4.9712082151073269E-4</v>
      </c>
      <c r="G79">
        <f>LCA_tech_data!H78*Mult_tech!H78</f>
        <v>1.2441264797122846E-3</v>
      </c>
      <c r="H79">
        <f>LCA_tech_data!I78*Mult_tech!I78</f>
        <v>1.3643499621444651E-2</v>
      </c>
      <c r="I79">
        <f>LCA_tech_data!J78*Mult_tech!J78</f>
        <v>2.9995384111176021E-8</v>
      </c>
      <c r="J79">
        <f>LCA_tech_data!K78*Mult_tech!K78</f>
        <v>9.0594705399531412E-8</v>
      </c>
      <c r="K79">
        <f>LCA_tech_data!L78*Mult_tech!L78</f>
        <v>0.13827808359164095</v>
      </c>
      <c r="L79">
        <f>LCA_tech_data!M78*Mult_tech!M78</f>
        <v>11.904490430104616</v>
      </c>
      <c r="M79">
        <f>LCA_tech_data!N78*Mult_tech!N78</f>
        <v>9.5672456743635753E-5</v>
      </c>
      <c r="N79">
        <f>LCA_tech_data!O78*Mult_tech!O78</f>
        <v>1.2435644225789776E-7</v>
      </c>
      <c r="O79">
        <f>LCA_tech_data!P78*Mult_tech!P78</f>
        <v>4.4967109526942665E-3</v>
      </c>
      <c r="P79">
        <f>LCA_tech_data!Q78*Mult_tech!Q78</f>
        <v>0.56676502170069343</v>
      </c>
      <c r="Q79">
        <f>LCA_tech_data!R78*Mult_tech!R78</f>
        <v>13.54490909519804</v>
      </c>
      <c r="R79">
        <f>LCA_tech_data!S78*Mult_tech!S78</f>
        <v>6.7447317045828063E-8</v>
      </c>
      <c r="T79" t="s">
        <v>107</v>
      </c>
      <c r="U79" s="12">
        <f t="shared" si="10"/>
        <v>1.4011002916386769E-5</v>
      </c>
      <c r="V79" s="12">
        <f t="shared" si="11"/>
        <v>6.9361636096367564E-6</v>
      </c>
      <c r="W79" s="12">
        <f t="shared" si="12"/>
        <v>6.8170763965130435E-6</v>
      </c>
      <c r="X79" s="12">
        <f t="shared" si="13"/>
        <v>5.3091062766891079E-6</v>
      </c>
      <c r="Y79" s="12">
        <f t="shared" si="14"/>
        <v>1.3022919975828797E-5</v>
      </c>
      <c r="AA79" t="s">
        <v>92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</row>
    <row r="80" spans="2:32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  <c r="T80" t="s">
        <v>108</v>
      </c>
      <c r="U80" s="12">
        <f t="shared" si="10"/>
        <v>0</v>
      </c>
      <c r="V80" s="12">
        <f t="shared" si="11"/>
        <v>0</v>
      </c>
      <c r="W80" s="12">
        <f t="shared" si="12"/>
        <v>0</v>
      </c>
      <c r="X80" s="12">
        <f t="shared" si="13"/>
        <v>0</v>
      </c>
      <c r="Y80" s="12">
        <f t="shared" si="14"/>
        <v>0</v>
      </c>
      <c r="AA80" t="s">
        <v>96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</row>
    <row r="81" spans="2:32" x14ac:dyDescent="0.3">
      <c r="B81" t="s">
        <v>109</v>
      </c>
      <c r="C81">
        <f>LCA_tech_data!D80*Mult_tech!D80</f>
        <v>111.33275368932144</v>
      </c>
      <c r="D81">
        <f>LCA_tech_data!E80*Mult_tech!E80</f>
        <v>6675.0350280000002</v>
      </c>
      <c r="E81">
        <f>LCA_tech_data!F80*Mult_tech!F80</f>
        <v>984570.82879778533</v>
      </c>
      <c r="F81">
        <f>LCA_tech_data!G80*Mult_tech!G80</f>
        <v>9.0270479711493952</v>
      </c>
      <c r="G81">
        <f>LCA_tech_data!H80*Mult_tech!H80</f>
        <v>11.191830793982138</v>
      </c>
      <c r="H81">
        <f>LCA_tech_data!I80*Mult_tech!I80</f>
        <v>116.33747402891663</v>
      </c>
      <c r="I81">
        <f>LCA_tech_data!J80*Mult_tech!J80</f>
        <v>6.8915727562068684E-5</v>
      </c>
      <c r="J81">
        <f>LCA_tech_data!K80*Mult_tech!K80</f>
        <v>1.4239842952509169E-3</v>
      </c>
      <c r="K81">
        <f>LCA_tech_data!L80*Mult_tech!L80</f>
        <v>488.71919702912169</v>
      </c>
      <c r="L81">
        <f>LCA_tech_data!M80*Mult_tech!M80</f>
        <v>76960.455823673794</v>
      </c>
      <c r="M81">
        <f>LCA_tech_data!N80*Mult_tech!N80</f>
        <v>2.2002182848553251</v>
      </c>
      <c r="N81">
        <f>LCA_tech_data!O80*Mult_tech!O80</f>
        <v>8.0310316745465658E-4</v>
      </c>
      <c r="O81">
        <f>LCA_tech_data!P80*Mult_tech!P80</f>
        <v>42.3137787196208</v>
      </c>
      <c r="P81">
        <f>LCA_tech_data!Q80*Mult_tech!Q80</f>
        <v>5057.6476720643377</v>
      </c>
      <c r="Q81">
        <f>LCA_tech_data!R80*Mult_tech!R80</f>
        <v>73815.780306285771</v>
      </c>
      <c r="R81">
        <f>LCA_tech_data!S80*Mult_tech!S80</f>
        <v>4.3886134170570027E-4</v>
      </c>
      <c r="T81" t="s">
        <v>109</v>
      </c>
      <c r="U81" s="12">
        <f t="shared" si="10"/>
        <v>9.0578691908148531E-2</v>
      </c>
      <c r="V81" s="12">
        <f t="shared" si="11"/>
        <v>0.12595143661384528</v>
      </c>
      <c r="W81" s="12">
        <f t="shared" si="12"/>
        <v>0.10322218120987678</v>
      </c>
      <c r="X81" s="12">
        <f t="shared" si="13"/>
        <v>0.1220956699953103</v>
      </c>
      <c r="Y81" s="12">
        <f t="shared" si="14"/>
        <v>8.4102987285585531E-2</v>
      </c>
      <c r="AA81" t="s">
        <v>99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</row>
    <row r="82" spans="2:32" x14ac:dyDescent="0.3">
      <c r="B82" t="s">
        <v>110</v>
      </c>
      <c r="C82">
        <f>LCA_tech_data!D81*Mult_tech!D81</f>
        <v>0</v>
      </c>
      <c r="D82">
        <f>LCA_tech_data!E81*Mult_tech!E81</f>
        <v>0</v>
      </c>
      <c r="E82">
        <f>LCA_tech_data!F81*Mult_tech!F81</f>
        <v>0</v>
      </c>
      <c r="F82">
        <f>LCA_tech_data!G81*Mult_tech!G81</f>
        <v>0</v>
      </c>
      <c r="G82">
        <f>LCA_tech_data!H81*Mult_tech!H81</f>
        <v>0</v>
      </c>
      <c r="H82">
        <f>LCA_tech_data!I81*Mult_tech!I81</f>
        <v>0</v>
      </c>
      <c r="I82">
        <f>LCA_tech_data!J81*Mult_tech!J81</f>
        <v>0</v>
      </c>
      <c r="J82">
        <f>LCA_tech_data!K81*Mult_tech!K81</f>
        <v>0</v>
      </c>
      <c r="K82">
        <f>LCA_tech_data!L81*Mult_tech!L81</f>
        <v>0</v>
      </c>
      <c r="L82">
        <f>LCA_tech_data!M81*Mult_tech!M81</f>
        <v>0</v>
      </c>
      <c r="M82">
        <f>LCA_tech_data!N81*Mult_tech!N81</f>
        <v>0</v>
      </c>
      <c r="N82">
        <f>LCA_tech_data!O81*Mult_tech!O81</f>
        <v>0</v>
      </c>
      <c r="O82">
        <f>LCA_tech_data!P81*Mult_tech!P81</f>
        <v>0</v>
      </c>
      <c r="P82">
        <f>LCA_tech_data!Q81*Mult_tech!Q81</f>
        <v>0</v>
      </c>
      <c r="Q82">
        <f>LCA_tech_data!R81*Mult_tech!R81</f>
        <v>0</v>
      </c>
      <c r="R82">
        <f>LCA_tech_data!S81*Mult_tech!S81</f>
        <v>0</v>
      </c>
      <c r="T82" t="s">
        <v>110</v>
      </c>
      <c r="U82" s="12">
        <f t="shared" si="10"/>
        <v>0</v>
      </c>
      <c r="V82" s="12">
        <f t="shared" si="11"/>
        <v>0</v>
      </c>
      <c r="W82" s="12">
        <f t="shared" si="12"/>
        <v>0</v>
      </c>
      <c r="X82" s="12">
        <f t="shared" si="13"/>
        <v>0</v>
      </c>
      <c r="Y82" s="12">
        <f t="shared" si="14"/>
        <v>0</v>
      </c>
      <c r="AA82" t="s">
        <v>100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</row>
    <row r="83" spans="2:32" x14ac:dyDescent="0.3">
      <c r="B83" t="s">
        <v>111</v>
      </c>
      <c r="C83">
        <f>LCA_tech_data!D82*Mult_tech!D82</f>
        <v>0.40019025772308819</v>
      </c>
      <c r="D83">
        <f>LCA_tech_data!E82*Mult_tech!E82</f>
        <v>24.809850000000001</v>
      </c>
      <c r="E83">
        <f>LCA_tech_data!F82*Mult_tech!F82</f>
        <v>3566.1147302407026</v>
      </c>
      <c r="F83">
        <f>LCA_tech_data!G82*Mult_tech!G82</f>
        <v>3.1127333469418903E-2</v>
      </c>
      <c r="G83">
        <f>LCA_tech_data!H82*Mult_tech!H82</f>
        <v>3.9960391122391879E-2</v>
      </c>
      <c r="H83">
        <f>LCA_tech_data!I82*Mult_tech!I82</f>
        <v>0.46742042145413915</v>
      </c>
      <c r="I83">
        <f>LCA_tech_data!J82*Mult_tech!J82</f>
        <v>2.0358866574003311E-7</v>
      </c>
      <c r="J83">
        <f>LCA_tech_data!K82*Mult_tech!K82</f>
        <v>4.3834194277005315E-6</v>
      </c>
      <c r="K83">
        <f>LCA_tech_data!L82*Mult_tech!L82</f>
        <v>4.1670484732115147</v>
      </c>
      <c r="L83">
        <f>LCA_tech_data!M82*Mult_tech!M82</f>
        <v>690.67606171575108</v>
      </c>
      <c r="M83">
        <f>LCA_tech_data!N82*Mult_tech!N82</f>
        <v>8.6932729762706253E-3</v>
      </c>
      <c r="N83">
        <f>LCA_tech_data!O82*Mult_tech!O82</f>
        <v>3.2678740218201767E-6</v>
      </c>
      <c r="O83">
        <f>LCA_tech_data!P82*Mult_tech!P82</f>
        <v>0.13430035355716566</v>
      </c>
      <c r="P83">
        <f>LCA_tech_data!Q82*Mult_tech!Q82</f>
        <v>16.101984090991081</v>
      </c>
      <c r="Q83">
        <f>LCA_tech_data!R82*Mult_tech!R82</f>
        <v>326.64138378216228</v>
      </c>
      <c r="R83">
        <f>LCA_tech_data!S82*Mult_tech!S82</f>
        <v>1.95884272065455E-6</v>
      </c>
      <c r="T83" t="s">
        <v>111</v>
      </c>
      <c r="U83" s="12">
        <f t="shared" si="10"/>
        <v>8.1289193954124368E-4</v>
      </c>
      <c r="V83" s="12">
        <f t="shared" si="11"/>
        <v>4.3430946428573667E-4</v>
      </c>
      <c r="W83" s="12">
        <f t="shared" si="12"/>
        <v>3.7387065524741313E-4</v>
      </c>
      <c r="X83" s="12">
        <f t="shared" si="13"/>
        <v>4.8241167514871376E-4</v>
      </c>
      <c r="Y83" s="12">
        <f t="shared" si="14"/>
        <v>3.4222000167065083E-4</v>
      </c>
      <c r="AA83" t="s">
        <v>101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</row>
    <row r="84" spans="2:32" x14ac:dyDescent="0.3">
      <c r="B84" t="s">
        <v>112</v>
      </c>
      <c r="C84">
        <f>LCA_tech_data!D83*Mult_tech!D83</f>
        <v>8.0651486752860196E-8</v>
      </c>
      <c r="D84">
        <f>LCA_tech_data!E83*Mult_tech!E83</f>
        <v>5.0000000000000004E-6</v>
      </c>
      <c r="E84">
        <f>LCA_tech_data!F83*Mult_tech!F83</f>
        <v>7.1868929683990585E-4</v>
      </c>
      <c r="F84">
        <f>LCA_tech_data!G83*Mult_tech!G83</f>
        <v>6.2731805048033284E-9</v>
      </c>
      <c r="G84">
        <f>LCA_tech_data!H83*Mult_tech!H83</f>
        <v>8.053331866656185E-9</v>
      </c>
      <c r="H84">
        <f>LCA_tech_data!I83*Mult_tech!I83</f>
        <v>9.4200573855573419E-8</v>
      </c>
      <c r="I84">
        <f>LCA_tech_data!J83*Mult_tech!J83</f>
        <v>4.1029805851312581E-14</v>
      </c>
      <c r="J84">
        <f>LCA_tech_data!K83*Mult_tech!K83</f>
        <v>8.8340304913190242E-13</v>
      </c>
      <c r="K84">
        <f>LCA_tech_data!L83*Mult_tech!L83</f>
        <v>8.3979719208530571E-7</v>
      </c>
      <c r="L84">
        <f>LCA_tech_data!M83*Mult_tech!M83</f>
        <v>1.3919392130862381E-4</v>
      </c>
      <c r="M84">
        <f>LCA_tech_data!N83*Mult_tech!N83</f>
        <v>1.7519801563231217E-9</v>
      </c>
      <c r="N84">
        <f>LCA_tech_data!O83*Mult_tech!O83</f>
        <v>6.5858399422410484E-13</v>
      </c>
      <c r="O84">
        <f>LCA_tech_data!P83*Mult_tech!P83</f>
        <v>2.706593420701171E-8</v>
      </c>
      <c r="P84">
        <f>LCA_tech_data!Q83*Mult_tech!Q83</f>
        <v>3.2450788882220384E-6</v>
      </c>
      <c r="Q84">
        <f>LCA_tech_data!R83*Mult_tech!R83</f>
        <v>6.5828971916831949E-5</v>
      </c>
      <c r="R84">
        <f>LCA_tech_data!S83*Mult_tech!S83</f>
        <v>3.9477117367790529E-13</v>
      </c>
      <c r="T84" t="s">
        <v>112</v>
      </c>
      <c r="U84" s="12">
        <f t="shared" si="10"/>
        <v>1.6382443657282186E-10</v>
      </c>
      <c r="V84" s="12">
        <f t="shared" si="11"/>
        <v>8.7527627995682681E-11</v>
      </c>
      <c r="W84" s="12">
        <f t="shared" si="12"/>
        <v>7.5347222020168139E-11</v>
      </c>
      <c r="X84" s="12">
        <f t="shared" si="13"/>
        <v>9.7221804071510833E-11</v>
      </c>
      <c r="Y84" s="12">
        <f t="shared" si="14"/>
        <v>6.8968575317998969E-11</v>
      </c>
      <c r="AA84" t="s">
        <v>102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</row>
    <row r="85" spans="2:32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  <c r="T85" t="s">
        <v>113</v>
      </c>
      <c r="U85" s="12">
        <f t="shared" si="10"/>
        <v>0</v>
      </c>
      <c r="V85" s="12">
        <f t="shared" si="11"/>
        <v>0</v>
      </c>
      <c r="W85" s="12">
        <f t="shared" si="12"/>
        <v>0</v>
      </c>
      <c r="X85" s="12">
        <f t="shared" si="13"/>
        <v>0</v>
      </c>
      <c r="Y85" s="12">
        <f t="shared" si="14"/>
        <v>0</v>
      </c>
      <c r="AA85" t="s">
        <v>103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</row>
    <row r="86" spans="2:32" x14ac:dyDescent="0.3">
      <c r="B86" t="s">
        <v>114</v>
      </c>
      <c r="C86">
        <f>LCA_tech_data!D85*Mult_tech!D85</f>
        <v>3.5602898288236196</v>
      </c>
      <c r="D86">
        <f>LCA_tech_data!E85*Mult_tech!E85</f>
        <v>220.72065699999999</v>
      </c>
      <c r="E86">
        <f>LCA_tech_data!F85*Mult_tech!F85</f>
        <v>31725.914755474405</v>
      </c>
      <c r="F86">
        <f>LCA_tech_data!G85*Mult_tech!G85</f>
        <v>0.27692410449995647</v>
      </c>
      <c r="G86">
        <f>LCA_tech_data!H85*Mult_tech!H85</f>
        <v>0.35550734012947788</v>
      </c>
      <c r="H86">
        <f>LCA_tech_data!I85*Mult_tech!I85</f>
        <v>4.1584025102358373</v>
      </c>
      <c r="I86">
        <f>LCA_tech_data!J85*Mult_tech!J85</f>
        <v>1.8112251408168314E-6</v>
      </c>
      <c r="J86">
        <f>LCA_tech_data!K85*Mult_tech!K85</f>
        <v>3.8997060280039355E-5</v>
      </c>
      <c r="K86">
        <f>LCA_tech_data!L85*Mult_tech!L85</f>
        <v>37.07211759676477</v>
      </c>
      <c r="L86">
        <f>LCA_tech_data!M85*Mult_tech!M85</f>
        <v>6144.5947523291497</v>
      </c>
      <c r="M86">
        <f>LCA_tech_data!N85*Mult_tech!N85</f>
        <v>7.7339642230920422E-2</v>
      </c>
      <c r="N86">
        <f>LCA_tech_data!O85*Mult_tech!O85</f>
        <v>2.9072618378965725E-5</v>
      </c>
      <c r="O86">
        <f>LCA_tech_data!P85*Mult_tech!P85</f>
        <v>1.1948021560980795</v>
      </c>
      <c r="P86">
        <f>LCA_tech_data!Q85*Mult_tech!Q85</f>
        <v>143.25118884503956</v>
      </c>
      <c r="Q86">
        <f>LCA_tech_data!R85*Mult_tech!R85</f>
        <v>2905.9627862235388</v>
      </c>
      <c r="R86">
        <f>LCA_tech_data!S85*Mult_tech!S85</f>
        <v>1.7426830563769672E-5</v>
      </c>
      <c r="T86" t="s">
        <v>114</v>
      </c>
      <c r="U86" s="12">
        <f t="shared" si="10"/>
        <v>7.2318874546016144E-3</v>
      </c>
      <c r="V86" s="12">
        <f t="shared" si="11"/>
        <v>3.863831111371735E-3</v>
      </c>
      <c r="W86" s="12">
        <f t="shared" si="12"/>
        <v>3.3261376694832751E-3</v>
      </c>
      <c r="X86" s="12">
        <f t="shared" si="13"/>
        <v>4.2917720938778292E-3</v>
      </c>
      <c r="Y86" s="12">
        <f t="shared" si="14"/>
        <v>3.0445578513085434E-3</v>
      </c>
      <c r="AA86" t="s">
        <v>104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</row>
    <row r="87" spans="2:32" x14ac:dyDescent="0.3">
      <c r="B87" t="s">
        <v>115</v>
      </c>
      <c r="C87">
        <f>LCA_tech_data!D86*Mult_tech!D86</f>
        <v>4.1559578112325466E-7</v>
      </c>
      <c r="D87">
        <f>LCA_tech_data!E86*Mult_tech!E86</f>
        <v>2.6999999999999996E-5</v>
      </c>
      <c r="E87">
        <f>LCA_tech_data!F86*Mult_tech!F86</f>
        <v>2.7365269133178029E-3</v>
      </c>
      <c r="F87">
        <f>LCA_tech_data!G86*Mult_tech!G86</f>
        <v>2.3302251323057109E-8</v>
      </c>
      <c r="G87">
        <f>LCA_tech_data!H86*Mult_tech!H86</f>
        <v>4.3418484745782666E-8</v>
      </c>
      <c r="H87">
        <f>LCA_tech_data!I86*Mult_tech!I86</f>
        <v>4.207377966942589E-7</v>
      </c>
      <c r="I87">
        <f>LCA_tech_data!J86*Mult_tech!J86</f>
        <v>2.8143105708730862E-13</v>
      </c>
      <c r="J87">
        <f>LCA_tech_data!K86*Mult_tech!K86</f>
        <v>3.7361561932169226E-12</v>
      </c>
      <c r="K87">
        <f>LCA_tech_data!L86*Mult_tech!L86</f>
        <v>7.0572766772924535E-6</v>
      </c>
      <c r="L87">
        <f>LCA_tech_data!M86*Mult_tech!M86</f>
        <v>2.7266883873017814E-4</v>
      </c>
      <c r="M87">
        <f>LCA_tech_data!N86*Mult_tech!N86</f>
        <v>8.2418695167943605E-9</v>
      </c>
      <c r="N87">
        <f>LCA_tech_data!O86*Mult_tech!O86</f>
        <v>3.1303246100939091E-12</v>
      </c>
      <c r="O87">
        <f>LCA_tech_data!P86*Mult_tech!P86</f>
        <v>1.2064263793975458E-7</v>
      </c>
      <c r="P87">
        <f>LCA_tech_data!Q86*Mult_tech!Q86</f>
        <v>1.0134509419476763E-4</v>
      </c>
      <c r="Q87">
        <f>LCA_tech_data!R86*Mult_tech!R86</f>
        <v>4.3702137068878978E-4</v>
      </c>
      <c r="R87">
        <f>LCA_tech_data!S86*Mult_tech!S86</f>
        <v>3.6056783093302733E-12</v>
      </c>
      <c r="T87" t="s">
        <v>115</v>
      </c>
      <c r="U87" s="12">
        <f t="shared" si="10"/>
        <v>3.2091788532125741E-10</v>
      </c>
      <c r="V87" s="12">
        <f t="shared" si="11"/>
        <v>3.2512866220009888E-10</v>
      </c>
      <c r="W87" s="12">
        <f t="shared" si="12"/>
        <v>2.86896857666509E-10</v>
      </c>
      <c r="X87" s="12">
        <f t="shared" si="13"/>
        <v>4.5736215701575291E-10</v>
      </c>
      <c r="Y87" s="12">
        <f t="shared" si="14"/>
        <v>3.2781548068959368E-10</v>
      </c>
      <c r="AA87" t="s">
        <v>105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</row>
    <row r="88" spans="2:32" x14ac:dyDescent="0.3">
      <c r="B88" t="s">
        <v>116</v>
      </c>
      <c r="C88">
        <f>LCA_tech_data!D87*Mult_tech!D87</f>
        <v>0</v>
      </c>
      <c r="D88">
        <f>LCA_tech_data!E87*Mult_tech!E87</f>
        <v>0</v>
      </c>
      <c r="E88">
        <f>LCA_tech_data!F87*Mult_tech!F87</f>
        <v>0</v>
      </c>
      <c r="F88">
        <f>LCA_tech_data!G87*Mult_tech!G87</f>
        <v>0</v>
      </c>
      <c r="G88">
        <f>LCA_tech_data!H87*Mult_tech!H87</f>
        <v>0</v>
      </c>
      <c r="H88">
        <f>LCA_tech_data!I87*Mult_tech!I87</f>
        <v>0</v>
      </c>
      <c r="I88">
        <f>LCA_tech_data!J87*Mult_tech!J87</f>
        <v>0</v>
      </c>
      <c r="J88">
        <f>LCA_tech_data!K87*Mult_tech!K87</f>
        <v>0</v>
      </c>
      <c r="K88">
        <f>LCA_tech_data!L87*Mult_tech!L87</f>
        <v>0</v>
      </c>
      <c r="L88">
        <f>LCA_tech_data!M87*Mult_tech!M87</f>
        <v>0</v>
      </c>
      <c r="M88">
        <f>LCA_tech_data!N87*Mult_tech!N87</f>
        <v>0</v>
      </c>
      <c r="N88">
        <f>LCA_tech_data!O87*Mult_tech!O87</f>
        <v>0</v>
      </c>
      <c r="O88">
        <f>LCA_tech_data!P87*Mult_tech!P87</f>
        <v>0</v>
      </c>
      <c r="P88">
        <f>LCA_tech_data!Q87*Mult_tech!Q87</f>
        <v>0</v>
      </c>
      <c r="Q88">
        <f>LCA_tech_data!R87*Mult_tech!R87</f>
        <v>0</v>
      </c>
      <c r="R88">
        <f>LCA_tech_data!S87*Mult_tech!S87</f>
        <v>0</v>
      </c>
      <c r="T88" t="s">
        <v>116</v>
      </c>
      <c r="U88" s="12">
        <f t="shared" si="10"/>
        <v>0</v>
      </c>
      <c r="V88" s="12">
        <f t="shared" si="11"/>
        <v>0</v>
      </c>
      <c r="W88" s="12">
        <f t="shared" si="12"/>
        <v>0</v>
      </c>
      <c r="X88" s="12">
        <f t="shared" si="13"/>
        <v>0</v>
      </c>
      <c r="Y88" s="12">
        <f t="shared" si="14"/>
        <v>0</v>
      </c>
      <c r="AA88" t="s">
        <v>106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</row>
    <row r="89" spans="2:32" x14ac:dyDescent="0.3">
      <c r="B89" t="s">
        <v>117</v>
      </c>
      <c r="C89">
        <f>LCA_tech_data!D88*Mult_tech!D88</f>
        <v>42.873712422040178</v>
      </c>
      <c r="D89">
        <f>LCA_tech_data!E88*Mult_tech!E88</f>
        <v>5747.0185150000007</v>
      </c>
      <c r="E89">
        <f>LCA_tech_data!F88*Mult_tech!F88</f>
        <v>297344.0955352828</v>
      </c>
      <c r="F89">
        <f>LCA_tech_data!G88*Mult_tech!G88</f>
        <v>2.4837560077406491</v>
      </c>
      <c r="G89">
        <f>LCA_tech_data!H88*Mult_tech!H88</f>
        <v>8.667933366254351</v>
      </c>
      <c r="H89">
        <f>LCA_tech_data!I88*Mult_tech!I88</f>
        <v>72.653114978380501</v>
      </c>
      <c r="I89">
        <f>LCA_tech_data!J88*Mult_tech!J88</f>
        <v>1.020953605190823E-5</v>
      </c>
      <c r="J89">
        <f>LCA_tech_data!K88*Mult_tech!K88</f>
        <v>3.0994966847980646E-4</v>
      </c>
      <c r="K89">
        <f>LCA_tech_data!L88*Mult_tech!L88</f>
        <v>685.50895456141768</v>
      </c>
      <c r="L89">
        <f>LCA_tech_data!M88*Mult_tech!M88</f>
        <v>50639.756426336404</v>
      </c>
      <c r="M89">
        <f>LCA_tech_data!N88*Mult_tech!N88</f>
        <v>0.4749214252440469</v>
      </c>
      <c r="N89">
        <f>LCA_tech_data!O88*Mult_tech!O88</f>
        <v>5.3080162155497948E-4</v>
      </c>
      <c r="O89">
        <f>LCA_tech_data!P88*Mult_tech!P88</f>
        <v>23.734992068090829</v>
      </c>
      <c r="P89">
        <f>LCA_tech_data!Q88*Mult_tech!Q88</f>
        <v>6271.3125188852728</v>
      </c>
      <c r="Q89">
        <f>LCA_tech_data!R88*Mult_tech!R88</f>
        <v>72597.525129434071</v>
      </c>
      <c r="R89">
        <f>LCA_tech_data!S88*Mult_tech!S88</f>
        <v>7.9930305395883221E-4</v>
      </c>
      <c r="T89" t="s">
        <v>117</v>
      </c>
      <c r="U89" s="12">
        <f t="shared" si="10"/>
        <v>5.960051622035533E-2</v>
      </c>
      <c r="V89" s="12">
        <f t="shared" si="11"/>
        <v>3.4655032118254207E-2</v>
      </c>
      <c r="W89" s="12">
        <f t="shared" si="12"/>
        <v>3.1173487181726779E-2</v>
      </c>
      <c r="X89" s="12">
        <f t="shared" si="13"/>
        <v>2.635458945570595E-2</v>
      </c>
      <c r="Y89" s="12">
        <f t="shared" si="14"/>
        <v>5.5586883277143992E-2</v>
      </c>
      <c r="AA89" t="s">
        <v>108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</row>
    <row r="90" spans="2:32" x14ac:dyDescent="0.3">
      <c r="B90" t="s">
        <v>146</v>
      </c>
      <c r="C90">
        <f>LCA_tech_data!D89*Mult_tech!D89</f>
        <v>0</v>
      </c>
      <c r="D90">
        <f>LCA_tech_data!E89*Mult_tech!E89</f>
        <v>0</v>
      </c>
      <c r="E90">
        <f>LCA_tech_data!F89*Mult_tech!F89</f>
        <v>0</v>
      </c>
      <c r="F90">
        <f>LCA_tech_data!G89*Mult_tech!G89</f>
        <v>0</v>
      </c>
      <c r="G90">
        <f>LCA_tech_data!H89*Mult_tech!H89</f>
        <v>0</v>
      </c>
      <c r="H90">
        <f>LCA_tech_data!I89*Mult_tech!I89</f>
        <v>0</v>
      </c>
      <c r="I90">
        <f>LCA_tech_data!J89*Mult_tech!J89</f>
        <v>0</v>
      </c>
      <c r="J90">
        <f>LCA_tech_data!K89*Mult_tech!K89</f>
        <v>0</v>
      </c>
      <c r="K90">
        <f>LCA_tech_data!L89*Mult_tech!L89</f>
        <v>0</v>
      </c>
      <c r="L90">
        <f>LCA_tech_data!M89*Mult_tech!M89</f>
        <v>0</v>
      </c>
      <c r="M90">
        <f>LCA_tech_data!N89*Mult_tech!N89</f>
        <v>0</v>
      </c>
      <c r="N90">
        <f>LCA_tech_data!O89*Mult_tech!O89</f>
        <v>0</v>
      </c>
      <c r="O90">
        <f>LCA_tech_data!P89*Mult_tech!P89</f>
        <v>0</v>
      </c>
      <c r="P90">
        <f>LCA_tech_data!Q89*Mult_tech!Q89</f>
        <v>0</v>
      </c>
      <c r="Q90">
        <f>LCA_tech_data!R89*Mult_tech!R89</f>
        <v>0</v>
      </c>
      <c r="R90">
        <f>LCA_tech_data!S89*Mult_tech!S89</f>
        <v>0</v>
      </c>
      <c r="T90" t="s">
        <v>146</v>
      </c>
      <c r="U90" s="12">
        <f t="shared" si="10"/>
        <v>0</v>
      </c>
      <c r="V90" s="12">
        <f t="shared" si="11"/>
        <v>0</v>
      </c>
      <c r="W90" s="12">
        <f t="shared" si="12"/>
        <v>0</v>
      </c>
      <c r="X90" s="12">
        <f t="shared" si="13"/>
        <v>0</v>
      </c>
      <c r="Y90" s="12">
        <f t="shared" si="14"/>
        <v>0</v>
      </c>
      <c r="AA90" t="s">
        <v>111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</row>
    <row r="91" spans="2:32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  <c r="T91" t="s">
        <v>118</v>
      </c>
      <c r="U91" s="12">
        <f t="shared" si="10"/>
        <v>0</v>
      </c>
      <c r="V91" s="12">
        <f t="shared" si="11"/>
        <v>0</v>
      </c>
      <c r="W91" s="12">
        <f t="shared" si="12"/>
        <v>0</v>
      </c>
      <c r="X91" s="12">
        <f t="shared" si="13"/>
        <v>0</v>
      </c>
      <c r="Y91" s="12">
        <f t="shared" si="14"/>
        <v>0</v>
      </c>
      <c r="AA91" t="s">
        <v>113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</row>
    <row r="92" spans="2:32" x14ac:dyDescent="0.3">
      <c r="B92" t="s">
        <v>119</v>
      </c>
      <c r="C92">
        <f>LCA_tech_data!D91*Mult_tech!D91</f>
        <v>0</v>
      </c>
      <c r="D92">
        <f>LCA_tech_data!E91*Mult_tech!E91</f>
        <v>0</v>
      </c>
      <c r="E92">
        <f>LCA_tech_data!F91*Mult_tech!F91</f>
        <v>0</v>
      </c>
      <c r="F92">
        <f>LCA_tech_data!G91*Mult_tech!G91</f>
        <v>0</v>
      </c>
      <c r="G92">
        <f>LCA_tech_data!H91*Mult_tech!H91</f>
        <v>0</v>
      </c>
      <c r="H92">
        <f>LCA_tech_data!I91*Mult_tech!I91</f>
        <v>0</v>
      </c>
      <c r="I92">
        <f>LCA_tech_data!J91*Mult_tech!J91</f>
        <v>0</v>
      </c>
      <c r="J92">
        <f>LCA_tech_data!K91*Mult_tech!K91</f>
        <v>0</v>
      </c>
      <c r="K92">
        <f>LCA_tech_data!L91*Mult_tech!L91</f>
        <v>0</v>
      </c>
      <c r="L92">
        <f>LCA_tech_data!M91*Mult_tech!M91</f>
        <v>0</v>
      </c>
      <c r="M92">
        <f>LCA_tech_data!N91*Mult_tech!N91</f>
        <v>0</v>
      </c>
      <c r="N92">
        <f>LCA_tech_data!O91*Mult_tech!O91</f>
        <v>0</v>
      </c>
      <c r="O92">
        <f>LCA_tech_data!P91*Mult_tech!P91</f>
        <v>0</v>
      </c>
      <c r="P92">
        <f>LCA_tech_data!Q91*Mult_tech!Q91</f>
        <v>0</v>
      </c>
      <c r="Q92">
        <f>LCA_tech_data!R91*Mult_tech!R91</f>
        <v>0</v>
      </c>
      <c r="R92">
        <f>LCA_tech_data!S91*Mult_tech!S91</f>
        <v>0</v>
      </c>
      <c r="T92" t="s">
        <v>119</v>
      </c>
      <c r="U92" s="12">
        <f t="shared" si="10"/>
        <v>0</v>
      </c>
      <c r="V92" s="12">
        <f t="shared" si="11"/>
        <v>0</v>
      </c>
      <c r="W92" s="12">
        <f t="shared" si="12"/>
        <v>0</v>
      </c>
      <c r="X92" s="12">
        <f t="shared" si="13"/>
        <v>0</v>
      </c>
      <c r="Y92" s="12">
        <f t="shared" si="14"/>
        <v>0</v>
      </c>
      <c r="AA92" t="s">
        <v>114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</row>
    <row r="93" spans="2:32" x14ac:dyDescent="0.3">
      <c r="B93" t="s">
        <v>120</v>
      </c>
      <c r="C93">
        <f>LCA_tech_data!D92*Mult_tech!D92</f>
        <v>3.2260594701143953E-8</v>
      </c>
      <c r="D93">
        <f>LCA_tech_data!E92*Mult_tech!E92</f>
        <v>1.9999999999999999E-6</v>
      </c>
      <c r="E93">
        <f>LCA_tech_data!F92*Mult_tech!F92</f>
        <v>2.874757187359619E-4</v>
      </c>
      <c r="F93">
        <f>LCA_tech_data!G92*Mult_tech!G92</f>
        <v>2.5092722019213257E-9</v>
      </c>
      <c r="G93">
        <f>LCA_tech_data!H92*Mult_tech!H92</f>
        <v>3.2213327466624645E-9</v>
      </c>
      <c r="H93">
        <f>LCA_tech_data!I92*Mult_tech!I92</f>
        <v>3.768022954222932E-8</v>
      </c>
      <c r="I93">
        <f>LCA_tech_data!J92*Mult_tech!J92</f>
        <v>1.6411922340524678E-14</v>
      </c>
      <c r="J93">
        <f>LCA_tech_data!K92*Mult_tech!K92</f>
        <v>3.5336121965272109E-13</v>
      </c>
      <c r="K93">
        <f>LCA_tech_data!L92*Mult_tech!L92</f>
        <v>3.3591887683412147E-7</v>
      </c>
      <c r="L93">
        <f>LCA_tech_data!M92*Mult_tech!M92</f>
        <v>5.567756852344943E-5</v>
      </c>
      <c r="M93">
        <f>LCA_tech_data!N92*Mult_tech!N92</f>
        <v>7.007920625292473E-10</v>
      </c>
      <c r="N93">
        <f>LCA_tech_data!O92*Mult_tech!O92</f>
        <v>2.6343359768964151E-13</v>
      </c>
      <c r="O93">
        <f>LCA_tech_data!P92*Mult_tech!P92</f>
        <v>1.0826373682804663E-8</v>
      </c>
      <c r="P93">
        <f>LCA_tech_data!Q92*Mult_tech!Q92</f>
        <v>1.2980315552888129E-6</v>
      </c>
      <c r="Q93">
        <f>LCA_tech_data!R92*Mult_tech!R92</f>
        <v>2.6331588766732748E-5</v>
      </c>
      <c r="R93">
        <f>LCA_tech_data!S92*Mult_tech!S92</f>
        <v>1.5790846947116162E-13</v>
      </c>
      <c r="T93" t="s">
        <v>120</v>
      </c>
      <c r="U93" s="12">
        <f t="shared" si="10"/>
        <v>6.5529774629128633E-11</v>
      </c>
      <c r="V93" s="12">
        <f t="shared" si="11"/>
        <v>3.5011051198272999E-11</v>
      </c>
      <c r="W93" s="12">
        <f t="shared" si="12"/>
        <v>3.0138888808067205E-11</v>
      </c>
      <c r="X93" s="12">
        <f t="shared" si="13"/>
        <v>3.8888721628604254E-11</v>
      </c>
      <c r="Y93" s="12">
        <f t="shared" si="14"/>
        <v>2.7587430127199545E-11</v>
      </c>
      <c r="AA93" t="s">
        <v>115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</row>
    <row r="94" spans="2:32" x14ac:dyDescent="0.3">
      <c r="B94" t="s">
        <v>121</v>
      </c>
      <c r="C94">
        <f>LCA_tech_data!D93*Mult_tech!D93</f>
        <v>0.71124118068350017</v>
      </c>
      <c r="D94">
        <f>LCA_tech_data!E93*Mult_tech!E93</f>
        <v>113.021468</v>
      </c>
      <c r="E94">
        <f>LCA_tech_data!F93*Mult_tech!F93</f>
        <v>4177.8107994390266</v>
      </c>
      <c r="F94">
        <f>LCA_tech_data!G93*Mult_tech!G93</f>
        <v>4.1444731986370442E-2</v>
      </c>
      <c r="G94">
        <f>LCA_tech_data!H93*Mult_tech!H93</f>
        <v>0.11551793843051295</v>
      </c>
      <c r="H94">
        <f>LCA_tech_data!I93*Mult_tech!I93</f>
        <v>1.1117723667800061</v>
      </c>
      <c r="I94">
        <f>LCA_tech_data!J93*Mult_tech!J93</f>
        <v>5.0460147457396398E-7</v>
      </c>
      <c r="J94">
        <f>LCA_tech_data!K93*Mult_tech!K93</f>
        <v>4.6464622192670464E-6</v>
      </c>
      <c r="K94">
        <f>LCA_tech_data!L93*Mult_tech!L93</f>
        <v>6.4496066719154248</v>
      </c>
      <c r="L94">
        <f>LCA_tech_data!M93*Mult_tech!M93</f>
        <v>865.583027890631</v>
      </c>
      <c r="M94">
        <f>LCA_tech_data!N93*Mult_tech!N93</f>
        <v>2.3308784971556033E-3</v>
      </c>
      <c r="N94">
        <f>LCA_tech_data!O93*Mult_tech!O93</f>
        <v>1.2119997438527677E-5</v>
      </c>
      <c r="O94">
        <f>LCA_tech_data!P93*Mult_tech!P93</f>
        <v>0.40860081961601646</v>
      </c>
      <c r="P94">
        <f>LCA_tech_data!Q93*Mult_tech!Q93</f>
        <v>39.476252686080393</v>
      </c>
      <c r="Q94">
        <f>LCA_tech_data!R93*Mult_tech!R93</f>
        <v>1146.2703522604729</v>
      </c>
      <c r="R94">
        <f>LCA_tech_data!S93*Mult_tech!S93</f>
        <v>5.2383073613459573E-6</v>
      </c>
      <c r="T94" t="s">
        <v>121</v>
      </c>
      <c r="U94" s="12">
        <f t="shared" si="10"/>
        <v>1.018748882982969E-3</v>
      </c>
      <c r="V94" s="12">
        <f t="shared" si="11"/>
        <v>5.7826473842195487E-4</v>
      </c>
      <c r="W94" s="12">
        <f t="shared" si="12"/>
        <v>4.3800073167599965E-4</v>
      </c>
      <c r="X94" s="12">
        <f t="shared" si="13"/>
        <v>1.2934633520082239E-4</v>
      </c>
      <c r="Y94" s="12">
        <f t="shared" si="14"/>
        <v>1.2692366706813841E-3</v>
      </c>
      <c r="AA94" t="s">
        <v>116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</row>
    <row r="95" spans="2:32" x14ac:dyDescent="0.3">
      <c r="B95" t="s">
        <v>122</v>
      </c>
      <c r="C95">
        <f>LCA_tech_data!D94*Mult_tech!D94</f>
        <v>0</v>
      </c>
      <c r="D95">
        <f>LCA_tech_data!E94*Mult_tech!E94</f>
        <v>0</v>
      </c>
      <c r="E95">
        <f>LCA_tech_data!F94*Mult_tech!F94</f>
        <v>0</v>
      </c>
      <c r="F95">
        <f>LCA_tech_data!G94*Mult_tech!G94</f>
        <v>0</v>
      </c>
      <c r="G95">
        <f>LCA_tech_data!H94*Mult_tech!H94</f>
        <v>0</v>
      </c>
      <c r="H95">
        <f>LCA_tech_data!I94*Mult_tech!I94</f>
        <v>0</v>
      </c>
      <c r="I95">
        <f>LCA_tech_data!J94*Mult_tech!J94</f>
        <v>0</v>
      </c>
      <c r="J95">
        <f>LCA_tech_data!K94*Mult_tech!K94</f>
        <v>0</v>
      </c>
      <c r="K95">
        <f>LCA_tech_data!L94*Mult_tech!L94</f>
        <v>0</v>
      </c>
      <c r="L95">
        <f>LCA_tech_data!M94*Mult_tech!M94</f>
        <v>0</v>
      </c>
      <c r="M95">
        <f>LCA_tech_data!N94*Mult_tech!N94</f>
        <v>0</v>
      </c>
      <c r="N95">
        <f>LCA_tech_data!O94*Mult_tech!O94</f>
        <v>0</v>
      </c>
      <c r="O95">
        <f>LCA_tech_data!P94*Mult_tech!P94</f>
        <v>0</v>
      </c>
      <c r="P95">
        <f>LCA_tech_data!Q94*Mult_tech!Q94</f>
        <v>0</v>
      </c>
      <c r="Q95">
        <f>LCA_tech_data!R94*Mult_tech!R94</f>
        <v>0</v>
      </c>
      <c r="R95">
        <f>LCA_tech_data!S94*Mult_tech!S94</f>
        <v>0</v>
      </c>
      <c r="T95" t="s">
        <v>122</v>
      </c>
      <c r="U95" s="12">
        <f t="shared" si="10"/>
        <v>0</v>
      </c>
      <c r="V95" s="12">
        <f t="shared" si="11"/>
        <v>0</v>
      </c>
      <c r="W95" s="12">
        <f t="shared" si="12"/>
        <v>0</v>
      </c>
      <c r="X95" s="12">
        <f t="shared" si="13"/>
        <v>0</v>
      </c>
      <c r="Y95" s="12">
        <f t="shared" si="14"/>
        <v>0</v>
      </c>
      <c r="AA95" t="s">
        <v>146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</row>
    <row r="96" spans="2:32" x14ac:dyDescent="0.3">
      <c r="B96" t="s">
        <v>123</v>
      </c>
      <c r="C96">
        <f>LCA_tech_data!D95*Mult_tech!D95</f>
        <v>0</v>
      </c>
      <c r="D96">
        <f>LCA_tech_data!E95*Mult_tech!E95</f>
        <v>0</v>
      </c>
      <c r="E96">
        <f>LCA_tech_data!F95*Mult_tech!F95</f>
        <v>0</v>
      </c>
      <c r="F96">
        <f>LCA_tech_data!G95*Mult_tech!G95</f>
        <v>0</v>
      </c>
      <c r="G96">
        <f>LCA_tech_data!H95*Mult_tech!H95</f>
        <v>0</v>
      </c>
      <c r="H96">
        <f>LCA_tech_data!I95*Mult_tech!I95</f>
        <v>0</v>
      </c>
      <c r="I96">
        <f>LCA_tech_data!J95*Mult_tech!J95</f>
        <v>0</v>
      </c>
      <c r="J96">
        <f>LCA_tech_data!K95*Mult_tech!K95</f>
        <v>0</v>
      </c>
      <c r="K96">
        <f>LCA_tech_data!L95*Mult_tech!L95</f>
        <v>0</v>
      </c>
      <c r="L96">
        <f>LCA_tech_data!M95*Mult_tech!M95</f>
        <v>0</v>
      </c>
      <c r="M96">
        <f>LCA_tech_data!N95*Mult_tech!N95</f>
        <v>0</v>
      </c>
      <c r="N96">
        <f>LCA_tech_data!O95*Mult_tech!O95</f>
        <v>0</v>
      </c>
      <c r="O96">
        <f>LCA_tech_data!P95*Mult_tech!P95</f>
        <v>0</v>
      </c>
      <c r="P96">
        <f>LCA_tech_data!Q95*Mult_tech!Q95</f>
        <v>0</v>
      </c>
      <c r="Q96">
        <f>LCA_tech_data!R95*Mult_tech!R95</f>
        <v>0</v>
      </c>
      <c r="R96">
        <f>LCA_tech_data!S95*Mult_tech!S95</f>
        <v>0</v>
      </c>
      <c r="T96" t="s">
        <v>123</v>
      </c>
      <c r="U96" s="12">
        <f t="shared" si="10"/>
        <v>0</v>
      </c>
      <c r="V96" s="12">
        <f t="shared" si="11"/>
        <v>0</v>
      </c>
      <c r="W96" s="12">
        <f t="shared" si="12"/>
        <v>0</v>
      </c>
      <c r="X96" s="12">
        <f t="shared" si="13"/>
        <v>0</v>
      </c>
      <c r="Y96" s="12">
        <f t="shared" si="14"/>
        <v>0</v>
      </c>
      <c r="AA96" t="s">
        <v>118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</row>
    <row r="97" spans="2:32" x14ac:dyDescent="0.3">
      <c r="B97" t="s">
        <v>124</v>
      </c>
      <c r="C97">
        <f>LCA_tech_data!D96*Mult_tech!D96</f>
        <v>2.1454806714965774E-8</v>
      </c>
      <c r="D97">
        <f>LCA_tech_data!E96*Mult_tech!E96</f>
        <v>1.9999999999999999E-6</v>
      </c>
      <c r="E97">
        <f>LCA_tech_data!F96*Mult_tech!F96</f>
        <v>2.2618816136005544E-4</v>
      </c>
      <c r="F97">
        <f>LCA_tech_data!G96*Mult_tech!G96</f>
        <v>1.2725431778829976E-9</v>
      </c>
      <c r="G97">
        <f>LCA_tech_data!H96*Mult_tech!H96</f>
        <v>2.9604286211373265E-9</v>
      </c>
      <c r="H97">
        <f>LCA_tech_data!I96*Mult_tech!I96</f>
        <v>3.1428360384941949E-8</v>
      </c>
      <c r="I97">
        <f>LCA_tech_data!J96*Mult_tech!J96</f>
        <v>7.7397216753094977E-15</v>
      </c>
      <c r="J97">
        <f>LCA_tech_data!K96*Mult_tech!K96</f>
        <v>1.3387838590569198E-13</v>
      </c>
      <c r="K97">
        <f>LCA_tech_data!L96*Mult_tech!L96</f>
        <v>2.109013649503407E-7</v>
      </c>
      <c r="L97">
        <f>LCA_tech_data!M96*Mult_tech!M96</f>
        <v>3.4395897606474254E-5</v>
      </c>
      <c r="M97">
        <f>LCA_tech_data!N96*Mult_tech!N96</f>
        <v>3.4527604651327185E-10</v>
      </c>
      <c r="N97">
        <f>LCA_tech_data!O96*Mult_tech!O96</f>
        <v>1.8361685472984709E-13</v>
      </c>
      <c r="O97">
        <f>LCA_tech_data!P96*Mult_tech!P96</f>
        <v>1.0184183239170356E-8</v>
      </c>
      <c r="P97">
        <f>LCA_tech_data!Q96*Mult_tech!Q96</f>
        <v>1.2899371827562724E-6</v>
      </c>
      <c r="Q97">
        <f>LCA_tech_data!R96*Mult_tech!R96</f>
        <v>2.8244783449190345E-5</v>
      </c>
      <c r="R97">
        <f>LCA_tech_data!S96*Mult_tech!S96</f>
        <v>1.8146337792515015E-13</v>
      </c>
      <c r="T97" t="s">
        <v>124</v>
      </c>
      <c r="U97" s="12">
        <f t="shared" si="10"/>
        <v>4.0482288973692453E-11</v>
      </c>
      <c r="V97" s="12">
        <f t="shared" si="11"/>
        <v>1.7755377164247382E-11</v>
      </c>
      <c r="W97" s="12">
        <f t="shared" si="12"/>
        <v>2.3713515266286352E-11</v>
      </c>
      <c r="X97" s="12">
        <f t="shared" si="13"/>
        <v>1.9160239928258688E-11</v>
      </c>
      <c r="Y97" s="12">
        <f t="shared" si="14"/>
        <v>1.9228819689140917E-11</v>
      </c>
      <c r="AA97" t="s">
        <v>119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</row>
    <row r="98" spans="2:32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  <c r="Q98">
        <f>LCA_tech_data!R97*Mult_tech!R97</f>
        <v>0</v>
      </c>
      <c r="R98">
        <f>LCA_tech_data!S97*Mult_tech!S97</f>
        <v>0</v>
      </c>
      <c r="T98" t="s">
        <v>125</v>
      </c>
      <c r="U98" s="12">
        <f t="shared" si="10"/>
        <v>0</v>
      </c>
      <c r="V98" s="12">
        <f t="shared" si="11"/>
        <v>0</v>
      </c>
      <c r="W98" s="12">
        <f t="shared" si="12"/>
        <v>0</v>
      </c>
      <c r="X98" s="12">
        <f t="shared" si="13"/>
        <v>0</v>
      </c>
      <c r="Y98" s="12">
        <f t="shared" si="14"/>
        <v>0</v>
      </c>
      <c r="AA98" t="s">
        <v>120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</row>
    <row r="99" spans="2:32" x14ac:dyDescent="0.3">
      <c r="B99" t="s">
        <v>126</v>
      </c>
      <c r="C99">
        <f>LCA_tech_data!D98*Mult_tech!D98</f>
        <v>123.18826728213268</v>
      </c>
      <c r="D99">
        <f>LCA_tech_data!E98*Mult_tech!E98</f>
        <v>4343.4739129999998</v>
      </c>
      <c r="E99">
        <f>LCA_tech_data!F98*Mult_tech!F98</f>
        <v>1620430.0422416565</v>
      </c>
      <c r="F99">
        <f>LCA_tech_data!G98*Mult_tech!G98</f>
        <v>3.2484026880000889</v>
      </c>
      <c r="G99">
        <f>LCA_tech_data!H98*Mult_tech!H98</f>
        <v>11.618953528440008</v>
      </c>
      <c r="H99">
        <f>LCA_tech_data!I98*Mult_tech!I98</f>
        <v>156.31884525822596</v>
      </c>
      <c r="I99">
        <f>LCA_tech_data!J98*Mult_tech!J98</f>
        <v>1.664389195957684E-5</v>
      </c>
      <c r="J99">
        <f>LCA_tech_data!K98*Mult_tech!K98</f>
        <v>2.3996002996948582E-4</v>
      </c>
      <c r="K99">
        <f>LCA_tech_data!L98*Mult_tech!L98</f>
        <v>470.50508477356266</v>
      </c>
      <c r="L99">
        <f>LCA_tech_data!M98*Mult_tech!M98</f>
        <v>61290.920715708533</v>
      </c>
      <c r="M99">
        <f>LCA_tech_data!N98*Mult_tech!N98</f>
        <v>0.6029760905172028</v>
      </c>
      <c r="N99">
        <f>LCA_tech_data!O98*Mult_tech!O98</f>
        <v>6.1092603189215246E-4</v>
      </c>
      <c r="O99">
        <f>LCA_tech_data!P98*Mult_tech!P98</f>
        <v>41.373161559171443</v>
      </c>
      <c r="P99">
        <f>LCA_tech_data!Q98*Mult_tech!Q98</f>
        <v>3009.719853526572</v>
      </c>
      <c r="Q99">
        <f>LCA_tech_data!R98*Mult_tech!R98</f>
        <v>61218.19768436694</v>
      </c>
      <c r="R99">
        <f>LCA_tech_data!S98*Mult_tech!S98</f>
        <v>7.7949456981206951E-3</v>
      </c>
      <c r="T99" t="s">
        <v>126</v>
      </c>
      <c r="U99" s="12">
        <f t="shared" si="10"/>
        <v>7.2136415576779619E-2</v>
      </c>
      <c r="V99" s="12">
        <f t="shared" si="11"/>
        <v>4.5323896201893428E-2</v>
      </c>
      <c r="W99" s="12">
        <f t="shared" si="12"/>
        <v>0.1698855161719908</v>
      </c>
      <c r="X99" s="12">
        <f t="shared" si="13"/>
        <v>3.3460666275524416E-2</v>
      </c>
      <c r="Y99" s="12">
        <f t="shared" si="14"/>
        <v>6.3977713418195289E-2</v>
      </c>
      <c r="AA99" t="s">
        <v>122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</row>
    <row r="100" spans="2:32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  <c r="T100" t="s">
        <v>127</v>
      </c>
      <c r="U100" s="12">
        <f t="shared" ref="U100:U116" si="15">L100/$L$118</f>
        <v>0</v>
      </c>
      <c r="V100" s="12">
        <f t="shared" ref="V100:V116" si="16">F100/$F$118</f>
        <v>0</v>
      </c>
      <c r="W100" s="12">
        <f t="shared" ref="W100:W116" si="17">E100/$E$118</f>
        <v>0</v>
      </c>
      <c r="X100" s="12">
        <f t="shared" ref="X100:X116" si="18">M100/$M$118</f>
        <v>0</v>
      </c>
      <c r="Y100" s="12">
        <f t="shared" ref="Y100:Y116" si="19">N100/$N$118</f>
        <v>0</v>
      </c>
      <c r="AA100" t="s">
        <v>123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</row>
    <row r="101" spans="2:32" x14ac:dyDescent="0.3">
      <c r="B101" t="s">
        <v>128</v>
      </c>
      <c r="C101">
        <f>LCA_tech_data!D100*Mult_tech!D100</f>
        <v>2.3784398111706193</v>
      </c>
      <c r="D101">
        <f>LCA_tech_data!E100*Mult_tech!E100</f>
        <v>221.58086799999998</v>
      </c>
      <c r="E101">
        <f>LCA_tech_data!F100*Mult_tech!F100</f>
        <v>25070.063475771607</v>
      </c>
      <c r="F101">
        <f>LCA_tech_data!G100*Mult_tech!G100</f>
        <v>0.1396692243853267</v>
      </c>
      <c r="G101">
        <f>LCA_tech_data!H100*Mult_tech!H100</f>
        <v>0.33089159661528977</v>
      </c>
      <c r="H101">
        <f>LCA_tech_data!I100*Mult_tech!I100</f>
        <v>3.4833124442488721</v>
      </c>
      <c r="I101">
        <f>LCA_tech_data!J100*Mult_tech!J100</f>
        <v>9.1499692270774513E-7</v>
      </c>
      <c r="J101">
        <f>LCA_tech_data!K100*Mult_tech!K100</f>
        <v>1.4983848094418976E-5</v>
      </c>
      <c r="K101">
        <f>LCA_tech_data!L100*Mult_tech!L100</f>
        <v>23.388805327690658</v>
      </c>
      <c r="L101">
        <f>LCA_tech_data!M100*Mult_tech!M100</f>
        <v>3832.112277131776</v>
      </c>
      <c r="M101">
        <f>LCA_tech_data!N100*Mult_tech!N100</f>
        <v>4.1154123011784713E-2</v>
      </c>
      <c r="N101">
        <f>LCA_tech_data!O100*Mult_tech!O100</f>
        <v>2.0342567969728042E-5</v>
      </c>
      <c r="O101">
        <f>LCA_tech_data!P100*Mult_tech!P100</f>
        <v>1.1305002780104876</v>
      </c>
      <c r="P101">
        <f>LCA_tech_data!Q100*Mult_tech!Q100</f>
        <v>141.32315262710878</v>
      </c>
      <c r="Q101">
        <f>LCA_tech_data!R100*Mult_tech!R100</f>
        <v>3137.8936363963021</v>
      </c>
      <c r="R101">
        <f>LCA_tech_data!S100*Mult_tech!S100</f>
        <v>2.014205969842704E-5</v>
      </c>
      <c r="T101" t="s">
        <v>128</v>
      </c>
      <c r="U101" s="12">
        <f t="shared" si="15"/>
        <v>4.5102086986467524E-3</v>
      </c>
      <c r="V101" s="12">
        <f t="shared" si="16"/>
        <v>1.9487588321560139E-3</v>
      </c>
      <c r="W101" s="12">
        <f t="shared" si="17"/>
        <v>2.6283397388474719E-3</v>
      </c>
      <c r="X101" s="12">
        <f t="shared" si="18"/>
        <v>2.2837462340804392E-3</v>
      </c>
      <c r="Y101" s="12">
        <f t="shared" si="19"/>
        <v>2.1303249752290302E-3</v>
      </c>
      <c r="AA101" t="s">
        <v>124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</row>
    <row r="102" spans="2:32" x14ac:dyDescent="0.3">
      <c r="B102" t="s">
        <v>129</v>
      </c>
      <c r="C102">
        <f>LCA_tech_data!D101*Mult_tech!D101</f>
        <v>5.5202455262487227E-9</v>
      </c>
      <c r="D102">
        <f>LCA_tech_data!E101*Mult_tech!E101</f>
        <v>9.9999999999999995E-7</v>
      </c>
      <c r="E102">
        <f>LCA_tech_data!F101*Mult_tech!F101</f>
        <v>4.0045032643190553E-5</v>
      </c>
      <c r="F102">
        <f>LCA_tech_data!G101*Mult_tech!G101</f>
        <v>4.1843156243461991E-10</v>
      </c>
      <c r="G102">
        <f>LCA_tech_data!H101*Mult_tech!H101</f>
        <v>1.3184129180857868E-9</v>
      </c>
      <c r="H102">
        <f>LCA_tech_data!I101*Mult_tech!I101</f>
        <v>1.257986026617822E-8</v>
      </c>
      <c r="I102">
        <f>LCA_tech_data!J101*Mult_tech!J101</f>
        <v>1.3794737343216356E-14</v>
      </c>
      <c r="J102">
        <f>LCA_tech_data!K101*Mult_tech!K101</f>
        <v>4.2159357576143769E-14</v>
      </c>
      <c r="K102">
        <f>LCA_tech_data!L101*Mult_tech!L101</f>
        <v>9.4018669244534064E-8</v>
      </c>
      <c r="L102">
        <f>LCA_tech_data!M101*Mult_tech!M101</f>
        <v>2.0213640740333347E-5</v>
      </c>
      <c r="M102">
        <f>LCA_tech_data!N101*Mult_tech!N101</f>
        <v>2.243971459764015E-11</v>
      </c>
      <c r="N102">
        <f>LCA_tech_data!O101*Mult_tech!O101</f>
        <v>1.1755491693757127E-13</v>
      </c>
      <c r="O102">
        <f>LCA_tech_data!P101*Mult_tech!P101</f>
        <v>4.7566430889690688E-9</v>
      </c>
      <c r="P102">
        <f>LCA_tech_data!Q101*Mult_tech!Q101</f>
        <v>7.1208568559331618E-7</v>
      </c>
      <c r="Q102">
        <f>LCA_tech_data!R101*Mult_tech!R101</f>
        <v>1.2759625464884169E-5</v>
      </c>
      <c r="R102">
        <f>LCA_tech_data!S101*Mult_tech!S101</f>
        <v>6.8335697082658159E-14</v>
      </c>
      <c r="T102" t="s">
        <v>129</v>
      </c>
      <c r="U102" s="12">
        <f t="shared" si="15"/>
        <v>2.3790466381274253E-11</v>
      </c>
      <c r="V102" s="12">
        <f t="shared" si="16"/>
        <v>5.8382382127194821E-12</v>
      </c>
      <c r="W102" s="12">
        <f t="shared" si="17"/>
        <v>4.1983120920798746E-12</v>
      </c>
      <c r="X102" s="12">
        <f t="shared" si="18"/>
        <v>1.2452364418390302E-12</v>
      </c>
      <c r="Y102" s="12">
        <f t="shared" si="19"/>
        <v>1.2310647106390383E-11</v>
      </c>
      <c r="AA102" t="s">
        <v>125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</row>
    <row r="103" spans="2:32" x14ac:dyDescent="0.3">
      <c r="B103" t="s">
        <v>130</v>
      </c>
      <c r="C103">
        <f>LCA_tech_data!D102*Mult_tech!D102</f>
        <v>5.5202455262487227E-9</v>
      </c>
      <c r="D103">
        <f>LCA_tech_data!E102*Mult_tech!E102</f>
        <v>9.9999999999999995E-7</v>
      </c>
      <c r="E103">
        <f>LCA_tech_data!F102*Mult_tech!F102</f>
        <v>4.0045032643190553E-5</v>
      </c>
      <c r="F103">
        <f>LCA_tech_data!G102*Mult_tech!G102</f>
        <v>4.1843156243461991E-10</v>
      </c>
      <c r="G103">
        <f>LCA_tech_data!H102*Mult_tech!H102</f>
        <v>1.3184129180857868E-9</v>
      </c>
      <c r="H103">
        <f>LCA_tech_data!I102*Mult_tech!I102</f>
        <v>1.257986026617822E-8</v>
      </c>
      <c r="I103">
        <f>LCA_tech_data!J102*Mult_tech!J102</f>
        <v>1.3794737343216356E-14</v>
      </c>
      <c r="J103">
        <f>LCA_tech_data!K102*Mult_tech!K102</f>
        <v>4.2159357576143769E-14</v>
      </c>
      <c r="K103">
        <f>LCA_tech_data!L102*Mult_tech!L102</f>
        <v>9.4018669244534064E-8</v>
      </c>
      <c r="L103">
        <f>LCA_tech_data!M102*Mult_tech!M102</f>
        <v>2.0213640740333347E-5</v>
      </c>
      <c r="M103">
        <f>LCA_tech_data!N102*Mult_tech!N102</f>
        <v>2.243971459764015E-11</v>
      </c>
      <c r="N103">
        <f>LCA_tech_data!O102*Mult_tech!O102</f>
        <v>1.1755491693757127E-13</v>
      </c>
      <c r="O103">
        <f>LCA_tech_data!P102*Mult_tech!P102</f>
        <v>4.7566430889690688E-9</v>
      </c>
      <c r="P103">
        <f>LCA_tech_data!Q102*Mult_tech!Q102</f>
        <v>7.1208568559331618E-7</v>
      </c>
      <c r="Q103">
        <f>LCA_tech_data!R102*Mult_tech!R102</f>
        <v>1.2759625464884169E-5</v>
      </c>
      <c r="R103">
        <f>LCA_tech_data!S102*Mult_tech!S102</f>
        <v>6.8335697082658159E-14</v>
      </c>
      <c r="T103" t="s">
        <v>130</v>
      </c>
      <c r="U103" s="12">
        <f t="shared" si="15"/>
        <v>2.3790466381274253E-11</v>
      </c>
      <c r="V103" s="12">
        <f t="shared" si="16"/>
        <v>5.8382382127194821E-12</v>
      </c>
      <c r="W103" s="12">
        <f t="shared" si="17"/>
        <v>4.1983120920798746E-12</v>
      </c>
      <c r="X103" s="12">
        <f t="shared" si="18"/>
        <v>1.2452364418390302E-12</v>
      </c>
      <c r="Y103" s="12">
        <f t="shared" si="19"/>
        <v>1.2310647106390383E-11</v>
      </c>
      <c r="AA103" t="s">
        <v>127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</row>
    <row r="104" spans="2:32" x14ac:dyDescent="0.3">
      <c r="B104" t="s">
        <v>131</v>
      </c>
      <c r="C104">
        <f>LCA_tech_data!D103*Mult_tech!D103</f>
        <v>5.5202455262487227E-9</v>
      </c>
      <c r="D104">
        <f>LCA_tech_data!E103*Mult_tech!E103</f>
        <v>9.9999999999999995E-7</v>
      </c>
      <c r="E104">
        <f>LCA_tech_data!F103*Mult_tech!F103</f>
        <v>4.0045032643190553E-5</v>
      </c>
      <c r="F104">
        <f>LCA_tech_data!G103*Mult_tech!G103</f>
        <v>4.1843156243461991E-10</v>
      </c>
      <c r="G104">
        <f>LCA_tech_data!H103*Mult_tech!H103</f>
        <v>1.3184129180857868E-9</v>
      </c>
      <c r="H104">
        <f>LCA_tech_data!I103*Mult_tech!I103</f>
        <v>1.257986026617822E-8</v>
      </c>
      <c r="I104">
        <f>LCA_tech_data!J103*Mult_tech!J103</f>
        <v>1.3794737343216356E-14</v>
      </c>
      <c r="J104">
        <f>LCA_tech_data!K103*Mult_tech!K103</f>
        <v>4.2159357576143769E-14</v>
      </c>
      <c r="K104">
        <f>LCA_tech_data!L103*Mult_tech!L103</f>
        <v>9.4018669244534064E-8</v>
      </c>
      <c r="L104">
        <f>LCA_tech_data!M103*Mult_tech!M103</f>
        <v>2.0213640740333347E-5</v>
      </c>
      <c r="M104">
        <f>LCA_tech_data!N103*Mult_tech!N103</f>
        <v>2.243971459764015E-11</v>
      </c>
      <c r="N104">
        <f>LCA_tech_data!O103*Mult_tech!O103</f>
        <v>1.1755491693757127E-13</v>
      </c>
      <c r="O104">
        <f>LCA_tech_data!P103*Mult_tech!P103</f>
        <v>4.7566430889690688E-9</v>
      </c>
      <c r="P104">
        <f>LCA_tech_data!Q103*Mult_tech!Q103</f>
        <v>7.1208568559331618E-7</v>
      </c>
      <c r="Q104">
        <f>LCA_tech_data!R103*Mult_tech!R103</f>
        <v>1.2759625464884169E-5</v>
      </c>
      <c r="R104">
        <f>LCA_tech_data!S103*Mult_tech!S103</f>
        <v>6.8335697082658159E-14</v>
      </c>
      <c r="T104" t="s">
        <v>131</v>
      </c>
      <c r="U104" s="12">
        <f t="shared" si="15"/>
        <v>2.3790466381274253E-11</v>
      </c>
      <c r="V104" s="12">
        <f t="shared" si="16"/>
        <v>5.8382382127194821E-12</v>
      </c>
      <c r="W104" s="12">
        <f t="shared" si="17"/>
        <v>4.1983120920798746E-12</v>
      </c>
      <c r="X104" s="12">
        <f t="shared" si="18"/>
        <v>1.2452364418390302E-12</v>
      </c>
      <c r="Y104" s="12">
        <f t="shared" si="19"/>
        <v>1.2310647106390383E-11</v>
      </c>
      <c r="AA104" t="s">
        <v>128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</row>
    <row r="105" spans="2:32" x14ac:dyDescent="0.3">
      <c r="B105" t="s">
        <v>132</v>
      </c>
      <c r="C105">
        <f>LCA_tech_data!D104*Mult_tech!D104</f>
        <v>5.5202455262487227E-9</v>
      </c>
      <c r="D105">
        <f>LCA_tech_data!E104*Mult_tech!E104</f>
        <v>9.9999999999999995E-7</v>
      </c>
      <c r="E105">
        <f>LCA_tech_data!F104*Mult_tech!F104</f>
        <v>4.0045032643190553E-5</v>
      </c>
      <c r="F105">
        <f>LCA_tech_data!G104*Mult_tech!G104</f>
        <v>4.1843156243461991E-10</v>
      </c>
      <c r="G105">
        <f>LCA_tech_data!H104*Mult_tech!H104</f>
        <v>1.3184129180857868E-9</v>
      </c>
      <c r="H105">
        <f>LCA_tech_data!I104*Mult_tech!I104</f>
        <v>1.257986026617822E-8</v>
      </c>
      <c r="I105">
        <f>LCA_tech_data!J104*Mult_tech!J104</f>
        <v>1.3794737343216356E-14</v>
      </c>
      <c r="J105">
        <f>LCA_tech_data!K104*Mult_tech!K104</f>
        <v>4.2159357576143769E-14</v>
      </c>
      <c r="K105">
        <f>LCA_tech_data!L104*Mult_tech!L104</f>
        <v>9.4018669244534064E-8</v>
      </c>
      <c r="L105">
        <f>LCA_tech_data!M104*Mult_tech!M104</f>
        <v>2.0213640740333347E-5</v>
      </c>
      <c r="M105">
        <f>LCA_tech_data!N104*Mult_tech!N104</f>
        <v>2.243971459764015E-11</v>
      </c>
      <c r="N105">
        <f>LCA_tech_data!O104*Mult_tech!O104</f>
        <v>1.1755491693757127E-13</v>
      </c>
      <c r="O105">
        <f>LCA_tech_data!P104*Mult_tech!P104</f>
        <v>4.7566430889690688E-9</v>
      </c>
      <c r="P105">
        <f>LCA_tech_data!Q104*Mult_tech!Q104</f>
        <v>7.1208568559331618E-7</v>
      </c>
      <c r="Q105">
        <f>LCA_tech_data!R104*Mult_tech!R104</f>
        <v>1.2759625464884169E-5</v>
      </c>
      <c r="R105">
        <f>LCA_tech_data!S104*Mult_tech!S104</f>
        <v>6.8335697082658159E-14</v>
      </c>
      <c r="T105" t="s">
        <v>132</v>
      </c>
      <c r="U105" s="12">
        <f t="shared" si="15"/>
        <v>2.3790466381274253E-11</v>
      </c>
      <c r="V105" s="12">
        <f t="shared" si="16"/>
        <v>5.8382382127194821E-12</v>
      </c>
      <c r="W105" s="12">
        <f t="shared" si="17"/>
        <v>4.1983120920798746E-12</v>
      </c>
      <c r="X105" s="12">
        <f t="shared" si="18"/>
        <v>1.2452364418390302E-12</v>
      </c>
      <c r="Y105" s="12">
        <f t="shared" si="19"/>
        <v>1.2310647106390383E-11</v>
      </c>
      <c r="AA105" t="s">
        <v>129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</row>
    <row r="106" spans="2:32" x14ac:dyDescent="0.3">
      <c r="B106" t="s">
        <v>133</v>
      </c>
      <c r="C106">
        <f>LCA_tech_data!D105*Mult_tech!D105</f>
        <v>5.5202455262487227E-9</v>
      </c>
      <c r="D106">
        <f>LCA_tech_data!E105*Mult_tech!E105</f>
        <v>9.9999999999999995E-7</v>
      </c>
      <c r="E106">
        <f>LCA_tech_data!F105*Mult_tech!F105</f>
        <v>4.0045032643190553E-5</v>
      </c>
      <c r="F106">
        <f>LCA_tech_data!G105*Mult_tech!G105</f>
        <v>4.1843156243461991E-10</v>
      </c>
      <c r="G106">
        <f>LCA_tech_data!H105*Mult_tech!H105</f>
        <v>1.3184129180857868E-9</v>
      </c>
      <c r="H106">
        <f>LCA_tech_data!I105*Mult_tech!I105</f>
        <v>1.257986026617822E-8</v>
      </c>
      <c r="I106">
        <f>LCA_tech_data!J105*Mult_tech!J105</f>
        <v>1.3794737343216356E-14</v>
      </c>
      <c r="J106">
        <f>LCA_tech_data!K105*Mult_tech!K105</f>
        <v>4.2159357576143769E-14</v>
      </c>
      <c r="K106">
        <f>LCA_tech_data!L105*Mult_tech!L105</f>
        <v>9.4018669244534064E-8</v>
      </c>
      <c r="L106">
        <f>LCA_tech_data!M105*Mult_tech!M105</f>
        <v>2.0213640740333347E-5</v>
      </c>
      <c r="M106">
        <f>LCA_tech_data!N105*Mult_tech!N105</f>
        <v>2.243971459764015E-11</v>
      </c>
      <c r="N106">
        <f>LCA_tech_data!O105*Mult_tech!O105</f>
        <v>1.1755491693757127E-13</v>
      </c>
      <c r="O106">
        <f>LCA_tech_data!P105*Mult_tech!P105</f>
        <v>4.7566430889690688E-9</v>
      </c>
      <c r="P106">
        <f>LCA_tech_data!Q105*Mult_tech!Q105</f>
        <v>7.1208568559331618E-7</v>
      </c>
      <c r="Q106">
        <f>LCA_tech_data!R105*Mult_tech!R105</f>
        <v>1.2759625464884169E-5</v>
      </c>
      <c r="R106">
        <f>LCA_tech_data!S105*Mult_tech!S105</f>
        <v>6.8335697082658159E-14</v>
      </c>
      <c r="T106" t="s">
        <v>133</v>
      </c>
      <c r="U106" s="12">
        <f t="shared" si="15"/>
        <v>2.3790466381274253E-11</v>
      </c>
      <c r="V106" s="12">
        <f t="shared" si="16"/>
        <v>5.8382382127194821E-12</v>
      </c>
      <c r="W106" s="12">
        <f t="shared" si="17"/>
        <v>4.1983120920798746E-12</v>
      </c>
      <c r="X106" s="12">
        <f t="shared" si="18"/>
        <v>1.2452364418390302E-12</v>
      </c>
      <c r="Y106" s="12">
        <f t="shared" si="19"/>
        <v>1.2310647106390383E-11</v>
      </c>
      <c r="AA106" t="s">
        <v>130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</row>
    <row r="107" spans="2:32" x14ac:dyDescent="0.3">
      <c r="B107" t="s">
        <v>134</v>
      </c>
      <c r="C107">
        <f>LCA_tech_data!D106*Mult_tech!D106</f>
        <v>5.5202455262487227E-9</v>
      </c>
      <c r="D107">
        <f>LCA_tech_data!E106*Mult_tech!E106</f>
        <v>9.9999999999999995E-7</v>
      </c>
      <c r="E107">
        <f>LCA_tech_data!F106*Mult_tech!F106</f>
        <v>4.0045032643190553E-5</v>
      </c>
      <c r="F107">
        <f>LCA_tech_data!G106*Mult_tech!G106</f>
        <v>4.1843156243461991E-10</v>
      </c>
      <c r="G107">
        <f>LCA_tech_data!H106*Mult_tech!H106</f>
        <v>1.3184129180857868E-9</v>
      </c>
      <c r="H107">
        <f>LCA_tech_data!I106*Mult_tech!I106</f>
        <v>1.257986026617822E-8</v>
      </c>
      <c r="I107">
        <f>LCA_tech_data!J106*Mult_tech!J106</f>
        <v>1.3794737343216356E-14</v>
      </c>
      <c r="J107">
        <f>LCA_tech_data!K106*Mult_tech!K106</f>
        <v>4.2159357576143769E-14</v>
      </c>
      <c r="K107">
        <f>LCA_tech_data!L106*Mult_tech!L106</f>
        <v>9.4018669244534064E-8</v>
      </c>
      <c r="L107">
        <f>LCA_tech_data!M106*Mult_tech!M106</f>
        <v>2.0213640740333347E-5</v>
      </c>
      <c r="M107">
        <f>LCA_tech_data!N106*Mult_tech!N106</f>
        <v>2.243971459764015E-11</v>
      </c>
      <c r="N107">
        <f>LCA_tech_data!O106*Mult_tech!O106</f>
        <v>1.1755491693757127E-13</v>
      </c>
      <c r="O107">
        <f>LCA_tech_data!P106*Mult_tech!P106</f>
        <v>4.7566430889690688E-9</v>
      </c>
      <c r="P107">
        <f>LCA_tech_data!Q106*Mult_tech!Q106</f>
        <v>7.1208568559331618E-7</v>
      </c>
      <c r="Q107">
        <f>LCA_tech_data!R106*Mult_tech!R106</f>
        <v>1.2759625464884169E-5</v>
      </c>
      <c r="R107">
        <f>LCA_tech_data!S106*Mult_tech!S106</f>
        <v>6.8335697082658159E-14</v>
      </c>
      <c r="T107" t="s">
        <v>134</v>
      </c>
      <c r="U107" s="12">
        <f t="shared" si="15"/>
        <v>2.3790466381274253E-11</v>
      </c>
      <c r="V107" s="12">
        <f t="shared" si="16"/>
        <v>5.8382382127194821E-12</v>
      </c>
      <c r="W107" s="12">
        <f t="shared" si="17"/>
        <v>4.1983120920798746E-12</v>
      </c>
      <c r="X107" s="12">
        <f t="shared" si="18"/>
        <v>1.2452364418390302E-12</v>
      </c>
      <c r="Y107" s="12">
        <f t="shared" si="19"/>
        <v>1.2310647106390383E-11</v>
      </c>
      <c r="AA107" t="s">
        <v>131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</row>
    <row r="108" spans="2:32" x14ac:dyDescent="0.3">
      <c r="B108" t="s">
        <v>135</v>
      </c>
      <c r="C108">
        <f>LCA_tech_data!D107*Mult_tech!D107</f>
        <v>5.5202455262487227E-9</v>
      </c>
      <c r="D108">
        <f>LCA_tech_data!E107*Mult_tech!E107</f>
        <v>9.9999999999999995E-7</v>
      </c>
      <c r="E108">
        <f>LCA_tech_data!F107*Mult_tech!F107</f>
        <v>4.0045032643190553E-5</v>
      </c>
      <c r="F108">
        <f>LCA_tech_data!G107*Mult_tech!G107</f>
        <v>4.1843156243461991E-10</v>
      </c>
      <c r="G108">
        <f>LCA_tech_data!H107*Mult_tech!H107</f>
        <v>1.3184129180857868E-9</v>
      </c>
      <c r="H108">
        <f>LCA_tech_data!I107*Mult_tech!I107</f>
        <v>1.257986026617822E-8</v>
      </c>
      <c r="I108">
        <f>LCA_tech_data!J107*Mult_tech!J107</f>
        <v>1.3794737343216356E-14</v>
      </c>
      <c r="J108">
        <f>LCA_tech_data!K107*Mult_tech!K107</f>
        <v>4.2159357576143769E-14</v>
      </c>
      <c r="K108">
        <f>LCA_tech_data!L107*Mult_tech!L107</f>
        <v>9.4018669244534064E-8</v>
      </c>
      <c r="L108">
        <f>LCA_tech_data!M107*Mult_tech!M107</f>
        <v>2.0213640740333347E-5</v>
      </c>
      <c r="M108">
        <f>LCA_tech_data!N107*Mult_tech!N107</f>
        <v>2.243971459764015E-11</v>
      </c>
      <c r="N108">
        <f>LCA_tech_data!O107*Mult_tech!O107</f>
        <v>1.1755491693757127E-13</v>
      </c>
      <c r="O108">
        <f>LCA_tech_data!P107*Mult_tech!P107</f>
        <v>4.7566430889690688E-9</v>
      </c>
      <c r="P108">
        <f>LCA_tech_data!Q107*Mult_tech!Q107</f>
        <v>7.1208568559331618E-7</v>
      </c>
      <c r="Q108">
        <f>LCA_tech_data!R107*Mult_tech!R107</f>
        <v>1.2759625464884169E-5</v>
      </c>
      <c r="R108">
        <f>LCA_tech_data!S107*Mult_tech!S107</f>
        <v>6.8335697082658159E-14</v>
      </c>
      <c r="T108" t="s">
        <v>135</v>
      </c>
      <c r="U108" s="12">
        <f t="shared" si="15"/>
        <v>2.3790466381274253E-11</v>
      </c>
      <c r="V108" s="12">
        <f t="shared" si="16"/>
        <v>5.8382382127194821E-12</v>
      </c>
      <c r="W108" s="12">
        <f t="shared" si="17"/>
        <v>4.1983120920798746E-12</v>
      </c>
      <c r="X108" s="12">
        <f t="shared" si="18"/>
        <v>1.2452364418390302E-12</v>
      </c>
      <c r="Y108" s="12">
        <f t="shared" si="19"/>
        <v>1.2310647106390383E-11</v>
      </c>
      <c r="AA108" t="s">
        <v>132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</row>
    <row r="109" spans="2:32" x14ac:dyDescent="0.3">
      <c r="B109" t="s">
        <v>136</v>
      </c>
      <c r="C109">
        <f>LCA_tech_data!D108*Mult_tech!D108</f>
        <v>5.5202455262487227E-9</v>
      </c>
      <c r="D109">
        <f>LCA_tech_data!E108*Mult_tech!E108</f>
        <v>9.9999999999999995E-7</v>
      </c>
      <c r="E109">
        <f>LCA_tech_data!F108*Mult_tech!F108</f>
        <v>4.0045032643190553E-5</v>
      </c>
      <c r="F109">
        <f>LCA_tech_data!G108*Mult_tech!G108</f>
        <v>4.1843156243461991E-10</v>
      </c>
      <c r="G109">
        <f>LCA_tech_data!H108*Mult_tech!H108</f>
        <v>1.3184129180857868E-9</v>
      </c>
      <c r="H109">
        <f>LCA_tech_data!I108*Mult_tech!I108</f>
        <v>1.257986026617822E-8</v>
      </c>
      <c r="I109">
        <f>LCA_tech_data!J108*Mult_tech!J108</f>
        <v>1.3794737343216356E-14</v>
      </c>
      <c r="J109">
        <f>LCA_tech_data!K108*Mult_tech!K108</f>
        <v>4.2159357576143769E-14</v>
      </c>
      <c r="K109">
        <f>LCA_tech_data!L108*Mult_tech!L108</f>
        <v>9.4018669244534064E-8</v>
      </c>
      <c r="L109">
        <f>LCA_tech_data!M108*Mult_tech!M108</f>
        <v>2.0213640740333347E-5</v>
      </c>
      <c r="M109">
        <f>LCA_tech_data!N108*Mult_tech!N108</f>
        <v>2.243971459764015E-11</v>
      </c>
      <c r="N109">
        <f>LCA_tech_data!O108*Mult_tech!O108</f>
        <v>1.1755491693757127E-13</v>
      </c>
      <c r="O109">
        <f>LCA_tech_data!P108*Mult_tech!P108</f>
        <v>4.7566430889690688E-9</v>
      </c>
      <c r="P109">
        <f>LCA_tech_data!Q108*Mult_tech!Q108</f>
        <v>7.1208568559331618E-7</v>
      </c>
      <c r="Q109">
        <f>LCA_tech_data!R108*Mult_tech!R108</f>
        <v>1.2759625464884169E-5</v>
      </c>
      <c r="R109">
        <f>LCA_tech_data!S108*Mult_tech!S108</f>
        <v>6.8335697082658159E-14</v>
      </c>
      <c r="T109" t="s">
        <v>136</v>
      </c>
      <c r="U109" s="12">
        <f t="shared" si="15"/>
        <v>2.3790466381274253E-11</v>
      </c>
      <c r="V109" s="12">
        <f t="shared" si="16"/>
        <v>5.8382382127194821E-12</v>
      </c>
      <c r="W109" s="12">
        <f t="shared" si="17"/>
        <v>4.1983120920798746E-12</v>
      </c>
      <c r="X109" s="12">
        <f t="shared" si="18"/>
        <v>1.2452364418390302E-12</v>
      </c>
      <c r="Y109" s="12">
        <f t="shared" si="19"/>
        <v>1.2310647106390383E-11</v>
      </c>
      <c r="AA109" t="s">
        <v>133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</row>
    <row r="110" spans="2:32" x14ac:dyDescent="0.3">
      <c r="B110" t="s">
        <v>137</v>
      </c>
      <c r="C110">
        <f>LCA_tech_data!D109*Mult_tech!D109</f>
        <v>0.29606098002694253</v>
      </c>
      <c r="D110">
        <f>LCA_tech_data!E109*Mult_tech!E109</f>
        <v>53.63185</v>
      </c>
      <c r="E110">
        <f>LCA_tech_data!F109*Mult_tech!F109</f>
        <v>2147.6891839646992</v>
      </c>
      <c r="F110">
        <f>LCA_tech_data!G109*Mult_tech!G109</f>
        <v>2.2441258791759171E-2</v>
      </c>
      <c r="G110">
        <f>LCA_tech_data!H109*Mult_tech!H109</f>
        <v>7.0708923860839198E-2</v>
      </c>
      <c r="H110">
        <f>LCA_tech_data!I109*Mult_tech!I109</f>
        <v>0.67468117881663037</v>
      </c>
      <c r="I110">
        <f>LCA_tech_data!J109*Mult_tech!J109</f>
        <v>7.39837283980778E-7</v>
      </c>
      <c r="J110">
        <f>LCA_tech_data!K109*Mult_tech!K109</f>
        <v>2.2610843416201061E-6</v>
      </c>
      <c r="K110">
        <f>LCA_tech_data!L109*Mult_tech!L109</f>
        <v>5.0423951661224642</v>
      </c>
      <c r="L110">
        <f>LCA_tech_data!M109*Mult_tech!M109</f>
        <v>1084.0949481394471</v>
      </c>
      <c r="M110">
        <f>LCA_tech_data!N109*Mult_tech!N109</f>
        <v>1.2034834073434467E-3</v>
      </c>
      <c r="N110">
        <f>LCA_tech_data!O109*Mult_tech!O109</f>
        <v>6.3046876719582812E-6</v>
      </c>
      <c r="O110">
        <f>LCA_tech_data!P109*Mult_tech!P109</f>
        <v>0.25510756865112572</v>
      </c>
      <c r="P110">
        <f>LCA_tech_data!Q109*Mult_tech!Q109</f>
        <v>38.190472676887893</v>
      </c>
      <c r="Q110">
        <f>LCA_tech_data!R109*Mult_tech!R109</f>
        <v>684.322318988848</v>
      </c>
      <c r="R110">
        <f>LCA_tech_data!S109*Mult_tech!S109</f>
        <v>3.6649698555825601E-6</v>
      </c>
      <c r="T110" t="s">
        <v>137</v>
      </c>
      <c r="U110" s="12">
        <f t="shared" si="15"/>
        <v>1.2759267243905436E-3</v>
      </c>
      <c r="V110" s="12">
        <f t="shared" si="16"/>
        <v>3.131155160888394E-4</v>
      </c>
      <c r="W110" s="12">
        <f t="shared" si="17"/>
        <v>2.25163244375614E-4</v>
      </c>
      <c r="X110" s="12">
        <f t="shared" si="18"/>
        <v>6.6784334063244586E-5</v>
      </c>
      <c r="Y110" s="12">
        <f t="shared" si="19"/>
        <v>6.6024277901286302E-4</v>
      </c>
      <c r="AA110" t="s">
        <v>134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</row>
    <row r="111" spans="2:32" x14ac:dyDescent="0.3">
      <c r="B111" t="s">
        <v>138</v>
      </c>
      <c r="C111">
        <f>LCA_tech_data!D110*Mult_tech!D110</f>
        <v>6.6242946314984669E-8</v>
      </c>
      <c r="D111">
        <f>LCA_tech_data!E110*Mult_tech!E110</f>
        <v>1.2E-5</v>
      </c>
      <c r="E111">
        <f>LCA_tech_data!F110*Mult_tech!F110</f>
        <v>4.8054039171828666E-4</v>
      </c>
      <c r="F111">
        <f>LCA_tech_data!G110*Mult_tech!G110</f>
        <v>5.0211787492154389E-9</v>
      </c>
      <c r="G111">
        <f>LCA_tech_data!H110*Mult_tech!H110</f>
        <v>1.5820955017029441E-8</v>
      </c>
      <c r="H111">
        <f>LCA_tech_data!I110*Mult_tech!I110</f>
        <v>1.5095832319413866E-7</v>
      </c>
      <c r="I111">
        <f>LCA_tech_data!J110*Mult_tech!J110</f>
        <v>1.6553684811859627E-13</v>
      </c>
      <c r="J111">
        <f>LCA_tech_data!K110*Mult_tech!K110</f>
        <v>5.0591229091372523E-13</v>
      </c>
      <c r="K111">
        <f>LCA_tech_data!L110*Mult_tech!L110</f>
        <v>1.1282240309344088E-6</v>
      </c>
      <c r="L111">
        <f>LCA_tech_data!M110*Mult_tech!M110</f>
        <v>2.4256368888400017E-4</v>
      </c>
      <c r="M111">
        <f>LCA_tech_data!N110*Mult_tech!N110</f>
        <v>2.6927657517168182E-10</v>
      </c>
      <c r="N111">
        <f>LCA_tech_data!O110*Mult_tech!O110</f>
        <v>1.4106590032508553E-12</v>
      </c>
      <c r="O111">
        <f>LCA_tech_data!P110*Mult_tech!P110</f>
        <v>5.7079717067628822E-8</v>
      </c>
      <c r="P111">
        <f>LCA_tech_data!Q110*Mult_tech!Q110</f>
        <v>8.5450282271197945E-6</v>
      </c>
      <c r="Q111">
        <f>LCA_tech_data!R110*Mult_tech!R110</f>
        <v>1.5311550557861004E-4</v>
      </c>
      <c r="R111">
        <f>LCA_tech_data!S110*Mult_tech!S110</f>
        <v>8.2002836499189801E-13</v>
      </c>
      <c r="T111" t="s">
        <v>138</v>
      </c>
      <c r="U111" s="12">
        <f t="shared" si="15"/>
        <v>2.8548559657529102E-10</v>
      </c>
      <c r="V111" s="12">
        <f t="shared" si="16"/>
        <v>7.0058858552633785E-11</v>
      </c>
      <c r="W111" s="12">
        <f t="shared" si="17"/>
        <v>5.0379745104958492E-11</v>
      </c>
      <c r="X111" s="12">
        <f t="shared" si="18"/>
        <v>1.4942837302068364E-11</v>
      </c>
      <c r="Y111" s="12">
        <f t="shared" si="19"/>
        <v>1.4772776527668461E-10</v>
      </c>
      <c r="AA111" t="s">
        <v>135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</row>
    <row r="112" spans="2:32" x14ac:dyDescent="0.3">
      <c r="B112" t="s">
        <v>139</v>
      </c>
      <c r="C112">
        <f>LCA_tech_data!D111*Mult_tech!D111</f>
        <v>4.4161964209989781E-8</v>
      </c>
      <c r="D112">
        <f>LCA_tech_data!E111*Mult_tech!E111</f>
        <v>7.9999999999999996E-6</v>
      </c>
      <c r="E112">
        <f>LCA_tech_data!F111*Mult_tech!F111</f>
        <v>3.2036026114552442E-4</v>
      </c>
      <c r="F112">
        <f>LCA_tech_data!G111*Mult_tech!G111</f>
        <v>3.3474524994769592E-9</v>
      </c>
      <c r="G112">
        <f>LCA_tech_data!H111*Mult_tech!H111</f>
        <v>1.0547303344686294E-8</v>
      </c>
      <c r="H112">
        <f>LCA_tech_data!I111*Mult_tech!I111</f>
        <v>1.0063888212942576E-7</v>
      </c>
      <c r="I112">
        <f>LCA_tech_data!J111*Mult_tech!J111</f>
        <v>1.1035789874573085E-13</v>
      </c>
      <c r="J112">
        <f>LCA_tech_data!K111*Mult_tech!K111</f>
        <v>3.3727486060915016E-13</v>
      </c>
      <c r="K112">
        <f>LCA_tech_data!L111*Mult_tech!L111</f>
        <v>7.5214935395627251E-7</v>
      </c>
      <c r="L112">
        <f>LCA_tech_data!M111*Mult_tech!M111</f>
        <v>1.6170912592266678E-4</v>
      </c>
      <c r="M112">
        <f>LCA_tech_data!N111*Mult_tech!N111</f>
        <v>1.795177167811212E-10</v>
      </c>
      <c r="N112">
        <f>LCA_tech_data!O111*Mult_tech!O111</f>
        <v>9.4043933550057016E-13</v>
      </c>
      <c r="O112">
        <f>LCA_tech_data!P111*Mult_tech!P111</f>
        <v>3.8053144711752551E-8</v>
      </c>
      <c r="P112">
        <f>LCA_tech_data!Q111*Mult_tech!Q111</f>
        <v>5.6966854847465294E-6</v>
      </c>
      <c r="Q112">
        <f>LCA_tech_data!R111*Mult_tech!R111</f>
        <v>1.0207700371907335E-4</v>
      </c>
      <c r="R112">
        <f>LCA_tech_data!S111*Mult_tech!S111</f>
        <v>5.4668557666126527E-13</v>
      </c>
      <c r="T112" t="s">
        <v>139</v>
      </c>
      <c r="U112" s="12">
        <f t="shared" si="15"/>
        <v>1.9032373105019403E-10</v>
      </c>
      <c r="V112" s="12">
        <f t="shared" si="16"/>
        <v>4.6705905701755857E-11</v>
      </c>
      <c r="W112" s="12">
        <f t="shared" si="17"/>
        <v>3.3586496736638997E-11</v>
      </c>
      <c r="X112" s="12">
        <f t="shared" si="18"/>
        <v>9.961891534712242E-12</v>
      </c>
      <c r="Y112" s="12">
        <f t="shared" si="19"/>
        <v>9.8485176851123066E-11</v>
      </c>
      <c r="AA112" t="s">
        <v>136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</row>
    <row r="113" spans="2:32" x14ac:dyDescent="0.3">
      <c r="B113" t="s">
        <v>140</v>
      </c>
      <c r="C113">
        <f>LCA_tech_data!D112*Mult_tech!D112</f>
        <v>10.755075275301602</v>
      </c>
      <c r="D113">
        <f>LCA_tech_data!E112*Mult_tech!E112</f>
        <v>1948.2965429999999</v>
      </c>
      <c r="E113">
        <f>LCA_tech_data!F112*Mult_tech!F112</f>
        <v>78019.598663050318</v>
      </c>
      <c r="F113">
        <f>LCA_tech_data!G112*Mult_tech!G112</f>
        <v>0.81522876657345866</v>
      </c>
      <c r="G113">
        <f>LCA_tech_data!H112*Mult_tech!H112</f>
        <v>2.5686593305530807</v>
      </c>
      <c r="H113">
        <f>LCA_tech_data!I112*Mult_tech!I112</f>
        <v>24.509298268018085</v>
      </c>
      <c r="I113">
        <f>LCA_tech_data!J112*Mult_tech!J112</f>
        <v>2.6876239077381429E-5</v>
      </c>
      <c r="J113">
        <f>LCA_tech_data!K112*Mult_tech!K112</f>
        <v>8.2138930620701762E-5</v>
      </c>
      <c r="K113">
        <f>LCA_tech_data!L112*Mult_tech!L112</f>
        <v>183.17624826658616</v>
      </c>
      <c r="L113">
        <f>LCA_tech_data!M112*Mult_tech!M112</f>
        <v>39382.166375835419</v>
      </c>
      <c r="M113">
        <f>LCA_tech_data!N112*Mult_tech!N112</f>
        <v>4.3719218376488941E-2</v>
      </c>
      <c r="N113">
        <f>LCA_tech_data!O112*Mult_tech!O112</f>
        <v>2.2903183828212225E-4</v>
      </c>
      <c r="O113">
        <f>LCA_tech_data!P112*Mult_tech!P112</f>
        <v>9.2673512865232777</v>
      </c>
      <c r="P113">
        <f>LCA_tech_data!Q112*Mult_tech!Q112</f>
        <v>1387.3540795612428</v>
      </c>
      <c r="Q113">
        <f>LCA_tech_data!R112*Mult_tech!R112</f>
        <v>24859.534183208594</v>
      </c>
      <c r="R113">
        <f>LCA_tech_data!S112*Mult_tech!S112</f>
        <v>1.3313820238963807E-4</v>
      </c>
      <c r="T113" t="s">
        <v>140</v>
      </c>
      <c r="U113" s="12">
        <f t="shared" si="15"/>
        <v>4.6350883406994343E-2</v>
      </c>
      <c r="V113" s="12">
        <f t="shared" si="16"/>
        <v>1.1374619327051867E-2</v>
      </c>
      <c r="W113" s="12">
        <f t="shared" si="17"/>
        <v>8.1795569354343178E-3</v>
      </c>
      <c r="X113" s="12">
        <f t="shared" si="18"/>
        <v>2.4260898548526034E-3</v>
      </c>
      <c r="Y113" s="12">
        <f t="shared" si="19"/>
        <v>2.3984791199473336E-2</v>
      </c>
      <c r="AA113" t="s">
        <v>138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</row>
    <row r="114" spans="2:32" x14ac:dyDescent="0.3">
      <c r="B114" t="s">
        <v>141</v>
      </c>
      <c r="C114">
        <f>LCA_tech_data!D113*Mult_tech!D113</f>
        <v>5.5202455262487227E-9</v>
      </c>
      <c r="D114">
        <f>LCA_tech_data!E113*Mult_tech!E113</f>
        <v>9.9999999999999995E-7</v>
      </c>
      <c r="E114">
        <f>LCA_tech_data!F113*Mult_tech!F113</f>
        <v>4.0045032643190553E-5</v>
      </c>
      <c r="F114">
        <f>LCA_tech_data!G113*Mult_tech!G113</f>
        <v>4.1843156243461991E-10</v>
      </c>
      <c r="G114">
        <f>LCA_tech_data!H113*Mult_tech!H113</f>
        <v>1.3184129180857868E-9</v>
      </c>
      <c r="H114">
        <f>LCA_tech_data!I113*Mult_tech!I113</f>
        <v>1.257986026617822E-8</v>
      </c>
      <c r="I114">
        <f>LCA_tech_data!J113*Mult_tech!J113</f>
        <v>1.3794737343216356E-14</v>
      </c>
      <c r="J114">
        <f>LCA_tech_data!K113*Mult_tech!K113</f>
        <v>4.2159357576143769E-14</v>
      </c>
      <c r="K114">
        <f>LCA_tech_data!L113*Mult_tech!L113</f>
        <v>9.4018669244534064E-8</v>
      </c>
      <c r="L114">
        <f>LCA_tech_data!M113*Mult_tech!M113</f>
        <v>2.0213640740333347E-5</v>
      </c>
      <c r="M114">
        <f>LCA_tech_data!N113*Mult_tech!N113</f>
        <v>2.243971459764015E-11</v>
      </c>
      <c r="N114">
        <f>LCA_tech_data!O113*Mult_tech!O113</f>
        <v>1.1755491693757127E-13</v>
      </c>
      <c r="O114">
        <f>LCA_tech_data!P113*Mult_tech!P113</f>
        <v>4.7566430889690688E-9</v>
      </c>
      <c r="P114">
        <f>LCA_tech_data!Q113*Mult_tech!Q113</f>
        <v>7.1208568559331618E-7</v>
      </c>
      <c r="Q114">
        <f>LCA_tech_data!R113*Mult_tech!R113</f>
        <v>1.2759625464884169E-5</v>
      </c>
      <c r="R114">
        <f>LCA_tech_data!S113*Mult_tech!S113</f>
        <v>6.8335697082658159E-14</v>
      </c>
      <c r="T114" t="s">
        <v>141</v>
      </c>
      <c r="U114" s="12">
        <f t="shared" si="15"/>
        <v>2.3790466381274253E-11</v>
      </c>
      <c r="V114" s="12">
        <f t="shared" si="16"/>
        <v>5.8382382127194821E-12</v>
      </c>
      <c r="W114" s="12">
        <f t="shared" si="17"/>
        <v>4.1983120920798746E-12</v>
      </c>
      <c r="X114" s="12">
        <f t="shared" si="18"/>
        <v>1.2452364418390302E-12</v>
      </c>
      <c r="Y114" s="12">
        <f t="shared" si="19"/>
        <v>1.2310647106390383E-11</v>
      </c>
      <c r="AA114" t="s">
        <v>139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</row>
    <row r="115" spans="2:32" x14ac:dyDescent="0.3">
      <c r="B115" t="s">
        <v>142</v>
      </c>
      <c r="C115">
        <f>LCA_tech_data!D114*Mult_tech!D114</f>
        <v>0</v>
      </c>
      <c r="D115">
        <f>LCA_tech_data!E114*Mult_tech!E114</f>
        <v>0</v>
      </c>
      <c r="E115">
        <f>LCA_tech_data!F114*Mult_tech!F114</f>
        <v>0</v>
      </c>
      <c r="F115">
        <f>LCA_tech_data!G114*Mult_tech!G114</f>
        <v>0</v>
      </c>
      <c r="G115">
        <f>LCA_tech_data!H114*Mult_tech!H114</f>
        <v>0</v>
      </c>
      <c r="H115">
        <f>LCA_tech_data!I114*Mult_tech!I114</f>
        <v>0</v>
      </c>
      <c r="I115">
        <f>LCA_tech_data!J114*Mult_tech!J114</f>
        <v>0</v>
      </c>
      <c r="J115">
        <f>LCA_tech_data!K114*Mult_tech!K114</f>
        <v>0</v>
      </c>
      <c r="K115">
        <f>LCA_tech_data!L114*Mult_tech!L114</f>
        <v>0</v>
      </c>
      <c r="L115">
        <f>LCA_tech_data!M114*Mult_tech!M114</f>
        <v>0</v>
      </c>
      <c r="M115">
        <f>LCA_tech_data!N114*Mult_tech!N114</f>
        <v>0</v>
      </c>
      <c r="N115">
        <f>LCA_tech_data!O114*Mult_tech!O114</f>
        <v>0</v>
      </c>
      <c r="O115">
        <f>LCA_tech_data!P114*Mult_tech!P114</f>
        <v>0</v>
      </c>
      <c r="P115">
        <f>LCA_tech_data!Q114*Mult_tech!Q114</f>
        <v>0</v>
      </c>
      <c r="Q115">
        <f>LCA_tech_data!R114*Mult_tech!R114</f>
        <v>0</v>
      </c>
      <c r="R115">
        <f>LCA_tech_data!S114*Mult_tech!S114</f>
        <v>0</v>
      </c>
      <c r="T115" t="s">
        <v>142</v>
      </c>
      <c r="U115" s="12">
        <f t="shared" si="15"/>
        <v>0</v>
      </c>
      <c r="V115" s="12">
        <f t="shared" si="16"/>
        <v>0</v>
      </c>
      <c r="W115" s="12">
        <f t="shared" si="17"/>
        <v>0</v>
      </c>
      <c r="X115" s="12">
        <f t="shared" si="18"/>
        <v>0</v>
      </c>
      <c r="Y115" s="12">
        <f t="shared" si="19"/>
        <v>0</v>
      </c>
      <c r="AA115" t="s">
        <v>141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</row>
    <row r="116" spans="2:32" x14ac:dyDescent="0.3">
      <c r="B116" t="s">
        <v>143</v>
      </c>
      <c r="C116">
        <f>LCA_tech_data!D115*Mult_tech!D115</f>
        <v>3.8696057104086186</v>
      </c>
      <c r="D116">
        <f>LCA_tech_data!E115*Mult_tech!E115</f>
        <v>589.23561700000005</v>
      </c>
      <c r="E116">
        <f>LCA_tech_data!F115*Mult_tech!F115</f>
        <v>28002.764131376258</v>
      </c>
      <c r="F116">
        <f>LCA_tech_data!G115*Mult_tech!G115</f>
        <v>0.25271104617872153</v>
      </c>
      <c r="G116">
        <f>LCA_tech_data!H115*Mult_tech!H115</f>
        <v>0.86239983862036496</v>
      </c>
      <c r="H116">
        <f>LCA_tech_data!I115*Mult_tech!I115</f>
        <v>7.696749601658273</v>
      </c>
      <c r="I116">
        <f>LCA_tech_data!J115*Mult_tech!J115</f>
        <v>4.2336106167862202E-6</v>
      </c>
      <c r="J116">
        <f>LCA_tech_data!K115*Mult_tech!K115</f>
        <v>3.5069475512442917E-5</v>
      </c>
      <c r="K116">
        <f>LCA_tech_data!L115*Mult_tech!L115</f>
        <v>47.021346087440826</v>
      </c>
      <c r="L116">
        <f>LCA_tech_data!M115*Mult_tech!M115</f>
        <v>12638.792895581517</v>
      </c>
      <c r="M116">
        <f>LCA_tech_data!N115*Mult_tech!N115</f>
        <v>3.733631409724493E-2</v>
      </c>
      <c r="N116">
        <f>LCA_tech_data!O115*Mult_tech!O115</f>
        <v>7.5193750121290939E-5</v>
      </c>
      <c r="O116">
        <f>LCA_tech_data!P115*Mult_tech!P115</f>
        <v>2.9245842857886397</v>
      </c>
      <c r="P116">
        <f>LCA_tech_data!Q115*Mult_tech!Q115</f>
        <v>379.76036175016679</v>
      </c>
      <c r="Q116">
        <f>LCA_tech_data!R115*Mult_tech!R115</f>
        <v>7788.9823660504007</v>
      </c>
      <c r="R116">
        <f>LCA_tech_data!S115*Mult_tech!S115</f>
        <v>5.399197859897237E-5</v>
      </c>
      <c r="T116" t="s">
        <v>143</v>
      </c>
      <c r="U116" s="12">
        <f t="shared" si="15"/>
        <v>1.4875240999126479E-2</v>
      </c>
      <c r="V116" s="12">
        <f t="shared" si="16"/>
        <v>3.5259942581589063E-3</v>
      </c>
      <c r="W116" s="12">
        <f t="shared" si="17"/>
        <v>2.9358034069278931E-3</v>
      </c>
      <c r="X116" s="12">
        <f t="shared" si="18"/>
        <v>2.0718863742913668E-3</v>
      </c>
      <c r="Y116" s="12">
        <f t="shared" si="19"/>
        <v>7.8744789793939937E-3</v>
      </c>
      <c r="AA116" t="s">
        <v>142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</row>
    <row r="118" spans="2:32" x14ac:dyDescent="0.3">
      <c r="C118">
        <f>SUM(C4:C116)</f>
        <v>1065.085405321028</v>
      </c>
      <c r="D118">
        <f>SUM(D4:D116)</f>
        <v>91503.150073999961</v>
      </c>
      <c r="E118">
        <f t="shared" ref="E118:P118" si="20">SUM(E4:E116)</f>
        <v>9538364.8868638426</v>
      </c>
      <c r="F118">
        <f t="shared" si="20"/>
        <v>71.67086151486653</v>
      </c>
      <c r="G118">
        <f t="shared" si="20"/>
        <v>146.3209201893487</v>
      </c>
      <c r="H118">
        <f t="shared" si="20"/>
        <v>1510.6681575467571</v>
      </c>
      <c r="I118">
        <f t="shared" si="20"/>
        <v>5.0366078840779463E-4</v>
      </c>
      <c r="J118">
        <f t="shared" si="20"/>
        <v>9.5642063573388152E-3</v>
      </c>
      <c r="K118">
        <f t="shared" si="20"/>
        <v>10558.442558607241</v>
      </c>
      <c r="L118">
        <f t="shared" si="20"/>
        <v>849652.98352636478</v>
      </c>
      <c r="M118">
        <f t="shared" si="20"/>
        <v>18.020444827730874</v>
      </c>
      <c r="N118">
        <f t="shared" si="20"/>
        <v>9.5490444914588784E-3</v>
      </c>
      <c r="O118">
        <f t="shared" si="20"/>
        <v>470.64254326398731</v>
      </c>
      <c r="P118">
        <f t="shared" si="20"/>
        <v>75309.462947840992</v>
      </c>
      <c r="Q118">
        <f t="shared" ref="Q118:R118" si="21">SUM(Q4:Q116)</f>
        <v>1193432.6204501654</v>
      </c>
      <c r="R118">
        <f t="shared" si="21"/>
        <v>1.6373842252422562E-2</v>
      </c>
    </row>
    <row r="119" spans="2:32" x14ac:dyDescent="0.3">
      <c r="C119">
        <f>C118</f>
        <v>1065.085405321028</v>
      </c>
      <c r="D119">
        <f>D118/1000</f>
        <v>91.503150073999961</v>
      </c>
      <c r="E119">
        <f t="shared" ref="E119:P119" si="22">E118</f>
        <v>9538364.8868638426</v>
      </c>
      <c r="F119">
        <f t="shared" si="22"/>
        <v>71.67086151486653</v>
      </c>
      <c r="G119">
        <f t="shared" si="22"/>
        <v>146.3209201893487</v>
      </c>
      <c r="H119">
        <f t="shared" si="22"/>
        <v>1510.6681575467571</v>
      </c>
      <c r="I119">
        <f t="shared" si="22"/>
        <v>5.0366078840779463E-4</v>
      </c>
      <c r="J119">
        <f t="shared" si="22"/>
        <v>9.5642063573388152E-3</v>
      </c>
      <c r="K119">
        <f t="shared" si="22"/>
        <v>10558.442558607241</v>
      </c>
      <c r="L119">
        <f t="shared" si="22"/>
        <v>849652.98352636478</v>
      </c>
      <c r="M119">
        <f t="shared" si="22"/>
        <v>18.020444827730874</v>
      </c>
      <c r="N119">
        <f t="shared" si="22"/>
        <v>9.5490444914588784E-3</v>
      </c>
      <c r="O119">
        <f t="shared" si="22"/>
        <v>470.64254326398731</v>
      </c>
      <c r="P119">
        <f t="shared" si="22"/>
        <v>75309.462947840992</v>
      </c>
      <c r="Q119">
        <f t="shared" ref="Q119:R119" si="23">Q118</f>
        <v>1193432.6204501654</v>
      </c>
      <c r="R119">
        <f t="shared" si="23"/>
        <v>1.6373842252422562E-2</v>
      </c>
    </row>
  </sheetData>
  <sortState xmlns:xlrd2="http://schemas.microsoft.com/office/spreadsheetml/2017/richdata2" ref="AA4:AF116">
    <sortCondition descending="1" ref="AE4:AE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AI118"/>
  <sheetViews>
    <sheetView topLeftCell="O1" zoomScale="70" zoomScaleNormal="70" workbookViewId="0">
      <selection activeCell="AD4" sqref="AD4:AI14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35" x14ac:dyDescent="0.3">
      <c r="A1" s="5" t="s">
        <v>168</v>
      </c>
    </row>
    <row r="2" spans="1:35" x14ac:dyDescent="0.3">
      <c r="D2" t="s">
        <v>150</v>
      </c>
    </row>
    <row r="3" spans="1:35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  <c r="W3" t="s">
        <v>160</v>
      </c>
      <c r="X3" t="s">
        <v>154</v>
      </c>
      <c r="Y3" t="s">
        <v>153</v>
      </c>
      <c r="Z3" t="s">
        <v>161</v>
      </c>
      <c r="AA3" t="s">
        <v>162</v>
      </c>
      <c r="AE3" t="s">
        <v>160</v>
      </c>
      <c r="AF3" t="s">
        <v>154</v>
      </c>
      <c r="AG3" t="s">
        <v>153</v>
      </c>
      <c r="AH3" t="s">
        <v>161</v>
      </c>
      <c r="AI3" t="s">
        <v>162</v>
      </c>
    </row>
    <row r="4" spans="1:35" x14ac:dyDescent="0.3">
      <c r="D4" t="s">
        <v>34</v>
      </c>
      <c r="E4">
        <f>Mult_op!D3*LCA_op_data!E4</f>
        <v>0</v>
      </c>
      <c r="F4">
        <f>Mult_op!E3*LCA_op_data!F4</f>
        <v>0</v>
      </c>
      <c r="G4">
        <f>Mult_op!F3*LCA_op_data!G4</f>
        <v>0</v>
      </c>
      <c r="H4">
        <f>Mult_op!G3*LCA_op_data!H4</f>
        <v>0</v>
      </c>
      <c r="I4">
        <f>Mult_op!H3*LCA_op_data!I4</f>
        <v>0</v>
      </c>
      <c r="J4">
        <f>Mult_op!I3*LCA_op_data!J4</f>
        <v>0</v>
      </c>
      <c r="K4">
        <f>Mult_op!J3*LCA_op_data!K4</f>
        <v>0</v>
      </c>
      <c r="L4">
        <f>Mult_op!K3*LCA_op_data!L4</f>
        <v>0</v>
      </c>
      <c r="M4">
        <f>Mult_op!L3*LCA_op_data!M4</f>
        <v>0</v>
      </c>
      <c r="N4">
        <f>Mult_op!M3*LCA_op_data!N4</f>
        <v>0</v>
      </c>
      <c r="O4">
        <f>Mult_op!N3*LCA_op_data!O4</f>
        <v>0</v>
      </c>
      <c r="P4">
        <f>Mult_op!O3*LCA_op_data!P4</f>
        <v>0</v>
      </c>
      <c r="Q4">
        <f>Mult_op!P3*LCA_op_data!Q4</f>
        <v>0</v>
      </c>
      <c r="R4">
        <f>Mult_op!Q3*LCA_op_data!R4</f>
        <v>0</v>
      </c>
      <c r="S4">
        <f>Mult_op!R3*LCA_op_data!S4</f>
        <v>0</v>
      </c>
      <c r="T4">
        <f>Mult_op!S3*LCA_op_data!T4</f>
        <v>0</v>
      </c>
      <c r="V4" t="s">
        <v>144</v>
      </c>
      <c r="W4" s="13">
        <f t="shared" ref="W4:W35" si="0">N4/$N$118</f>
        <v>0</v>
      </c>
      <c r="X4" s="13">
        <f t="shared" ref="X4:X35" si="1">H4/$H$118</f>
        <v>0</v>
      </c>
      <c r="Y4" s="13">
        <f t="shared" ref="Y4:Y35" si="2">G4/$G$118</f>
        <v>0</v>
      </c>
      <c r="Z4" s="13">
        <f t="shared" ref="Z4:Z35" si="3">O4/$O$118</f>
        <v>0</v>
      </c>
      <c r="AA4" s="13">
        <f t="shared" ref="AA4:AA35" si="4">P4/$P$118</f>
        <v>0</v>
      </c>
      <c r="AD4" t="s">
        <v>126</v>
      </c>
      <c r="AE4" s="12">
        <v>7.2047696650444536E-5</v>
      </c>
      <c r="AF4" s="12">
        <v>1.6062597666240317E-4</v>
      </c>
      <c r="AG4" s="12">
        <v>0.21992137845285339</v>
      </c>
      <c r="AH4" s="12">
        <v>1.183039600074623E-4</v>
      </c>
      <c r="AI4" s="12">
        <v>0.73862387062610768</v>
      </c>
    </row>
    <row r="5" spans="1:35" x14ac:dyDescent="0.3">
      <c r="D5" t="s">
        <v>35</v>
      </c>
      <c r="E5">
        <f>Mult_op!D4*LCA_op_data!E5</f>
        <v>1.2432135258381267E-9</v>
      </c>
      <c r="F5">
        <f>Mult_op!E4*LCA_op_data!F5</f>
        <v>1.9999999999999999E-6</v>
      </c>
      <c r="G5">
        <f>Mult_op!F4*LCA_op_data!G5</f>
        <v>1.8340160774759832E-5</v>
      </c>
      <c r="H5">
        <f>Mult_op!G4*LCA_op_data!H5</f>
        <v>5.273163055449419E-11</v>
      </c>
      <c r="I5">
        <f>Mult_op!H4*LCA_op_data!I5</f>
        <v>2.8646749439559257E-10</v>
      </c>
      <c r="J5">
        <f>Mult_op!I4*LCA_op_data!J5</f>
        <v>3.3041865468431062E-9</v>
      </c>
      <c r="K5">
        <f>Mult_op!J4*LCA_op_data!K5</f>
        <v>1.4547430388050113E-16</v>
      </c>
      <c r="L5">
        <f>Mult_op!K4*LCA_op_data!L5</f>
        <v>3.7402583818764083E-15</v>
      </c>
      <c r="M5">
        <f>Mult_op!L4*LCA_op_data!M5</f>
        <v>2.4082531475638511E-8</v>
      </c>
      <c r="N5">
        <f>Mult_op!M4*LCA_op_data!N5</f>
        <v>9.8923137178201933E-7</v>
      </c>
      <c r="O5">
        <f>Mult_op!N4*LCA_op_data!O5</f>
        <v>2.9941365705825264E-12</v>
      </c>
      <c r="P5">
        <f>Mult_op!O4*LCA_op_data!P5</f>
        <v>1.1919858050327159E-14</v>
      </c>
      <c r="Q5">
        <f>Mult_op!P4*LCA_op_data!Q5</f>
        <v>1.2582142718717451E-9</v>
      </c>
      <c r="R5">
        <f>Mult_op!Q4*LCA_op_data!R5</f>
        <v>1.275424949805047E-7</v>
      </c>
      <c r="S5">
        <f>Mult_op!R4*LCA_op_data!S5</f>
        <v>6.7987624653631244E-6</v>
      </c>
      <c r="T5">
        <f>Mult_op!S4*LCA_op_data!T5</f>
        <v>4.0768527731158816E-14</v>
      </c>
      <c r="V5" t="s">
        <v>145</v>
      </c>
      <c r="W5" s="13">
        <f t="shared" si="0"/>
        <v>2.3798316187689448E-11</v>
      </c>
      <c r="X5" s="13">
        <f t="shared" si="1"/>
        <v>7.6410893374315425E-11</v>
      </c>
      <c r="Y5" s="13">
        <f t="shared" si="2"/>
        <v>2.4647849009221538E-11</v>
      </c>
      <c r="Z5" s="13">
        <f t="shared" si="3"/>
        <v>1.2338649572617829E-11</v>
      </c>
      <c r="AA5" s="13">
        <f t="shared" si="4"/>
        <v>2.1372944466526236E-12</v>
      </c>
      <c r="AD5" t="s">
        <v>50</v>
      </c>
      <c r="AE5" s="12">
        <v>0.93249127203492799</v>
      </c>
      <c r="AF5" s="12">
        <v>0.79376308006776086</v>
      </c>
      <c r="AG5" s="12">
        <v>0.35946103845459182</v>
      </c>
      <c r="AH5" s="12">
        <v>0.93970990266857124</v>
      </c>
      <c r="AI5" s="12">
        <v>0.22344832360304198</v>
      </c>
    </row>
    <row r="6" spans="1:35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  <c r="V6" t="s">
        <v>34</v>
      </c>
      <c r="W6" s="13">
        <f t="shared" si="0"/>
        <v>0</v>
      </c>
      <c r="X6" s="13">
        <f t="shared" si="1"/>
        <v>0</v>
      </c>
      <c r="Y6" s="13">
        <f t="shared" si="2"/>
        <v>0</v>
      </c>
      <c r="Z6" s="13">
        <f t="shared" si="3"/>
        <v>0</v>
      </c>
      <c r="AA6" s="13">
        <f t="shared" si="4"/>
        <v>0</v>
      </c>
      <c r="AD6" t="s">
        <v>121</v>
      </c>
      <c r="AE6" s="12">
        <v>0</v>
      </c>
      <c r="AF6" s="12">
        <v>0</v>
      </c>
      <c r="AG6" s="12">
        <v>2.8749077795163481E-4</v>
      </c>
      <c r="AH6" s="12">
        <v>0</v>
      </c>
      <c r="AI6" s="12">
        <v>2.9376113152957697E-2</v>
      </c>
    </row>
    <row r="7" spans="1:35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  <c r="V7" t="s">
        <v>35</v>
      </c>
      <c r="W7" s="13">
        <f t="shared" si="0"/>
        <v>0</v>
      </c>
      <c r="X7" s="13">
        <f t="shared" si="1"/>
        <v>0</v>
      </c>
      <c r="Y7" s="13">
        <f t="shared" si="2"/>
        <v>0</v>
      </c>
      <c r="Z7" s="13">
        <f t="shared" si="3"/>
        <v>0</v>
      </c>
      <c r="AA7" s="13">
        <f t="shared" si="4"/>
        <v>0</v>
      </c>
      <c r="AD7" t="s">
        <v>41</v>
      </c>
      <c r="AE7" s="12">
        <v>5.1511407333488343E-2</v>
      </c>
      <c r="AF7" s="12">
        <v>2.4002057845593571E-2</v>
      </c>
      <c r="AG7" s="12">
        <v>0.14848818878836109</v>
      </c>
      <c r="AH7" s="12">
        <v>1.3716491566046559E-3</v>
      </c>
      <c r="AI7" s="12">
        <v>5.457867633684472E-3</v>
      </c>
    </row>
    <row r="8" spans="1:35" x14ac:dyDescent="0.3">
      <c r="D8" t="s">
        <v>38</v>
      </c>
      <c r="E8">
        <f>Mult_op!D7*LCA_op_data!E8</f>
        <v>0</v>
      </c>
      <c r="F8">
        <f>Mult_op!E7*LCA_op_data!F8</f>
        <v>0</v>
      </c>
      <c r="G8">
        <f>Mult_op!F7*LCA_op_data!G8</f>
        <v>0</v>
      </c>
      <c r="H8">
        <f>Mult_op!G7*LCA_op_data!H8</f>
        <v>0</v>
      </c>
      <c r="I8">
        <f>Mult_op!H7*LCA_op_data!I8</f>
        <v>0</v>
      </c>
      <c r="J8">
        <f>Mult_op!I7*LCA_op_data!J8</f>
        <v>0</v>
      </c>
      <c r="K8">
        <f>Mult_op!J7*LCA_op_data!K8</f>
        <v>0</v>
      </c>
      <c r="L8">
        <f>Mult_op!K7*LCA_op_data!L8</f>
        <v>0</v>
      </c>
      <c r="M8">
        <f>Mult_op!L7*LCA_op_data!M8</f>
        <v>0</v>
      </c>
      <c r="N8">
        <f>Mult_op!M7*LCA_op_data!N8</f>
        <v>0</v>
      </c>
      <c r="O8">
        <f>Mult_op!N7*LCA_op_data!O8</f>
        <v>0</v>
      </c>
      <c r="P8">
        <f>Mult_op!O7*LCA_op_data!P8</f>
        <v>0</v>
      </c>
      <c r="Q8">
        <f>Mult_op!P7*LCA_op_data!Q8</f>
        <v>0</v>
      </c>
      <c r="R8">
        <f>Mult_op!Q7*LCA_op_data!R8</f>
        <v>0</v>
      </c>
      <c r="S8">
        <f>Mult_op!R7*LCA_op_data!S8</f>
        <v>0</v>
      </c>
      <c r="T8">
        <f>Mult_op!S7*LCA_op_data!T8</f>
        <v>0</v>
      </c>
      <c r="V8" t="s">
        <v>36</v>
      </c>
      <c r="W8" s="13">
        <f t="shared" si="0"/>
        <v>0</v>
      </c>
      <c r="X8" s="13">
        <f t="shared" si="1"/>
        <v>0</v>
      </c>
      <c r="Y8" s="13">
        <f t="shared" si="2"/>
        <v>0</v>
      </c>
      <c r="Z8" s="13">
        <f t="shared" si="3"/>
        <v>0</v>
      </c>
      <c r="AA8" s="13">
        <f t="shared" si="4"/>
        <v>0</v>
      </c>
      <c r="AD8" t="s">
        <v>97</v>
      </c>
      <c r="AE8" s="12">
        <v>1.5296175185414401E-3</v>
      </c>
      <c r="AF8" s="12">
        <v>7.4899104359989433E-3</v>
      </c>
      <c r="AG8" s="12">
        <v>2.4813750693492413E-3</v>
      </c>
      <c r="AH8" s="12">
        <v>3.5609272058089317E-3</v>
      </c>
      <c r="AI8" s="12">
        <v>6.4930861537932109E-4</v>
      </c>
    </row>
    <row r="9" spans="1:35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  <c r="V9" t="s">
        <v>37</v>
      </c>
      <c r="W9" s="13">
        <f t="shared" si="0"/>
        <v>0</v>
      </c>
      <c r="X9" s="13">
        <f t="shared" si="1"/>
        <v>0</v>
      </c>
      <c r="Y9" s="13">
        <f t="shared" si="2"/>
        <v>0</v>
      </c>
      <c r="Z9" s="13">
        <f t="shared" si="3"/>
        <v>0</v>
      </c>
      <c r="AA9" s="13">
        <f t="shared" si="4"/>
        <v>0</v>
      </c>
      <c r="AD9" t="s">
        <v>44</v>
      </c>
      <c r="AE9" s="12">
        <v>6.7135726624161556E-5</v>
      </c>
      <c r="AF9" s="12">
        <v>2.1075364208039531E-5</v>
      </c>
      <c r="AG9" s="12">
        <v>3.8813617442824302E-5</v>
      </c>
      <c r="AH9" s="12">
        <v>7.843332387790251E-6</v>
      </c>
      <c r="AI9" s="12">
        <v>5.8806579479744794E-4</v>
      </c>
    </row>
    <row r="10" spans="1:35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  <c r="V10" t="s">
        <v>38</v>
      </c>
      <c r="W10" s="13">
        <f t="shared" si="0"/>
        <v>0</v>
      </c>
      <c r="X10" s="13">
        <f t="shared" si="1"/>
        <v>0</v>
      </c>
      <c r="Y10" s="13">
        <f t="shared" si="2"/>
        <v>0</v>
      </c>
      <c r="Z10" s="13">
        <f t="shared" si="3"/>
        <v>0</v>
      </c>
      <c r="AA10" s="13">
        <f t="shared" si="4"/>
        <v>0</v>
      </c>
      <c r="AD10" t="s">
        <v>94</v>
      </c>
      <c r="AE10" s="12">
        <v>4.6778215516413962E-3</v>
      </c>
      <c r="AF10" s="12">
        <v>2.4627213095019893E-2</v>
      </c>
      <c r="AG10" s="12">
        <v>0.10859519941621489</v>
      </c>
      <c r="AH10" s="12">
        <v>1.4038788511403441E-3</v>
      </c>
      <c r="AI10" s="12">
        <v>5.3991446621684547E-4</v>
      </c>
    </row>
    <row r="11" spans="1:35" x14ac:dyDescent="0.3">
      <c r="D11" t="s">
        <v>41</v>
      </c>
      <c r="E11">
        <f>Mult_op!D10*LCA_op_data!E11</f>
        <v>8.5379541390688484E-8</v>
      </c>
      <c r="F11">
        <f>Mult_op!E10*LCA_op_data!F11</f>
        <v>1.5600000000000002E-4</v>
      </c>
      <c r="G11">
        <f>Mult_op!F10*LCA_op_data!G11</f>
        <v>3.7691820545347116E-3</v>
      </c>
      <c r="H11">
        <f>Mult_op!G10*LCA_op_data!H11</f>
        <v>1.3715342561907649E-9</v>
      </c>
      <c r="I11">
        <f>Mult_op!H10*LCA_op_data!I11</f>
        <v>4.9858991407742692E-8</v>
      </c>
      <c r="J11">
        <f>Mult_op!I10*LCA_op_data!J11</f>
        <v>3.933710082502691E-7</v>
      </c>
      <c r="K11">
        <f>Mult_op!J10*LCA_op_data!K11</f>
        <v>1.3691087923466224E-14</v>
      </c>
      <c r="L11">
        <f>Mult_op!K10*LCA_op_data!L11</f>
        <v>1.0355520325019489E-12</v>
      </c>
      <c r="M11">
        <f>Mult_op!L10*LCA_op_data!M11</f>
        <v>2.2908614017524447E-7</v>
      </c>
      <c r="N11">
        <f>Mult_op!M10*LCA_op_data!N11</f>
        <v>1.8733121669561653E-4</v>
      </c>
      <c r="O11">
        <f>Mult_op!N10*LCA_op_data!O11</f>
        <v>1.3954379545134E-10</v>
      </c>
      <c r="P11">
        <f>Mult_op!O10*LCA_op_data!P11</f>
        <v>8.9895864783227553E-13</v>
      </c>
      <c r="Q11">
        <f>Mult_op!P10*LCA_op_data!Q11</f>
        <v>8.1684758644530903E-8</v>
      </c>
      <c r="R11">
        <f>Mult_op!Q10*LCA_op_data!R11</f>
        <v>1.0662352586285393E-5</v>
      </c>
      <c r="S11">
        <f>Mult_op!R10*LCA_op_data!S11</f>
        <v>3.1646336529127971E-5</v>
      </c>
      <c r="T11">
        <f>Mult_op!S10*LCA_op_data!T11</f>
        <v>5.7792242710705572E-13</v>
      </c>
      <c r="V11" t="s">
        <v>39</v>
      </c>
      <c r="W11" s="13">
        <f t="shared" si="0"/>
        <v>4.5066984872465443E-9</v>
      </c>
      <c r="X11" s="13">
        <f t="shared" si="1"/>
        <v>1.9874249422405103E-9</v>
      </c>
      <c r="Y11" s="13">
        <f t="shared" si="2"/>
        <v>5.0655079477979972E-9</v>
      </c>
      <c r="Z11" s="13">
        <f t="shared" si="3"/>
        <v>5.7505125485046384E-10</v>
      </c>
      <c r="AA11" s="13">
        <f t="shared" si="4"/>
        <v>1.6118810456216294E-10</v>
      </c>
      <c r="AD11" t="s">
        <v>110</v>
      </c>
      <c r="AE11" s="12">
        <v>4.8903550344805077E-3</v>
      </c>
      <c r="AF11" s="12">
        <v>0.14141121492680256</v>
      </c>
      <c r="AG11" s="12">
        <v>4.1901145044509404E-2</v>
      </c>
      <c r="AH11" s="12">
        <v>4.8970024278044276E-2</v>
      </c>
      <c r="AI11" s="12">
        <v>4.813549592733382E-4</v>
      </c>
    </row>
    <row r="12" spans="1:35" x14ac:dyDescent="0.3">
      <c r="D12" t="s">
        <v>42</v>
      </c>
      <c r="E12">
        <f>Mult_op!D11*LCA_op_data!E12</f>
        <v>0.52970057450185737</v>
      </c>
      <c r="F12">
        <f>Mult_op!E11*LCA_op_data!F12</f>
        <v>897.40955199999996</v>
      </c>
      <c r="G12">
        <f>Mult_op!F11*LCA_op_data!G12</f>
        <v>21978.880699988851</v>
      </c>
      <c r="H12">
        <f>Mult_op!G11*LCA_op_data!H12</f>
        <v>1.0729168741899239E-2</v>
      </c>
      <c r="I12">
        <f>Mult_op!H11*LCA_op_data!I12</f>
        <v>0.29697324853322371</v>
      </c>
      <c r="J12">
        <f>Mult_op!I11*LCA_op_data!J12</f>
        <v>2.3813785400810521</v>
      </c>
      <c r="K12">
        <f>Mult_op!J11*LCA_op_data!K12</f>
        <v>8.2065769558918235E-8</v>
      </c>
      <c r="L12">
        <f>Mult_op!K11*LCA_op_data!L12</f>
        <v>6.0466490655082531E-6</v>
      </c>
      <c r="M12">
        <f>Mult_op!L11*LCA_op_data!M12</f>
        <v>1.3513475018565422</v>
      </c>
      <c r="N12">
        <f>Mult_op!M11*LCA_op_data!N12</f>
        <v>1076.2662315098964</v>
      </c>
      <c r="O12">
        <f>Mult_op!N11*LCA_op_data!O12</f>
        <v>1.1568761178209375E-3</v>
      </c>
      <c r="P12">
        <f>Mult_op!O11*LCA_op_data!P12</f>
        <v>5.1938229143715858E-6</v>
      </c>
      <c r="Q12">
        <f>Mult_op!P11*LCA_op_data!Q12</f>
        <v>0.5251172125224659</v>
      </c>
      <c r="R12">
        <f>Mult_op!Q11*LCA_op_data!R12</f>
        <v>89.2696232549483</v>
      </c>
      <c r="S12">
        <f>Mult_op!R11*LCA_op_data!S12</f>
        <v>184.16887221934454</v>
      </c>
      <c r="T12">
        <f>Mult_op!S11*LCA_op_data!T12</f>
        <v>3.3597709738082791E-6</v>
      </c>
      <c r="V12" t="s">
        <v>40</v>
      </c>
      <c r="W12" s="13">
        <f t="shared" si="0"/>
        <v>2.5892146984244122E-2</v>
      </c>
      <c r="X12" s="13">
        <f t="shared" si="1"/>
        <v>1.5547127219687861E-2</v>
      </c>
      <c r="Y12" s="13">
        <f t="shared" si="2"/>
        <v>2.9538025295316021E-2</v>
      </c>
      <c r="Z12" s="13">
        <f t="shared" si="3"/>
        <v>4.7674141376744016E-3</v>
      </c>
      <c r="AA12" s="13">
        <f t="shared" si="4"/>
        <v>9.3128029083189106E-4</v>
      </c>
      <c r="AD12" t="s">
        <v>71</v>
      </c>
      <c r="AE12" s="12">
        <v>1.5311502542887108E-3</v>
      </c>
      <c r="AF12" s="12">
        <v>3.4136067694884855E-3</v>
      </c>
      <c r="AG12" s="12">
        <v>1.6319297721429987E-3</v>
      </c>
      <c r="AH12" s="12">
        <v>2.5141836154406539E-3</v>
      </c>
      <c r="AI12" s="12">
        <v>3.7696493744683785E-4</v>
      </c>
    </row>
    <row r="13" spans="1:35" x14ac:dyDescent="0.3">
      <c r="D13" t="s">
        <v>43</v>
      </c>
      <c r="E13">
        <f>Mult_op!D12*LCA_op_data!E13</f>
        <v>1.135117852231047</v>
      </c>
      <c r="F13">
        <f>Mult_op!E12*LCA_op_data!F13</f>
        <v>10388.767157</v>
      </c>
      <c r="G13">
        <f>Mult_op!F12*LCA_op_data!G13</f>
        <v>53493.635868452751</v>
      </c>
      <c r="H13">
        <f>Mult_op!G12*LCA_op_data!H13</f>
        <v>1.6900610490842419E-2</v>
      </c>
      <c r="I13">
        <f>Mult_op!H12*LCA_op_data!I13</f>
        <v>0.63654953850858753</v>
      </c>
      <c r="J13">
        <f>Mult_op!I12*LCA_op_data!J13</f>
        <v>4.326983795331425</v>
      </c>
      <c r="K13">
        <f>Mult_op!J12*LCA_op_data!K13</f>
        <v>2.677963627098577E-7</v>
      </c>
      <c r="L13">
        <f>Mult_op!K12*LCA_op_data!L13</f>
        <v>6.5286518978462123E-6</v>
      </c>
      <c r="M13">
        <f>Mult_op!L12*LCA_op_data!M13</f>
        <v>18.07749662521401</v>
      </c>
      <c r="N13">
        <f>Mult_op!M12*LCA_op_data!N13</f>
        <v>2061.1489612998971</v>
      </c>
      <c r="O13">
        <f>Mult_op!N12*LCA_op_data!O13</f>
        <v>3.4672103744280984E-4</v>
      </c>
      <c r="P13">
        <f>Mult_op!O12*LCA_op_data!P13</f>
        <v>2.2001159838538559E-5</v>
      </c>
      <c r="Q13">
        <f>Mult_op!P12*LCA_op_data!Q13</f>
        <v>2.0281175396098603</v>
      </c>
      <c r="R13">
        <f>Mult_op!Q12*LCA_op_data!R13</f>
        <v>107.11850960379283</v>
      </c>
      <c r="S13">
        <f>Mult_op!R12*LCA_op_data!S13</f>
        <v>3750.3226840652128</v>
      </c>
      <c r="T13">
        <f>Mult_op!S12*LCA_op_data!T13</f>
        <v>5.8081607438345204E-5</v>
      </c>
      <c r="V13" t="s">
        <v>41</v>
      </c>
      <c r="W13" s="13">
        <f t="shared" si="0"/>
        <v>4.9585846233909561E-2</v>
      </c>
      <c r="X13" s="13">
        <f t="shared" si="1"/>
        <v>2.4489869412288343E-2</v>
      </c>
      <c r="Y13" s="13">
        <f t="shared" si="2"/>
        <v>7.1891575871813315E-2</v>
      </c>
      <c r="Z13" s="13">
        <f t="shared" si="3"/>
        <v>1.4288157135160383E-3</v>
      </c>
      <c r="AA13" s="13">
        <f t="shared" si="4"/>
        <v>3.9449258996448007E-3</v>
      </c>
      <c r="AD13" t="s">
        <v>95</v>
      </c>
      <c r="AE13" s="12">
        <v>3.4303325209251953E-3</v>
      </c>
      <c r="AF13" s="12">
        <v>2.1875470216003883E-3</v>
      </c>
      <c r="AG13" s="12">
        <v>0.11590189016373101</v>
      </c>
      <c r="AH13" s="12">
        <v>1.1370648335059178E-3</v>
      </c>
      <c r="AI13" s="12">
        <v>2.1416273848832605E-4</v>
      </c>
    </row>
    <row r="14" spans="1:35" x14ac:dyDescent="0.3">
      <c r="D14" t="s">
        <v>44</v>
      </c>
      <c r="E14">
        <f>Mult_op!D13*LCA_op_data!E14</f>
        <v>0</v>
      </c>
      <c r="F14">
        <f>Mult_op!E13*LCA_op_data!F14</f>
        <v>0</v>
      </c>
      <c r="G14">
        <f>Mult_op!F13*LCA_op_data!G14</f>
        <v>0</v>
      </c>
      <c r="H14">
        <f>Mult_op!G13*LCA_op_data!H14</f>
        <v>0</v>
      </c>
      <c r="I14">
        <f>Mult_op!H13*LCA_op_data!I14</f>
        <v>0</v>
      </c>
      <c r="J14">
        <f>Mult_op!I13*LCA_op_data!J14</f>
        <v>0</v>
      </c>
      <c r="K14">
        <f>Mult_op!J13*LCA_op_data!K14</f>
        <v>0</v>
      </c>
      <c r="L14">
        <f>Mult_op!K13*LCA_op_data!L14</f>
        <v>0</v>
      </c>
      <c r="M14">
        <f>Mult_op!L13*LCA_op_data!M14</f>
        <v>0</v>
      </c>
      <c r="N14">
        <f>Mult_op!M13*LCA_op_data!N14</f>
        <v>0</v>
      </c>
      <c r="O14">
        <f>Mult_op!N13*LCA_op_data!O14</f>
        <v>0</v>
      </c>
      <c r="P14">
        <f>Mult_op!O13*LCA_op_data!P14</f>
        <v>0</v>
      </c>
      <c r="Q14">
        <f>Mult_op!P13*LCA_op_data!Q14</f>
        <v>0</v>
      </c>
      <c r="R14">
        <f>Mult_op!Q13*LCA_op_data!R14</f>
        <v>0</v>
      </c>
      <c r="S14">
        <f>Mult_op!R13*LCA_op_data!S14</f>
        <v>0</v>
      </c>
      <c r="T14">
        <f>Mult_op!S13*LCA_op_data!T14</f>
        <v>0</v>
      </c>
      <c r="V14" t="s">
        <v>42</v>
      </c>
      <c r="W14" s="13">
        <f t="shared" si="0"/>
        <v>0</v>
      </c>
      <c r="X14" s="13">
        <f t="shared" si="1"/>
        <v>0</v>
      </c>
      <c r="Y14" s="13">
        <f t="shared" si="2"/>
        <v>0</v>
      </c>
      <c r="Z14" s="13">
        <f t="shared" si="3"/>
        <v>0</v>
      </c>
      <c r="AA14" s="13">
        <f t="shared" si="4"/>
        <v>0</v>
      </c>
      <c r="AD14" t="s">
        <v>84</v>
      </c>
      <c r="AE14" s="12">
        <v>5.001134589129743E-4</v>
      </c>
      <c r="AF14" s="12">
        <v>1.1149726710855683E-3</v>
      </c>
      <c r="AG14" s="12">
        <v>5.3303066812906323E-4</v>
      </c>
      <c r="AH14" s="12">
        <v>8.211976980955838E-4</v>
      </c>
      <c r="AI14" s="12">
        <v>1.2312654373886433E-4</v>
      </c>
    </row>
    <row r="15" spans="1:35" x14ac:dyDescent="0.3">
      <c r="D15" t="s">
        <v>45</v>
      </c>
      <c r="E15">
        <f>Mult_op!D14*LCA_op_data!E15</f>
        <v>0</v>
      </c>
      <c r="F15">
        <f>Mult_op!E14*LCA_op_data!F15</f>
        <v>0</v>
      </c>
      <c r="G15">
        <f>Mult_op!F14*LCA_op_data!G15</f>
        <v>0</v>
      </c>
      <c r="H15">
        <f>Mult_op!G14*LCA_op_data!H15</f>
        <v>0</v>
      </c>
      <c r="I15">
        <f>Mult_op!H14*LCA_op_data!I15</f>
        <v>0</v>
      </c>
      <c r="J15">
        <f>Mult_op!I14*LCA_op_data!J15</f>
        <v>0</v>
      </c>
      <c r="K15">
        <f>Mult_op!J14*LCA_op_data!K15</f>
        <v>0</v>
      </c>
      <c r="L15">
        <f>Mult_op!K14*LCA_op_data!L15</f>
        <v>0</v>
      </c>
      <c r="M15">
        <f>Mult_op!L14*LCA_op_data!M15</f>
        <v>0</v>
      </c>
      <c r="N15">
        <f>Mult_op!M14*LCA_op_data!N15</f>
        <v>0</v>
      </c>
      <c r="O15">
        <f>Mult_op!N14*LCA_op_data!O15</f>
        <v>0</v>
      </c>
      <c r="P15">
        <f>Mult_op!O14*LCA_op_data!P15</f>
        <v>0</v>
      </c>
      <c r="Q15">
        <f>Mult_op!P14*LCA_op_data!Q15</f>
        <v>0</v>
      </c>
      <c r="R15">
        <f>Mult_op!Q14*LCA_op_data!R15</f>
        <v>0</v>
      </c>
      <c r="S15">
        <f>Mult_op!R14*LCA_op_data!S15</f>
        <v>0</v>
      </c>
      <c r="T15">
        <f>Mult_op!S14*LCA_op_data!T15</f>
        <v>0</v>
      </c>
      <c r="V15" t="s">
        <v>43</v>
      </c>
      <c r="W15" s="13">
        <f t="shared" si="0"/>
        <v>0</v>
      </c>
      <c r="X15" s="13">
        <f t="shared" si="1"/>
        <v>0</v>
      </c>
      <c r="Y15" s="13">
        <f t="shared" si="2"/>
        <v>0</v>
      </c>
      <c r="Z15" s="13">
        <f t="shared" si="3"/>
        <v>0</v>
      </c>
      <c r="AA15" s="13">
        <f t="shared" si="4"/>
        <v>0</v>
      </c>
      <c r="AD15" t="s">
        <v>143</v>
      </c>
      <c r="AE15" s="12">
        <v>7.9547707181548463E-3</v>
      </c>
      <c r="AF15" s="12">
        <v>1.7315644886210396E-3</v>
      </c>
      <c r="AG15" s="12">
        <v>7.261729070784039E-4</v>
      </c>
      <c r="AH15" s="12">
        <v>3.6860514049467258E-4</v>
      </c>
      <c r="AI15" s="12">
        <v>1.1577003316980705E-4</v>
      </c>
    </row>
    <row r="16" spans="1:35" x14ac:dyDescent="0.3">
      <c r="D16" t="s">
        <v>46</v>
      </c>
      <c r="E16">
        <f>Mult_op!D15*LCA_op_data!E16</f>
        <v>0.40460357552756387</v>
      </c>
      <c r="F16">
        <f>Mult_op!E15*LCA_op_data!F16</f>
        <v>519.098702</v>
      </c>
      <c r="G16">
        <f>Mult_op!F15*LCA_op_data!G16</f>
        <v>13.982806172879949</v>
      </c>
      <c r="H16">
        <f>Mult_op!G15*LCA_op_data!H16</f>
        <v>1.4839832958046917E-5</v>
      </c>
      <c r="I16">
        <f>Mult_op!H15*LCA_op_data!I16</f>
        <v>0.10731184145129519</v>
      </c>
      <c r="J16">
        <f>Mult_op!I15*LCA_op_data!J16</f>
        <v>2.0419949454679496</v>
      </c>
      <c r="K16">
        <f>Mult_op!J15*LCA_op_data!K16</f>
        <v>9.3389484344439457E-10</v>
      </c>
      <c r="L16">
        <f>Mult_op!K15*LCA_op_data!L16</f>
        <v>1.7080955142361247E-7</v>
      </c>
      <c r="M16">
        <f>Mult_op!L15*LCA_op_data!M16</f>
        <v>8.4084912528535546E-2</v>
      </c>
      <c r="N16">
        <f>Mult_op!M15*LCA_op_data!N16</f>
        <v>2.6863318890084762</v>
      </c>
      <c r="O16">
        <f>Mult_op!N15*LCA_op_data!O16</f>
        <v>1.9826122356287884E-6</v>
      </c>
      <c r="P16">
        <f>Mult_op!O15*LCA_op_data!P16</f>
        <v>2.3705466480667795E-6</v>
      </c>
      <c r="Q16">
        <f>Mult_op!P15*LCA_op_data!Q16</f>
        <v>0.29309717859505813</v>
      </c>
      <c r="R16">
        <f>Mult_op!Q15*LCA_op_data!R16</f>
        <v>0.10193164332512594</v>
      </c>
      <c r="S16">
        <f>Mult_op!R15*LCA_op_data!S16</f>
        <v>17.297346879645101</v>
      </c>
      <c r="T16">
        <f>Mult_op!S15*LCA_op_data!T16</f>
        <v>2.9331273595968223E-7</v>
      </c>
      <c r="V16" t="s">
        <v>44</v>
      </c>
      <c r="W16" s="13">
        <f t="shared" si="0"/>
        <v>6.4626110233980758E-5</v>
      </c>
      <c r="X16" s="13">
        <f t="shared" si="1"/>
        <v>2.1503694877747967E-5</v>
      </c>
      <c r="Y16" s="13">
        <f t="shared" si="2"/>
        <v>1.8791879717252319E-5</v>
      </c>
      <c r="Z16" s="13">
        <f t="shared" si="3"/>
        <v>8.1702210427390964E-6</v>
      </c>
      <c r="AA16" s="13">
        <f t="shared" si="4"/>
        <v>4.2505172167759655E-4</v>
      </c>
      <c r="AD16" t="s">
        <v>98</v>
      </c>
      <c r="AE16" s="12">
        <v>-8.6560238486361185E-3</v>
      </c>
      <c r="AF16" s="12">
        <v>7.7131337158157042E-5</v>
      </c>
      <c r="AG16" s="12">
        <v>3.2346867644293392E-5</v>
      </c>
      <c r="AH16" s="12">
        <v>1.6419259898524478E-5</v>
      </c>
      <c r="AI16" s="12">
        <v>5.1568956974525253E-6</v>
      </c>
    </row>
    <row r="17" spans="4:35" x14ac:dyDescent="0.3">
      <c r="D17" t="s">
        <v>47</v>
      </c>
      <c r="E17">
        <f>Mult_op!D16*LCA_op_data!E17</f>
        <v>0</v>
      </c>
      <c r="F17">
        <f>Mult_op!E16*LCA_op_data!F17</f>
        <v>0</v>
      </c>
      <c r="G17">
        <f>Mult_op!F16*LCA_op_data!G17</f>
        <v>0</v>
      </c>
      <c r="H17">
        <f>Mult_op!G16*LCA_op_data!H17</f>
        <v>0</v>
      </c>
      <c r="I17">
        <f>Mult_op!H16*LCA_op_data!I17</f>
        <v>0</v>
      </c>
      <c r="J17">
        <f>Mult_op!I16*LCA_op_data!J17</f>
        <v>0</v>
      </c>
      <c r="K17">
        <f>Mult_op!J16*LCA_op_data!K17</f>
        <v>0</v>
      </c>
      <c r="L17">
        <f>Mult_op!K16*LCA_op_data!L17</f>
        <v>0</v>
      </c>
      <c r="M17">
        <f>Mult_op!L16*LCA_op_data!M17</f>
        <v>0</v>
      </c>
      <c r="N17">
        <f>Mult_op!M16*LCA_op_data!N17</f>
        <v>0</v>
      </c>
      <c r="O17">
        <f>Mult_op!N16*LCA_op_data!O17</f>
        <v>0</v>
      </c>
      <c r="P17">
        <f>Mult_op!O16*LCA_op_data!P17</f>
        <v>0</v>
      </c>
      <c r="Q17">
        <f>Mult_op!P16*LCA_op_data!Q17</f>
        <v>0</v>
      </c>
      <c r="R17">
        <f>Mult_op!Q16*LCA_op_data!R17</f>
        <v>0</v>
      </c>
      <c r="S17">
        <f>Mult_op!R16*LCA_op_data!S17</f>
        <v>0</v>
      </c>
      <c r="T17">
        <f>Mult_op!S16*LCA_op_data!T17</f>
        <v>0</v>
      </c>
      <c r="V17" t="s">
        <v>45</v>
      </c>
      <c r="W17" s="13">
        <f t="shared" si="0"/>
        <v>0</v>
      </c>
      <c r="X17" s="13">
        <f t="shared" si="1"/>
        <v>0</v>
      </c>
      <c r="Y17" s="13">
        <f t="shared" si="2"/>
        <v>0</v>
      </c>
      <c r="Z17" s="13">
        <f t="shared" si="3"/>
        <v>0</v>
      </c>
      <c r="AA17" s="13">
        <f t="shared" si="4"/>
        <v>0</v>
      </c>
      <c r="AD17" t="s">
        <v>144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</row>
    <row r="18" spans="4:35" x14ac:dyDescent="0.3">
      <c r="D18" t="s">
        <v>48</v>
      </c>
      <c r="E18">
        <f>Mult_op!D17*LCA_op_data!E18</f>
        <v>0</v>
      </c>
      <c r="F18">
        <f>Mult_op!E17*LCA_op_data!F18</f>
        <v>0</v>
      </c>
      <c r="G18">
        <f>Mult_op!F17*LCA_op_data!G18</f>
        <v>0</v>
      </c>
      <c r="H18">
        <f>Mult_op!G17*LCA_op_data!H18</f>
        <v>0</v>
      </c>
      <c r="I18">
        <f>Mult_op!H17*LCA_op_data!I18</f>
        <v>0</v>
      </c>
      <c r="J18">
        <f>Mult_op!I17*LCA_op_data!J18</f>
        <v>0</v>
      </c>
      <c r="K18">
        <f>Mult_op!J17*LCA_op_data!K18</f>
        <v>0</v>
      </c>
      <c r="L18">
        <f>Mult_op!K17*LCA_op_data!L18</f>
        <v>0</v>
      </c>
      <c r="M18">
        <f>Mult_op!L17*LCA_op_data!M18</f>
        <v>0</v>
      </c>
      <c r="N18">
        <f>Mult_op!M17*LCA_op_data!N18</f>
        <v>0</v>
      </c>
      <c r="O18">
        <f>Mult_op!N17*LCA_op_data!O18</f>
        <v>0</v>
      </c>
      <c r="P18">
        <f>Mult_op!O17*LCA_op_data!P18</f>
        <v>0</v>
      </c>
      <c r="Q18">
        <f>Mult_op!P17*LCA_op_data!Q18</f>
        <v>0</v>
      </c>
      <c r="R18">
        <f>Mult_op!Q17*LCA_op_data!R18</f>
        <v>0</v>
      </c>
      <c r="S18">
        <f>Mult_op!R17*LCA_op_data!S18</f>
        <v>0</v>
      </c>
      <c r="T18">
        <f>Mult_op!S17*LCA_op_data!T18</f>
        <v>0</v>
      </c>
      <c r="V18" t="s">
        <v>46</v>
      </c>
      <c r="W18" s="13">
        <f t="shared" si="0"/>
        <v>0</v>
      </c>
      <c r="X18" s="13">
        <f t="shared" si="1"/>
        <v>0</v>
      </c>
      <c r="Y18" s="13">
        <f t="shared" si="2"/>
        <v>0</v>
      </c>
      <c r="Z18" s="13">
        <f t="shared" si="3"/>
        <v>0</v>
      </c>
      <c r="AA18" s="13">
        <f t="shared" si="4"/>
        <v>0</v>
      </c>
      <c r="AD18" t="s">
        <v>145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</row>
    <row r="19" spans="4:35" x14ac:dyDescent="0.3">
      <c r="D19" t="s">
        <v>49</v>
      </c>
      <c r="E19">
        <f>Mult_op!D18*LCA_op_data!E19</f>
        <v>0</v>
      </c>
      <c r="F19">
        <f>Mult_op!E18*LCA_op_data!F19</f>
        <v>0</v>
      </c>
      <c r="G19">
        <f>Mult_op!F18*LCA_op_data!G19</f>
        <v>0</v>
      </c>
      <c r="H19">
        <f>Mult_op!G18*LCA_op_data!H19</f>
        <v>0</v>
      </c>
      <c r="I19">
        <f>Mult_op!H18*LCA_op_data!I19</f>
        <v>0</v>
      </c>
      <c r="J19">
        <f>Mult_op!I18*LCA_op_data!J19</f>
        <v>0</v>
      </c>
      <c r="K19">
        <f>Mult_op!J18*LCA_op_data!K19</f>
        <v>0</v>
      </c>
      <c r="L19">
        <f>Mult_op!K18*LCA_op_data!L19</f>
        <v>0</v>
      </c>
      <c r="M19">
        <f>Mult_op!L18*LCA_op_data!M19</f>
        <v>0</v>
      </c>
      <c r="N19">
        <f>Mult_op!M18*LCA_op_data!N19</f>
        <v>0</v>
      </c>
      <c r="O19">
        <f>Mult_op!N18*LCA_op_data!O19</f>
        <v>0</v>
      </c>
      <c r="P19">
        <f>Mult_op!O18*LCA_op_data!P19</f>
        <v>0</v>
      </c>
      <c r="Q19">
        <f>Mult_op!P18*LCA_op_data!Q19</f>
        <v>0</v>
      </c>
      <c r="R19">
        <f>Mult_op!Q18*LCA_op_data!R19</f>
        <v>0</v>
      </c>
      <c r="S19">
        <f>Mult_op!R18*LCA_op_data!S19</f>
        <v>0</v>
      </c>
      <c r="T19">
        <f>Mult_op!S18*LCA_op_data!T19</f>
        <v>0</v>
      </c>
      <c r="V19" t="s">
        <v>48</v>
      </c>
      <c r="W19" s="13">
        <f t="shared" si="0"/>
        <v>0</v>
      </c>
      <c r="X19" s="13">
        <f t="shared" si="1"/>
        <v>0</v>
      </c>
      <c r="Y19" s="13">
        <f t="shared" si="2"/>
        <v>0</v>
      </c>
      <c r="Z19" s="13">
        <f t="shared" si="3"/>
        <v>0</v>
      </c>
      <c r="AA19" s="13">
        <f t="shared" si="4"/>
        <v>0</v>
      </c>
      <c r="AD19" t="s">
        <v>34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</row>
    <row r="20" spans="4:35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  <c r="V20" t="s">
        <v>47</v>
      </c>
      <c r="W20" s="13">
        <f t="shared" si="0"/>
        <v>0</v>
      </c>
      <c r="X20" s="13">
        <f t="shared" si="1"/>
        <v>0</v>
      </c>
      <c r="Y20" s="13">
        <f t="shared" si="2"/>
        <v>0</v>
      </c>
      <c r="Z20" s="13">
        <f t="shared" si="3"/>
        <v>0</v>
      </c>
      <c r="AA20" s="13">
        <f t="shared" si="4"/>
        <v>0</v>
      </c>
      <c r="AD20" t="s">
        <v>35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</row>
    <row r="21" spans="4:35" x14ac:dyDescent="0.3">
      <c r="D21" t="s">
        <v>51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  <c r="S21">
        <f>Mult_op!R20*LCA_op_data!S21</f>
        <v>0</v>
      </c>
      <c r="T21">
        <f>Mult_op!S20*LCA_op_data!T21</f>
        <v>0</v>
      </c>
      <c r="V21" t="s">
        <v>49</v>
      </c>
      <c r="W21" s="13">
        <f t="shared" si="0"/>
        <v>0</v>
      </c>
      <c r="X21" s="13">
        <f t="shared" si="1"/>
        <v>0</v>
      </c>
      <c r="Y21" s="13">
        <f t="shared" si="2"/>
        <v>0</v>
      </c>
      <c r="Z21" s="13">
        <f t="shared" si="3"/>
        <v>0</v>
      </c>
      <c r="AA21" s="13">
        <f t="shared" si="4"/>
        <v>0</v>
      </c>
      <c r="AD21" t="s">
        <v>36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</row>
    <row r="22" spans="4:35" x14ac:dyDescent="0.3">
      <c r="D22" t="s">
        <v>52</v>
      </c>
      <c r="E22">
        <f>Mult_op!D21*LCA_op_data!E22</f>
        <v>17.669716367334335</v>
      </c>
      <c r="F22">
        <f>Mult_op!E21*LCA_op_data!F22</f>
        <v>6138.4117379999998</v>
      </c>
      <c r="G22">
        <f>Mult_op!F21*LCA_op_data!G22</f>
        <v>129497.69603990727</v>
      </c>
      <c r="H22">
        <f>Mult_op!G21*LCA_op_data!H22</f>
        <v>0.55891378270905689</v>
      </c>
      <c r="I22">
        <f>Mult_op!H21*LCA_op_data!I22</f>
        <v>3.7431904300949159</v>
      </c>
      <c r="J22">
        <f>Mult_op!I21*LCA_op_data!J22</f>
        <v>30.860872266357738</v>
      </c>
      <c r="K22">
        <f>Mult_op!J21*LCA_op_data!K22</f>
        <v>4.7760755008038033E-6</v>
      </c>
      <c r="L22">
        <f>Mult_op!K21*LCA_op_data!L22</f>
        <v>3.0703415548132115E-4</v>
      </c>
      <c r="M22">
        <f>Mult_op!L21*LCA_op_data!M22</f>
        <v>684.73376656292874</v>
      </c>
      <c r="N22">
        <f>Mult_op!M21*LCA_op_data!N22</f>
        <v>37312.190832552747</v>
      </c>
      <c r="O22">
        <f>Mult_op!N21*LCA_op_data!O22</f>
        <v>0.23753683526756206</v>
      </c>
      <c r="P22">
        <f>Mult_op!O21*LCA_op_data!P22</f>
        <v>9.0074049518731837E-4</v>
      </c>
      <c r="Q22">
        <f>Mult_op!P21*LCA_op_data!Q22</f>
        <v>14.371681419997746</v>
      </c>
      <c r="R22">
        <f>Mult_op!Q21*LCA_op_data!R22</f>
        <v>2596.9609791237831</v>
      </c>
      <c r="S22">
        <f>Mult_op!R21*LCA_op_data!S22</f>
        <v>79394.932338307364</v>
      </c>
      <c r="T22">
        <f>Mult_op!S21*LCA_op_data!T22</f>
        <v>3.2861514190983638E-3</v>
      </c>
      <c r="V22" t="s">
        <v>50</v>
      </c>
      <c r="W22" s="13">
        <f t="shared" si="0"/>
        <v>0.89763359757677053</v>
      </c>
      <c r="X22" s="13">
        <f t="shared" si="1"/>
        <v>0.80989533240172529</v>
      </c>
      <c r="Y22" s="13">
        <f t="shared" si="2"/>
        <v>0.17403553317953388</v>
      </c>
      <c r="Z22" s="13">
        <f t="shared" si="3"/>
        <v>0.97887444405546142</v>
      </c>
      <c r="AA22" s="13">
        <f t="shared" si="4"/>
        <v>0.16150759934478842</v>
      </c>
      <c r="AD22" t="s">
        <v>37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</row>
    <row r="23" spans="4:35" x14ac:dyDescent="0.3">
      <c r="D23" t="s">
        <v>53</v>
      </c>
      <c r="E23">
        <f>Mult_op!D22*LCA_op_data!E23</f>
        <v>0</v>
      </c>
      <c r="F23">
        <f>Mult_op!E22*LCA_op_data!F23</f>
        <v>0</v>
      </c>
      <c r="G23">
        <f>Mult_op!F22*LCA_op_data!G23</f>
        <v>0</v>
      </c>
      <c r="H23">
        <f>Mult_op!G22*LCA_op_data!H23</f>
        <v>0</v>
      </c>
      <c r="I23">
        <f>Mult_op!H22*LCA_op_data!I23</f>
        <v>0</v>
      </c>
      <c r="J23">
        <f>Mult_op!I22*LCA_op_data!J23</f>
        <v>0</v>
      </c>
      <c r="K23">
        <f>Mult_op!J22*LCA_op_data!K23</f>
        <v>0</v>
      </c>
      <c r="L23">
        <f>Mult_op!K22*LCA_op_data!L23</f>
        <v>0</v>
      </c>
      <c r="M23">
        <f>Mult_op!L22*LCA_op_data!M23</f>
        <v>0</v>
      </c>
      <c r="N23">
        <f>Mult_op!M22*LCA_op_data!N23</f>
        <v>0</v>
      </c>
      <c r="O23">
        <f>Mult_op!N22*LCA_op_data!O23</f>
        <v>0</v>
      </c>
      <c r="P23">
        <f>Mult_op!O22*LCA_op_data!P23</f>
        <v>0</v>
      </c>
      <c r="Q23">
        <f>Mult_op!P22*LCA_op_data!Q23</f>
        <v>0</v>
      </c>
      <c r="R23">
        <f>Mult_op!Q22*LCA_op_data!R23</f>
        <v>0</v>
      </c>
      <c r="S23">
        <f>Mult_op!R22*LCA_op_data!S23</f>
        <v>0</v>
      </c>
      <c r="T23">
        <f>Mult_op!S22*LCA_op_data!T23</f>
        <v>0</v>
      </c>
      <c r="V23" t="s">
        <v>51</v>
      </c>
      <c r="W23" s="13">
        <f t="shared" si="0"/>
        <v>0</v>
      </c>
      <c r="X23" s="13">
        <f t="shared" si="1"/>
        <v>0</v>
      </c>
      <c r="Y23" s="13">
        <f t="shared" si="2"/>
        <v>0</v>
      </c>
      <c r="Z23" s="13">
        <f t="shared" si="3"/>
        <v>0</v>
      </c>
      <c r="AA23" s="13">
        <f t="shared" si="4"/>
        <v>0</v>
      </c>
      <c r="AD23" t="s">
        <v>38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</row>
    <row r="24" spans="4:35" x14ac:dyDescent="0.3">
      <c r="D24" t="s">
        <v>54</v>
      </c>
      <c r="E24">
        <f>Mult_op!D23*LCA_op_data!E24</f>
        <v>9.0927611324351968E-11</v>
      </c>
      <c r="F24">
        <f>Mult_op!E23*LCA_op_data!F24</f>
        <v>3.7200000000000002E-3</v>
      </c>
      <c r="G24">
        <f>Mult_op!F23*LCA_op_data!G24</f>
        <v>2.0754726733007087E-6</v>
      </c>
      <c r="H24">
        <f>Mult_op!G23*LCA_op_data!H24</f>
        <v>2.8752682495193139E-12</v>
      </c>
      <c r="I24">
        <f>Mult_op!H23*LCA_op_data!I24</f>
        <v>1.9256174586296482E-11</v>
      </c>
      <c r="J24">
        <f>Mult_op!I23*LCA_op_data!J24</f>
        <v>1.5876947872153994E-10</v>
      </c>
      <c r="K24">
        <f>Mult_op!J23*LCA_op_data!K24</f>
        <v>3.3551683657416168E-14</v>
      </c>
      <c r="L24">
        <f>Mult_op!K23*LCA_op_data!L24</f>
        <v>3.0075929468144707E-15</v>
      </c>
      <c r="M24">
        <f>Mult_op!L23*LCA_op_data!M24</f>
        <v>3.5218933558053979E-9</v>
      </c>
      <c r="N24">
        <f>Mult_op!M23*LCA_op_data!N24</f>
        <v>1.9191149247112199E-7</v>
      </c>
      <c r="O24">
        <f>Mult_op!N23*LCA_op_data!O24</f>
        <v>1.2218378922675186E-12</v>
      </c>
      <c r="P24">
        <f>Mult_op!O23*LCA_op_data!P24</f>
        <v>4.692731099618177E-15</v>
      </c>
      <c r="Q24">
        <f>Mult_op!P23*LCA_op_data!Q24</f>
        <v>7.3940601829562062E-11</v>
      </c>
      <c r="R24">
        <f>Mult_op!Q23*LCA_op_data!R24</f>
        <v>1.3360448868449005E-8</v>
      </c>
      <c r="S24">
        <f>Mult_op!R23*LCA_op_data!S24</f>
        <v>4.0838137133913114E-7</v>
      </c>
      <c r="T24">
        <f>Mult_op!S23*LCA_op_data!T24</f>
        <v>1.7627162428016252E-14</v>
      </c>
      <c r="V24" t="s">
        <v>52</v>
      </c>
      <c r="W24" s="13">
        <f t="shared" si="0"/>
        <v>4.6168879274944142E-12</v>
      </c>
      <c r="X24" s="13">
        <f t="shared" si="1"/>
        <v>4.1664142247512996E-12</v>
      </c>
      <c r="Y24" s="13">
        <f t="shared" si="2"/>
        <v>2.7892850942006615E-12</v>
      </c>
      <c r="Z24" s="13">
        <f t="shared" si="3"/>
        <v>5.03511754786182E-12</v>
      </c>
      <c r="AA24" s="13">
        <f t="shared" si="4"/>
        <v>8.4143184226700636E-13</v>
      </c>
      <c r="AD24" t="s">
        <v>39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</row>
    <row r="25" spans="4:35" x14ac:dyDescent="0.3">
      <c r="D25" t="s">
        <v>55</v>
      </c>
      <c r="E25">
        <f>Mult_op!D24*LCA_op_data!E25</f>
        <v>5.8510711446716399E-10</v>
      </c>
      <c r="F25">
        <f>Mult_op!E24*LCA_op_data!F25</f>
        <v>9.9999999999999995E-7</v>
      </c>
      <c r="G25">
        <f>Mult_op!F24*LCA_op_data!G25</f>
        <v>1.2537533712013765E-6</v>
      </c>
      <c r="H25">
        <f>Mult_op!G24*LCA_op_data!H25</f>
        <v>5.0732368053277904E-12</v>
      </c>
      <c r="I25">
        <f>Mult_op!H24*LCA_op_data!I25</f>
        <v>9.8180990604954812E-11</v>
      </c>
      <c r="J25">
        <f>Mult_op!I24*LCA_op_data!J25</f>
        <v>2.270160260893053E-9</v>
      </c>
      <c r="K25">
        <f>Mult_op!J24*LCA_op_data!K25</f>
        <v>5.7499482773081808E-17</v>
      </c>
      <c r="L25">
        <f>Mult_op!K24*LCA_op_data!L25</f>
        <v>4.6029541799812405E-15</v>
      </c>
      <c r="M25">
        <f>Mult_op!L24*LCA_op_data!M25</f>
        <v>6.2127689609415149E-9</v>
      </c>
      <c r="N25">
        <f>Mult_op!M24*LCA_op_data!N25</f>
        <v>3.3853592615073111E-7</v>
      </c>
      <c r="O25">
        <f>Mult_op!N24*LCA_op_data!O25</f>
        <v>2.1555465833125856E-12</v>
      </c>
      <c r="P25">
        <f>Mult_op!O24*LCA_op_data!P25</f>
        <v>1.4620787734407205E-14</v>
      </c>
      <c r="Q25">
        <f>Mult_op!P24*LCA_op_data!Q25</f>
        <v>4.3035125043987097E-10</v>
      </c>
      <c r="R25">
        <f>Mult_op!Q24*LCA_op_data!R25</f>
        <v>2.357518422740997E-8</v>
      </c>
      <c r="S25">
        <f>Mult_op!R24*LCA_op_data!S25</f>
        <v>7.2044034153536551E-7</v>
      </c>
      <c r="T25">
        <f>Mult_op!S24*LCA_op_data!T25</f>
        <v>3.2676238519430936E-14</v>
      </c>
      <c r="V25" t="s">
        <v>53</v>
      </c>
      <c r="W25" s="13">
        <f t="shared" si="0"/>
        <v>8.1442878190509717E-12</v>
      </c>
      <c r="X25" s="13">
        <f t="shared" si="1"/>
        <v>7.3513857341078533E-12</v>
      </c>
      <c r="Y25" s="13">
        <f t="shared" si="2"/>
        <v>1.684953810803149E-12</v>
      </c>
      <c r="Z25" s="13">
        <f t="shared" si="3"/>
        <v>8.8828726753012303E-12</v>
      </c>
      <c r="AA25" s="13">
        <f t="shared" si="4"/>
        <v>2.621585617756382E-12</v>
      </c>
      <c r="AD25" t="s">
        <v>40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</row>
    <row r="26" spans="4:35" x14ac:dyDescent="0.3">
      <c r="D26" t="s">
        <v>56</v>
      </c>
      <c r="E26">
        <f>Mult_op!D25*LCA_op_data!E26</f>
        <v>0</v>
      </c>
      <c r="F26">
        <f>Mult_op!E25*LCA_op_data!F26</f>
        <v>0</v>
      </c>
      <c r="G26">
        <f>Mult_op!F25*LCA_op_data!G26</f>
        <v>0</v>
      </c>
      <c r="H26">
        <f>Mult_op!G25*LCA_op_data!H26</f>
        <v>0</v>
      </c>
      <c r="I26">
        <f>Mult_op!H25*LCA_op_data!I26</f>
        <v>0</v>
      </c>
      <c r="J26">
        <f>Mult_op!I25*LCA_op_data!J26</f>
        <v>0</v>
      </c>
      <c r="K26">
        <f>Mult_op!J25*LCA_op_data!K26</f>
        <v>0</v>
      </c>
      <c r="L26">
        <f>Mult_op!K25*LCA_op_data!L26</f>
        <v>0</v>
      </c>
      <c r="M26">
        <f>Mult_op!L25*LCA_op_data!M26</f>
        <v>0</v>
      </c>
      <c r="N26">
        <f>Mult_op!M25*LCA_op_data!N26</f>
        <v>0</v>
      </c>
      <c r="O26">
        <f>Mult_op!N25*LCA_op_data!O26</f>
        <v>0</v>
      </c>
      <c r="P26">
        <f>Mult_op!O25*LCA_op_data!P26</f>
        <v>0</v>
      </c>
      <c r="Q26">
        <f>Mult_op!P25*LCA_op_data!Q26</f>
        <v>0</v>
      </c>
      <c r="R26">
        <f>Mult_op!Q25*LCA_op_data!R26</f>
        <v>0</v>
      </c>
      <c r="S26">
        <f>Mult_op!R25*LCA_op_data!S26</f>
        <v>0</v>
      </c>
      <c r="T26">
        <f>Mult_op!S25*LCA_op_data!T26</f>
        <v>0</v>
      </c>
      <c r="V26" t="s">
        <v>54</v>
      </c>
      <c r="W26" s="13">
        <f t="shared" si="0"/>
        <v>0</v>
      </c>
      <c r="X26" s="13">
        <f t="shared" si="1"/>
        <v>0</v>
      </c>
      <c r="Y26" s="13">
        <f t="shared" si="2"/>
        <v>0</v>
      </c>
      <c r="Z26" s="13">
        <f t="shared" si="3"/>
        <v>0</v>
      </c>
      <c r="AA26" s="13">
        <f t="shared" si="4"/>
        <v>0</v>
      </c>
      <c r="AD26" t="s">
        <v>42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</row>
    <row r="27" spans="4:35" x14ac:dyDescent="0.3">
      <c r="D27" t="s">
        <v>57</v>
      </c>
      <c r="E27">
        <f>Mult_op!D26*LCA_op_data!E27</f>
        <v>0</v>
      </c>
      <c r="F27">
        <f>Mult_op!E26*LCA_op_data!F27</f>
        <v>0</v>
      </c>
      <c r="G27">
        <f>Mult_op!F26*LCA_op_data!G27</f>
        <v>0</v>
      </c>
      <c r="H27">
        <f>Mult_op!G26*LCA_op_data!H27</f>
        <v>0</v>
      </c>
      <c r="I27">
        <f>Mult_op!H26*LCA_op_data!I27</f>
        <v>0</v>
      </c>
      <c r="J27">
        <f>Mult_op!I26*LCA_op_data!J27</f>
        <v>0</v>
      </c>
      <c r="K27">
        <f>Mult_op!J26*LCA_op_data!K27</f>
        <v>0</v>
      </c>
      <c r="L27">
        <f>Mult_op!K26*LCA_op_data!L27</f>
        <v>0</v>
      </c>
      <c r="M27">
        <f>Mult_op!L26*LCA_op_data!M27</f>
        <v>0</v>
      </c>
      <c r="N27">
        <f>Mult_op!M26*LCA_op_data!N27</f>
        <v>0</v>
      </c>
      <c r="O27">
        <f>Mult_op!N26*LCA_op_data!O27</f>
        <v>0</v>
      </c>
      <c r="P27">
        <f>Mult_op!O26*LCA_op_data!P27</f>
        <v>0</v>
      </c>
      <c r="Q27">
        <f>Mult_op!P26*LCA_op_data!Q27</f>
        <v>0</v>
      </c>
      <c r="R27">
        <f>Mult_op!Q26*LCA_op_data!R27</f>
        <v>0</v>
      </c>
      <c r="S27">
        <f>Mult_op!R26*LCA_op_data!S27</f>
        <v>0</v>
      </c>
      <c r="T27">
        <f>Mult_op!S26*LCA_op_data!T27</f>
        <v>0</v>
      </c>
      <c r="V27" t="s">
        <v>55</v>
      </c>
      <c r="W27" s="13">
        <f t="shared" si="0"/>
        <v>0</v>
      </c>
      <c r="X27" s="13">
        <f t="shared" si="1"/>
        <v>0</v>
      </c>
      <c r="Y27" s="13">
        <f t="shared" si="2"/>
        <v>0</v>
      </c>
      <c r="Z27" s="13">
        <f t="shared" si="3"/>
        <v>0</v>
      </c>
      <c r="AA27" s="13">
        <f t="shared" si="4"/>
        <v>0</v>
      </c>
      <c r="AD27" t="s">
        <v>43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</row>
    <row r="28" spans="4:35" x14ac:dyDescent="0.3">
      <c r="D28" t="s">
        <v>58</v>
      </c>
      <c r="E28">
        <f>Mult_op!D27*LCA_op_data!E28</f>
        <v>0</v>
      </c>
      <c r="F28">
        <f>Mult_op!E27*LCA_op_data!F28</f>
        <v>0</v>
      </c>
      <c r="G28">
        <f>Mult_op!F27*LCA_op_data!G28</f>
        <v>0</v>
      </c>
      <c r="H28">
        <f>Mult_op!G27*LCA_op_data!H28</f>
        <v>0</v>
      </c>
      <c r="I28">
        <f>Mult_op!H27*LCA_op_data!I28</f>
        <v>0</v>
      </c>
      <c r="J28">
        <f>Mult_op!I27*LCA_op_data!J28</f>
        <v>0</v>
      </c>
      <c r="K28">
        <f>Mult_op!J27*LCA_op_data!K28</f>
        <v>0</v>
      </c>
      <c r="L28">
        <f>Mult_op!K27*LCA_op_data!L28</f>
        <v>0</v>
      </c>
      <c r="M28">
        <f>Mult_op!L27*LCA_op_data!M28</f>
        <v>0</v>
      </c>
      <c r="N28">
        <f>Mult_op!M27*LCA_op_data!N28</f>
        <v>0</v>
      </c>
      <c r="O28">
        <f>Mult_op!N27*LCA_op_data!O28</f>
        <v>0</v>
      </c>
      <c r="P28">
        <f>Mult_op!O27*LCA_op_data!P28</f>
        <v>0</v>
      </c>
      <c r="Q28">
        <f>Mult_op!P27*LCA_op_data!Q28</f>
        <v>0</v>
      </c>
      <c r="R28">
        <f>Mult_op!Q27*LCA_op_data!R28</f>
        <v>0</v>
      </c>
      <c r="S28">
        <f>Mult_op!R27*LCA_op_data!S28</f>
        <v>0</v>
      </c>
      <c r="T28">
        <f>Mult_op!S27*LCA_op_data!T28</f>
        <v>0</v>
      </c>
      <c r="V28" t="s">
        <v>56</v>
      </c>
      <c r="W28" s="13">
        <f t="shared" si="0"/>
        <v>0</v>
      </c>
      <c r="X28" s="13">
        <f t="shared" si="1"/>
        <v>0</v>
      </c>
      <c r="Y28" s="13">
        <f t="shared" si="2"/>
        <v>0</v>
      </c>
      <c r="Z28" s="13">
        <f t="shared" si="3"/>
        <v>0</v>
      </c>
      <c r="AA28" s="13">
        <f t="shared" si="4"/>
        <v>0</v>
      </c>
      <c r="AD28" t="s">
        <v>45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</row>
    <row r="29" spans="4:35" x14ac:dyDescent="0.3">
      <c r="D29" t="s">
        <v>59</v>
      </c>
      <c r="E29">
        <f>Mult_op!D28*LCA_op_data!E29</f>
        <v>1.4451589470249421E-8</v>
      </c>
      <c r="F29">
        <f>Mult_op!E28*LCA_op_data!F29</f>
        <v>1.5E-5</v>
      </c>
      <c r="G29">
        <f>Mult_op!F28*LCA_op_data!G29</f>
        <v>6.7886144988462446E-5</v>
      </c>
      <c r="H29">
        <f>Mult_op!G28*LCA_op_data!H29</f>
        <v>2.8991274282791937E-10</v>
      </c>
      <c r="I29">
        <f>Mult_op!H28*LCA_op_data!I29</f>
        <v>2.7410137452828766E-9</v>
      </c>
      <c r="J29">
        <f>Mult_op!I28*LCA_op_data!J29</f>
        <v>4.0792682678590723E-8</v>
      </c>
      <c r="K29">
        <f>Mult_op!J28*LCA_op_data!K29</f>
        <v>2.6485749049916088E-15</v>
      </c>
      <c r="L29">
        <f>Mult_op!K28*LCA_op_data!L29</f>
        <v>1.8002252252053603E-13</v>
      </c>
      <c r="M29">
        <f>Mult_op!L28*LCA_op_data!M29</f>
        <v>3.5509554436279457E-7</v>
      </c>
      <c r="N29">
        <f>Mult_op!M28*LCA_op_data!N29</f>
        <v>1.9349464088162553E-5</v>
      </c>
      <c r="O29">
        <f>Mult_op!N28*LCA_op_data!O29</f>
        <v>1.231940417770175E-10</v>
      </c>
      <c r="P29">
        <f>Mult_op!O28*LCA_op_data!P29</f>
        <v>5.3623597073725825E-13</v>
      </c>
      <c r="Q29">
        <f>Mult_op!P28*LCA_op_data!Q29</f>
        <v>1.1182690203954389E-8</v>
      </c>
      <c r="R29">
        <f>Mult_op!Q28*LCA_op_data!R29</f>
        <v>1.3471487206208638E-6</v>
      </c>
      <c r="S29">
        <f>Mult_op!R28*LCA_op_data!S29</f>
        <v>4.1175572816563833E-5</v>
      </c>
      <c r="T29">
        <f>Mult_op!S28*LCA_op_data!T29</f>
        <v>1.7956692875999854E-12</v>
      </c>
      <c r="V29" t="s">
        <v>57</v>
      </c>
      <c r="W29" s="13">
        <f t="shared" si="0"/>
        <v>4.6549743322728339E-10</v>
      </c>
      <c r="X29" s="13">
        <f t="shared" si="1"/>
        <v>4.2009874238928633E-10</v>
      </c>
      <c r="Y29" s="13">
        <f t="shared" si="2"/>
        <v>9.1234066704393728E-11</v>
      </c>
      <c r="Z29" s="13">
        <f t="shared" si="3"/>
        <v>5.0767494237089056E-10</v>
      </c>
      <c r="AA29" s="13">
        <f t="shared" si="4"/>
        <v>9.6149984128432162E-11</v>
      </c>
      <c r="AD29" t="s">
        <v>46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</row>
    <row r="30" spans="4:35" x14ac:dyDescent="0.3">
      <c r="D30" t="s">
        <v>60</v>
      </c>
      <c r="E30">
        <f>Mult_op!D29*LCA_op_data!E30</f>
        <v>5.2395635808204658E-9</v>
      </c>
      <c r="F30">
        <f>Mult_op!E29*LCA_op_data!F30</f>
        <v>1.5999999999999999E-5</v>
      </c>
      <c r="G30">
        <f>Mult_op!F29*LCA_op_data!G30</f>
        <v>2.5274654628186483E-7</v>
      </c>
      <c r="H30">
        <f>Mult_op!G29*LCA_op_data!H30</f>
        <v>2.1720414860245403E-11</v>
      </c>
      <c r="I30">
        <f>Mult_op!H29*LCA_op_data!I30</f>
        <v>2.7481297801062811E-9</v>
      </c>
      <c r="J30">
        <f>Mult_op!I29*LCA_op_data!J30</f>
        <v>2.9148684731562098E-8</v>
      </c>
      <c r="K30">
        <f>Mult_op!J29*LCA_op_data!K30</f>
        <v>2.5314517479922421E-16</v>
      </c>
      <c r="L30">
        <f>Mult_op!K29*LCA_op_data!L30</f>
        <v>2.9239373046702238E-15</v>
      </c>
      <c r="M30">
        <f>Mult_op!L29*LCA_op_data!M30</f>
        <v>2.5093566289231943E-9</v>
      </c>
      <c r="N30">
        <f>Mult_op!M29*LCA_op_data!N30</f>
        <v>1.7117448310499447E-7</v>
      </c>
      <c r="O30">
        <f>Mult_op!N29*LCA_op_data!O30</f>
        <v>1.0456592799923584E-13</v>
      </c>
      <c r="P30">
        <f>Mult_op!O29*LCA_op_data!P30</f>
        <v>4.2365179209368377E-14</v>
      </c>
      <c r="Q30">
        <f>Mult_op!P29*LCA_op_data!Q30</f>
        <v>7.5147168285505298E-9</v>
      </c>
      <c r="R30">
        <f>Mult_op!Q29*LCA_op_data!R30</f>
        <v>4.1536290585983761E-8</v>
      </c>
      <c r="S30">
        <f>Mult_op!R29*LCA_op_data!S30</f>
        <v>1.0723054439687763E-7</v>
      </c>
      <c r="T30">
        <f>Mult_op!S29*LCA_op_data!T30</f>
        <v>1.3207900777391084E-15</v>
      </c>
      <c r="V30" t="s">
        <v>58</v>
      </c>
      <c r="W30" s="13">
        <f t="shared" si="0"/>
        <v>4.1180097886084935E-12</v>
      </c>
      <c r="X30" s="13">
        <f t="shared" si="1"/>
        <v>3.147401827859195E-11</v>
      </c>
      <c r="Y30" s="13">
        <f t="shared" si="2"/>
        <v>3.3967306976561695E-13</v>
      </c>
      <c r="Z30" s="13">
        <f t="shared" si="3"/>
        <v>4.3090965037948882E-13</v>
      </c>
      <c r="AA30" s="13">
        <f t="shared" si="4"/>
        <v>7.5963037372866205E-12</v>
      </c>
      <c r="AD30" t="s">
        <v>48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</row>
    <row r="31" spans="4:35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  <c r="S31">
        <f>Mult_op!R30*LCA_op_data!S31</f>
        <v>0</v>
      </c>
      <c r="T31">
        <f>Mult_op!S30*LCA_op_data!T31</f>
        <v>0</v>
      </c>
      <c r="V31" t="s">
        <v>59</v>
      </c>
      <c r="W31" s="13">
        <f t="shared" si="0"/>
        <v>0</v>
      </c>
      <c r="X31" s="13">
        <f t="shared" si="1"/>
        <v>0</v>
      </c>
      <c r="Y31" s="13">
        <f t="shared" si="2"/>
        <v>0</v>
      </c>
      <c r="Z31" s="13">
        <f t="shared" si="3"/>
        <v>0</v>
      </c>
      <c r="AA31" s="13">
        <f t="shared" si="4"/>
        <v>0</v>
      </c>
      <c r="AD31" t="s">
        <v>47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</row>
    <row r="32" spans="4:35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  <c r="V32" t="s">
        <v>60</v>
      </c>
      <c r="W32" s="13">
        <f t="shared" si="0"/>
        <v>0</v>
      </c>
      <c r="X32" s="13">
        <f t="shared" si="1"/>
        <v>0</v>
      </c>
      <c r="Y32" s="13">
        <f t="shared" si="2"/>
        <v>0</v>
      </c>
      <c r="Z32" s="13">
        <f t="shared" si="3"/>
        <v>0</v>
      </c>
      <c r="AA32" s="13">
        <f t="shared" si="4"/>
        <v>0</v>
      </c>
      <c r="AD32" t="s">
        <v>49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</row>
    <row r="33" spans="4:35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  <c r="V33" t="s">
        <v>61</v>
      </c>
      <c r="W33" s="13">
        <f t="shared" si="0"/>
        <v>0</v>
      </c>
      <c r="X33" s="13">
        <f t="shared" si="1"/>
        <v>0</v>
      </c>
      <c r="Y33" s="13">
        <f t="shared" si="2"/>
        <v>0</v>
      </c>
      <c r="Z33" s="13">
        <f t="shared" si="3"/>
        <v>0</v>
      </c>
      <c r="AA33" s="13">
        <f t="shared" si="4"/>
        <v>0</v>
      </c>
      <c r="AD33" t="s">
        <v>51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</row>
    <row r="34" spans="4:35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  <c r="V34" t="s">
        <v>62</v>
      </c>
      <c r="W34" s="13">
        <f t="shared" si="0"/>
        <v>0</v>
      </c>
      <c r="X34" s="13">
        <f t="shared" si="1"/>
        <v>0</v>
      </c>
      <c r="Y34" s="13">
        <f t="shared" si="2"/>
        <v>0</v>
      </c>
      <c r="Z34" s="13">
        <f t="shared" si="3"/>
        <v>0</v>
      </c>
      <c r="AA34" s="13">
        <f t="shared" si="4"/>
        <v>0</v>
      </c>
      <c r="AD34" t="s">
        <v>52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</row>
    <row r="35" spans="4:35" x14ac:dyDescent="0.3">
      <c r="D35" t="s">
        <v>65</v>
      </c>
      <c r="E35">
        <f>Mult_op!D34*LCA_op_data!E35</f>
        <v>2.0097737949144114E-9</v>
      </c>
      <c r="F35">
        <f>Mult_op!E34*LCA_op_data!F35</f>
        <v>9.0000000000000002E-6</v>
      </c>
      <c r="G35">
        <f>Mult_op!F34*LCA_op_data!G35</f>
        <v>1.1773208047662728E-5</v>
      </c>
      <c r="H35">
        <f>Mult_op!G34*LCA_op_data!H35</f>
        <v>2.1086861862198398E-11</v>
      </c>
      <c r="I35">
        <f>Mult_op!H34*LCA_op_data!I35</f>
        <v>2.932261782567373E-9</v>
      </c>
      <c r="J35">
        <f>Mult_op!I34*LCA_op_data!J35</f>
        <v>9.0332014195077331E-9</v>
      </c>
      <c r="K35">
        <f>Mult_op!J34*LCA_op_data!K35</f>
        <v>3.1199204955867763E-16</v>
      </c>
      <c r="L35">
        <f>Mult_op!K34*LCA_op_data!L35</f>
        <v>3.7193137344927035E-15</v>
      </c>
      <c r="M35">
        <f>Mult_op!L34*LCA_op_data!M35</f>
        <v>4.6508505444219369E-8</v>
      </c>
      <c r="N35">
        <f>Mult_op!M34*LCA_op_data!N35</f>
        <v>2.4081628462330927E-6</v>
      </c>
      <c r="O35">
        <f>Mult_op!N34*LCA_op_data!O35</f>
        <v>3.2640172544308916E-12</v>
      </c>
      <c r="P35">
        <f>Mult_op!O34*LCA_op_data!P35</f>
        <v>1.0753619680305125E-14</v>
      </c>
      <c r="Q35">
        <f>Mult_op!P34*LCA_op_data!Q35</f>
        <v>2.2454099629691224E-9</v>
      </c>
      <c r="R35">
        <f>Mult_op!Q34*LCA_op_data!R35</f>
        <v>8.0170264063701802E-8</v>
      </c>
      <c r="S35">
        <f>Mult_op!R34*LCA_op_data!S35</f>
        <v>8.168619702938357E-7</v>
      </c>
      <c r="T35">
        <f>Mult_op!S34*LCA_op_data!T35</f>
        <v>8.5383483293377243E-15</v>
      </c>
      <c r="V35" t="s">
        <v>63</v>
      </c>
      <c r="W35" s="13">
        <f t="shared" si="0"/>
        <v>5.793409153903159E-11</v>
      </c>
      <c r="X35" s="13">
        <f t="shared" si="1"/>
        <v>3.0555966815519531E-11</v>
      </c>
      <c r="Y35" s="13">
        <f t="shared" si="2"/>
        <v>1.5822339720832838E-11</v>
      </c>
      <c r="Z35" s="13">
        <f t="shared" si="3"/>
        <v>1.3450810994090857E-11</v>
      </c>
      <c r="AA35" s="13">
        <f t="shared" si="4"/>
        <v>1.9281816551078541E-12</v>
      </c>
      <c r="AD35" t="s">
        <v>53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</row>
    <row r="36" spans="4:35" x14ac:dyDescent="0.3">
      <c r="D36" t="s">
        <v>66</v>
      </c>
      <c r="E36">
        <f>Mult_op!D35*LCA_op_data!E36</f>
        <v>0</v>
      </c>
      <c r="F36">
        <f>Mult_op!E35*LCA_op_data!F36</f>
        <v>0</v>
      </c>
      <c r="G36">
        <f>Mult_op!F35*LCA_op_data!G36</f>
        <v>0</v>
      </c>
      <c r="H36">
        <f>Mult_op!G35*LCA_op_data!H36</f>
        <v>0</v>
      </c>
      <c r="I36">
        <f>Mult_op!H35*LCA_op_data!I36</f>
        <v>0</v>
      </c>
      <c r="J36">
        <f>Mult_op!I35*LCA_op_data!J36</f>
        <v>0</v>
      </c>
      <c r="K36">
        <f>Mult_op!J35*LCA_op_data!K36</f>
        <v>0</v>
      </c>
      <c r="L36">
        <f>Mult_op!K35*LCA_op_data!L36</f>
        <v>0</v>
      </c>
      <c r="M36">
        <f>Mult_op!L35*LCA_op_data!M36</f>
        <v>0</v>
      </c>
      <c r="N36">
        <f>Mult_op!M35*LCA_op_data!N36</f>
        <v>0</v>
      </c>
      <c r="O36">
        <f>Mult_op!N35*LCA_op_data!O36</f>
        <v>0</v>
      </c>
      <c r="P36">
        <f>Mult_op!O35*LCA_op_data!P36</f>
        <v>0</v>
      </c>
      <c r="Q36">
        <f>Mult_op!P35*LCA_op_data!Q36</f>
        <v>0</v>
      </c>
      <c r="R36">
        <f>Mult_op!Q35*LCA_op_data!R36</f>
        <v>0</v>
      </c>
      <c r="S36">
        <f>Mult_op!R35*LCA_op_data!S36</f>
        <v>0</v>
      </c>
      <c r="T36">
        <f>Mult_op!S35*LCA_op_data!T36</f>
        <v>0</v>
      </c>
      <c r="V36" t="s">
        <v>64</v>
      </c>
      <c r="W36" s="13">
        <f t="shared" ref="W36:W67" si="5">N36/$N$118</f>
        <v>0</v>
      </c>
      <c r="X36" s="13">
        <f t="shared" ref="X36:X67" si="6">H36/$H$118</f>
        <v>0</v>
      </c>
      <c r="Y36" s="13">
        <f t="shared" ref="Y36:Y67" si="7">G36/$G$118</f>
        <v>0</v>
      </c>
      <c r="Z36" s="13">
        <f t="shared" ref="Z36:Z67" si="8">O36/$O$118</f>
        <v>0</v>
      </c>
      <c r="AA36" s="13">
        <f t="shared" ref="AA36:AA67" si="9">P36/$P$118</f>
        <v>0</v>
      </c>
      <c r="AD36" t="s">
        <v>54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</row>
    <row r="37" spans="4:35" x14ac:dyDescent="0.3">
      <c r="D37" t="s">
        <v>67</v>
      </c>
      <c r="E37">
        <f>Mult_op!D36*LCA_op_data!E37</f>
        <v>1.8011379977477679E-8</v>
      </c>
      <c r="F37">
        <f>Mult_op!E36*LCA_op_data!F37</f>
        <v>5.6999999999999996E-5</v>
      </c>
      <c r="G37">
        <f>Mult_op!F36*LCA_op_data!G37</f>
        <v>4.9970766599777323E-8</v>
      </c>
      <c r="H37">
        <f>Mult_op!G36*LCA_op_data!H37</f>
        <v>0</v>
      </c>
      <c r="I37">
        <f>Mult_op!H36*LCA_op_data!I37</f>
        <v>9.0836117620803508E-9</v>
      </c>
      <c r="J37">
        <f>Mult_op!I36*LCA_op_data!J37</f>
        <v>9.9476062539428469E-8</v>
      </c>
      <c r="K37">
        <f>Mult_op!J36*LCA_op_data!K37</f>
        <v>2.8180099302042552E-15</v>
      </c>
      <c r="L37">
        <f>Mult_op!K36*LCA_op_data!L37</f>
        <v>1.9670895841829737E-14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6.6042945415488301E-14</v>
      </c>
      <c r="Q37">
        <f>Mult_op!P36*LCA_op_data!Q37</f>
        <v>2.5849911434567988E-8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  <c r="V37" t="s">
        <v>65</v>
      </c>
      <c r="W37" s="13">
        <f t="shared" si="5"/>
        <v>0</v>
      </c>
      <c r="X37" s="13">
        <f t="shared" si="6"/>
        <v>0</v>
      </c>
      <c r="Y37" s="13">
        <f t="shared" si="7"/>
        <v>6.7157094485312183E-14</v>
      </c>
      <c r="Z37" s="13">
        <f t="shared" si="8"/>
        <v>0</v>
      </c>
      <c r="AA37" s="13">
        <f t="shared" si="9"/>
        <v>1.1841854146344579E-11</v>
      </c>
      <c r="AD37" t="s">
        <v>55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</row>
    <row r="38" spans="4:35" x14ac:dyDescent="0.3">
      <c r="D38" t="s">
        <v>68</v>
      </c>
      <c r="E38">
        <f>Mult_op!D37*LCA_op_data!E38</f>
        <v>1.8642823439881885E-8</v>
      </c>
      <c r="F38">
        <f>Mult_op!E37*LCA_op_data!F38</f>
        <v>1.4E-5</v>
      </c>
      <c r="G38">
        <f>Mult_op!F37*LCA_op_data!G38</f>
        <v>4.9005022584156775E-6</v>
      </c>
      <c r="H38">
        <f>Mult_op!G37*LCA_op_data!H38</f>
        <v>0</v>
      </c>
      <c r="I38">
        <f>Mult_op!H37*LCA_op_data!I38</f>
        <v>3.6721758579814979E-9</v>
      </c>
      <c r="J38">
        <f>Mult_op!I37*LCA_op_data!J38</f>
        <v>4.0567265079507525E-8</v>
      </c>
      <c r="K38">
        <f>Mult_op!J37*LCA_op_data!K38</f>
        <v>4.4096585099389227E-15</v>
      </c>
      <c r="L38">
        <f>Mult_op!K37*LCA_op_data!L38</f>
        <v>2.0254653856043131E-14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9.0686492090073176E-14</v>
      </c>
      <c r="Q38">
        <f>Mult_op!P37*LCA_op_data!Q38</f>
        <v>1.0405342715752902E-8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  <c r="V38" t="s">
        <v>66</v>
      </c>
      <c r="W38" s="13">
        <f t="shared" si="5"/>
        <v>0</v>
      </c>
      <c r="X38" s="13">
        <f t="shared" si="6"/>
        <v>0</v>
      </c>
      <c r="Y38" s="13">
        <f t="shared" si="7"/>
        <v>6.585920440839783E-12</v>
      </c>
      <c r="Z38" s="13">
        <f t="shared" si="8"/>
        <v>0</v>
      </c>
      <c r="AA38" s="13">
        <f t="shared" si="9"/>
        <v>1.6260574170612767E-11</v>
      </c>
      <c r="AD38" t="s">
        <v>56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</row>
    <row r="39" spans="4:35" x14ac:dyDescent="0.3">
      <c r="D39" t="s">
        <v>69</v>
      </c>
      <c r="E39">
        <f>Mult_op!D38*LCA_op_data!E39</f>
        <v>5.935608772001633E-8</v>
      </c>
      <c r="F39">
        <f>Mult_op!E38*LCA_op_data!F39</f>
        <v>6.3E-5</v>
      </c>
      <c r="G39">
        <f>Mult_op!F38*LCA_op_data!G39</f>
        <v>8.629721117903909E-4</v>
      </c>
      <c r="H39">
        <f>Mult_op!G38*LCA_op_data!H39</f>
        <v>9.0230901157511026E-11</v>
      </c>
      <c r="I39">
        <f>Mult_op!H38*LCA_op_data!I39</f>
        <v>2.8571843693277276E-8</v>
      </c>
      <c r="J39">
        <f>Mult_op!I38*LCA_op_data!J39</f>
        <v>3.260235604082604E-7</v>
      </c>
      <c r="K39">
        <f>Mult_op!J38*LCA_op_data!K39</f>
        <v>7.0021743505857994E-15</v>
      </c>
      <c r="L39">
        <f>Mult_op!K38*LCA_op_data!L39</f>
        <v>4.0217031708297845E-13</v>
      </c>
      <c r="M39">
        <f>Mult_op!L38*LCA_op_data!M39</f>
        <v>3.0021339436161314E-10</v>
      </c>
      <c r="N39">
        <f>Mult_op!M38*LCA_op_data!N39</f>
        <v>1.2834148190952007E-7</v>
      </c>
      <c r="O39">
        <f>Mult_op!N38*LCA_op_data!O39</f>
        <v>5.7268761859579023E-14</v>
      </c>
      <c r="P39">
        <f>Mult_op!O38*LCA_op_data!P39</f>
        <v>1.470628836598762E-12</v>
      </c>
      <c r="Q39">
        <f>Mult_op!P38*LCA_op_data!Q39</f>
        <v>7.7421791483022523E-8</v>
      </c>
      <c r="R39">
        <f>Mult_op!Q38*LCA_op_data!R39</f>
        <v>2.0978689325005937E-6</v>
      </c>
      <c r="S39">
        <f>Mult_op!R38*LCA_op_data!S39</f>
        <v>5.6557965899097768E-8</v>
      </c>
      <c r="T39">
        <f>Mult_op!S38*LCA_op_data!T39</f>
        <v>7.793948794905651E-16</v>
      </c>
      <c r="V39" t="s">
        <v>67</v>
      </c>
      <c r="W39" s="13">
        <f t="shared" si="5"/>
        <v>3.087559951699967E-12</v>
      </c>
      <c r="X39" s="13">
        <f t="shared" si="6"/>
        <v>1.3074929970712535E-10</v>
      </c>
      <c r="Y39" s="13">
        <f t="shared" si="7"/>
        <v>1.1597720746184214E-9</v>
      </c>
      <c r="Z39" s="13">
        <f t="shared" si="8"/>
        <v>2.3600098638973244E-13</v>
      </c>
      <c r="AA39" s="13">
        <f t="shared" si="9"/>
        <v>2.636916339338012E-10</v>
      </c>
      <c r="AD39" t="s">
        <v>57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</row>
    <row r="40" spans="4:35" x14ac:dyDescent="0.3">
      <c r="D40" t="s">
        <v>70</v>
      </c>
      <c r="E40">
        <f>Mult_op!D39*LCA_op_data!E40</f>
        <v>9.6365339959884363E-9</v>
      </c>
      <c r="F40">
        <f>Mult_op!E39*LCA_op_data!F40</f>
        <v>1.1E-5</v>
      </c>
      <c r="G40">
        <f>Mult_op!F39*LCA_op_data!G40</f>
        <v>4.2083616568415752E-7</v>
      </c>
      <c r="H40">
        <f>Mult_op!G39*LCA_op_data!H40</f>
        <v>1.9323872594637088E-12</v>
      </c>
      <c r="I40">
        <f>Mult_op!H39*LCA_op_data!I40</f>
        <v>4.9960001642558066E-9</v>
      </c>
      <c r="J40">
        <f>Mult_op!I39*LCA_op_data!J40</f>
        <v>5.4496196930499584E-8</v>
      </c>
      <c r="K40">
        <f>Mult_op!J39*LCA_op_data!K40</f>
        <v>7.9015641010856674E-18</v>
      </c>
      <c r="L40">
        <f>Mult_op!K39*LCA_op_data!L40</f>
        <v>3.199854186683087E-14</v>
      </c>
      <c r="M40">
        <f>Mult_op!L39*LCA_op_data!M40</f>
        <v>1.6084783674575551E-9</v>
      </c>
      <c r="N40">
        <f>Mult_op!M39*LCA_op_data!N40</f>
        <v>4.8427469472773605E-7</v>
      </c>
      <c r="O40">
        <f>Mult_op!N39*LCA_op_data!O40</f>
        <v>1.4186499557207171E-13</v>
      </c>
      <c r="P40">
        <f>Mult_op!O39*LCA_op_data!P40</f>
        <v>2.8407806687077943E-14</v>
      </c>
      <c r="Q40">
        <f>Mult_op!P39*LCA_op_data!Q40</f>
        <v>1.6182876029626423E-8</v>
      </c>
      <c r="R40">
        <f>Mult_op!Q39*LCA_op_data!R40</f>
        <v>2.1822033205435648E-8</v>
      </c>
      <c r="S40">
        <f>Mult_op!R39*LCA_op_data!S40</f>
        <v>3.0025555894641098E-7</v>
      </c>
      <c r="T40">
        <f>Mult_op!S39*LCA_op_data!T40</f>
        <v>3.8570956377713878E-15</v>
      </c>
      <c r="V40" t="s">
        <v>68</v>
      </c>
      <c r="W40" s="13">
        <f t="shared" si="5"/>
        <v>1.1650380927634999E-11</v>
      </c>
      <c r="X40" s="13">
        <f t="shared" si="6"/>
        <v>2.8001303067648594E-12</v>
      </c>
      <c r="Y40" s="13">
        <f t="shared" si="7"/>
        <v>5.6557335547886905E-13</v>
      </c>
      <c r="Z40" s="13">
        <f t="shared" si="8"/>
        <v>5.8461677539452319E-13</v>
      </c>
      <c r="AA40" s="13">
        <f t="shared" si="9"/>
        <v>5.0936720234018648E-12</v>
      </c>
      <c r="AD40" t="s">
        <v>58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</row>
    <row r="41" spans="4:35" x14ac:dyDescent="0.3">
      <c r="D41" t="s">
        <v>71</v>
      </c>
      <c r="E41">
        <f>Mult_op!D40*LCA_op_data!E41</f>
        <v>7.6570573037792801E-8</v>
      </c>
      <c r="F41">
        <f>Mult_op!E40*LCA_op_data!F41</f>
        <v>7.9999999999999996E-6</v>
      </c>
      <c r="G41">
        <f>Mult_op!F40*LCA_op_data!G41</f>
        <v>1.5578004026947488E-6</v>
      </c>
      <c r="H41">
        <f>Mult_op!G40*LCA_op_data!H41</f>
        <v>4.1837491595073617E-12</v>
      </c>
      <c r="I41">
        <f>Mult_op!H40*LCA_op_data!I41</f>
        <v>9.0396922588383543E-9</v>
      </c>
      <c r="J41">
        <f>Mult_op!I40*LCA_op_data!J41</f>
        <v>9.0015059963808845E-8</v>
      </c>
      <c r="K41">
        <f>Mult_op!J40*LCA_op_data!K41</f>
        <v>2.3158622817699492E-15</v>
      </c>
      <c r="L41">
        <f>Mult_op!K40*LCA_op_data!L41</f>
        <v>6.3434116729564345E-15</v>
      </c>
      <c r="M41">
        <f>Mult_op!L40*LCA_op_data!M41</f>
        <v>1.8323606445763265E-9</v>
      </c>
      <c r="N41">
        <f>Mult_op!M40*LCA_op_data!N41</f>
        <v>7.2459259652549379E-8</v>
      </c>
      <c r="O41">
        <f>Mult_op!N40*LCA_op_data!O41</f>
        <v>1.3198242927832186E-13</v>
      </c>
      <c r="P41">
        <f>Mult_op!O40*LCA_op_data!P41</f>
        <v>5.1163965544463247E-13</v>
      </c>
      <c r="Q41">
        <f>Mult_op!P40*LCA_op_data!Q41</f>
        <v>2.5114522758556008E-8</v>
      </c>
      <c r="R41">
        <f>Mult_op!Q40*LCA_op_data!R41</f>
        <v>6.1047437595703264E-8</v>
      </c>
      <c r="S41">
        <f>Mult_op!R40*LCA_op_data!S41</f>
        <v>3.5570030820863676E-7</v>
      </c>
      <c r="T41">
        <f>Mult_op!S40*LCA_op_data!T41</f>
        <v>2.9091839504032272E-15</v>
      </c>
      <c r="V41" t="s">
        <v>69</v>
      </c>
      <c r="W41" s="13">
        <f t="shared" si="5"/>
        <v>1.7431800295929537E-12</v>
      </c>
      <c r="X41" s="13">
        <f t="shared" si="6"/>
        <v>6.0624715672622583E-12</v>
      </c>
      <c r="Y41" s="13">
        <f t="shared" si="7"/>
        <v>2.0935710206513981E-12</v>
      </c>
      <c r="Z41" s="13">
        <f t="shared" si="8"/>
        <v>5.4389133769245468E-13</v>
      </c>
      <c r="AA41" s="13">
        <f t="shared" si="9"/>
        <v>9.1739732944140318E-11</v>
      </c>
      <c r="AD41" t="s">
        <v>59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</row>
    <row r="42" spans="4:35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  <c r="V42" t="s">
        <v>70</v>
      </c>
      <c r="W42" s="13">
        <f t="shared" si="5"/>
        <v>0</v>
      </c>
      <c r="X42" s="13">
        <f t="shared" si="6"/>
        <v>0</v>
      </c>
      <c r="Y42" s="13">
        <f t="shared" si="7"/>
        <v>0</v>
      </c>
      <c r="Z42" s="13">
        <f t="shared" si="8"/>
        <v>0</v>
      </c>
      <c r="AA42" s="13">
        <f t="shared" si="9"/>
        <v>0</v>
      </c>
      <c r="AD42" t="s">
        <v>60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</row>
    <row r="43" spans="4:35" x14ac:dyDescent="0.3">
      <c r="D43" t="s">
        <v>73</v>
      </c>
      <c r="E43">
        <f>Mult_op!D42*LCA_op_data!E43</f>
        <v>0.10857624958031385</v>
      </c>
      <c r="F43">
        <f>Mult_op!E42*LCA_op_data!F43</f>
        <v>3282.160421</v>
      </c>
      <c r="G43">
        <f>Mult_op!F42*LCA_op_data!G43</f>
        <v>587.69205504262709</v>
      </c>
      <c r="H43">
        <f>Mult_op!G42*LCA_op_data!H43</f>
        <v>2.4027332173248827E-3</v>
      </c>
      <c r="I43">
        <f>Mult_op!H42*LCA_op_data!I43</f>
        <v>1.4172285426923677E-2</v>
      </c>
      <c r="J43">
        <f>Mult_op!I42*LCA_op_data!J43</f>
        <v>0.14719222482276079</v>
      </c>
      <c r="K43">
        <f>Mult_op!J42*LCA_op_data!K43</f>
        <v>7.3181959655780475E-8</v>
      </c>
      <c r="L43">
        <f>Mult_op!K42*LCA_op_data!L43</f>
        <v>7.2641498481390526E-7</v>
      </c>
      <c r="M43">
        <f>Mult_op!L42*LCA_op_data!M43</f>
        <v>1.2161470194735942</v>
      </c>
      <c r="N43">
        <f>Mult_op!M42*LCA_op_data!N43</f>
        <v>61.243770740245758</v>
      </c>
      <c r="O43">
        <f>Mult_op!N42*LCA_op_data!O43</f>
        <v>6.352903979452752E-4</v>
      </c>
      <c r="P43">
        <f>Mult_op!O42*LCA_op_data!P43</f>
        <v>1.5190136669525345E-6</v>
      </c>
      <c r="Q43">
        <f>Mult_op!P42*LCA_op_data!Q43</f>
        <v>7.8359847484564246E-2</v>
      </c>
      <c r="R43">
        <f>Mult_op!Q42*LCA_op_data!R43</f>
        <v>12.993050844415116</v>
      </c>
      <c r="S43">
        <f>Mult_op!R42*LCA_op_data!S43</f>
        <v>188.32568590967759</v>
      </c>
      <c r="T43">
        <f>Mult_op!S42*LCA_op_data!T43</f>
        <v>1.9583179902935648E-3</v>
      </c>
      <c r="V43" t="s">
        <v>71</v>
      </c>
      <c r="W43" s="13">
        <f t="shared" si="5"/>
        <v>1.4733647376924243E-3</v>
      </c>
      <c r="X43" s="13">
        <f t="shared" si="6"/>
        <v>3.4816862241004625E-3</v>
      </c>
      <c r="Y43" s="13">
        <f t="shared" si="7"/>
        <v>7.8981559728445044E-4</v>
      </c>
      <c r="Z43" s="13">
        <f t="shared" si="8"/>
        <v>2.6179920028065492E-3</v>
      </c>
      <c r="AA43" s="13">
        <f t="shared" si="9"/>
        <v>2.7236729339054355E-4</v>
      </c>
      <c r="AD43" t="s">
        <v>61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</row>
    <row r="44" spans="4:35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  <c r="V44" t="s">
        <v>72</v>
      </c>
      <c r="W44" s="13">
        <f t="shared" si="5"/>
        <v>0</v>
      </c>
      <c r="X44" s="13">
        <f t="shared" si="6"/>
        <v>0</v>
      </c>
      <c r="Y44" s="13">
        <f t="shared" si="7"/>
        <v>0</v>
      </c>
      <c r="Z44" s="13">
        <f t="shared" si="8"/>
        <v>0</v>
      </c>
      <c r="AA44" s="13">
        <f t="shared" si="9"/>
        <v>0</v>
      </c>
      <c r="AD44" t="s">
        <v>62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</row>
    <row r="45" spans="4:35" x14ac:dyDescent="0.3">
      <c r="D45" t="s">
        <v>75</v>
      </c>
      <c r="E45">
        <f>Mult_op!D44*LCA_op_data!E45</f>
        <v>7.5358524869623666E-7</v>
      </c>
      <c r="F45">
        <f>Mult_op!E44*LCA_op_data!F45</f>
        <v>5.3080000000000002E-3</v>
      </c>
      <c r="G45">
        <f>Mult_op!F44*LCA_op_data!G45</f>
        <v>4.6299859334497053E-6</v>
      </c>
      <c r="H45">
        <f>Mult_op!G44*LCA_op_data!H45</f>
        <v>0</v>
      </c>
      <c r="I45">
        <f>Mult_op!H44*LCA_op_data!I45</f>
        <v>3.6649021459240296E-7</v>
      </c>
      <c r="J45">
        <f>Mult_op!I44*LCA_op_data!J45</f>
        <v>3.9821690403410926E-6</v>
      </c>
      <c r="K45">
        <f>Mult_op!J44*LCA_op_data!K45</f>
        <v>2.6208275049265411E-13</v>
      </c>
      <c r="L45">
        <f>Mult_op!K44*LCA_op_data!L45</f>
        <v>1.0016657991995294E-12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4.1252996750170594E-12</v>
      </c>
      <c r="Q45">
        <f>Mult_op!P44*LCA_op_data!Q45</f>
        <v>1.1318987307531128E-6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  <c r="V45" t="s">
        <v>73</v>
      </c>
      <c r="W45" s="13">
        <f t="shared" si="5"/>
        <v>0</v>
      </c>
      <c r="X45" s="13">
        <f t="shared" si="6"/>
        <v>0</v>
      </c>
      <c r="Y45" s="13">
        <f t="shared" si="7"/>
        <v>6.2223660743226171E-12</v>
      </c>
      <c r="Z45" s="13">
        <f t="shared" si="8"/>
        <v>0</v>
      </c>
      <c r="AA45" s="13">
        <f t="shared" si="9"/>
        <v>7.396883460327648E-10</v>
      </c>
      <c r="AD45" t="s">
        <v>63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</row>
    <row r="46" spans="4:35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  <c r="V46" t="s">
        <v>74</v>
      </c>
      <c r="W46" s="13">
        <f t="shared" si="5"/>
        <v>0</v>
      </c>
      <c r="X46" s="13">
        <f t="shared" si="6"/>
        <v>0</v>
      </c>
      <c r="Y46" s="13">
        <f t="shared" si="7"/>
        <v>0</v>
      </c>
      <c r="Z46" s="13">
        <f t="shared" si="8"/>
        <v>0</v>
      </c>
      <c r="AA46" s="13">
        <f t="shared" si="9"/>
        <v>0</v>
      </c>
      <c r="AD46" t="s">
        <v>64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</row>
    <row r="47" spans="4:35" x14ac:dyDescent="0.3">
      <c r="D47" t="s">
        <v>77</v>
      </c>
      <c r="E47">
        <f>Mult_op!D46*LCA_op_data!E47</f>
        <v>3.4758803465307796E-9</v>
      </c>
      <c r="F47">
        <f>Mult_op!E46*LCA_op_data!F47</f>
        <v>1.1E-5</v>
      </c>
      <c r="G47">
        <f>Mult_op!F46*LCA_op_data!G47</f>
        <v>9.6434812736412399E-9</v>
      </c>
      <c r="H47">
        <f>Mult_op!G46*LCA_op_data!H47</f>
        <v>0</v>
      </c>
      <c r="I47">
        <f>Mult_op!H46*LCA_op_data!I47</f>
        <v>1.7529777084716463E-9</v>
      </c>
      <c r="J47">
        <f>Mult_op!I46*LCA_op_data!J47</f>
        <v>1.9197134876030058E-8</v>
      </c>
      <c r="K47">
        <f>Mult_op!J46*LCA_op_data!K47</f>
        <v>5.4382647775871595E-16</v>
      </c>
      <c r="L47">
        <f>Mult_op!K46*LCA_op_data!L47</f>
        <v>3.7961377940373165E-15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1.2745129817024054E-14</v>
      </c>
      <c r="Q47">
        <f>Mult_op!P46*LCA_op_data!Q47</f>
        <v>4.9885793996534708E-9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  <c r="V47" t="s">
        <v>75</v>
      </c>
      <c r="W47" s="13">
        <f t="shared" si="5"/>
        <v>0</v>
      </c>
      <c r="X47" s="13">
        <f t="shared" si="6"/>
        <v>0</v>
      </c>
      <c r="Y47" s="13">
        <f t="shared" si="7"/>
        <v>1.296014104102516E-14</v>
      </c>
      <c r="Z47" s="13">
        <f t="shared" si="8"/>
        <v>0</v>
      </c>
      <c r="AA47" s="13">
        <f t="shared" si="9"/>
        <v>2.2852700984173741E-12</v>
      </c>
      <c r="AD47" t="s">
        <v>65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</row>
    <row r="48" spans="4:35" x14ac:dyDescent="0.3">
      <c r="D48" t="s">
        <v>78</v>
      </c>
      <c r="E48">
        <f>Mult_op!D47*LCA_op_data!E48</f>
        <v>1.065304196564679E-8</v>
      </c>
      <c r="F48">
        <f>Mult_op!E47*LCA_op_data!F48</f>
        <v>7.9999999999999996E-6</v>
      </c>
      <c r="G48">
        <f>Mult_op!F47*LCA_op_data!G48</f>
        <v>2.8002870048089592E-6</v>
      </c>
      <c r="H48">
        <f>Mult_op!G47*LCA_op_data!H48</f>
        <v>0</v>
      </c>
      <c r="I48">
        <f>Mult_op!H47*LCA_op_data!I48</f>
        <v>2.0983862045608558E-9</v>
      </c>
      <c r="J48">
        <f>Mult_op!I47*LCA_op_data!J48</f>
        <v>2.3181294331147156E-8</v>
      </c>
      <c r="K48">
        <f>Mult_op!J47*LCA_op_data!K48</f>
        <v>2.5198048628222406E-15</v>
      </c>
      <c r="L48">
        <f>Mult_op!K47*LCA_op_data!L48</f>
        <v>1.1574087917738931E-14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5.1820852622898945E-14</v>
      </c>
      <c r="Q48">
        <f>Mult_op!P47*LCA_op_data!Q48</f>
        <v>5.9459101232873753E-9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  <c r="V48" t="s">
        <v>76</v>
      </c>
      <c r="W48" s="13">
        <f t="shared" si="5"/>
        <v>0</v>
      </c>
      <c r="X48" s="13">
        <f t="shared" si="6"/>
        <v>0</v>
      </c>
      <c r="Y48" s="13">
        <f t="shared" si="7"/>
        <v>3.7633831090513058E-12</v>
      </c>
      <c r="Z48" s="13">
        <f t="shared" si="8"/>
        <v>0</v>
      </c>
      <c r="AA48" s="13">
        <f t="shared" si="9"/>
        <v>9.2917566689215793E-12</v>
      </c>
      <c r="AD48" t="s">
        <v>66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</row>
    <row r="49" spans="4:35" x14ac:dyDescent="0.3">
      <c r="D49" t="s">
        <v>79</v>
      </c>
      <c r="E49">
        <f>Mult_op!D48*LCA_op_data!E49</f>
        <v>2.5438323308578423E-8</v>
      </c>
      <c r="F49">
        <f>Mult_op!E48*LCA_op_data!F49</f>
        <v>2.6999999999999999E-5</v>
      </c>
      <c r="G49">
        <f>Mult_op!F48*LCA_op_data!G49</f>
        <v>3.6984519076731025E-4</v>
      </c>
      <c r="H49">
        <f>Mult_op!G48*LCA_op_data!H49</f>
        <v>3.8670386210361876E-11</v>
      </c>
      <c r="I49">
        <f>Mult_op!H48*LCA_op_data!I49</f>
        <v>1.2245075868547408E-8</v>
      </c>
      <c r="J49">
        <f>Mult_op!I48*LCA_op_data!J49</f>
        <v>1.3972438303211155E-7</v>
      </c>
      <c r="K49">
        <f>Mult_op!J48*LCA_op_data!K49</f>
        <v>3.0009318645367727E-15</v>
      </c>
      <c r="L49">
        <f>Mult_op!K48*LCA_op_data!L49</f>
        <v>1.7235870732127656E-13</v>
      </c>
      <c r="M49">
        <f>Mult_op!L48*LCA_op_data!M49</f>
        <v>1.2866288329783423E-10</v>
      </c>
      <c r="N49">
        <f>Mult_op!M48*LCA_op_data!N49</f>
        <v>5.5003492246937379E-8</v>
      </c>
      <c r="O49">
        <f>Mult_op!N48*LCA_op_data!O49</f>
        <v>2.4543755082676736E-14</v>
      </c>
      <c r="P49">
        <f>Mult_op!O48*LCA_op_data!P49</f>
        <v>6.3026950139946905E-13</v>
      </c>
      <c r="Q49">
        <f>Mult_op!P48*LCA_op_data!Q49</f>
        <v>3.318076777843824E-8</v>
      </c>
      <c r="R49">
        <f>Mult_op!Q48*LCA_op_data!R49</f>
        <v>8.9908668535739727E-7</v>
      </c>
      <c r="S49">
        <f>Mult_op!R48*LCA_op_data!S49</f>
        <v>2.4239128242470464E-8</v>
      </c>
      <c r="T49">
        <f>Mult_op!S48*LCA_op_data!T49</f>
        <v>3.3402637692452773E-16</v>
      </c>
      <c r="V49" t="s">
        <v>77</v>
      </c>
      <c r="W49" s="13">
        <f t="shared" si="5"/>
        <v>1.3232399792999909E-12</v>
      </c>
      <c r="X49" s="13">
        <f t="shared" si="6"/>
        <v>5.6035414160196589E-11</v>
      </c>
      <c r="Y49" s="13">
        <f t="shared" si="7"/>
        <v>4.9704517483646615E-10</v>
      </c>
      <c r="Z49" s="13">
        <f t="shared" si="8"/>
        <v>1.0114327988131395E-13</v>
      </c>
      <c r="AA49" s="13">
        <f t="shared" si="9"/>
        <v>1.130107002573433E-10</v>
      </c>
      <c r="AD49" t="s">
        <v>67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</row>
    <row r="50" spans="4:35" x14ac:dyDescent="0.3">
      <c r="D50" t="s">
        <v>80</v>
      </c>
      <c r="E50">
        <f>Mult_op!D49*LCA_op_data!E50</f>
        <v>4.6248603864106486E-8</v>
      </c>
      <c r="F50">
        <f>Mult_op!E49*LCA_op_data!F50</f>
        <v>7.7999999999999999E-5</v>
      </c>
      <c r="G50">
        <f>Mult_op!F49*LCA_op_data!G50</f>
        <v>1.6234444329129498E-3</v>
      </c>
      <c r="H50">
        <f>Mult_op!G49*LCA_op_data!H50</f>
        <v>5.9249184407625043E-10</v>
      </c>
      <c r="I50">
        <f>Mult_op!H49*LCA_op_data!I50</f>
        <v>2.6386321840730187E-8</v>
      </c>
      <c r="J50">
        <f>Mult_op!I49*LCA_op_data!J50</f>
        <v>2.2301964226568831E-7</v>
      </c>
      <c r="K50">
        <f>Mult_op!J49*LCA_op_data!K50</f>
        <v>5.9032330980663383E-15</v>
      </c>
      <c r="L50">
        <f>Mult_op!K49*LCA_op_data!L50</f>
        <v>4.7740541257764588E-13</v>
      </c>
      <c r="M50">
        <f>Mult_op!L49*LCA_op_data!M50</f>
        <v>1.0022870631039604E-7</v>
      </c>
      <c r="N50">
        <f>Mult_op!M49*LCA_op_data!N50</f>
        <v>8.1142434329915786E-5</v>
      </c>
      <c r="O50">
        <f>Mult_op!N49*LCA_op_data!O50</f>
        <v>6.0227931643180834E-11</v>
      </c>
      <c r="P50">
        <f>Mult_op!O49*LCA_op_data!P50</f>
        <v>4.1505376884060575E-13</v>
      </c>
      <c r="Q50">
        <f>Mult_op!P49*LCA_op_data!Q50</f>
        <v>5.1100134797152504E-8</v>
      </c>
      <c r="R50">
        <f>Mult_op!Q49*LCA_op_data!R50</f>
        <v>4.6127429129077437E-6</v>
      </c>
      <c r="S50">
        <f>Mult_op!R49*LCA_op_data!S50</f>
        <v>1.3922578290268978E-5</v>
      </c>
      <c r="T50">
        <f>Mult_op!S49*LCA_op_data!T50</f>
        <v>2.5265246344367318E-13</v>
      </c>
      <c r="V50" t="s">
        <v>78</v>
      </c>
      <c r="W50" s="13">
        <f t="shared" si="5"/>
        <v>1.9520744726721802E-9</v>
      </c>
      <c r="X50" s="13">
        <f t="shared" si="6"/>
        <v>8.5855170126165188E-10</v>
      </c>
      <c r="Y50" s="13">
        <f t="shared" si="7"/>
        <v>2.1817918473412983E-9</v>
      </c>
      <c r="Z50" s="13">
        <f t="shared" si="8"/>
        <v>2.4819554001980898E-10</v>
      </c>
      <c r="AA50" s="13">
        <f t="shared" si="9"/>
        <v>7.4421365712565736E-11</v>
      </c>
      <c r="AD50" t="s">
        <v>68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</row>
    <row r="51" spans="4:35" x14ac:dyDescent="0.3">
      <c r="D51" t="s">
        <v>81</v>
      </c>
      <c r="E51">
        <f>Mult_op!D50*LCA_op_data!E51</f>
        <v>1.0512582541078294E-8</v>
      </c>
      <c r="F51">
        <f>Mult_op!E50*LCA_op_data!F51</f>
        <v>1.2E-5</v>
      </c>
      <c r="G51">
        <f>Mult_op!F50*LCA_op_data!G51</f>
        <v>4.5909399892817189E-7</v>
      </c>
      <c r="H51">
        <f>Mult_op!G50*LCA_op_data!H51</f>
        <v>2.1080588285058644E-12</v>
      </c>
      <c r="I51">
        <f>Mult_op!H50*LCA_op_data!I51</f>
        <v>5.4501819973699703E-9</v>
      </c>
      <c r="J51">
        <f>Mult_op!I50*LCA_op_data!J51</f>
        <v>5.9450396651454092E-8</v>
      </c>
      <c r="K51">
        <f>Mult_op!J50*LCA_op_data!K51</f>
        <v>8.6198881102752738E-18</v>
      </c>
      <c r="L51">
        <f>Mult_op!K50*LCA_op_data!L51</f>
        <v>3.4907500218360948E-14</v>
      </c>
      <c r="M51">
        <f>Mult_op!L50*LCA_op_data!M51</f>
        <v>1.7547036735900602E-9</v>
      </c>
      <c r="N51">
        <f>Mult_op!M50*LCA_op_data!N51</f>
        <v>5.2829966697571212E-7</v>
      </c>
      <c r="O51">
        <f>Mult_op!N50*LCA_op_data!O51</f>
        <v>1.5476181335135096E-13</v>
      </c>
      <c r="P51">
        <f>Mult_op!O50*LCA_op_data!P51</f>
        <v>3.0990334567721395E-14</v>
      </c>
      <c r="Q51">
        <f>Mult_op!P50*LCA_op_data!Q51</f>
        <v>1.7654046577774281E-8</v>
      </c>
      <c r="R51">
        <f>Mult_op!Q50*LCA_op_data!R51</f>
        <v>2.3805854405929798E-8</v>
      </c>
      <c r="S51">
        <f>Mult_op!R50*LCA_op_data!S51</f>
        <v>3.2755151885063018E-7</v>
      </c>
      <c r="T51">
        <f>Mult_op!S50*LCA_op_data!T51</f>
        <v>4.207740695750605E-15</v>
      </c>
      <c r="V51" t="s">
        <v>79</v>
      </c>
      <c r="W51" s="13">
        <f t="shared" si="5"/>
        <v>1.2709506466510911E-11</v>
      </c>
      <c r="X51" s="13">
        <f t="shared" si="6"/>
        <v>3.0546876073798469E-12</v>
      </c>
      <c r="Y51" s="13">
        <f t="shared" si="7"/>
        <v>6.1698911506785728E-13</v>
      </c>
      <c r="Z51" s="13">
        <f t="shared" si="8"/>
        <v>6.3776375497584353E-13</v>
      </c>
      <c r="AA51" s="13">
        <f t="shared" si="9"/>
        <v>5.556733116438398E-12</v>
      </c>
      <c r="AD51" t="s">
        <v>69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</row>
    <row r="52" spans="4:35" x14ac:dyDescent="0.3">
      <c r="D52" t="s">
        <v>82</v>
      </c>
      <c r="E52">
        <f>Mult_op!D51*LCA_op_data!E52</f>
        <v>4.6282592869050585E-9</v>
      </c>
      <c r="F52">
        <f>Mult_op!E51*LCA_op_data!F52</f>
        <v>2.2000000000000003E-5</v>
      </c>
      <c r="G52">
        <f>Mult_op!F51*LCA_op_data!G52</f>
        <v>4.796270307610928E-5</v>
      </c>
      <c r="H52">
        <f>Mult_op!G51*LCA_op_data!H52</f>
        <v>3.7031586430428154E-11</v>
      </c>
      <c r="I52">
        <f>Mult_op!H51*LCA_op_data!I52</f>
        <v>2.7563039128573419E-9</v>
      </c>
      <c r="J52">
        <f>Mult_op!I51*LCA_op_data!J52</f>
        <v>2.3188156393424271E-8</v>
      </c>
      <c r="K52">
        <f>Mult_op!J51*LCA_op_data!K52</f>
        <v>1.1278421006583259E-15</v>
      </c>
      <c r="L52">
        <f>Mult_op!K51*LCA_op_data!L52</f>
        <v>5.9589511668051169E-14</v>
      </c>
      <c r="M52">
        <f>Mult_op!L51*LCA_op_data!M52</f>
        <v>1.2444392731660315E-8</v>
      </c>
      <c r="N52">
        <f>Mult_op!M51*LCA_op_data!N52</f>
        <v>7.6735087552346271E-7</v>
      </c>
      <c r="O52">
        <f>Mult_op!N51*LCA_op_data!O52</f>
        <v>1.4462655985880624E-12</v>
      </c>
      <c r="P52">
        <f>Mult_op!O51*LCA_op_data!P52</f>
        <v>1.7606876287084048E-14</v>
      </c>
      <c r="Q52">
        <f>Mult_op!P51*LCA_op_data!Q52</f>
        <v>5.5083612249293292E-9</v>
      </c>
      <c r="R52">
        <f>Mult_op!Q51*LCA_op_data!R52</f>
        <v>1.4851871456520773E-6</v>
      </c>
      <c r="S52">
        <f>Mult_op!R51*LCA_op_data!S52</f>
        <v>1.8306986216121919E-6</v>
      </c>
      <c r="T52">
        <f>Mult_op!S51*LCA_op_data!T52</f>
        <v>3.4423351204594335E-14</v>
      </c>
      <c r="V52" t="s">
        <v>80</v>
      </c>
      <c r="W52" s="13">
        <f t="shared" si="5"/>
        <v>1.8460452512449953E-11</v>
      </c>
      <c r="X52" s="13">
        <f t="shared" si="6"/>
        <v>5.3660707481688713E-11</v>
      </c>
      <c r="Y52" s="13">
        <f t="shared" si="7"/>
        <v>6.445840241057253E-11</v>
      </c>
      <c r="Z52" s="13">
        <f t="shared" si="8"/>
        <v>5.9599700912903336E-12</v>
      </c>
      <c r="AA52" s="13">
        <f t="shared" si="9"/>
        <v>3.1570073026374381E-12</v>
      </c>
      <c r="AD52" t="s">
        <v>70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</row>
    <row r="53" spans="4:35" x14ac:dyDescent="0.3">
      <c r="D53" t="s">
        <v>83</v>
      </c>
      <c r="E53">
        <f>Mult_op!D52*LCA_op_data!E53</f>
        <v>2.0962750302908756E-8</v>
      </c>
      <c r="F53">
        <f>Mult_op!E52*LCA_op_data!F53</f>
        <v>9.7E-5</v>
      </c>
      <c r="G53">
        <f>Mult_op!F52*LCA_op_data!G53</f>
        <v>3.7039844230998305E-4</v>
      </c>
      <c r="H53">
        <f>Mult_op!G52*LCA_op_data!H53</f>
        <v>1.1983477822711388E-10</v>
      </c>
      <c r="I53">
        <f>Mult_op!H52*LCA_op_data!I53</f>
        <v>6.194300170218112E-9</v>
      </c>
      <c r="J53">
        <f>Mult_op!I52*LCA_op_data!J53</f>
        <v>4.9208532090424265E-8</v>
      </c>
      <c r="K53">
        <f>Mult_op!J52*LCA_op_data!K53</f>
        <v>1.8636767777227066E-15</v>
      </c>
      <c r="L53">
        <f>Mult_op!K52*LCA_op_data!L53</f>
        <v>6.1165375364491098E-14</v>
      </c>
      <c r="M53">
        <f>Mult_op!L52*LCA_op_data!M53</f>
        <v>1.2756682513766154E-7</v>
      </c>
      <c r="N53">
        <f>Mult_op!M52*LCA_op_data!N53</f>
        <v>1.5034674459133381E-5</v>
      </c>
      <c r="O53">
        <f>Mult_op!N52*LCA_op_data!O53</f>
        <v>2.6272309174184131E-12</v>
      </c>
      <c r="P53">
        <f>Mult_op!O52*LCA_op_data!P53</f>
        <v>1.614899956765115E-13</v>
      </c>
      <c r="Q53">
        <f>Mult_op!P52*LCA_op_data!Q53</f>
        <v>1.9953416017916855E-8</v>
      </c>
      <c r="R53">
        <f>Mult_op!Q52*LCA_op_data!R53</f>
        <v>7.7588271354479945E-7</v>
      </c>
      <c r="S53">
        <f>Mult_op!R52*LCA_op_data!S53</f>
        <v>2.6410804028671403E-5</v>
      </c>
      <c r="T53">
        <f>Mult_op!S52*LCA_op_data!T53</f>
        <v>4.0773434374987262E-13</v>
      </c>
      <c r="V53" t="s">
        <v>81</v>
      </c>
      <c r="W53" s="13">
        <f t="shared" si="5"/>
        <v>3.6169489440360925E-10</v>
      </c>
      <c r="X53" s="13">
        <f t="shared" si="6"/>
        <v>1.7364686745622229E-10</v>
      </c>
      <c r="Y53" s="13">
        <f t="shared" si="7"/>
        <v>4.9778870487719978E-10</v>
      </c>
      <c r="Z53" s="13">
        <f t="shared" si="8"/>
        <v>1.0826654319935126E-11</v>
      </c>
      <c r="AA53" s="13">
        <f t="shared" si="9"/>
        <v>2.8956021916711579E-11</v>
      </c>
      <c r="AD53" t="s">
        <v>72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</row>
    <row r="54" spans="4:35" x14ac:dyDescent="0.3">
      <c r="D54" t="s">
        <v>84</v>
      </c>
      <c r="E54">
        <f>Mult_op!D53*LCA_op_data!E54</f>
        <v>2.0163149359900145E-8</v>
      </c>
      <c r="F54">
        <f>Mult_op!E53*LCA_op_data!F54</f>
        <v>1.7E-5</v>
      </c>
      <c r="G54">
        <f>Mult_op!F53*LCA_op_data!G54</f>
        <v>2.1767199463145902E-4</v>
      </c>
      <c r="H54">
        <f>Mult_op!G53*LCA_op_data!H54</f>
        <v>2.6965037994502616E-11</v>
      </c>
      <c r="I54">
        <f>Mult_op!H53*LCA_op_data!I54</f>
        <v>5.7527276668293315E-9</v>
      </c>
      <c r="J54">
        <f>Mult_op!I53*LCA_op_data!J54</f>
        <v>1.0057035119976456E-7</v>
      </c>
      <c r="K54">
        <f>Mult_op!J53*LCA_op_data!K54</f>
        <v>1.9538519378836432E-15</v>
      </c>
      <c r="L54">
        <f>Mult_op!K53*LCA_op_data!L54</f>
        <v>8.1637681873273529E-14</v>
      </c>
      <c r="M54">
        <f>Mult_op!L53*LCA_op_data!M54</f>
        <v>9.8662473932627449E-10</v>
      </c>
      <c r="N54">
        <f>Mult_op!M53*LCA_op_data!N54</f>
        <v>1.5720756393390869E-7</v>
      </c>
      <c r="O54">
        <f>Mult_op!N53*LCA_op_data!O54</f>
        <v>1.7981243386281436E-13</v>
      </c>
      <c r="P54">
        <f>Mult_op!O53*LCA_op_data!P54</f>
        <v>2.7865944740485879E-13</v>
      </c>
      <c r="Q54">
        <f>Mult_op!P53*LCA_op_data!Q54</f>
        <v>1.4805326352714041E-8</v>
      </c>
      <c r="R54">
        <f>Mult_op!Q53*LCA_op_data!R54</f>
        <v>4.5655695602011214E-7</v>
      </c>
      <c r="S54">
        <f>Mult_op!R53*LCA_op_data!S54</f>
        <v>3.0983454217163082E-7</v>
      </c>
      <c r="T54">
        <f>Mult_op!S53*LCA_op_data!T54</f>
        <v>1.9845157344673601E-15</v>
      </c>
      <c r="V54" t="s">
        <v>82</v>
      </c>
      <c r="W54" s="13">
        <f t="shared" si="5"/>
        <v>3.7820022901780416E-12</v>
      </c>
      <c r="X54" s="13">
        <f t="shared" si="6"/>
        <v>3.9073751776042867E-11</v>
      </c>
      <c r="Y54" s="13">
        <f t="shared" si="7"/>
        <v>2.9253541029999729E-10</v>
      </c>
      <c r="Z54" s="13">
        <f t="shared" si="8"/>
        <v>7.4099579559296342E-13</v>
      </c>
      <c r="AA54" s="13">
        <f t="shared" si="9"/>
        <v>4.9965132716437586E-11</v>
      </c>
      <c r="AD54" t="s">
        <v>73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</row>
    <row r="55" spans="4:35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  <c r="V55" t="s">
        <v>83</v>
      </c>
      <c r="W55" s="13">
        <f t="shared" si="5"/>
        <v>0</v>
      </c>
      <c r="X55" s="13">
        <f t="shared" si="6"/>
        <v>0</v>
      </c>
      <c r="Y55" s="13">
        <f t="shared" si="7"/>
        <v>0</v>
      </c>
      <c r="Z55" s="13">
        <f t="shared" si="8"/>
        <v>0</v>
      </c>
      <c r="AA55" s="13">
        <f t="shared" si="9"/>
        <v>0</v>
      </c>
      <c r="AD55" t="s">
        <v>74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</row>
    <row r="56" spans="4:35" x14ac:dyDescent="0.3">
      <c r="D56" t="s">
        <v>86</v>
      </c>
      <c r="E56">
        <f>Mult_op!D55*LCA_op_data!E56</f>
        <v>3.5425707218860333E-2</v>
      </c>
      <c r="F56">
        <f>Mult_op!E55*LCA_op_data!F56</f>
        <v>1070.8866310000001</v>
      </c>
      <c r="G56">
        <f>Mult_op!F55*LCA_op_data!G56</f>
        <v>191.74917863957182</v>
      </c>
      <c r="H56">
        <f>Mult_op!G55*LCA_op_data!H56</f>
        <v>7.8395158988263814E-4</v>
      </c>
      <c r="I56">
        <f>Mult_op!H55*LCA_op_data!I56</f>
        <v>4.6240613034339226E-3</v>
      </c>
      <c r="J56">
        <f>Mult_op!I55*LCA_op_data!J56</f>
        <v>4.802513147782568E-2</v>
      </c>
      <c r="K56">
        <f>Mult_op!J55*LCA_op_data!K56</f>
        <v>2.3877438081432709E-8</v>
      </c>
      <c r="L56">
        <f>Mult_op!K55*LCA_op_data!L56</f>
        <v>2.3701099154631399E-7</v>
      </c>
      <c r="M56">
        <f>Mult_op!L55*LCA_op_data!M56</f>
        <v>0.39679827230625442</v>
      </c>
      <c r="N56">
        <f>Mult_op!M55*LCA_op_data!N56</f>
        <v>19.982306440029351</v>
      </c>
      <c r="O56">
        <f>Mult_op!N55*LCA_op_data!O56</f>
        <v>2.0727932419433172E-4</v>
      </c>
      <c r="P56">
        <f>Mult_op!O55*LCA_op_data!P56</f>
        <v>4.9561606368714277E-7</v>
      </c>
      <c r="Q56">
        <f>Mult_op!P55*LCA_op_data!Q56</f>
        <v>2.5566853022026235E-2</v>
      </c>
      <c r="R56">
        <f>Mult_op!Q55*LCA_op_data!R56</f>
        <v>4.2393066335703624</v>
      </c>
      <c r="S56">
        <f>Mult_op!R55*LCA_op_data!S56</f>
        <v>61.445948230992528</v>
      </c>
      <c r="T56">
        <f>Mult_op!S55*LCA_op_data!T56</f>
        <v>6.3895004693683322E-4</v>
      </c>
      <c r="V56" t="s">
        <v>84</v>
      </c>
      <c r="W56" s="13">
        <f t="shared" si="5"/>
        <v>4.8072196291395992E-4</v>
      </c>
      <c r="X56" s="13">
        <f t="shared" si="6"/>
        <v>1.1359868965789448E-3</v>
      </c>
      <c r="Y56" s="13">
        <f t="shared" si="7"/>
        <v>2.5769702135080137E-4</v>
      </c>
      <c r="Z56" s="13">
        <f t="shared" si="8"/>
        <v>8.5418513303997957E-4</v>
      </c>
      <c r="AA56" s="13">
        <f t="shared" si="9"/>
        <v>8.8866617045098921E-5</v>
      </c>
      <c r="AD56" t="s">
        <v>75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</row>
    <row r="57" spans="4:35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  <c r="V57" t="s">
        <v>85</v>
      </c>
      <c r="W57" s="13">
        <f t="shared" si="5"/>
        <v>0</v>
      </c>
      <c r="X57" s="13">
        <f t="shared" si="6"/>
        <v>0</v>
      </c>
      <c r="Y57" s="13">
        <f t="shared" si="7"/>
        <v>0</v>
      </c>
      <c r="Z57" s="13">
        <f t="shared" si="8"/>
        <v>0</v>
      </c>
      <c r="AA57" s="13">
        <f t="shared" si="9"/>
        <v>0</v>
      </c>
      <c r="AD57" t="s">
        <v>76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</row>
    <row r="58" spans="4:35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  <c r="V58" t="s">
        <v>86</v>
      </c>
      <c r="W58" s="13">
        <f t="shared" si="5"/>
        <v>0</v>
      </c>
      <c r="X58" s="13">
        <f t="shared" si="6"/>
        <v>0</v>
      </c>
      <c r="Y58" s="13">
        <f t="shared" si="7"/>
        <v>0</v>
      </c>
      <c r="Z58" s="13">
        <f t="shared" si="8"/>
        <v>0</v>
      </c>
      <c r="AA58" s="13">
        <f t="shared" si="9"/>
        <v>0</v>
      </c>
      <c r="AD58" t="s">
        <v>77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</row>
    <row r="59" spans="4:35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  <c r="V59" t="s">
        <v>87</v>
      </c>
      <c r="W59" s="13">
        <f t="shared" si="5"/>
        <v>0</v>
      </c>
      <c r="X59" s="13">
        <f t="shared" si="6"/>
        <v>0</v>
      </c>
      <c r="Y59" s="13">
        <f t="shared" si="7"/>
        <v>0</v>
      </c>
      <c r="Z59" s="13">
        <f t="shared" si="8"/>
        <v>0</v>
      </c>
      <c r="AA59" s="13">
        <f t="shared" si="9"/>
        <v>0</v>
      </c>
      <c r="AD59" t="s">
        <v>78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</row>
    <row r="60" spans="4:35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  <c r="V60" t="s">
        <v>88</v>
      </c>
      <c r="W60" s="13">
        <f t="shared" si="5"/>
        <v>0</v>
      </c>
      <c r="X60" s="13">
        <f t="shared" si="6"/>
        <v>0</v>
      </c>
      <c r="Y60" s="13">
        <f t="shared" si="7"/>
        <v>0</v>
      </c>
      <c r="Z60" s="13">
        <f t="shared" si="8"/>
        <v>0</v>
      </c>
      <c r="AA60" s="13">
        <f t="shared" si="9"/>
        <v>0</v>
      </c>
      <c r="AD60" t="s">
        <v>79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</row>
    <row r="61" spans="4:35" x14ac:dyDescent="0.3">
      <c r="D61" t="s">
        <v>91</v>
      </c>
      <c r="E61">
        <f>Mult_op!D60*LCA_op_data!E61</f>
        <v>0</v>
      </c>
      <c r="F61">
        <f>Mult_op!E60*LCA_op_data!F61</f>
        <v>1.2999999999999999E-5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  <c r="V61" t="s">
        <v>89</v>
      </c>
      <c r="W61" s="13">
        <f t="shared" si="5"/>
        <v>0</v>
      </c>
      <c r="X61" s="13">
        <f t="shared" si="6"/>
        <v>0</v>
      </c>
      <c r="Y61" s="13">
        <f t="shared" si="7"/>
        <v>0</v>
      </c>
      <c r="Z61" s="13">
        <f t="shared" si="8"/>
        <v>0</v>
      </c>
      <c r="AA61" s="13">
        <f t="shared" si="9"/>
        <v>0</v>
      </c>
      <c r="AD61" t="s">
        <v>80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</row>
    <row r="62" spans="4:35" x14ac:dyDescent="0.3">
      <c r="D62" t="s">
        <v>92</v>
      </c>
      <c r="E62">
        <f>Mult_op!D61*LCA_op_data!E62</f>
        <v>6.0203522775485481E-9</v>
      </c>
      <c r="F62">
        <f>Mult_op!E61*LCA_op_data!F62</f>
        <v>1.1E-5</v>
      </c>
      <c r="G62">
        <f>Mult_op!F61*LCA_op_data!G62</f>
        <v>2.6577565769155031E-4</v>
      </c>
      <c r="H62">
        <f>Mult_op!G61*LCA_op_data!H62</f>
        <v>9.6710748833964192E-11</v>
      </c>
      <c r="I62">
        <f>Mult_op!H61*LCA_op_data!I62</f>
        <v>3.515698112084418E-9</v>
      </c>
      <c r="J62">
        <f>Mult_op!I61*LCA_op_data!J62</f>
        <v>2.7737699299698445E-8</v>
      </c>
      <c r="K62">
        <f>Mult_op!J61*LCA_op_data!K62</f>
        <v>9.6539722537261862E-16</v>
      </c>
      <c r="L62">
        <f>Mult_op!K61*LCA_op_data!L62</f>
        <v>7.3019694599496441E-14</v>
      </c>
      <c r="M62">
        <f>Mult_op!L61*LCA_op_data!M62</f>
        <v>1.6153509884151866E-8</v>
      </c>
      <c r="N62">
        <f>Mult_op!M61*LCA_op_data!N62</f>
        <v>1.3209252459306285E-5</v>
      </c>
      <c r="O62">
        <f>Mult_op!N61*LCA_op_data!O62</f>
        <v>9.8396266023380787E-12</v>
      </c>
      <c r="P62">
        <f>Mult_op!O61*LCA_op_data!P62</f>
        <v>6.3388109783045083E-14</v>
      </c>
      <c r="Q62">
        <f>Mult_op!P61*LCA_op_data!Q62</f>
        <v>5.7598227249348712E-9</v>
      </c>
      <c r="R62">
        <f>Mult_op!Q61*LCA_op_data!R62</f>
        <v>7.5183255416114895E-7</v>
      </c>
      <c r="S62">
        <f>Mult_op!R61*LCA_op_data!S62</f>
        <v>2.2314724475667157E-6</v>
      </c>
      <c r="T62">
        <f>Mult_op!S61*LCA_op_data!T62</f>
        <v>4.075094037293341E-14</v>
      </c>
      <c r="V62" t="s">
        <v>90</v>
      </c>
      <c r="W62" s="13">
        <f t="shared" si="5"/>
        <v>3.1778002153661511E-10</v>
      </c>
      <c r="X62" s="13">
        <f t="shared" si="6"/>
        <v>1.4013893823490778E-10</v>
      </c>
      <c r="Y62" s="13">
        <f t="shared" si="7"/>
        <v>3.5718325272934608E-10</v>
      </c>
      <c r="Z62" s="13">
        <f t="shared" si="8"/>
        <v>4.0548485918942966E-11</v>
      </c>
      <c r="AA62" s="13">
        <f t="shared" si="9"/>
        <v>1.1365827885793544E-11</v>
      </c>
      <c r="AD62" t="s">
        <v>81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</row>
    <row r="63" spans="4:35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  <c r="V63" t="s">
        <v>91</v>
      </c>
      <c r="W63" s="13">
        <f t="shared" si="5"/>
        <v>0</v>
      </c>
      <c r="X63" s="13">
        <f t="shared" si="6"/>
        <v>0</v>
      </c>
      <c r="Y63" s="13">
        <f t="shared" si="7"/>
        <v>0</v>
      </c>
      <c r="Z63" s="13">
        <f t="shared" si="8"/>
        <v>0</v>
      </c>
      <c r="AA63" s="13">
        <f t="shared" si="9"/>
        <v>0</v>
      </c>
      <c r="AD63" t="s">
        <v>82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</row>
    <row r="64" spans="4:35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  <c r="V64" t="s">
        <v>92</v>
      </c>
      <c r="W64" s="13">
        <f t="shared" si="5"/>
        <v>0</v>
      </c>
      <c r="X64" s="13">
        <f t="shared" si="6"/>
        <v>0</v>
      </c>
      <c r="Y64" s="13">
        <f t="shared" si="7"/>
        <v>0</v>
      </c>
      <c r="Z64" s="13">
        <f t="shared" si="8"/>
        <v>0</v>
      </c>
      <c r="AA64" s="13">
        <f t="shared" si="9"/>
        <v>0</v>
      </c>
      <c r="AD64" t="s">
        <v>83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</row>
    <row r="65" spans="4:35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  <c r="V65" t="s">
        <v>93</v>
      </c>
      <c r="W65" s="13">
        <f t="shared" si="5"/>
        <v>0</v>
      </c>
      <c r="X65" s="13">
        <f t="shared" si="6"/>
        <v>0</v>
      </c>
      <c r="Y65" s="13">
        <f t="shared" si="7"/>
        <v>0</v>
      </c>
      <c r="Z65" s="13">
        <f t="shared" si="8"/>
        <v>0</v>
      </c>
      <c r="AA65" s="13">
        <f t="shared" si="9"/>
        <v>0</v>
      </c>
      <c r="AD65" t="s">
        <v>85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</row>
    <row r="66" spans="4:35" x14ac:dyDescent="0.3">
      <c r="D66" t="s">
        <v>96</v>
      </c>
      <c r="E66">
        <f>Mult_op!D65*LCA_op_data!E66</f>
        <v>0</v>
      </c>
      <c r="F66">
        <f>Mult_op!E65*LCA_op_data!F66</f>
        <v>0</v>
      </c>
      <c r="G66">
        <f>Mult_op!F65*LCA_op_data!G66</f>
        <v>0</v>
      </c>
      <c r="H66">
        <f>Mult_op!G65*LCA_op_data!H66</f>
        <v>0</v>
      </c>
      <c r="I66">
        <f>Mult_op!H65*LCA_op_data!I66</f>
        <v>0</v>
      </c>
      <c r="J66">
        <f>Mult_op!I65*LCA_op_data!J66</f>
        <v>0</v>
      </c>
      <c r="K66">
        <f>Mult_op!J65*LCA_op_data!K66</f>
        <v>0</v>
      </c>
      <c r="L66">
        <f>Mult_op!K65*LCA_op_data!L66</f>
        <v>0</v>
      </c>
      <c r="M66">
        <f>Mult_op!L65*LCA_op_data!M66</f>
        <v>0</v>
      </c>
      <c r="N66">
        <f>Mult_op!M65*LCA_op_data!N66</f>
        <v>0</v>
      </c>
      <c r="O66">
        <f>Mult_op!N65*LCA_op_data!O66</f>
        <v>0</v>
      </c>
      <c r="P66">
        <f>Mult_op!O65*LCA_op_data!P66</f>
        <v>0</v>
      </c>
      <c r="Q66">
        <f>Mult_op!P65*LCA_op_data!Q66</f>
        <v>0</v>
      </c>
      <c r="R66">
        <f>Mult_op!Q65*LCA_op_data!R66</f>
        <v>0</v>
      </c>
      <c r="S66">
        <f>Mult_op!R65*LCA_op_data!S66</f>
        <v>0</v>
      </c>
      <c r="T66">
        <f>Mult_op!S65*LCA_op_data!T66</f>
        <v>0</v>
      </c>
      <c r="V66" t="s">
        <v>94</v>
      </c>
      <c r="W66" s="13">
        <f t="shared" si="5"/>
        <v>0</v>
      </c>
      <c r="X66" s="13">
        <f t="shared" si="6"/>
        <v>0</v>
      </c>
      <c r="Y66" s="13">
        <f t="shared" si="7"/>
        <v>0</v>
      </c>
      <c r="Z66" s="13">
        <f t="shared" si="8"/>
        <v>0</v>
      </c>
      <c r="AA66" s="13">
        <f t="shared" si="9"/>
        <v>0</v>
      </c>
      <c r="AD66" t="s">
        <v>86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</row>
    <row r="67" spans="4:35" x14ac:dyDescent="0.3">
      <c r="D67" t="s">
        <v>97</v>
      </c>
      <c r="E67">
        <f>Mult_op!D66*LCA_op_data!E67</f>
        <v>0.13859186659500497</v>
      </c>
      <c r="F67">
        <f>Mult_op!E66*LCA_op_data!F67</f>
        <v>12.581187</v>
      </c>
      <c r="G67">
        <f>Mult_op!F66*LCA_op_data!G67</f>
        <v>67799.145701663292</v>
      </c>
      <c r="H67">
        <f>Mult_op!G66*LCA_op_data!H67</f>
        <v>2.5011216027832272E-3</v>
      </c>
      <c r="I67">
        <f>Mult_op!H66*LCA_op_data!I67</f>
        <v>1.0994423257279453E-2</v>
      </c>
      <c r="J67">
        <f>Mult_op!I66*LCA_op_data!J67</f>
        <v>9.9743225476537786E-2</v>
      </c>
      <c r="K67">
        <f>Mult_op!J66*LCA_op_data!K67</f>
        <v>2.0528278888329965E-8</v>
      </c>
      <c r="L67">
        <f>Mult_op!K66*LCA_op_data!L67</f>
        <v>7.5782879691330558E-7</v>
      </c>
      <c r="M67">
        <f>Mult_op!L66*LCA_op_data!M67</f>
        <v>1.8914680579717043</v>
      </c>
      <c r="N67">
        <f>Mult_op!M66*LCA_op_data!N67</f>
        <v>222.87721938400551</v>
      </c>
      <c r="O67">
        <f>Mult_op!N66*LCA_op_data!O67</f>
        <v>4.6670867830136275E-4</v>
      </c>
      <c r="P67">
        <f>Mult_op!O66*LCA_op_data!P67</f>
        <v>1.4018126820030361E-6</v>
      </c>
      <c r="Q67">
        <f>Mult_op!P66*LCA_op_data!Q67</f>
        <v>3.7444588228197011E-2</v>
      </c>
      <c r="R67">
        <f>Mult_op!Q66*LCA_op_data!R67</f>
        <v>57.947978830902386</v>
      </c>
      <c r="S67">
        <f>Mult_op!R66*LCA_op_data!S67</f>
        <v>169.21437191591298</v>
      </c>
      <c r="T67">
        <f>Mult_op!S66*LCA_op_data!T67</f>
        <v>1.0174265598326079E-5</v>
      </c>
      <c r="V67" t="s">
        <v>95</v>
      </c>
      <c r="W67" s="13">
        <f t="shared" si="5"/>
        <v>5.361842223400865E-3</v>
      </c>
      <c r="X67" s="13">
        <f t="shared" si="6"/>
        <v>3.6242561456347375E-3</v>
      </c>
      <c r="Y67" s="13">
        <f t="shared" si="7"/>
        <v>9.1117145958099804E-2</v>
      </c>
      <c r="Z67" s="13">
        <f t="shared" si="8"/>
        <v>1.9232772782103863E-3</v>
      </c>
      <c r="AA67" s="13">
        <f t="shared" si="9"/>
        <v>2.5135252851522647E-4</v>
      </c>
      <c r="AD67" t="s">
        <v>87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</row>
    <row r="68" spans="4:35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  <c r="V68" t="s">
        <v>96</v>
      </c>
      <c r="W68" s="13">
        <f t="shared" ref="W68:W99" si="10">N68/$N$118</f>
        <v>0</v>
      </c>
      <c r="X68" s="13">
        <f t="shared" ref="X68:X99" si="11">H68/$H$118</f>
        <v>0</v>
      </c>
      <c r="Y68" s="13">
        <f t="shared" ref="Y68:Y99" si="12">G68/$G$118</f>
        <v>0</v>
      </c>
      <c r="Z68" s="13">
        <f t="shared" ref="Z68:Z99" si="13">O68/$O$118</f>
        <v>0</v>
      </c>
      <c r="AA68" s="13">
        <f t="shared" ref="AA68:AA99" si="14">P68/$P$118</f>
        <v>0</v>
      </c>
      <c r="AD68" t="s">
        <v>88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</row>
    <row r="69" spans="4:35" x14ac:dyDescent="0.3">
      <c r="D69" t="s">
        <v>99</v>
      </c>
      <c r="E69">
        <f>Mult_op!D68*LCA_op_data!E69</f>
        <v>2.1211215895629958</v>
      </c>
      <c r="F69">
        <f>Mult_op!E68*LCA_op_data!F69</f>
        <v>11.511004</v>
      </c>
      <c r="G69">
        <f>Mult_op!F68*LCA_op_data!G69</f>
        <v>1406.3955181566741</v>
      </c>
      <c r="H69">
        <f>Mult_op!G68*LCA_op_data!H69</f>
        <v>8.297273217696275E-3</v>
      </c>
      <c r="I69">
        <f>Mult_op!H68*LCA_op_data!I69</f>
        <v>0.71295193475643648</v>
      </c>
      <c r="J69">
        <f>Mult_op!I68*LCA_op_data!J69</f>
        <v>5.4622587491107204</v>
      </c>
      <c r="K69">
        <f>Mult_op!J68*LCA_op_data!K69</f>
        <v>1.1878995092666534E-7</v>
      </c>
      <c r="L69">
        <f>Mult_op!K68*LCA_op_data!L69</f>
        <v>5.0261199047349114E-7</v>
      </c>
      <c r="M69">
        <f>Mult_op!L68*LCA_op_data!M69</f>
        <v>2.6598403726562174</v>
      </c>
      <c r="N69">
        <f>Mult_op!M68*LCA_op_data!N69</f>
        <v>96.292766758881484</v>
      </c>
      <c r="O69">
        <f>Mult_op!N68*LCA_op_data!O69</f>
        <v>1.4161364471040102E-3</v>
      </c>
      <c r="P69">
        <f>Mult_op!O68*LCA_op_data!P69</f>
        <v>4.1179265384169379E-6</v>
      </c>
      <c r="Q69">
        <f>Mult_op!P68*LCA_op_data!Q69</f>
        <v>1.3708104997998996</v>
      </c>
      <c r="R69">
        <f>Mult_op!Q68*LCA_op_data!R69</f>
        <v>4164.182871397129</v>
      </c>
      <c r="S69">
        <f>Mult_op!R68*LCA_op_data!S69</f>
        <v>150.68261988376179</v>
      </c>
      <c r="T69">
        <f>Mult_op!S68*LCA_op_data!T69</f>
        <v>1.0319369316242214E-6</v>
      </c>
      <c r="V69" t="s">
        <v>97</v>
      </c>
      <c r="W69" s="13">
        <f t="shared" si="10"/>
        <v>2.3165517949427276E-3</v>
      </c>
      <c r="X69" s="13">
        <f t="shared" si="11"/>
        <v>1.202318328616369E-2</v>
      </c>
      <c r="Y69" s="13">
        <f t="shared" si="12"/>
        <v>1.8900938113082344E-3</v>
      </c>
      <c r="Z69" s="13">
        <f t="shared" si="13"/>
        <v>5.8358097421150413E-3</v>
      </c>
      <c r="AA69" s="13">
        <f t="shared" si="14"/>
        <v>7.3836630311553241E-4</v>
      </c>
      <c r="AD69" t="s">
        <v>89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</row>
    <row r="70" spans="4:35" x14ac:dyDescent="0.3">
      <c r="D70" t="s">
        <v>100</v>
      </c>
      <c r="E70">
        <f>Mult_op!D69*LCA_op_data!E70</f>
        <v>2.3062056689791663E-3</v>
      </c>
      <c r="F70">
        <f>Mult_op!E69*LCA_op_data!F70</f>
        <v>0.47619800000000007</v>
      </c>
      <c r="G70">
        <f>Mult_op!F69*LCA_op_data!G70</f>
        <v>11.653126176851458</v>
      </c>
      <c r="H70">
        <f>Mult_op!G69*LCA_op_data!H70</f>
        <v>5.4310623065115174E-5</v>
      </c>
      <c r="I70">
        <f>Mult_op!H69*LCA_op_data!I70</f>
        <v>1.1899649191177589E-3</v>
      </c>
      <c r="J70">
        <f>Mult_op!I69*LCA_op_data!J70</f>
        <v>6.711716185359146E-3</v>
      </c>
      <c r="K70">
        <f>Mult_op!J69*LCA_op_data!K70</f>
        <v>2.2828630973881477E-10</v>
      </c>
      <c r="L70">
        <f>Mult_op!K69*LCA_op_data!L70</f>
        <v>7.1819411070241362E-9</v>
      </c>
      <c r="M70">
        <f>Mult_op!L69*LCA_op_data!M70</f>
        <v>4.7070340370042117E-2</v>
      </c>
      <c r="N70">
        <f>Mult_op!M69*LCA_op_data!N70</f>
        <v>-346.35735860249719</v>
      </c>
      <c r="O70">
        <f>Mult_op!N69*LCA_op_data!O70</f>
        <v>4.1504075089524223E-6</v>
      </c>
      <c r="P70">
        <f>Mult_op!O69*LCA_op_data!P70</f>
        <v>2.0787915130800115E-8</v>
      </c>
      <c r="Q70">
        <f>Mult_op!P69*LCA_op_data!Q70</f>
        <v>4.1421472028512103E-3</v>
      </c>
      <c r="R70">
        <f>Mult_op!Q69*LCA_op_data!R70</f>
        <v>0.63838918270556111</v>
      </c>
      <c r="S70">
        <f>Mult_op!R69*LCA_op_data!S70</f>
        <v>8.7943805760869846</v>
      </c>
      <c r="T70">
        <f>Mult_op!S69*LCA_op_data!T70</f>
        <v>1.1295246424010781E-7</v>
      </c>
      <c r="V70" t="s">
        <v>98</v>
      </c>
      <c r="W70" s="13">
        <f t="shared" si="10"/>
        <v>-8.3324510009287096E-3</v>
      </c>
      <c r="X70" s="13">
        <f t="shared" si="11"/>
        <v>7.8698936188451764E-5</v>
      </c>
      <c r="Y70" s="13">
        <f t="shared" si="12"/>
        <v>1.5660958375442763E-5</v>
      </c>
      <c r="Z70" s="13">
        <f t="shared" si="13"/>
        <v>1.7103569803618662E-5</v>
      </c>
      <c r="AA70" s="13">
        <f t="shared" si="14"/>
        <v>3.7273846197627899E-6</v>
      </c>
      <c r="AD70" t="s">
        <v>90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</row>
    <row r="71" spans="4:35" x14ac:dyDescent="0.3">
      <c r="D71" t="s">
        <v>101</v>
      </c>
      <c r="E71">
        <f>Mult_op!D70*LCA_op_data!E71</f>
        <v>101.21904606769316</v>
      </c>
      <c r="F71">
        <f>Mult_op!E70*LCA_op_data!F71</f>
        <v>11656.075022999999</v>
      </c>
      <c r="G71">
        <f>Mult_op!F70*LCA_op_data!G71</f>
        <v>259577.63377587538</v>
      </c>
      <c r="H71">
        <f>Mult_op!G70*LCA_op_data!H71</f>
        <v>5.9501626745853846E-2</v>
      </c>
      <c r="I71">
        <f>Mult_op!H70*LCA_op_data!I71</f>
        <v>9.8157195264458696</v>
      </c>
      <c r="J71">
        <f>Mult_op!I70*LCA_op_data!J71</f>
        <v>107.47274838627665</v>
      </c>
      <c r="K71">
        <f>Mult_op!J70*LCA_op_data!K71</f>
        <v>1.8083596756213047E-6</v>
      </c>
      <c r="L71">
        <f>Mult_op!K70*LCA_op_data!L71</f>
        <v>1.1152505612788392E-4</v>
      </c>
      <c r="M71">
        <f>Mult_op!L70*LCA_op_data!M71</f>
        <v>2.3180521972089738</v>
      </c>
      <c r="N71">
        <f>Mult_op!M70*LCA_op_data!N71</f>
        <v>376.78072926472447</v>
      </c>
      <c r="O71">
        <f>Mult_op!N70*LCA_op_data!O71</f>
        <v>7.4969247690920976E-5</v>
      </c>
      <c r="P71">
        <f>Mult_op!O70*LCA_op_data!P71</f>
        <v>1.2845409535061636E-3</v>
      </c>
      <c r="Q71">
        <f>Mult_op!P70*LCA_op_data!Q71</f>
        <v>32.036247217351104</v>
      </c>
      <c r="R71">
        <f>Mult_op!Q70*LCA_op_data!R71</f>
        <v>9.3071632685741523</v>
      </c>
      <c r="S71">
        <f>Mult_op!R70*LCA_op_data!S71</f>
        <v>103.0336323510065</v>
      </c>
      <c r="T71">
        <f>Mult_op!S70*LCA_op_data!T71</f>
        <v>1.6191057356727879E-6</v>
      </c>
      <c r="V71" t="s">
        <v>99</v>
      </c>
      <c r="W71" s="13">
        <f t="shared" si="10"/>
        <v>9.0643576257769375E-3</v>
      </c>
      <c r="X71" s="13">
        <f t="shared" si="11"/>
        <v>8.6220972290572559E-2</v>
      </c>
      <c r="Y71" s="13">
        <f t="shared" si="12"/>
        <v>0.3488535570682621</v>
      </c>
      <c r="Z71" s="13">
        <f t="shared" si="13"/>
        <v>3.0894358162196137E-4</v>
      </c>
      <c r="AA71" s="13">
        <f t="shared" si="14"/>
        <v>0.23032507894263357</v>
      </c>
      <c r="AD71" t="s">
        <v>91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</row>
    <row r="72" spans="4:35" x14ac:dyDescent="0.3">
      <c r="D72" t="s">
        <v>102</v>
      </c>
      <c r="E72">
        <f>Mult_op!D71*LCA_op_data!E72</f>
        <v>2.6859075405010571E-8</v>
      </c>
      <c r="F72">
        <f>Mult_op!E71*LCA_op_data!F72</f>
        <v>8.5000000000000006E-5</v>
      </c>
      <c r="G72">
        <f>Mult_op!F71*LCA_op_data!G72</f>
        <v>7.4517809841773218E-8</v>
      </c>
      <c r="H72">
        <f>Mult_op!G71*LCA_op_data!H72</f>
        <v>0</v>
      </c>
      <c r="I72">
        <f>Mult_op!H71*LCA_op_data!I72</f>
        <v>1.3545736838189996E-8</v>
      </c>
      <c r="J72">
        <f>Mult_op!I71*LCA_op_data!J72</f>
        <v>1.4834149676932317E-7</v>
      </c>
      <c r="K72">
        <f>Mult_op!J71*LCA_op_data!K72</f>
        <v>4.2022955099537149E-15</v>
      </c>
      <c r="L72">
        <f>Mult_op!K71*LCA_op_data!L72</f>
        <v>2.933379204483381E-14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9.8485094040640427E-14</v>
      </c>
      <c r="Q72">
        <f>Mult_op!P71*LCA_op_data!Q72</f>
        <v>3.8548113542776828E-8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  <c r="V72" t="s">
        <v>100</v>
      </c>
      <c r="W72" s="13">
        <f t="shared" si="10"/>
        <v>0</v>
      </c>
      <c r="X72" s="13">
        <f t="shared" si="11"/>
        <v>0</v>
      </c>
      <c r="Y72" s="13">
        <f t="shared" si="12"/>
        <v>1.0014654440792169E-13</v>
      </c>
      <c r="Z72" s="13">
        <f t="shared" si="13"/>
        <v>0</v>
      </c>
      <c r="AA72" s="13">
        <f t="shared" si="14"/>
        <v>1.7658905305952439E-11</v>
      </c>
      <c r="AD72" t="s">
        <v>92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</row>
    <row r="73" spans="4:35" x14ac:dyDescent="0.3">
      <c r="D73" t="s">
        <v>103</v>
      </c>
      <c r="E73">
        <f>Mult_op!D72*LCA_op_data!E73</f>
        <v>2.130608393129358E-8</v>
      </c>
      <c r="F73">
        <f>Mult_op!E72*LCA_op_data!F73</f>
        <v>1.5999999999999999E-5</v>
      </c>
      <c r="G73">
        <f>Mult_op!F72*LCA_op_data!G73</f>
        <v>5.6005740096179184E-6</v>
      </c>
      <c r="H73">
        <f>Mult_op!G72*LCA_op_data!H73</f>
        <v>0</v>
      </c>
      <c r="I73">
        <f>Mult_op!H72*LCA_op_data!I73</f>
        <v>4.1967724091217116E-9</v>
      </c>
      <c r="J73">
        <f>Mult_op!I72*LCA_op_data!J73</f>
        <v>4.6362588662294311E-8</v>
      </c>
      <c r="K73">
        <f>Mult_op!J72*LCA_op_data!K73</f>
        <v>5.0396097256444811E-15</v>
      </c>
      <c r="L73">
        <f>Mult_op!K72*LCA_op_data!L73</f>
        <v>2.3148175835477862E-14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1.0364170524579789E-13</v>
      </c>
      <c r="Q73">
        <f>Mult_op!P72*LCA_op_data!Q73</f>
        <v>1.1891820246574751E-8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  <c r="V73" t="s">
        <v>101</v>
      </c>
      <c r="W73" s="13">
        <f t="shared" si="10"/>
        <v>0</v>
      </c>
      <c r="X73" s="13">
        <f t="shared" si="11"/>
        <v>0</v>
      </c>
      <c r="Y73" s="13">
        <f t="shared" si="12"/>
        <v>7.5267662181026115E-12</v>
      </c>
      <c r="Z73" s="13">
        <f t="shared" si="13"/>
        <v>0</v>
      </c>
      <c r="AA73" s="13">
        <f t="shared" si="14"/>
        <v>1.8583513337843159E-11</v>
      </c>
      <c r="AD73" t="s">
        <v>93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</row>
    <row r="74" spans="4:35" x14ac:dyDescent="0.3">
      <c r="D74" t="s">
        <v>104</v>
      </c>
      <c r="E74">
        <f>Mult_op!D73*LCA_op_data!E74</f>
        <v>2.2145472725376125</v>
      </c>
      <c r="F74">
        <f>Mult_op!E73*LCA_op_data!F74</f>
        <v>10526.644463000001</v>
      </c>
      <c r="G74">
        <f>Mult_op!F73*LCA_op_data!G74</f>
        <v>22949.378307574498</v>
      </c>
      <c r="H74">
        <f>Mult_op!G73*LCA_op_data!H74</f>
        <v>1.7719015647907864E-2</v>
      </c>
      <c r="I74">
        <f>Mult_op!H73*LCA_op_data!I74</f>
        <v>1.3188468783011351</v>
      </c>
      <c r="J74">
        <f>Mult_op!I73*LCA_op_data!J74</f>
        <v>11.095158095728074</v>
      </c>
      <c r="K74">
        <f>Mult_op!J73*LCA_op_data!K74</f>
        <v>5.3965421836514822E-7</v>
      </c>
      <c r="L74">
        <f>Mult_op!K73*LCA_op_data!L74</f>
        <v>2.8512618320607501E-5</v>
      </c>
      <c r="M74">
        <f>Mult_op!L73*LCA_op_data!M74</f>
        <v>5.9544408110968847</v>
      </c>
      <c r="N74">
        <f>Mult_op!M73*LCA_op_data!N74</f>
        <v>367.1649929548758</v>
      </c>
      <c r="O74">
        <f>Mult_op!N73*LCA_op_data!O74</f>
        <v>6.9201471615475032E-4</v>
      </c>
      <c r="P74">
        <f>Mult_op!O73*LCA_op_data!P74</f>
        <v>8.4246057626436096E-6</v>
      </c>
      <c r="Q74">
        <f>Mult_op!P73*LCA_op_data!Q74</f>
        <v>2.6356618267548284</v>
      </c>
      <c r="R74">
        <f>Mult_op!Q73*LCA_op_data!R74</f>
        <v>710.63804742260072</v>
      </c>
      <c r="S74">
        <f>Mult_op!R73*LCA_op_data!S74</f>
        <v>875.95970493708046</v>
      </c>
      <c r="T74">
        <f>Mult_op!S73*LCA_op_data!T74</f>
        <v>1.6471017243443065E-5</v>
      </c>
      <c r="V74" t="s">
        <v>102</v>
      </c>
      <c r="W74" s="13">
        <f t="shared" si="10"/>
        <v>8.8330281920298136E-3</v>
      </c>
      <c r="X74" s="13">
        <f t="shared" si="11"/>
        <v>2.5675781331490091E-2</v>
      </c>
      <c r="Y74" s="13">
        <f t="shared" si="12"/>
        <v>3.0842303855867243E-2</v>
      </c>
      <c r="Z74" s="13">
        <f t="shared" si="13"/>
        <v>2.8517493709603364E-3</v>
      </c>
      <c r="AA74" s="13">
        <f t="shared" si="14"/>
        <v>1.5105769746344988E-3</v>
      </c>
      <c r="AD74" t="s">
        <v>96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</row>
    <row r="75" spans="4:35" x14ac:dyDescent="0.3">
      <c r="D75" t="s">
        <v>105</v>
      </c>
      <c r="E75">
        <f>Mult_op!D74*LCA_op_data!E75</f>
        <v>7.256783949762597</v>
      </c>
      <c r="F75">
        <f>Mult_op!E74*LCA_op_data!F75</f>
        <v>7702.2830580000009</v>
      </c>
      <c r="G75">
        <f>Mult_op!F74*LCA_op_data!G75</f>
        <v>105505.64247888268</v>
      </c>
      <c r="H75">
        <f>Mult_op!G74*LCA_op_data!H75</f>
        <v>1.1031491131643967E-2</v>
      </c>
      <c r="I75">
        <f>Mult_op!H74*LCA_op_data!I75</f>
        <v>3.4931496446754573</v>
      </c>
      <c r="J75">
        <f>Mult_op!I74*LCA_op_data!J75</f>
        <v>39.859138822879103</v>
      </c>
      <c r="K75">
        <f>Mult_op!J74*LCA_op_data!K75</f>
        <v>8.5607506142347921E-7</v>
      </c>
      <c r="L75">
        <f>Mult_op!K74*LCA_op_data!L75</f>
        <v>4.9168724122201824E-5</v>
      </c>
      <c r="M75">
        <f>Mult_op!L74*LCA_op_data!M75</f>
        <v>3.6703627637716292E-2</v>
      </c>
      <c r="N75">
        <f>Mult_op!M74*LCA_op_data!N75</f>
        <v>15.690832091274823</v>
      </c>
      <c r="O75">
        <f>Mult_op!N74*LCA_op_data!O75</f>
        <v>7.0015907019630528E-6</v>
      </c>
      <c r="P75">
        <f>Mult_op!O74*LCA_op_data!P75</f>
        <v>1.7979681861493476E-4</v>
      </c>
      <c r="Q75">
        <f>Mult_op!P74*LCA_op_data!Q75</f>
        <v>9.4654690930110075</v>
      </c>
      <c r="R75">
        <f>Mult_op!Q74*LCA_op_data!R75</f>
        <v>256.48222756672811</v>
      </c>
      <c r="S75">
        <f>Mult_op!R74*LCA_op_data!S75</f>
        <v>6.9146898815803564</v>
      </c>
      <c r="T75">
        <f>Mult_op!S74*LCA_op_data!T75</f>
        <v>9.5287618663367131E-8</v>
      </c>
      <c r="V75" t="s">
        <v>103</v>
      </c>
      <c r="W75" s="13">
        <f t="shared" si="10"/>
        <v>3.7748032867520714E-4</v>
      </c>
      <c r="X75" s="13">
        <f t="shared" si="11"/>
        <v>1.5985208190151687E-2</v>
      </c>
      <c r="Y75" s="13">
        <f t="shared" si="12"/>
        <v>0.14179194922976154</v>
      </c>
      <c r="Z75" s="13">
        <f t="shared" si="13"/>
        <v>2.8853117446681361E-5</v>
      </c>
      <c r="AA75" s="13">
        <f t="shared" si="14"/>
        <v>3.2238533406105614E-2</v>
      </c>
      <c r="AD75" t="s">
        <v>99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</row>
    <row r="76" spans="4:35" x14ac:dyDescent="0.3">
      <c r="D76" t="s">
        <v>106</v>
      </c>
      <c r="E76">
        <f>Mult_op!D75*LCA_op_data!E76</f>
        <v>1.4892825266527584E-8</v>
      </c>
      <c r="F76">
        <f>Mult_op!E75*LCA_op_data!F76</f>
        <v>1.7E-5</v>
      </c>
      <c r="G76">
        <f>Mult_op!F75*LCA_op_data!G76</f>
        <v>6.5038316514824344E-7</v>
      </c>
      <c r="H76">
        <f>Mult_op!G75*LCA_op_data!H76</f>
        <v>2.9864166737166412E-12</v>
      </c>
      <c r="I76">
        <f>Mult_op!H75*LCA_op_data!I76</f>
        <v>7.7210911629407926E-9</v>
      </c>
      <c r="J76">
        <f>Mult_op!I75*LCA_op_data!J76</f>
        <v>8.4221395256226633E-8</v>
      </c>
      <c r="K76">
        <f>Mult_op!J75*LCA_op_data!K76</f>
        <v>1.2211508156223304E-17</v>
      </c>
      <c r="L76">
        <f>Mult_op!K75*LCA_op_data!L76</f>
        <v>4.945229197601135E-14</v>
      </c>
      <c r="M76">
        <f>Mult_op!L75*LCA_op_data!M76</f>
        <v>2.4858302042525851E-9</v>
      </c>
      <c r="N76">
        <f>Mult_op!M75*LCA_op_data!N76</f>
        <v>7.4842452821559216E-7</v>
      </c>
      <c r="O76">
        <f>Mult_op!N75*LCA_op_data!O76</f>
        <v>2.1924590224774717E-13</v>
      </c>
      <c r="P76">
        <f>Mult_op!O75*LCA_op_data!P76</f>
        <v>4.3902973970938638E-14</v>
      </c>
      <c r="Q76">
        <f>Mult_op!P75*LCA_op_data!Q76</f>
        <v>2.5009899318513566E-8</v>
      </c>
      <c r="R76">
        <f>Mult_op!Q75*LCA_op_data!R76</f>
        <v>3.3724960408400548E-8</v>
      </c>
      <c r="S76">
        <f>Mult_op!R75*LCA_op_data!S76</f>
        <v>4.640313183717261E-7</v>
      </c>
      <c r="T76">
        <f>Mult_op!S75*LCA_op_data!T76</f>
        <v>5.9609659856466903E-15</v>
      </c>
      <c r="V76" t="s">
        <v>104</v>
      </c>
      <c r="W76" s="13">
        <f t="shared" si="10"/>
        <v>1.8005134160890458E-11</v>
      </c>
      <c r="X76" s="13">
        <f t="shared" si="11"/>
        <v>4.3274741104547829E-12</v>
      </c>
      <c r="Y76" s="13">
        <f t="shared" si="12"/>
        <v>8.7406791301279769E-13</v>
      </c>
      <c r="Z76" s="13">
        <f t="shared" si="13"/>
        <v>9.034986528824449E-13</v>
      </c>
      <c r="AA76" s="13">
        <f t="shared" si="14"/>
        <v>7.872038581621063E-12</v>
      </c>
      <c r="AD76" t="s">
        <v>100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</row>
    <row r="77" spans="4:35" x14ac:dyDescent="0.3">
      <c r="D77" t="s">
        <v>107</v>
      </c>
      <c r="E77">
        <f>Mult_op!D76*LCA_op_data!E77</f>
        <v>7.3631397746216821E-9</v>
      </c>
      <c r="F77">
        <f>Mult_op!E76*LCA_op_data!F77</f>
        <v>3.4999999999999997E-5</v>
      </c>
      <c r="G77">
        <f>Mult_op!F76*LCA_op_data!G77</f>
        <v>7.6304300348355663E-5</v>
      </c>
      <c r="H77">
        <f>Mult_op!G76*LCA_op_data!H77</f>
        <v>5.8913887502953867E-11</v>
      </c>
      <c r="I77">
        <f>Mult_op!H76*LCA_op_data!I77</f>
        <v>4.3850289522730429E-9</v>
      </c>
      <c r="J77">
        <f>Mult_op!I76*LCA_op_data!J77</f>
        <v>3.6890248807720422E-8</v>
      </c>
      <c r="K77">
        <f>Mult_op!J76*LCA_op_data!K77</f>
        <v>1.7942942510473365E-15</v>
      </c>
      <c r="L77">
        <f>Mult_op!K76*LCA_op_data!L77</f>
        <v>9.4801495835535924E-14</v>
      </c>
      <c r="M77">
        <f>Mult_op!L76*LCA_op_data!M77</f>
        <v>1.9797897527641407E-8</v>
      </c>
      <c r="N77">
        <f>Mult_op!M76*LCA_op_data!N77</f>
        <v>1.2207854837873266E-6</v>
      </c>
      <c r="O77">
        <f>Mult_op!N76*LCA_op_data!O77</f>
        <v>2.3008770886628258E-12</v>
      </c>
      <c r="P77">
        <f>Mult_op!O76*LCA_op_data!P77</f>
        <v>2.8010939547633706E-14</v>
      </c>
      <c r="Q77">
        <f>Mult_op!P76*LCA_op_data!Q77</f>
        <v>8.7633019487512037E-9</v>
      </c>
      <c r="R77">
        <f>Mult_op!Q76*LCA_op_data!R77</f>
        <v>2.3627977317192135E-6</v>
      </c>
      <c r="S77">
        <f>Mult_op!R76*LCA_op_data!S77</f>
        <v>2.9124750798375775E-6</v>
      </c>
      <c r="T77">
        <f>Mult_op!S76*LCA_op_data!T77</f>
        <v>5.4764422370945518E-14</v>
      </c>
      <c r="V77" t="s">
        <v>105</v>
      </c>
      <c r="W77" s="13">
        <f t="shared" si="10"/>
        <v>2.9368901724352191E-11</v>
      </c>
      <c r="X77" s="13">
        <f t="shared" si="11"/>
        <v>8.5369307357232028E-11</v>
      </c>
      <c r="Y77" s="13">
        <f t="shared" si="12"/>
        <v>1.0254745838045628E-10</v>
      </c>
      <c r="Z77" s="13">
        <f t="shared" si="13"/>
        <v>9.4817705997800736E-12</v>
      </c>
      <c r="AA77" s="13">
        <f t="shared" si="14"/>
        <v>5.0225116178322868E-12</v>
      </c>
      <c r="AD77" t="s">
        <v>101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</row>
    <row r="78" spans="4:35" x14ac:dyDescent="0.3">
      <c r="D78" t="s">
        <v>108</v>
      </c>
      <c r="E78">
        <f>Mult_op!D77*LCA_op_data!E78</f>
        <v>3.8061021611196332E-8</v>
      </c>
      <c r="F78">
        <f>Mult_op!E77*LCA_op_data!F78</f>
        <v>3.1000000000000001E-5</v>
      </c>
      <c r="G78">
        <f>Mult_op!F77*LCA_op_data!G78</f>
        <v>5.0033689027024477E-4</v>
      </c>
      <c r="H78">
        <f>Mult_op!G77*LCA_op_data!H78</f>
        <v>5.3764468086424617E-11</v>
      </c>
      <c r="I78">
        <f>Mult_op!H77*LCA_op_data!I78</f>
        <v>1.8630600496015034E-8</v>
      </c>
      <c r="J78">
        <f>Mult_op!I77*LCA_op_data!J78</f>
        <v>2.1079473870762658E-7</v>
      </c>
      <c r="K78">
        <f>Mult_op!J77*LCA_op_data!K78</f>
        <v>3.7818647638410539E-15</v>
      </c>
      <c r="L78">
        <f>Mult_op!K77*LCA_op_data!L78</f>
        <v>2.3630604234630294E-13</v>
      </c>
      <c r="M78">
        <f>Mult_op!L77*LCA_op_data!M78</f>
        <v>7.8034404970342397E-10</v>
      </c>
      <c r="N78">
        <f>Mult_op!M77*LCA_op_data!N78</f>
        <v>1.9791319061780885E-7</v>
      </c>
      <c r="O78">
        <f>Mult_op!N77*LCA_op_data!O78</f>
        <v>1.510077437973972E-13</v>
      </c>
      <c r="P78">
        <f>Mult_op!O77*LCA_op_data!P78</f>
        <v>3.5479561457713174E-12</v>
      </c>
      <c r="Q78">
        <f>Mult_op!P77*LCA_op_data!Q78</f>
        <v>5.0410524083528104E-8</v>
      </c>
      <c r="R78">
        <f>Mult_op!Q77*LCA_op_data!R78</f>
        <v>8.0481479875123427E-7</v>
      </c>
      <c r="S78">
        <f>Mult_op!R77*LCA_op_data!S78</f>
        <v>2.2280444231999192E-7</v>
      </c>
      <c r="T78">
        <f>Mult_op!S77*LCA_op_data!T78</f>
        <v>1.7934331560215526E-15</v>
      </c>
      <c r="V78" t="s">
        <v>106</v>
      </c>
      <c r="W78" s="13">
        <f t="shared" si="10"/>
        <v>4.7612730675457518E-12</v>
      </c>
      <c r="X78" s="13">
        <f t="shared" si="11"/>
        <v>7.7907529031044626E-11</v>
      </c>
      <c r="Y78" s="13">
        <f t="shared" si="12"/>
        <v>6.7241657674540919E-10</v>
      </c>
      <c r="Z78" s="13">
        <f t="shared" si="13"/>
        <v>6.2229346910025399E-13</v>
      </c>
      <c r="AA78" s="13">
        <f t="shared" si="14"/>
        <v>6.361675563003835E-10</v>
      </c>
      <c r="AD78" t="s">
        <v>102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</row>
    <row r="79" spans="4:35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  <c r="V79" t="s">
        <v>107</v>
      </c>
      <c r="W79" s="13">
        <f t="shared" si="10"/>
        <v>0</v>
      </c>
      <c r="X79" s="13">
        <f t="shared" si="11"/>
        <v>0</v>
      </c>
      <c r="Y79" s="13">
        <f t="shared" si="12"/>
        <v>0</v>
      </c>
      <c r="Z79" s="13">
        <f t="shared" si="13"/>
        <v>0</v>
      </c>
      <c r="AA79" s="13">
        <f t="shared" si="14"/>
        <v>0</v>
      </c>
      <c r="AD79" t="s">
        <v>103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</row>
    <row r="80" spans="4:35" x14ac:dyDescent="0.3">
      <c r="D80" t="s">
        <v>110</v>
      </c>
      <c r="E80">
        <f>Mult_op!D79*LCA_op_data!E80</f>
        <v>9.2738579692691949E-9</v>
      </c>
      <c r="F80">
        <f>Mult_op!E79*LCA_op_data!F80</f>
        <v>5.0000000000000004E-6</v>
      </c>
      <c r="G80">
        <f>Mult_op!F79*LCA_op_data!G80</f>
        <v>5.8129322898278049E-6</v>
      </c>
      <c r="H80">
        <f>Mult_op!G79*LCA_op_data!H80</f>
        <v>4.1329196715627903E-11</v>
      </c>
      <c r="I80">
        <f>Mult_op!H79*LCA_op_data!I80</f>
        <v>1.4350700764985803E-9</v>
      </c>
      <c r="J80">
        <f>Mult_op!I79*LCA_op_data!J80</f>
        <v>3.8983004752709119E-8</v>
      </c>
      <c r="K80">
        <f>Mult_op!J79*LCA_op_data!K80</f>
        <v>9.5076754447538986E-16</v>
      </c>
      <c r="L80">
        <f>Mult_op!K79*LCA_op_data!L80</f>
        <v>3.2228178646080491E-15</v>
      </c>
      <c r="M80">
        <f>Mult_op!L79*LCA_op_data!M80</f>
        <v>2.0104116132254708E-8</v>
      </c>
      <c r="N80">
        <f>Mult_op!M79*LCA_op_data!N80</f>
        <v>8.6218272706634386E-7</v>
      </c>
      <c r="O80">
        <f>Mult_op!N79*LCA_op_data!O80</f>
        <v>3.4082892567178348E-12</v>
      </c>
      <c r="P80">
        <f>Mult_op!O79*LCA_op_data!P80</f>
        <v>6.9084639573172676E-14</v>
      </c>
      <c r="Q80">
        <f>Mult_op!P79*LCA_op_data!Q80</f>
        <v>7.7739154232564422E-10</v>
      </c>
      <c r="R80">
        <f>Mult_op!Q79*LCA_op_data!R80</f>
        <v>1.8217055835820617E-7</v>
      </c>
      <c r="S80">
        <f>Mult_op!R79*LCA_op_data!S80</f>
        <v>6.5890552648022881E-6</v>
      </c>
      <c r="T80">
        <f>Mult_op!S79*LCA_op_data!T80</f>
        <v>1.4680775905239099E-14</v>
      </c>
      <c r="V80" t="s">
        <v>108</v>
      </c>
      <c r="W80" s="13">
        <f t="shared" si="10"/>
        <v>2.0741858513167459E-11</v>
      </c>
      <c r="X80" s="13">
        <f t="shared" si="11"/>
        <v>5.9888169781141015E-11</v>
      </c>
      <c r="Y80" s="13">
        <f t="shared" si="12"/>
        <v>7.8121603807140222E-12</v>
      </c>
      <c r="Z80" s="13">
        <f t="shared" si="13"/>
        <v>1.4045346893638078E-11</v>
      </c>
      <c r="AA80" s="13">
        <f t="shared" si="14"/>
        <v>1.2387246214285867E-11</v>
      </c>
      <c r="AD80" t="s">
        <v>104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</row>
    <row r="81" spans="4:35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  <c r="V81" t="s">
        <v>109</v>
      </c>
      <c r="W81" s="13">
        <f t="shared" si="10"/>
        <v>0</v>
      </c>
      <c r="X81" s="13">
        <f t="shared" si="11"/>
        <v>0</v>
      </c>
      <c r="Y81" s="13">
        <f t="shared" si="12"/>
        <v>0</v>
      </c>
      <c r="Z81" s="13">
        <f t="shared" si="13"/>
        <v>0</v>
      </c>
      <c r="AA81" s="13">
        <f t="shared" si="14"/>
        <v>0</v>
      </c>
      <c r="AD81" t="s">
        <v>105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</row>
    <row r="82" spans="4:35" x14ac:dyDescent="0.3">
      <c r="D82" t="s">
        <v>112</v>
      </c>
      <c r="E82">
        <f>Mult_op!D81*LCA_op_data!E82</f>
        <v>2.8408051743732285E-8</v>
      </c>
      <c r="F82">
        <f>Mult_op!E81*LCA_op_data!F82</f>
        <v>3.9999999999999998E-6</v>
      </c>
      <c r="G82">
        <f>Mult_op!F81*LCA_op_data!G82</f>
        <v>2.9812205862262596E-4</v>
      </c>
      <c r="H82">
        <f>Mult_op!G81*LCA_op_data!H82</f>
        <v>1.9665082881154511E-9</v>
      </c>
      <c r="I82">
        <f>Mult_op!H81*LCA_op_data!I82</f>
        <v>8.1849153769899559E-9</v>
      </c>
      <c r="J82">
        <f>Mult_op!I81*LCA_op_data!J82</f>
        <v>9.0668208311327425E-8</v>
      </c>
      <c r="K82">
        <f>Mult_op!J81*LCA_op_data!K82</f>
        <v>2.5999422379138461E-15</v>
      </c>
      <c r="L82">
        <f>Mult_op!K81*LCA_op_data!L82</f>
        <v>8.7437438033238179E-14</v>
      </c>
      <c r="M82">
        <f>Mult_op!L81*LCA_op_data!M82</f>
        <v>2.8662236137690054E-8</v>
      </c>
      <c r="N82">
        <f>Mult_op!M81*LCA_op_data!N82</f>
        <v>3.864598376700278E-6</v>
      </c>
      <c r="O82">
        <f>Mult_op!N81*LCA_op_data!O82</f>
        <v>2.4446995075575653E-10</v>
      </c>
      <c r="P82">
        <f>Mult_op!O81*LCA_op_data!P82</f>
        <v>3.8321812448363216E-14</v>
      </c>
      <c r="Q82">
        <f>Mult_op!P81*LCA_op_data!Q82</f>
        <v>3.9653660975151488E-8</v>
      </c>
      <c r="R82">
        <f>Mult_op!Q81*LCA_op_data!R82</f>
        <v>1.9274332820262817E-5</v>
      </c>
      <c r="S82">
        <f>Mult_op!R81*LCA_op_data!S82</f>
        <v>2.2530936828893747E-6</v>
      </c>
      <c r="T82">
        <f>Mult_op!S81*LCA_op_data!T82</f>
        <v>3.8762474517209635E-14</v>
      </c>
      <c r="V82" t="s">
        <v>110</v>
      </c>
      <c r="W82" s="13">
        <f t="shared" si="10"/>
        <v>9.2972116261806861E-11</v>
      </c>
      <c r="X82" s="13">
        <f t="shared" si="11"/>
        <v>2.8495734636464936E-9</v>
      </c>
      <c r="Y82" s="13">
        <f t="shared" si="12"/>
        <v>4.0065447503390281E-10</v>
      </c>
      <c r="Z82" s="13">
        <f t="shared" si="13"/>
        <v>1.0074453794282182E-9</v>
      </c>
      <c r="AA82" s="13">
        <f t="shared" si="14"/>
        <v>6.8713064019501527E-12</v>
      </c>
      <c r="AD82" t="s">
        <v>106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</row>
    <row r="83" spans="4:35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  <c r="V83" t="s">
        <v>111</v>
      </c>
      <c r="W83" s="13">
        <f t="shared" si="10"/>
        <v>0</v>
      </c>
      <c r="X83" s="13">
        <f t="shared" si="11"/>
        <v>0</v>
      </c>
      <c r="Y83" s="13">
        <f t="shared" si="12"/>
        <v>0</v>
      </c>
      <c r="Z83" s="13">
        <f t="shared" si="13"/>
        <v>0</v>
      </c>
      <c r="AA83" s="13">
        <f t="shared" si="14"/>
        <v>0</v>
      </c>
      <c r="AD83" t="s">
        <v>107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</row>
    <row r="84" spans="4:35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  <c r="V84" t="s">
        <v>112</v>
      </c>
      <c r="W84" s="13">
        <f t="shared" si="10"/>
        <v>0</v>
      </c>
      <c r="X84" s="13">
        <f t="shared" si="11"/>
        <v>0</v>
      </c>
      <c r="Y84" s="13">
        <f t="shared" si="12"/>
        <v>0</v>
      </c>
      <c r="Z84" s="13">
        <f t="shared" si="13"/>
        <v>0</v>
      </c>
      <c r="AA84" s="13">
        <f t="shared" si="14"/>
        <v>0</v>
      </c>
      <c r="AD84" t="s">
        <v>108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</row>
    <row r="85" spans="4:35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  <c r="V85" t="s">
        <v>113</v>
      </c>
      <c r="W85" s="13">
        <f t="shared" si="10"/>
        <v>0</v>
      </c>
      <c r="X85" s="13">
        <f t="shared" si="11"/>
        <v>0</v>
      </c>
      <c r="Y85" s="13">
        <f t="shared" si="12"/>
        <v>0</v>
      </c>
      <c r="Z85" s="13">
        <f t="shared" si="13"/>
        <v>0</v>
      </c>
      <c r="AA85" s="13">
        <f t="shared" si="14"/>
        <v>0</v>
      </c>
      <c r="AD85" t="s">
        <v>109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</row>
    <row r="86" spans="4:35" x14ac:dyDescent="0.3">
      <c r="D86" t="s">
        <v>116</v>
      </c>
      <c r="E86">
        <f>Mult_op!D85*LCA_op_data!E86</f>
        <v>0</v>
      </c>
      <c r="F86">
        <f>Mult_op!E85*LCA_op_data!F86</f>
        <v>8115.9485160000004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  <c r="V86" t="s">
        <v>114</v>
      </c>
      <c r="W86" s="13">
        <f t="shared" si="10"/>
        <v>0</v>
      </c>
      <c r="X86" s="13">
        <f t="shared" si="11"/>
        <v>0</v>
      </c>
      <c r="Y86" s="13">
        <f t="shared" si="12"/>
        <v>0</v>
      </c>
      <c r="Z86" s="13">
        <f t="shared" si="13"/>
        <v>0</v>
      </c>
      <c r="AA86" s="13">
        <f t="shared" si="14"/>
        <v>0</v>
      </c>
      <c r="AD86" t="s">
        <v>111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</row>
    <row r="87" spans="4:35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  <c r="V87" t="s">
        <v>115</v>
      </c>
      <c r="W87" s="13">
        <f t="shared" si="10"/>
        <v>0</v>
      </c>
      <c r="X87" s="13">
        <f t="shared" si="11"/>
        <v>0</v>
      </c>
      <c r="Y87" s="13">
        <f t="shared" si="12"/>
        <v>0</v>
      </c>
      <c r="Z87" s="13">
        <f t="shared" si="13"/>
        <v>0</v>
      </c>
      <c r="AA87" s="13">
        <f t="shared" si="14"/>
        <v>0</v>
      </c>
      <c r="AD87" t="s">
        <v>112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</row>
    <row r="88" spans="4:35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  <c r="V88" t="s">
        <v>116</v>
      </c>
      <c r="W88" s="13">
        <f t="shared" si="10"/>
        <v>0</v>
      </c>
      <c r="X88" s="13">
        <f t="shared" si="11"/>
        <v>0</v>
      </c>
      <c r="Y88" s="13">
        <f t="shared" si="12"/>
        <v>0</v>
      </c>
      <c r="Z88" s="13">
        <f t="shared" si="13"/>
        <v>0</v>
      </c>
      <c r="AA88" s="13">
        <f t="shared" si="14"/>
        <v>0</v>
      </c>
      <c r="AD88" t="s">
        <v>113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</row>
    <row r="89" spans="4:35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  <c r="V89" t="s">
        <v>117</v>
      </c>
      <c r="W89" s="13">
        <f t="shared" si="10"/>
        <v>0</v>
      </c>
      <c r="X89" s="13">
        <f t="shared" si="11"/>
        <v>0</v>
      </c>
      <c r="Y89" s="13">
        <f t="shared" si="12"/>
        <v>0</v>
      </c>
      <c r="Z89" s="13">
        <f t="shared" si="13"/>
        <v>0</v>
      </c>
      <c r="AA89" s="13">
        <f t="shared" si="14"/>
        <v>0</v>
      </c>
      <c r="AD89" t="s">
        <v>114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</row>
    <row r="90" spans="4:35" x14ac:dyDescent="0.3">
      <c r="D90" t="s">
        <v>120</v>
      </c>
      <c r="E90">
        <f>Mult_op!D89*LCA_op_data!E90</f>
        <v>3.3267480185262406E-9</v>
      </c>
      <c r="F90">
        <f>Mult_op!E89*LCA_op_data!F90</f>
        <v>9.0000000000000002E-6</v>
      </c>
      <c r="G90">
        <f>Mult_op!F89*LCA_op_data!G90</f>
        <v>1.4197885481938784E-4</v>
      </c>
      <c r="H90">
        <f>Mult_op!G89*LCA_op_data!H90</f>
        <v>8.1701110010345697E-11</v>
      </c>
      <c r="I90">
        <f>Mult_op!H89*LCA_op_data!I90</f>
        <v>5.4687226263256654E-10</v>
      </c>
      <c r="J90">
        <f>Mult_op!I89*LCA_op_data!J90</f>
        <v>5.4986379545251285E-9</v>
      </c>
      <c r="K90">
        <f>Mult_op!J89*LCA_op_data!K90</f>
        <v>2.1511044341117315E-16</v>
      </c>
      <c r="L90">
        <f>Mult_op!K89*LCA_op_data!L90</f>
        <v>5.7750185862414241E-15</v>
      </c>
      <c r="M90">
        <f>Mult_op!L89*LCA_op_data!M90</f>
        <v>2.0381417488049096E-7</v>
      </c>
      <c r="N90">
        <f>Mult_op!M89*LCA_op_data!N90</f>
        <v>3.1639665768222318E-6</v>
      </c>
      <c r="O90">
        <f>Mult_op!N89*LCA_op_data!O90</f>
        <v>6.5734705329203713E-12</v>
      </c>
      <c r="P90">
        <f>Mult_op!O89*LCA_op_data!P90</f>
        <v>2.4353569343519411E-14</v>
      </c>
      <c r="Q90">
        <f>Mult_op!P89*LCA_op_data!Q90</f>
        <v>1.4277165959063031E-9</v>
      </c>
      <c r="R90">
        <f>Mult_op!Q89*LCA_op_data!R90</f>
        <v>1.1812794429078452E-6</v>
      </c>
      <c r="S90">
        <f>Mult_op!R89*LCA_op_data!S90</f>
        <v>6.4159576945218088E-6</v>
      </c>
      <c r="T90">
        <f>Mult_op!S89*LCA_op_data!T90</f>
        <v>3.2955425479525853E-14</v>
      </c>
      <c r="V90" t="s">
        <v>146</v>
      </c>
      <c r="W90" s="13">
        <f t="shared" si="10"/>
        <v>7.6116749984238128E-11</v>
      </c>
      <c r="X90" s="13">
        <f t="shared" si="11"/>
        <v>1.1838918576796552E-10</v>
      </c>
      <c r="Y90" s="13">
        <f t="shared" si="12"/>
        <v>1.908093074574633E-10</v>
      </c>
      <c r="Z90" s="13">
        <f t="shared" si="13"/>
        <v>2.7088861002039684E-11</v>
      </c>
      <c r="AA90" s="13">
        <f t="shared" si="14"/>
        <v>4.3667255343401512E-12</v>
      </c>
      <c r="AD90" t="s">
        <v>115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</row>
    <row r="91" spans="4:35" x14ac:dyDescent="0.3">
      <c r="D91" t="s">
        <v>121</v>
      </c>
      <c r="E91">
        <f>Mult_op!D90*LCA_op_data!E91</f>
        <v>1.1885486960542753E-8</v>
      </c>
      <c r="F91">
        <f>Mult_op!E90*LCA_op_data!F91</f>
        <v>1.0200000000000001E-4</v>
      </c>
      <c r="G91">
        <f>Mult_op!F90*LCA_op_data!G91</f>
        <v>1.7717983131150682E-4</v>
      </c>
      <c r="H91">
        <f>Mult_op!G90*LCA_op_data!H91</f>
        <v>2.1719865098663376E-10</v>
      </c>
      <c r="I91">
        <f>Mult_op!H90*LCA_op_data!I91</f>
        <v>2.7057976237829431E-9</v>
      </c>
      <c r="J91">
        <f>Mult_op!I90*LCA_op_data!J91</f>
        <v>2.9750212850593013E-8</v>
      </c>
      <c r="K91">
        <f>Mult_op!J90*LCA_op_data!K91</f>
        <v>1.6610114850697064E-15</v>
      </c>
      <c r="L91">
        <f>Mult_op!K90*LCA_op_data!L91</f>
        <v>3.3496802668412369E-14</v>
      </c>
      <c r="M91">
        <f>Mult_op!L90*LCA_op_data!M91</f>
        <v>2.1433318476534009E-8</v>
      </c>
      <c r="N91">
        <f>Mult_op!M90*LCA_op_data!N91</f>
        <v>1.6381157577133971E-6</v>
      </c>
      <c r="O91">
        <f>Mult_op!N90*LCA_op_data!O91</f>
        <v>6.186355149859637E-11</v>
      </c>
      <c r="P91">
        <f>Mult_op!O90*LCA_op_data!P91</f>
        <v>4.7895203380107845E-14</v>
      </c>
      <c r="Q91">
        <f>Mult_op!P90*LCA_op_data!Q91</f>
        <v>8.0827483798616026E-9</v>
      </c>
      <c r="R91">
        <f>Mult_op!Q90*LCA_op_data!R91</f>
        <v>4.8098501901585021E-6</v>
      </c>
      <c r="S91">
        <f>Mult_op!R90*LCA_op_data!S91</f>
        <v>1.8924125646058305E-6</v>
      </c>
      <c r="T91">
        <f>Mult_op!S90*LCA_op_data!T91</f>
        <v>4.0096666993539464E-14</v>
      </c>
      <c r="V91" t="s">
        <v>118</v>
      </c>
      <c r="W91" s="13">
        <f t="shared" si="10"/>
        <v>3.9408775202784665E-11</v>
      </c>
      <c r="X91" s="13">
        <f t="shared" si="11"/>
        <v>3.1473221645277483E-10</v>
      </c>
      <c r="Y91" s="13">
        <f t="shared" si="12"/>
        <v>2.3811687276239542E-10</v>
      </c>
      <c r="Z91" s="13">
        <f t="shared" si="13"/>
        <v>2.5493582716244313E-10</v>
      </c>
      <c r="AA91" s="13">
        <f t="shared" si="14"/>
        <v>8.5878667156437197E-12</v>
      </c>
      <c r="AD91" t="s">
        <v>116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</row>
    <row r="92" spans="4:35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  <c r="V92" t="s">
        <v>119</v>
      </c>
      <c r="W92" s="13">
        <f t="shared" si="10"/>
        <v>0</v>
      </c>
      <c r="X92" s="13">
        <f t="shared" si="11"/>
        <v>0</v>
      </c>
      <c r="Y92" s="13">
        <f t="shared" si="12"/>
        <v>0</v>
      </c>
      <c r="Z92" s="13">
        <f t="shared" si="13"/>
        <v>0</v>
      </c>
      <c r="AA92" s="13">
        <f t="shared" si="14"/>
        <v>0</v>
      </c>
      <c r="AD92" t="s">
        <v>117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</row>
    <row r="93" spans="4:35" x14ac:dyDescent="0.3">
      <c r="D93" t="s">
        <v>123</v>
      </c>
      <c r="E93">
        <f>Mult_op!D92*LCA_op_data!E93</f>
        <v>0</v>
      </c>
      <c r="F93">
        <f>Mult_op!E92*LCA_op_data!F93</f>
        <v>0</v>
      </c>
      <c r="G93">
        <f>Mult_op!F92*LCA_op_data!G93</f>
        <v>0</v>
      </c>
      <c r="H93">
        <f>Mult_op!G92*LCA_op_data!H93</f>
        <v>0</v>
      </c>
      <c r="I93">
        <f>Mult_op!H92*LCA_op_data!I93</f>
        <v>0</v>
      </c>
      <c r="J93">
        <f>Mult_op!I92*LCA_op_data!J93</f>
        <v>0</v>
      </c>
      <c r="K93">
        <f>Mult_op!J92*LCA_op_data!K93</f>
        <v>0</v>
      </c>
      <c r="L93">
        <f>Mult_op!K92*LCA_op_data!L93</f>
        <v>0</v>
      </c>
      <c r="M93">
        <f>Mult_op!L92*LCA_op_data!M93</f>
        <v>0</v>
      </c>
      <c r="N93">
        <f>Mult_op!M92*LCA_op_data!N93</f>
        <v>0</v>
      </c>
      <c r="O93">
        <f>Mult_op!N92*LCA_op_data!O93</f>
        <v>0</v>
      </c>
      <c r="P93">
        <f>Mult_op!O92*LCA_op_data!P93</f>
        <v>0</v>
      </c>
      <c r="Q93">
        <f>Mult_op!P92*LCA_op_data!Q93</f>
        <v>0</v>
      </c>
      <c r="R93">
        <f>Mult_op!Q92*LCA_op_data!R93</f>
        <v>0</v>
      </c>
      <c r="S93">
        <f>Mult_op!R92*LCA_op_data!S93</f>
        <v>0</v>
      </c>
      <c r="T93">
        <f>Mult_op!S92*LCA_op_data!T93</f>
        <v>0</v>
      </c>
      <c r="V93" t="s">
        <v>120</v>
      </c>
      <c r="W93" s="13">
        <f t="shared" si="10"/>
        <v>0</v>
      </c>
      <c r="X93" s="13">
        <f t="shared" si="11"/>
        <v>0</v>
      </c>
      <c r="Y93" s="13">
        <f t="shared" si="12"/>
        <v>0</v>
      </c>
      <c r="Z93" s="13">
        <f t="shared" si="13"/>
        <v>0</v>
      </c>
      <c r="AA93" s="13">
        <f t="shared" si="14"/>
        <v>0</v>
      </c>
      <c r="AD93" t="s">
        <v>146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</row>
    <row r="94" spans="4:35" x14ac:dyDescent="0.3">
      <c r="D94" t="s">
        <v>124</v>
      </c>
      <c r="E94">
        <f>Mult_op!D93*LCA_op_data!E94</f>
        <v>2.1208044291361414</v>
      </c>
      <c r="F94">
        <f>Mult_op!E93*LCA_op_data!F94</f>
        <v>171.20835400000001</v>
      </c>
      <c r="G94">
        <f>Mult_op!F93*LCA_op_data!G94</f>
        <v>103.57003797066635</v>
      </c>
      <c r="H94">
        <f>Mult_op!G93*LCA_op_data!H94</f>
        <v>0</v>
      </c>
      <c r="I94">
        <f>Mult_op!H93*LCA_op_data!I94</f>
        <v>1.0922300262254996</v>
      </c>
      <c r="J94">
        <f>Mult_op!I93*LCA_op_data!J94</f>
        <v>11.973880751580197</v>
      </c>
      <c r="K94">
        <f>Mult_op!J93*LCA_op_data!K94</f>
        <v>1.6284578805369457E-9</v>
      </c>
      <c r="L94">
        <f>Mult_op!K93*LCA_op_data!L94</f>
        <v>8.9586489746714948E-7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1.1841778134045486E-4</v>
      </c>
      <c r="Q94">
        <f>Mult_op!P93*LCA_op_data!Q94</f>
        <v>3.1098839641292924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  <c r="V94" t="s">
        <v>121</v>
      </c>
      <c r="W94" s="13">
        <f t="shared" si="10"/>
        <v>0</v>
      </c>
      <c r="X94" s="13">
        <f t="shared" si="11"/>
        <v>0</v>
      </c>
      <c r="Y94" s="13">
        <f t="shared" si="12"/>
        <v>1.3919063682874149E-4</v>
      </c>
      <c r="Z94" s="13">
        <f t="shared" si="13"/>
        <v>0</v>
      </c>
      <c r="AA94" s="13">
        <f t="shared" si="14"/>
        <v>2.1232942991039418E-2</v>
      </c>
      <c r="AD94" t="s">
        <v>118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</row>
    <row r="95" spans="4:35" x14ac:dyDescent="0.3">
      <c r="D95" t="s">
        <v>125</v>
      </c>
      <c r="E95">
        <f>Mult_op!D94*LCA_op_data!E95</f>
        <v>0</v>
      </c>
      <c r="F95">
        <f>Mult_op!E94*LCA_op_data!F95</f>
        <v>0</v>
      </c>
      <c r="G95">
        <f>Mult_op!F94*LCA_op_data!G95</f>
        <v>0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0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0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  <c r="V95" t="s">
        <v>122</v>
      </c>
      <c r="W95" s="13">
        <f t="shared" si="10"/>
        <v>0</v>
      </c>
      <c r="X95" s="13">
        <f t="shared" si="11"/>
        <v>0</v>
      </c>
      <c r="Y95" s="13">
        <f t="shared" si="12"/>
        <v>0</v>
      </c>
      <c r="Z95" s="13">
        <f t="shared" si="13"/>
        <v>0</v>
      </c>
      <c r="AA95" s="13">
        <f t="shared" si="14"/>
        <v>0</v>
      </c>
      <c r="AD95" t="s">
        <v>119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</row>
    <row r="96" spans="4:35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  <c r="V96" t="s">
        <v>123</v>
      </c>
      <c r="W96" s="13">
        <f t="shared" si="10"/>
        <v>0</v>
      </c>
      <c r="X96" s="13">
        <f t="shared" si="11"/>
        <v>0</v>
      </c>
      <c r="Y96" s="13">
        <f t="shared" si="12"/>
        <v>0</v>
      </c>
      <c r="Z96" s="13">
        <f t="shared" si="13"/>
        <v>0</v>
      </c>
      <c r="AA96" s="13">
        <f t="shared" si="14"/>
        <v>0</v>
      </c>
      <c r="AD96" t="s">
        <v>120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</row>
    <row r="97" spans="4:35" x14ac:dyDescent="0.3">
      <c r="D97" t="s">
        <v>127</v>
      </c>
      <c r="E97">
        <f>Mult_op!D96*LCA_op_data!E97</f>
        <v>3.5873221330380272E-8</v>
      </c>
      <c r="F97">
        <f>Mult_op!E96*LCA_op_data!F97</f>
        <v>1.8000000000000004E-5</v>
      </c>
      <c r="G97">
        <f>Mult_op!F96*LCA_op_data!G97</f>
        <v>5.5800672265343085E-5</v>
      </c>
      <c r="H97">
        <f>Mult_op!G96*LCA_op_data!H97</f>
        <v>6.5765012612659983E-14</v>
      </c>
      <c r="I97">
        <f>Mult_op!H96*LCA_op_data!I97</f>
        <v>1.7970171385177208E-8</v>
      </c>
      <c r="J97">
        <f>Mult_op!I96*LCA_op_data!J97</f>
        <v>2.006009312447859E-7</v>
      </c>
      <c r="K97">
        <f>Mult_op!J96*LCA_op_data!K97</f>
        <v>1.1896952488790007E-15</v>
      </c>
      <c r="L97">
        <f>Mult_op!K96*LCA_op_data!L97</f>
        <v>3.7249463659696208E-13</v>
      </c>
      <c r="M97">
        <f>Mult_op!L96*LCA_op_data!M97</f>
        <v>3.3287059710930702E-11</v>
      </c>
      <c r="N97">
        <f>Mult_op!M96*LCA_op_data!N97</f>
        <v>1.6762981949629014E-9</v>
      </c>
      <c r="O97">
        <f>Mult_op!N96*LCA_op_data!O97</f>
        <v>1.7388481056623165E-14</v>
      </c>
      <c r="P97">
        <f>Mult_op!O96*LCA_op_data!P97</f>
        <v>2.2600663097491991E-12</v>
      </c>
      <c r="Q97">
        <f>Mult_op!P96*LCA_op_data!Q97</f>
        <v>4.7271116758731864E-8</v>
      </c>
      <c r="R97">
        <f>Mult_op!Q96*LCA_op_data!R97</f>
        <v>3.5563172244784198E-10</v>
      </c>
      <c r="S97">
        <f>Mult_op!R96*LCA_op_data!S97</f>
        <v>5.1546468079910664E-9</v>
      </c>
      <c r="T97">
        <f>Mult_op!S96*LCA_op_data!T97</f>
        <v>5.360096010769113E-14</v>
      </c>
      <c r="V97" t="s">
        <v>124</v>
      </c>
      <c r="W97" s="13">
        <f t="shared" si="10"/>
        <v>4.0327344650135899E-14</v>
      </c>
      <c r="X97" s="13">
        <f t="shared" si="11"/>
        <v>9.5296946323579752E-14</v>
      </c>
      <c r="Y97" s="13">
        <f t="shared" si="12"/>
        <v>7.4992065854844893E-11</v>
      </c>
      <c r="Z97" s="13">
        <f t="shared" si="13"/>
        <v>7.1656843066458604E-14</v>
      </c>
      <c r="AA97" s="13">
        <f t="shared" si="14"/>
        <v>4.052420047704404E-10</v>
      </c>
      <c r="AD97" t="s">
        <v>122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</row>
    <row r="98" spans="4:35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  <c r="V98" t="s">
        <v>125</v>
      </c>
      <c r="W98" s="13">
        <f t="shared" si="10"/>
        <v>0</v>
      </c>
      <c r="X98" s="13">
        <f t="shared" si="11"/>
        <v>0</v>
      </c>
      <c r="Y98" s="13">
        <f t="shared" si="12"/>
        <v>0</v>
      </c>
      <c r="Z98" s="13">
        <f t="shared" si="13"/>
        <v>0</v>
      </c>
      <c r="AA98" s="13">
        <f t="shared" si="14"/>
        <v>0</v>
      </c>
      <c r="AD98" t="s">
        <v>123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</row>
    <row r="99" spans="4:35" x14ac:dyDescent="0.3">
      <c r="D99" t="s">
        <v>129</v>
      </c>
      <c r="E99">
        <f>Mult_op!D98*LCA_op_data!E99</f>
        <v>0.87550411865030786</v>
      </c>
      <c r="F99">
        <f>Mult_op!E98*LCA_op_data!F99</f>
        <v>66.195526999999998</v>
      </c>
      <c r="G99">
        <f>Mult_op!F98*LCA_op_data!G99</f>
        <v>72833.04019034942</v>
      </c>
      <c r="H99">
        <f>Mult_op!G98*LCA_op_data!H99</f>
        <v>1.0397297682766831E-4</v>
      </c>
      <c r="I99">
        <f>Mult_op!H98*LCA_op_data!I99</f>
        <v>1.0041880761478597E-2</v>
      </c>
      <c r="J99">
        <f>Mult_op!I98*LCA_op_data!J99</f>
        <v>0.17038408749910602</v>
      </c>
      <c r="K99">
        <f>Mult_op!J98*LCA_op_data!K99</f>
        <v>1.1541134373833235E-6</v>
      </c>
      <c r="L99">
        <f>Mult_op!K98*LCA_op_data!L99</f>
        <v>4.6390597577266414E-4</v>
      </c>
      <c r="M99">
        <f>Mult_op!L98*LCA_op_data!M99</f>
        <v>5.2626078069352704E-2</v>
      </c>
      <c r="N99">
        <f>Mult_op!M98*LCA_op_data!N99</f>
        <v>2.650189005629243</v>
      </c>
      <c r="O99">
        <f>Mult_op!N98*LCA_op_data!O99</f>
        <v>2.7490789800602837E-5</v>
      </c>
      <c r="P99">
        <f>Mult_op!O98*LCA_op_data!P99</f>
        <v>2.7371380296147088E-3</v>
      </c>
      <c r="Q99">
        <f>Mult_op!P98*LCA_op_data!Q99</f>
        <v>5.7301039332497493E-2</v>
      </c>
      <c r="R99">
        <f>Mult_op!Q98*LCA_op_data!R99</f>
        <v>0.56224559789919704</v>
      </c>
      <c r="S99">
        <f>Mult_op!R98*LCA_op_data!S99</f>
        <v>8.1493783978823195</v>
      </c>
      <c r="T99">
        <f>Mult_op!S98*LCA_op_data!T99</f>
        <v>8.4741888761455402E-5</v>
      </c>
      <c r="V99" t="s">
        <v>126</v>
      </c>
      <c r="W99" s="13">
        <f t="shared" si="10"/>
        <v>6.3756607111526908E-5</v>
      </c>
      <c r="X99" s="13">
        <f t="shared" si="11"/>
        <v>1.5066228680296379E-4</v>
      </c>
      <c r="Y99" s="13">
        <f t="shared" si="12"/>
        <v>9.7882335904321133E-2</v>
      </c>
      <c r="Z99" s="13">
        <f t="shared" si="13"/>
        <v>1.1328782566459273E-4</v>
      </c>
      <c r="AA99" s="13">
        <f t="shared" si="14"/>
        <v>0.49078352155851862</v>
      </c>
      <c r="AD99" t="s">
        <v>124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</row>
    <row r="100" spans="4:35" x14ac:dyDescent="0.3">
      <c r="D100" t="s">
        <v>130</v>
      </c>
      <c r="E100">
        <f>Mult_op!D99*LCA_op_data!E100</f>
        <v>0</v>
      </c>
      <c r="F100">
        <f>Mult_op!E99*LCA_op_data!F100</f>
        <v>0</v>
      </c>
      <c r="G100">
        <f>Mult_op!F99*LCA_op_data!G100</f>
        <v>0</v>
      </c>
      <c r="H100">
        <f>Mult_op!G99*LCA_op_data!H100</f>
        <v>0</v>
      </c>
      <c r="I100">
        <f>Mult_op!H99*LCA_op_data!I100</f>
        <v>0</v>
      </c>
      <c r="J100">
        <f>Mult_op!I99*LCA_op_data!J100</f>
        <v>0</v>
      </c>
      <c r="K100">
        <f>Mult_op!J99*LCA_op_data!K100</f>
        <v>0</v>
      </c>
      <c r="L100">
        <f>Mult_op!K99*LCA_op_data!L100</f>
        <v>0</v>
      </c>
      <c r="M100">
        <f>Mult_op!L99*LCA_op_data!M100</f>
        <v>0</v>
      </c>
      <c r="N100">
        <f>Mult_op!M99*LCA_op_data!N100</f>
        <v>0</v>
      </c>
      <c r="O100">
        <f>Mult_op!N99*LCA_op_data!O100</f>
        <v>0</v>
      </c>
      <c r="P100">
        <f>Mult_op!O99*LCA_op_data!P100</f>
        <v>0</v>
      </c>
      <c r="Q100">
        <f>Mult_op!P99*LCA_op_data!Q100</f>
        <v>0</v>
      </c>
      <c r="R100">
        <f>Mult_op!Q99*LCA_op_data!R100</f>
        <v>0</v>
      </c>
      <c r="S100">
        <f>Mult_op!R99*LCA_op_data!S100</f>
        <v>0</v>
      </c>
      <c r="T100">
        <f>Mult_op!S99*LCA_op_data!T100</f>
        <v>0</v>
      </c>
      <c r="V100" t="s">
        <v>127</v>
      </c>
      <c r="W100" s="13">
        <f t="shared" ref="W100:W116" si="15">N100/$N$118</f>
        <v>0</v>
      </c>
      <c r="X100" s="13">
        <f t="shared" ref="X100:X116" si="16">H100/$H$118</f>
        <v>0</v>
      </c>
      <c r="Y100" s="13">
        <f t="shared" ref="Y100:Y116" si="17">G100/$G$118</f>
        <v>0</v>
      </c>
      <c r="Z100" s="13">
        <f t="shared" ref="Z100:Z116" si="18">O100/$O$118</f>
        <v>0</v>
      </c>
      <c r="AA100" s="13">
        <f t="shared" ref="AA100:AA116" si="19">P100/$P$118</f>
        <v>0</v>
      </c>
      <c r="AD100" t="s">
        <v>125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</row>
    <row r="101" spans="4:35" x14ac:dyDescent="0.3">
      <c r="D101" t="s">
        <v>131</v>
      </c>
      <c r="E101">
        <f>Mult_op!D100*LCA_op_data!E101</f>
        <v>2.1923391578449207</v>
      </c>
      <c r="F101">
        <f>Mult_op!E100*LCA_op_data!F101</f>
        <v>2707.852531</v>
      </c>
      <c r="G101">
        <f>Mult_op!F100*LCA_op_data!G101</f>
        <v>7892.2938111471158</v>
      </c>
      <c r="H101">
        <f>Mult_op!G100*LCA_op_data!H101</f>
        <v>9.1288669242802297E-6</v>
      </c>
      <c r="I101">
        <f>Mult_op!H100*LCA_op_data!I101</f>
        <v>0.55837335692343226</v>
      </c>
      <c r="J101">
        <f>Mult_op!I100*LCA_op_data!J101</f>
        <v>10.649148946004857</v>
      </c>
      <c r="K101">
        <f>Mult_op!J100*LCA_op_data!K101</f>
        <v>1.3129618834557576E-7</v>
      </c>
      <c r="L101">
        <f>Mult_op!K100*LCA_op_data!L101</f>
        <v>5.241079051187341E-5</v>
      </c>
      <c r="M101">
        <f>Mult_op!L100*LCA_op_data!M101</f>
        <v>4.620589677240626E-3</v>
      </c>
      <c r="N101">
        <f>Mult_op!M100*LCA_op_data!N101</f>
        <v>0.23268760301707389</v>
      </c>
      <c r="O101">
        <f>Mult_op!N100*LCA_op_data!O101</f>
        <v>2.413701803969899E-6</v>
      </c>
      <c r="P101">
        <f>Mult_op!O100*LCA_op_data!P101</f>
        <v>3.104611585404047E-4</v>
      </c>
      <c r="Q101">
        <f>Mult_op!P100*LCA_op_data!Q101</f>
        <v>1.5267710634705822</v>
      </c>
      <c r="R101">
        <f>Mult_op!Q100*LCA_op_data!R101</f>
        <v>4.9365377414281028E-2</v>
      </c>
      <c r="S101">
        <f>Mult_op!R100*LCA_op_data!S101</f>
        <v>0.71551852394471915</v>
      </c>
      <c r="T101">
        <f>Mult_op!S100*LCA_op_data!T101</f>
        <v>7.4403700751753628E-6</v>
      </c>
      <c r="V101" t="s">
        <v>128</v>
      </c>
      <c r="W101" s="13">
        <f t="shared" si="15"/>
        <v>5.5978543619986503E-6</v>
      </c>
      <c r="X101" s="13">
        <f t="shared" si="16"/>
        <v>1.3228206104088343E-5</v>
      </c>
      <c r="Y101" s="13">
        <f t="shared" si="17"/>
        <v>1.0606671805259303E-2</v>
      </c>
      <c r="Z101" s="13">
        <f t="shared" si="18"/>
        <v>9.9467141962017643E-6</v>
      </c>
      <c r="AA101" s="13">
        <f t="shared" si="19"/>
        <v>5.5667350000995569E-2</v>
      </c>
      <c r="AD101" t="s">
        <v>127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</row>
    <row r="102" spans="4:35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  <c r="V102" t="s">
        <v>129</v>
      </c>
      <c r="W102" s="13">
        <f t="shared" si="15"/>
        <v>0</v>
      </c>
      <c r="X102" s="13">
        <f t="shared" si="16"/>
        <v>0</v>
      </c>
      <c r="Y102" s="13">
        <f t="shared" si="17"/>
        <v>0</v>
      </c>
      <c r="Z102" s="13">
        <f t="shared" si="18"/>
        <v>0</v>
      </c>
      <c r="AA102" s="13">
        <f t="shared" si="19"/>
        <v>0</v>
      </c>
      <c r="AD102" t="s">
        <v>128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</row>
    <row r="103" spans="4:35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  <c r="V103" t="s">
        <v>130</v>
      </c>
      <c r="W103" s="13">
        <f t="shared" si="15"/>
        <v>0</v>
      </c>
      <c r="X103" s="13">
        <f t="shared" si="16"/>
        <v>0</v>
      </c>
      <c r="Y103" s="13">
        <f t="shared" si="17"/>
        <v>0</v>
      </c>
      <c r="Z103" s="13">
        <f t="shared" si="18"/>
        <v>0</v>
      </c>
      <c r="AA103" s="13">
        <f t="shared" si="19"/>
        <v>0</v>
      </c>
      <c r="AD103" t="s">
        <v>129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</row>
    <row r="104" spans="4:35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  <c r="V104" t="s">
        <v>131</v>
      </c>
      <c r="W104" s="13">
        <f t="shared" si="15"/>
        <v>0</v>
      </c>
      <c r="X104" s="13">
        <f t="shared" si="16"/>
        <v>0</v>
      </c>
      <c r="Y104" s="13">
        <f t="shared" si="17"/>
        <v>0</v>
      </c>
      <c r="Z104" s="13">
        <f t="shared" si="18"/>
        <v>0</v>
      </c>
      <c r="AA104" s="13">
        <f t="shared" si="19"/>
        <v>0</v>
      </c>
      <c r="AD104" t="s">
        <v>130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</row>
    <row r="105" spans="4:35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  <c r="V105" t="s">
        <v>132</v>
      </c>
      <c r="W105" s="13">
        <f t="shared" si="15"/>
        <v>0</v>
      </c>
      <c r="X105" s="13">
        <f t="shared" si="16"/>
        <v>0</v>
      </c>
      <c r="Y105" s="13">
        <f t="shared" si="17"/>
        <v>0</v>
      </c>
      <c r="Z105" s="13">
        <f t="shared" si="18"/>
        <v>0</v>
      </c>
      <c r="AA105" s="13">
        <f t="shared" si="19"/>
        <v>0</v>
      </c>
      <c r="AD105" t="s">
        <v>131</v>
      </c>
      <c r="AE105" s="12">
        <v>0</v>
      </c>
      <c r="AF105" s="12">
        <v>0</v>
      </c>
      <c r="AG105" s="12">
        <v>0</v>
      </c>
      <c r="AH105" s="12">
        <v>0</v>
      </c>
      <c r="AI105" s="12">
        <v>0</v>
      </c>
    </row>
    <row r="106" spans="4:35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  <c r="V106" t="s">
        <v>133</v>
      </c>
      <c r="W106" s="13">
        <f t="shared" si="15"/>
        <v>0</v>
      </c>
      <c r="X106" s="13">
        <f t="shared" si="16"/>
        <v>0</v>
      </c>
      <c r="Y106" s="13">
        <f t="shared" si="17"/>
        <v>0</v>
      </c>
      <c r="Z106" s="13">
        <f t="shared" si="18"/>
        <v>0</v>
      </c>
      <c r="AA106" s="13">
        <f t="shared" si="19"/>
        <v>0</v>
      </c>
      <c r="AD106" t="s">
        <v>132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</row>
    <row r="107" spans="4:35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  <c r="V107" t="s">
        <v>134</v>
      </c>
      <c r="W107" s="13">
        <f t="shared" si="15"/>
        <v>0</v>
      </c>
      <c r="X107" s="13">
        <f t="shared" si="16"/>
        <v>0</v>
      </c>
      <c r="Y107" s="13">
        <f t="shared" si="17"/>
        <v>0</v>
      </c>
      <c r="Z107" s="13">
        <f t="shared" si="18"/>
        <v>0</v>
      </c>
      <c r="AA107" s="13">
        <f t="shared" si="19"/>
        <v>0</v>
      </c>
      <c r="AD107" t="s">
        <v>133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</row>
    <row r="108" spans="4:35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  <c r="V108" t="s">
        <v>135</v>
      </c>
      <c r="W108" s="13">
        <f t="shared" si="15"/>
        <v>0</v>
      </c>
      <c r="X108" s="13">
        <f t="shared" si="16"/>
        <v>0</v>
      </c>
      <c r="Y108" s="13">
        <f t="shared" si="17"/>
        <v>0</v>
      </c>
      <c r="Z108" s="13">
        <f t="shared" si="18"/>
        <v>0</v>
      </c>
      <c r="AA108" s="13">
        <f t="shared" si="19"/>
        <v>0</v>
      </c>
      <c r="AD108" t="s">
        <v>134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</row>
    <row r="109" spans="4:35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  <c r="V109" t="s">
        <v>136</v>
      </c>
      <c r="W109" s="13">
        <f t="shared" si="15"/>
        <v>0</v>
      </c>
      <c r="X109" s="13">
        <f t="shared" si="16"/>
        <v>0</v>
      </c>
      <c r="Y109" s="13">
        <f t="shared" si="17"/>
        <v>0</v>
      </c>
      <c r="Z109" s="13">
        <f t="shared" si="18"/>
        <v>0</v>
      </c>
      <c r="AA109" s="13">
        <f t="shared" si="19"/>
        <v>0</v>
      </c>
      <c r="AD109" t="s">
        <v>135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</row>
    <row r="110" spans="4:35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  <c r="V110" t="s">
        <v>137</v>
      </c>
      <c r="W110" s="13">
        <f t="shared" si="15"/>
        <v>0</v>
      </c>
      <c r="X110" s="13">
        <f t="shared" si="16"/>
        <v>0</v>
      </c>
      <c r="Y110" s="13">
        <f t="shared" si="17"/>
        <v>0</v>
      </c>
      <c r="Z110" s="13">
        <f t="shared" si="18"/>
        <v>0</v>
      </c>
      <c r="AA110" s="13">
        <f t="shared" si="19"/>
        <v>0</v>
      </c>
      <c r="AD110" t="s">
        <v>136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</row>
    <row r="111" spans="4:35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  <c r="V111" t="s">
        <v>138</v>
      </c>
      <c r="W111" s="13">
        <f t="shared" si="15"/>
        <v>0</v>
      </c>
      <c r="X111" s="13">
        <f t="shared" si="16"/>
        <v>0</v>
      </c>
      <c r="Y111" s="13">
        <f t="shared" si="17"/>
        <v>0</v>
      </c>
      <c r="Z111" s="13">
        <f t="shared" si="18"/>
        <v>0</v>
      </c>
      <c r="AA111" s="13">
        <f t="shared" si="19"/>
        <v>0</v>
      </c>
      <c r="AD111" t="s">
        <v>137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</row>
    <row r="112" spans="4:35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  <c r="V112" t="s">
        <v>139</v>
      </c>
      <c r="W112" s="13">
        <f t="shared" si="15"/>
        <v>0</v>
      </c>
      <c r="X112" s="13">
        <f t="shared" si="16"/>
        <v>0</v>
      </c>
      <c r="Y112" s="13">
        <f t="shared" si="17"/>
        <v>0</v>
      </c>
      <c r="Z112" s="13">
        <f t="shared" si="18"/>
        <v>0</v>
      </c>
      <c r="AA112" s="13">
        <f t="shared" si="19"/>
        <v>0</v>
      </c>
      <c r="AD112" t="s">
        <v>138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</row>
    <row r="113" spans="4:35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  <c r="V113" t="s">
        <v>140</v>
      </c>
      <c r="W113" s="13">
        <f t="shared" si="15"/>
        <v>0</v>
      </c>
      <c r="X113" s="13">
        <f t="shared" si="16"/>
        <v>0</v>
      </c>
      <c r="Y113" s="13">
        <f t="shared" si="17"/>
        <v>0</v>
      </c>
      <c r="Z113" s="13">
        <f t="shared" si="18"/>
        <v>0</v>
      </c>
      <c r="AA113" s="13">
        <f t="shared" si="19"/>
        <v>0</v>
      </c>
      <c r="AD113" t="s">
        <v>139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</row>
    <row r="114" spans="4:35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  <c r="V114" t="s">
        <v>141</v>
      </c>
      <c r="W114" s="13">
        <f t="shared" si="15"/>
        <v>0</v>
      </c>
      <c r="X114" s="13">
        <f t="shared" si="16"/>
        <v>0</v>
      </c>
      <c r="Y114" s="13">
        <f t="shared" si="17"/>
        <v>0</v>
      </c>
      <c r="Z114" s="13">
        <f t="shared" si="18"/>
        <v>0</v>
      </c>
      <c r="AA114" s="13">
        <f t="shared" si="19"/>
        <v>0</v>
      </c>
      <c r="AD114" t="s">
        <v>140</v>
      </c>
      <c r="AE114" s="12">
        <v>0</v>
      </c>
      <c r="AF114" s="12">
        <v>0</v>
      </c>
      <c r="AG114" s="12">
        <v>0</v>
      </c>
      <c r="AH114" s="12">
        <v>0</v>
      </c>
      <c r="AI114" s="12">
        <v>0</v>
      </c>
    </row>
    <row r="115" spans="4:35" x14ac:dyDescent="0.3">
      <c r="D115" t="s">
        <v>145</v>
      </c>
      <c r="E115">
        <f>Mult_op!D114*LCA_op_data!E115</f>
        <v>0</v>
      </c>
      <c r="F115">
        <f>Mult_op!E114*LCA_op_data!F115</f>
        <v>0</v>
      </c>
      <c r="G115">
        <f>Mult_op!F114*LCA_op_data!G115</f>
        <v>0</v>
      </c>
      <c r="H115">
        <f>Mult_op!G114*LCA_op_data!H115</f>
        <v>0</v>
      </c>
      <c r="I115">
        <f>Mult_op!H114*LCA_op_data!I115</f>
        <v>0</v>
      </c>
      <c r="J115">
        <f>Mult_op!I114*LCA_op_data!J115</f>
        <v>0</v>
      </c>
      <c r="K115">
        <f>Mult_op!J114*LCA_op_data!K115</f>
        <v>0</v>
      </c>
      <c r="L115">
        <f>Mult_op!K114*LCA_op_data!L115</f>
        <v>0</v>
      </c>
      <c r="M115">
        <f>Mult_op!L114*LCA_op_data!M115</f>
        <v>0</v>
      </c>
      <c r="N115">
        <f>Mult_op!M114*LCA_op_data!N115</f>
        <v>0</v>
      </c>
      <c r="O115">
        <f>Mult_op!N114*LCA_op_data!O115</f>
        <v>0</v>
      </c>
      <c r="P115">
        <f>Mult_op!O114*LCA_op_data!P115</f>
        <v>0</v>
      </c>
      <c r="Q115">
        <f>Mult_op!P114*LCA_op_data!Q115</f>
        <v>0</v>
      </c>
      <c r="R115">
        <f>Mult_op!Q114*LCA_op_data!R115</f>
        <v>0</v>
      </c>
      <c r="S115">
        <f>Mult_op!R114*LCA_op_data!S115</f>
        <v>0</v>
      </c>
      <c r="T115">
        <f>Mult_op!S114*LCA_op_data!T115</f>
        <v>0</v>
      </c>
      <c r="V115" t="s">
        <v>142</v>
      </c>
      <c r="W115" s="13">
        <f t="shared" si="15"/>
        <v>0</v>
      </c>
      <c r="X115" s="13">
        <f t="shared" si="16"/>
        <v>0</v>
      </c>
      <c r="Y115" s="13">
        <f t="shared" si="17"/>
        <v>0</v>
      </c>
      <c r="Z115" s="13">
        <f t="shared" si="18"/>
        <v>0</v>
      </c>
      <c r="AA115" s="13">
        <f t="shared" si="19"/>
        <v>0</v>
      </c>
      <c r="AD115" t="s">
        <v>141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</row>
    <row r="116" spans="4:35" x14ac:dyDescent="0.3">
      <c r="D116" t="s">
        <v>146</v>
      </c>
      <c r="E116">
        <f>Mult_op!D115*LCA_op_data!E116</f>
        <v>4.854221068980432E-2</v>
      </c>
      <c r="F116">
        <f>Mult_op!E115*LCA_op_data!F116</f>
        <v>10.023262000000001</v>
      </c>
      <c r="G116">
        <f>Mult_op!F115*LCA_op_data!G116</f>
        <v>245.28103181794242</v>
      </c>
      <c r="H116">
        <f>Mult_op!G115*LCA_op_data!H116</f>
        <v>1.1431581072681783E-3</v>
      </c>
      <c r="I116">
        <f>Mult_op!H115*LCA_op_data!I116</f>
        <v>2.5046997583203005E-2</v>
      </c>
      <c r="J116">
        <f>Mult_op!I115*LCA_op_data!J116</f>
        <v>0.14127167647805172</v>
      </c>
      <c r="K116">
        <f>Mult_op!J115*LCA_op_data!K116</f>
        <v>4.8050884160061334E-9</v>
      </c>
      <c r="L116">
        <f>Mult_op!K115*LCA_op_data!L116</f>
        <v>1.5116921403339145E-7</v>
      </c>
      <c r="M116">
        <f>Mult_op!L115*LCA_op_data!M116</f>
        <v>0.99076088928997763</v>
      </c>
      <c r="N116">
        <f>Mult_op!M115*LCA_op_data!N116</f>
        <v>298.43334476690973</v>
      </c>
      <c r="O116">
        <f>Mult_op!N115*LCA_op_data!O116</f>
        <v>8.735992563806941E-5</v>
      </c>
      <c r="P116">
        <f>Mult_op!O115*LCA_op_data!P116</f>
        <v>4.3755479819271274E-7</v>
      </c>
      <c r="Q116">
        <f>Mult_op!P115*LCA_op_data!Q116</f>
        <v>8.71860584394408E-2</v>
      </c>
      <c r="R116">
        <f>Mult_op!Q115*LCA_op_data!R116</f>
        <v>13.437145969163408</v>
      </c>
      <c r="S116">
        <f>Mult_op!R115*LCA_op_data!S116</f>
        <v>185.10867463078546</v>
      </c>
      <c r="T116">
        <f>Mult_op!S115*LCA_op_data!T116</f>
        <v>2.3774819352963077E-6</v>
      </c>
      <c r="V116" t="s">
        <v>143</v>
      </c>
      <c r="W116" s="13">
        <f t="shared" si="15"/>
        <v>7.1795247323369876E-3</v>
      </c>
      <c r="X116" s="13">
        <f t="shared" si="16"/>
        <v>1.6564959460941304E-3</v>
      </c>
      <c r="Y116" s="13">
        <f t="shared" si="17"/>
        <v>3.296399585217855E-4</v>
      </c>
      <c r="Z116" s="13">
        <f t="shared" si="18"/>
        <v>3.6000479060592023E-4</v>
      </c>
      <c r="AA116" s="13">
        <f t="shared" si="19"/>
        <v>7.8455920895620631E-5</v>
      </c>
      <c r="AD116" t="s">
        <v>142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</row>
    <row r="118" spans="4:35" x14ac:dyDescent="0.3">
      <c r="E118">
        <f>SUM(E4:E116)</f>
        <v>138.07272858469028</v>
      </c>
      <c r="F118">
        <f>SUM(F4:F116)/1000</f>
        <v>63.277543322000021</v>
      </c>
      <c r="G118">
        <f t="shared" ref="G118:T118" si="20">SUM(G4:G116)</f>
        <v>744087.67953334178</v>
      </c>
      <c r="H118">
        <f t="shared" si="20"/>
        <v>0.69010619069949619</v>
      </c>
      <c r="I118">
        <f t="shared" si="20"/>
        <v>21.841366665179162</v>
      </c>
      <c r="J118">
        <f t="shared" si="20"/>
        <v>226.7368979889724</v>
      </c>
      <c r="K118">
        <f t="shared" si="20"/>
        <v>9.8594099378431467E-6</v>
      </c>
      <c r="L118">
        <f t="shared" si="20"/>
        <v>1.028581518294279E-3</v>
      </c>
      <c r="M118">
        <f t="shared" si="20"/>
        <v>719.81522508541832</v>
      </c>
      <c r="N118">
        <f t="shared" si="20"/>
        <v>41567.284171715291</v>
      </c>
      <c r="O118">
        <f t="shared" si="20"/>
        <v>0.24266323092821862</v>
      </c>
      <c r="P118">
        <f t="shared" si="20"/>
        <v>5.5770780993679835E-3</v>
      </c>
      <c r="Q118">
        <f t="shared" si="20"/>
        <v>67.652859330947337</v>
      </c>
      <c r="R118">
        <f t="shared" si="20"/>
        <v>8023.9288878477973</v>
      </c>
      <c r="S118">
        <f t="shared" si="20"/>
        <v>85105.065994908538</v>
      </c>
      <c r="T118">
        <f t="shared" si="20"/>
        <v>6.0692184573075429E-3</v>
      </c>
    </row>
  </sheetData>
  <sortState xmlns:xlrd2="http://schemas.microsoft.com/office/spreadsheetml/2017/richdata2" ref="AD4:AI116">
    <sortCondition descending="1" ref="AI4:AI1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AG40"/>
  <sheetViews>
    <sheetView topLeftCell="M1" zoomScale="71" workbookViewId="0">
      <selection activeCell="AB3" sqref="AB3:AG13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33" x14ac:dyDescent="0.3">
      <c r="A1" s="5" t="s">
        <v>168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</row>
    <row r="2" spans="1:33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  <c r="V2" t="s">
        <v>160</v>
      </c>
      <c r="W2" t="s">
        <v>154</v>
      </c>
      <c r="X2" t="s">
        <v>153</v>
      </c>
      <c r="Y2" t="s">
        <v>161</v>
      </c>
      <c r="Z2" t="s">
        <v>162</v>
      </c>
      <c r="AC2" t="s">
        <v>160</v>
      </c>
      <c r="AD2" t="s">
        <v>154</v>
      </c>
      <c r="AE2" t="s">
        <v>153</v>
      </c>
      <c r="AF2" t="s">
        <v>161</v>
      </c>
      <c r="AG2" t="s">
        <v>162</v>
      </c>
    </row>
    <row r="3" spans="1:33" x14ac:dyDescent="0.3">
      <c r="C3" t="s">
        <v>19</v>
      </c>
      <c r="D3">
        <f>LCA_res_data!D3*Mult_res!D3</f>
        <v>7.164801977630245E-8</v>
      </c>
      <c r="E3">
        <f>LCA_res_data!E3*Mult_res!E3</f>
        <v>4.6E-5</v>
      </c>
      <c r="F3">
        <f>LCA_res_data!F3*Mult_res!F3</f>
        <v>3.5921894930232437E-4</v>
      </c>
      <c r="G3">
        <f>LCA_res_data!G3*Mult_res!G3</f>
        <v>1.3564380198207363E-9</v>
      </c>
      <c r="H3">
        <f>LCA_res_data!H3*Mult_res!H3</f>
        <v>1.7673659620331941E-8</v>
      </c>
      <c r="I3">
        <f>LCA_res_data!I3*Mult_res!I3</f>
        <v>1.6292113039659112E-7</v>
      </c>
      <c r="J3">
        <f>LCA_res_data!J3*Mult_res!J3</f>
        <v>1.2513560433145101E-14</v>
      </c>
      <c r="K3">
        <f>LCA_res_data!K3*Mult_res!K3</f>
        <v>2.0912250059732624E-13</v>
      </c>
      <c r="L3">
        <f>LCA_res_data!L3*Mult_res!L3</f>
        <v>4.134116341947025E-6</v>
      </c>
      <c r="M3">
        <f>LCA_res_data!M3*Mult_res!M3</f>
        <v>5.9159266246293412E-5</v>
      </c>
      <c r="N3">
        <f>LCA_res_data!N3*Mult_res!N3</f>
        <v>2.6545829089062621E-10</v>
      </c>
      <c r="O3">
        <f>LCA_res_data!O3*Mult_res!O3</f>
        <v>4.7457635662294244E-13</v>
      </c>
      <c r="P3">
        <f>LCA_res_data!P3*Mult_res!P3</f>
        <v>9.454339540759848E-8</v>
      </c>
      <c r="Q3">
        <f>LCA_res_data!Q3*Mult_res!Q3</f>
        <v>4.2808531016075791E-5</v>
      </c>
      <c r="R3">
        <f>LCA_res_data!R3*Mult_res!R3</f>
        <v>8.7584770140486184E-4</v>
      </c>
      <c r="S3">
        <f>LCA_res_data!S3*Mult_res!S3</f>
        <v>6.2115017069490293E-12</v>
      </c>
      <c r="U3" t="s">
        <v>19</v>
      </c>
      <c r="V3">
        <f>M3/$M$39</f>
        <v>2.41491253765506E-10</v>
      </c>
      <c r="W3">
        <f>G3/$G$39</f>
        <v>2.4502687364691576E-10</v>
      </c>
      <c r="X3">
        <f>F3/$F$39</f>
        <v>8.5836046115421505E-10</v>
      </c>
      <c r="Y3">
        <f>N3/$N$39</f>
        <v>1.2664208744227521E-8</v>
      </c>
      <c r="Z3">
        <f>O3/$O$39</f>
        <v>1.2575305049178572E-9</v>
      </c>
      <c r="AB3" t="s">
        <v>11</v>
      </c>
      <c r="AC3" s="12">
        <v>0.78606293598925381</v>
      </c>
      <c r="AD3" s="12">
        <v>0.54730975575068397</v>
      </c>
      <c r="AE3" s="12">
        <v>0.65704363839820457</v>
      </c>
      <c r="AF3" s="12">
        <v>0.47382447761407243</v>
      </c>
      <c r="AG3" s="12">
        <v>0.42086787190014419</v>
      </c>
    </row>
    <row r="4" spans="1:33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  <c r="U4" t="s">
        <v>22</v>
      </c>
      <c r="V4">
        <f t="shared" ref="V4:V37" si="0">M4/$M$39</f>
        <v>0</v>
      </c>
      <c r="W4">
        <f t="shared" ref="W4:W37" si="1">G4/$G$39</f>
        <v>0</v>
      </c>
      <c r="X4">
        <f t="shared" ref="X4:X37" si="2">F4/$F$39</f>
        <v>0</v>
      </c>
      <c r="Y4">
        <f t="shared" ref="Y4:Y37" si="3">N4/$N$39</f>
        <v>0</v>
      </c>
      <c r="Z4">
        <f t="shared" ref="Z4:Z37" si="4">O4/$O$39</f>
        <v>0</v>
      </c>
      <c r="AB4" t="s">
        <v>12</v>
      </c>
      <c r="AC4" s="12">
        <v>0.18413506303587379</v>
      </c>
      <c r="AD4" s="12">
        <v>0.21298922126063158</v>
      </c>
      <c r="AE4" s="12">
        <v>0.11287755693942862</v>
      </c>
      <c r="AF4" s="12">
        <v>0.19707096927380163</v>
      </c>
      <c r="AG4" s="12">
        <v>0.26472599483629572</v>
      </c>
    </row>
    <row r="5" spans="1:33" x14ac:dyDescent="0.3">
      <c r="C5" t="s">
        <v>21</v>
      </c>
      <c r="D5">
        <f>LCA_res_data!D5*Mult_res!D5</f>
        <v>3.0437677455238494E-7</v>
      </c>
      <c r="E5">
        <f>LCA_res_data!E5*Mult_res!E5</f>
        <v>1.0000000000000001E-5</v>
      </c>
      <c r="F5">
        <f>LCA_res_data!F5*Mult_res!F5</f>
        <v>3.0560561953065928E-4</v>
      </c>
      <c r="G5">
        <f>LCA_res_data!G5*Mult_res!G5</f>
        <v>1.1925077024332166E-9</v>
      </c>
      <c r="H5">
        <f>LCA_res_data!H5*Mult_res!H5</f>
        <v>3.3863961451429513E-8</v>
      </c>
      <c r="I5">
        <f>LCA_res_data!I5*Mult_res!I5</f>
        <v>1.129678771003672E-6</v>
      </c>
      <c r="J5">
        <f>LCA_res_data!J5*Mult_res!J5</f>
        <v>1.0310149966127664E-14</v>
      </c>
      <c r="K5">
        <f>LCA_res_data!K5*Mult_res!K5</f>
        <v>1.781967360412084E-13</v>
      </c>
      <c r="L5">
        <f>LCA_res_data!L5*Mult_res!L5</f>
        <v>4.2678382564454782E-6</v>
      </c>
      <c r="M5">
        <f>LCA_res_data!M5*Mult_res!M5</f>
        <v>3.1229587519817151E-4</v>
      </c>
      <c r="N5">
        <f>LCA_res_data!N5*Mult_res!N5</f>
        <v>2.3717307442200844E-10</v>
      </c>
      <c r="O5">
        <f>LCA_res_data!O5*Mult_res!O5</f>
        <v>1.6149779715992631E-12</v>
      </c>
      <c r="P5">
        <f>LCA_res_data!P5*Mult_res!P5</f>
        <v>8.1709544991271272E-8</v>
      </c>
      <c r="Q5">
        <f>LCA_res_data!Q5*Mult_res!Q5</f>
        <v>1.0966056313522755E-4</v>
      </c>
      <c r="R5">
        <f>LCA_res_data!R5*Mult_res!R5</f>
        <v>1.0843187210393665E-4</v>
      </c>
      <c r="S5">
        <f>LCA_res_data!S5*Mult_res!S5</f>
        <v>8.4682155722659618E-13</v>
      </c>
      <c r="U5" t="s">
        <v>21</v>
      </c>
      <c r="V5">
        <f t="shared" si="0"/>
        <v>1.2748082799645545E-9</v>
      </c>
      <c r="W5">
        <f t="shared" si="1"/>
        <v>2.1541451202148814E-10</v>
      </c>
      <c r="X5">
        <f t="shared" si="2"/>
        <v>7.3025039748357984E-10</v>
      </c>
      <c r="Y5">
        <f t="shared" si="3"/>
        <v>1.1314806981214489E-8</v>
      </c>
      <c r="Z5">
        <f t="shared" si="4"/>
        <v>4.2793620788614303E-9</v>
      </c>
      <c r="AB5" t="s">
        <v>21</v>
      </c>
      <c r="AC5" s="12">
        <v>1.7035800014892494E-2</v>
      </c>
      <c r="AD5" s="12">
        <v>4.9222077445918742E-2</v>
      </c>
      <c r="AE5" s="12">
        <v>2.8387682560606149E-2</v>
      </c>
      <c r="AF5" s="12">
        <v>0.17120483166044659</v>
      </c>
      <c r="AG5" s="12">
        <v>0.12739513579496245</v>
      </c>
    </row>
    <row r="6" spans="1:33" x14ac:dyDescent="0.3">
      <c r="C6" t="s">
        <v>4</v>
      </c>
      <c r="D6">
        <f>LCA_res_data!D6*Mult_res!D6</f>
        <v>6.9312417728512732E-8</v>
      </c>
      <c r="E6">
        <f>LCA_res_data!E6*Mult_res!E6</f>
        <v>-1.9999999999999999E-6</v>
      </c>
      <c r="F6">
        <f>LCA_res_data!F6*Mult_res!F6</f>
        <v>3.8115369628651902E-4</v>
      </c>
      <c r="G6">
        <f>LCA_res_data!G6*Mult_res!G6</f>
        <v>7.2992970192892159E-10</v>
      </c>
      <c r="H6">
        <f>LCA_res_data!H6*Mult_res!H6</f>
        <v>5.9106923386343976E-8</v>
      </c>
      <c r="I6">
        <f>LCA_res_data!I6*Mult_res!I6</f>
        <v>2.8374995447318212E-7</v>
      </c>
      <c r="J6">
        <f>LCA_res_data!J6*Mult_res!J6</f>
        <v>4.0122405872318435E-15</v>
      </c>
      <c r="K6">
        <f>LCA_res_data!K6*Mult_res!K6</f>
        <v>1.9492611222910634E-13</v>
      </c>
      <c r="L6">
        <f>LCA_res_data!L6*Mult_res!L6</f>
        <v>2.6271912357151913E-7</v>
      </c>
      <c r="M6">
        <f>LCA_res_data!M6*Mult_res!M6</f>
        <v>7.2855925673435626E-4</v>
      </c>
      <c r="N6">
        <f>LCA_res_data!N6*Mult_res!N6</f>
        <v>4.382706450328785E-11</v>
      </c>
      <c r="O6">
        <f>LCA_res_data!O6*Mult_res!O6</f>
        <v>5.3457994986318643E-13</v>
      </c>
      <c r="P6">
        <f>LCA_res_data!P6*Mult_res!P6</f>
        <v>1.1374472523458021E-8</v>
      </c>
      <c r="Q6">
        <f>LCA_res_data!Q6*Mult_res!Q6</f>
        <v>3.3156169412461855E-5</v>
      </c>
      <c r="R6">
        <f>LCA_res_data!R6*Mult_res!R6</f>
        <v>4.1168834146966624E-5</v>
      </c>
      <c r="S6">
        <f>LCA_res_data!S6*Mult_res!S6</f>
        <v>5.5877787776968761E-13</v>
      </c>
      <c r="U6" t="s">
        <v>4</v>
      </c>
      <c r="V6">
        <f t="shared" si="0"/>
        <v>2.9740174196678503E-9</v>
      </c>
      <c r="W6">
        <f t="shared" si="1"/>
        <v>1.3185445278900796E-10</v>
      </c>
      <c r="X6">
        <f t="shared" si="2"/>
        <v>9.1077395318525061E-10</v>
      </c>
      <c r="Y6">
        <f t="shared" si="3"/>
        <v>2.0908561252850319E-9</v>
      </c>
      <c r="Z6">
        <f t="shared" si="4"/>
        <v>1.4165277829138214E-9</v>
      </c>
      <c r="AB6" t="s">
        <v>8</v>
      </c>
      <c r="AC6" s="12">
        <v>9.8408136754676023E-3</v>
      </c>
      <c r="AD6" s="12">
        <v>0.17891094892174744</v>
      </c>
      <c r="AE6" s="12">
        <v>0.19367953738971724</v>
      </c>
      <c r="AF6" s="12">
        <v>0.12570476563418484</v>
      </c>
      <c r="AG6" s="12">
        <v>0.17600597781493904</v>
      </c>
    </row>
    <row r="7" spans="1:33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  <c r="U7" t="s">
        <v>5</v>
      </c>
      <c r="V7">
        <f t="shared" si="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B7" t="s">
        <v>0</v>
      </c>
      <c r="AC7" s="12">
        <v>2.9147102262085762E-3</v>
      </c>
      <c r="AD7" s="12">
        <v>1.1443334200751191E-2</v>
      </c>
      <c r="AE7" s="12">
        <v>7.9358849220342188E-3</v>
      </c>
      <c r="AF7" s="12">
        <v>3.1853734204192255E-2</v>
      </c>
      <c r="AG7" s="12">
        <v>1.0954690641692395E-2</v>
      </c>
    </row>
    <row r="8" spans="1:33" x14ac:dyDescent="0.3">
      <c r="C8" t="s">
        <v>3</v>
      </c>
      <c r="D8">
        <f>LCA_res_data!D8*Mult_res!D8</f>
        <v>5.0841013136032194E-8</v>
      </c>
      <c r="E8">
        <f>LCA_res_data!E8*Mult_res!E8</f>
        <v>-9.9999999999999995E-7</v>
      </c>
      <c r="F8">
        <f>LCA_res_data!F8*Mult_res!F8</f>
        <v>2.0017968873582121E-4</v>
      </c>
      <c r="G8">
        <f>LCA_res_data!G8*Mult_res!G8</f>
        <v>6.0302942946439609E-10</v>
      </c>
      <c r="H8">
        <f>LCA_res_data!H8*Mult_res!H8</f>
        <v>4.6917057294343854E-8</v>
      </c>
      <c r="I8">
        <f>LCA_res_data!I8*Mult_res!I8</f>
        <v>2.0367656375814331E-7</v>
      </c>
      <c r="J8">
        <f>LCA_res_data!J8*Mult_res!J8</f>
        <v>2.6745081214363529E-15</v>
      </c>
      <c r="K8">
        <f>LCA_res_data!K8*Mult_res!K8</f>
        <v>1.6137847325386817E-13</v>
      </c>
      <c r="L8">
        <f>LCA_res_data!L8*Mult_res!L8</f>
        <v>3.0136899054385221E-7</v>
      </c>
      <c r="M8">
        <f>LCA_res_data!M8*Mult_res!M8</f>
        <v>5.2856969344708925E-4</v>
      </c>
      <c r="N8">
        <f>LCA_res_data!N8*Mult_res!N8</f>
        <v>3.3014549146005159E-11</v>
      </c>
      <c r="O8">
        <f>LCA_res_data!O8*Mult_res!O8</f>
        <v>4.3412151305215279E-13</v>
      </c>
      <c r="P8">
        <f>LCA_res_data!P8*Mult_res!P8</f>
        <v>1.0057524236097186E-8</v>
      </c>
      <c r="Q8">
        <f>LCA_res_data!Q8*Mult_res!Q8</f>
        <v>2.655145894814741E-5</v>
      </c>
      <c r="R8">
        <f>LCA_res_data!R8*Mult_res!R8</f>
        <v>4.3237865750751287E-5</v>
      </c>
      <c r="S8">
        <f>LCA_res_data!S8*Mult_res!S8</f>
        <v>4.3954625834693965E-13</v>
      </c>
      <c r="U8" t="s">
        <v>3</v>
      </c>
      <c r="V8">
        <f t="shared" si="0"/>
        <v>2.1576494448320557E-9</v>
      </c>
      <c r="W8">
        <f t="shared" si="1"/>
        <v>1.0893119601459687E-10</v>
      </c>
      <c r="X8">
        <f t="shared" si="2"/>
        <v>4.783331454832995E-10</v>
      </c>
      <c r="Y8">
        <f t="shared" si="3"/>
        <v>1.5750238599774383E-9</v>
      </c>
      <c r="Z8">
        <f t="shared" si="4"/>
        <v>1.1503334245071122E-9</v>
      </c>
      <c r="AB8" t="s">
        <v>24</v>
      </c>
      <c r="AC8" s="12">
        <v>1.0677028476806777E-5</v>
      </c>
      <c r="AD8" s="12">
        <v>1.2466190279337487E-4</v>
      </c>
      <c r="AE8" s="12">
        <v>7.5699481607072739E-5</v>
      </c>
      <c r="AF8" s="12">
        <v>3.4121984222943759E-4</v>
      </c>
      <c r="AG8" s="12">
        <v>5.0328665961674692E-5</v>
      </c>
    </row>
    <row r="9" spans="1:33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  <c r="U9" t="s">
        <v>31</v>
      </c>
      <c r="V9">
        <f t="shared" si="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B9" t="s">
        <v>19</v>
      </c>
      <c r="AC9" s="12">
        <v>2.9826928651585406E-11</v>
      </c>
      <c r="AD9" s="12">
        <v>5.1747356897274513E-10</v>
      </c>
      <c r="AE9" s="12">
        <v>3.0840209104605761E-10</v>
      </c>
      <c r="AF9" s="12">
        <v>1.7710727422143736E-9</v>
      </c>
      <c r="AG9" s="12">
        <v>3.4600455212000745E-10</v>
      </c>
    </row>
    <row r="10" spans="1:33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  <c r="U10" t="s">
        <v>33</v>
      </c>
      <c r="V10">
        <f t="shared" si="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B10" t="s">
        <v>22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</row>
    <row r="11" spans="1:33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  <c r="U11" t="s">
        <v>26</v>
      </c>
      <c r="V11">
        <f t="shared" si="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B11" t="s">
        <v>4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</row>
    <row r="12" spans="1:33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  <c r="U12" t="s">
        <v>32</v>
      </c>
      <c r="V12">
        <f t="shared" si="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B12" t="s">
        <v>5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</row>
    <row r="13" spans="1:33" x14ac:dyDescent="0.3">
      <c r="C13" t="s">
        <v>13</v>
      </c>
      <c r="D13">
        <f>LCA_res_data!D13*Mult_res!D13</f>
        <v>11.175152113302186</v>
      </c>
      <c r="E13">
        <f>LCA_res_data!E13*Mult_res!E13</f>
        <v>1204.28511</v>
      </c>
      <c r="F13">
        <f>LCA_res_data!F13*Mult_res!F13</f>
        <v>189710.21625311914</v>
      </c>
      <c r="G13">
        <f>LCA_res_data!G13*Mult_res!G13</f>
        <v>5.1987375120151595</v>
      </c>
      <c r="H13">
        <f>LCA_res_data!H13*Mult_res!H13</f>
        <v>4.3075652755921912</v>
      </c>
      <c r="I13">
        <f>LCA_res_data!I13*Mult_res!I13</f>
        <v>38.56353197493867</v>
      </c>
      <c r="J13">
        <f>LCA_res_data!J13*Mult_res!J13</f>
        <v>1.3429354995778825E-6</v>
      </c>
      <c r="K13">
        <f>LCA_res_data!K13*Mult_res!K13</f>
        <v>7.0118202217591855E-5</v>
      </c>
      <c r="L13">
        <f>LCA_res_data!L13*Mult_res!L13</f>
        <v>72.068776292042088</v>
      </c>
      <c r="M13">
        <f>LCA_res_data!M13*Mult_res!M13</f>
        <v>18257.210637977878</v>
      </c>
      <c r="N13">
        <f>LCA_res_data!N13*Mult_res!N13</f>
        <v>3.3430642624506543E-3</v>
      </c>
      <c r="O13">
        <f>LCA_res_data!O13*Mult_res!O13</f>
        <v>6.6835304665132362E-5</v>
      </c>
      <c r="P13">
        <f>LCA_res_data!P13*Mult_res!P13</f>
        <v>9.2292093030605304</v>
      </c>
      <c r="Q13">
        <f>LCA_res_data!Q13*Mult_res!Q13</f>
        <v>281.42720873593032</v>
      </c>
      <c r="R13">
        <f>LCA_res_data!R13*Mult_res!R13</f>
        <v>109305.08569454876</v>
      </c>
      <c r="S13">
        <f>LCA_res_data!S13*Mult_res!S13</f>
        <v>9.0152461791343514E-5</v>
      </c>
      <c r="U13" t="s">
        <v>13</v>
      </c>
      <c r="V13">
        <f t="shared" si="0"/>
        <v>7.4526899452584949E-2</v>
      </c>
      <c r="W13">
        <f t="shared" si="1"/>
        <v>0.9390995982613094</v>
      </c>
      <c r="X13">
        <f t="shared" si="2"/>
        <v>0.4533161433297459</v>
      </c>
      <c r="Y13">
        <f t="shared" si="3"/>
        <v>0.15948744159769285</v>
      </c>
      <c r="Z13">
        <f t="shared" si="4"/>
        <v>0.17709991922050089</v>
      </c>
      <c r="AB13" t="s">
        <v>3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</row>
    <row r="14" spans="1:33" x14ac:dyDescent="0.3">
      <c r="C14" t="s">
        <v>2</v>
      </c>
      <c r="D14">
        <f>LCA_res_data!D14*Mult_res!D14</f>
        <v>1.2902414491408467E-8</v>
      </c>
      <c r="E14">
        <f>LCA_res_data!E14*Mult_res!E14</f>
        <v>9.9999999999999995E-7</v>
      </c>
      <c r="F14">
        <f>LCA_res_data!F14*Mult_res!F14</f>
        <v>5.9370995545950367E-5</v>
      </c>
      <c r="G14">
        <f>LCA_res_data!G14*Mult_res!G14</f>
        <v>4.1315108243678134E-11</v>
      </c>
      <c r="H14">
        <f>LCA_res_data!H14*Mult_res!H14</f>
        <v>1.6649524301588096E-9</v>
      </c>
      <c r="I14">
        <f>LCA_res_data!I14*Mult_res!I14</f>
        <v>1.7375874096934039E-8</v>
      </c>
      <c r="J14">
        <f>LCA_res_data!J14*Mult_res!J14</f>
        <v>4.6462325788860397E-16</v>
      </c>
      <c r="K14">
        <f>LCA_res_data!K14*Mult_res!K14</f>
        <v>1.31955093620736E-14</v>
      </c>
      <c r="L14">
        <f>LCA_res_data!L14*Mult_res!L14</f>
        <v>5.028250668916691E-7</v>
      </c>
      <c r="M14">
        <f>LCA_res_data!M14*Mult_res!M14</f>
        <v>1.5727841829997144E-5</v>
      </c>
      <c r="N14">
        <f>LCA_res_data!N14*Mult_res!N14</f>
        <v>1.869783560672408E-12</v>
      </c>
      <c r="O14">
        <f>LCA_res_data!O14*Mult_res!O14</f>
        <v>6.9380960933275356E-14</v>
      </c>
      <c r="P14">
        <f>LCA_res_data!P14*Mult_res!P14</f>
        <v>7.1708090743419109E-9</v>
      </c>
      <c r="Q14">
        <f>LCA_res_data!Q14*Mult_res!Q14</f>
        <v>2.2131874876054626E-7</v>
      </c>
      <c r="R14">
        <f>LCA_res_data!R14*Mult_res!R14</f>
        <v>1.0839178642160171E-4</v>
      </c>
      <c r="S14">
        <f>LCA_res_data!S14*Mult_res!S14</f>
        <v>1.8332165947581199E-12</v>
      </c>
      <c r="U14" t="s">
        <v>2</v>
      </c>
      <c r="V14">
        <f t="shared" si="0"/>
        <v>6.4201882199469483E-11</v>
      </c>
      <c r="W14">
        <f t="shared" si="1"/>
        <v>7.4631584041490089E-12</v>
      </c>
      <c r="X14">
        <f t="shared" si="2"/>
        <v>1.4186811473889318E-10</v>
      </c>
      <c r="Y14">
        <f t="shared" si="3"/>
        <v>8.9201694320546596E-11</v>
      </c>
      <c r="Z14">
        <f t="shared" si="4"/>
        <v>1.838453888747521E-10</v>
      </c>
      <c r="AB14" t="s">
        <v>31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</row>
    <row r="15" spans="1:33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  <c r="U15" t="s">
        <v>25</v>
      </c>
      <c r="V15">
        <f t="shared" si="0"/>
        <v>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B15" t="s">
        <v>33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</row>
    <row r="16" spans="1:33" x14ac:dyDescent="0.3">
      <c r="C16" t="s">
        <v>0</v>
      </c>
      <c r="D16">
        <f>LCA_res_data!D16*Mult_res!D16</f>
        <v>3.2048552692781475E-9</v>
      </c>
      <c r="E16">
        <f>LCA_res_data!E16*Mult_res!E16</f>
        <v>9.9999999999999995E-7</v>
      </c>
      <c r="F16">
        <f>LCA_res_data!F16*Mult_res!F16</f>
        <v>2.6140272229687561E-5</v>
      </c>
      <c r="G16">
        <f>LCA_res_data!G16*Mult_res!G16</f>
        <v>8.4827600809659457E-11</v>
      </c>
      <c r="H16">
        <f>LCA_res_data!H16*Mult_res!H16</f>
        <v>1.0323875939924224E-9</v>
      </c>
      <c r="I16">
        <f>LCA_res_data!I16*Mult_res!I16</f>
        <v>1.0567665029257011E-8</v>
      </c>
      <c r="J16">
        <f>LCA_res_data!J16*Mult_res!J16</f>
        <v>8.1464916832667662E-16</v>
      </c>
      <c r="K16">
        <f>LCA_res_data!K16*Mult_res!K16</f>
        <v>1.5181292344902252E-14</v>
      </c>
      <c r="L16">
        <f>LCA_res_data!L16*Mult_res!L16</f>
        <v>1.5624926989146233E-6</v>
      </c>
      <c r="M16">
        <f>LCA_res_data!M16*Mult_res!M16</f>
        <v>1.6348670785378523E-5</v>
      </c>
      <c r="N16">
        <f>LCA_res_data!N16*Mult_res!N16</f>
        <v>1.3501843416913811E-11</v>
      </c>
      <c r="O16">
        <f>LCA_res_data!O16*Mult_res!O16</f>
        <v>4.2491026548337489E-14</v>
      </c>
      <c r="P16">
        <f>LCA_res_data!P16*Mult_res!P16</f>
        <v>3.3960219739448044E-9</v>
      </c>
      <c r="Q16">
        <f>LCA_res_data!Q16*Mult_res!Q16</f>
        <v>1.0186505184563449E-6</v>
      </c>
      <c r="R16">
        <f>LCA_res_data!R16*Mult_res!R16</f>
        <v>4.1297414433531358E-5</v>
      </c>
      <c r="S16">
        <f>LCA_res_data!S16*Mult_res!S16</f>
        <v>1.0516669566696896E-13</v>
      </c>
      <c r="U16" t="s">
        <v>0</v>
      </c>
      <c r="V16">
        <f t="shared" si="0"/>
        <v>6.6736138831132352E-11</v>
      </c>
      <c r="W16">
        <f t="shared" si="1"/>
        <v>1.5323252166071205E-11</v>
      </c>
      <c r="X16">
        <f t="shared" si="2"/>
        <v>6.2462674002443416E-11</v>
      </c>
      <c r="Y16">
        <f t="shared" si="3"/>
        <v>6.4413193835457117E-10</v>
      </c>
      <c r="Z16">
        <f t="shared" si="4"/>
        <v>1.1259254980597947E-10</v>
      </c>
      <c r="AB16" t="s">
        <v>26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</row>
    <row r="17" spans="3:33" x14ac:dyDescent="0.3">
      <c r="C17" t="s">
        <v>8</v>
      </c>
      <c r="D17">
        <f>LCA_res_data!D17*Mult_res!D17</f>
        <v>0</v>
      </c>
      <c r="E17">
        <f>LCA_res_data!E17*Mult_res!E17</f>
        <v>0</v>
      </c>
      <c r="F17">
        <f>LCA_res_data!F17*Mult_res!F17</f>
        <v>0</v>
      </c>
      <c r="G17">
        <f>LCA_res_data!G17*Mult_res!G17</f>
        <v>0</v>
      </c>
      <c r="H17">
        <f>LCA_res_data!H17*Mult_res!H17</f>
        <v>0</v>
      </c>
      <c r="I17">
        <f>LCA_res_data!I17*Mult_res!I17</f>
        <v>0</v>
      </c>
      <c r="J17">
        <f>LCA_res_data!J17*Mult_res!J17</f>
        <v>0</v>
      </c>
      <c r="K17">
        <f>LCA_res_data!K17*Mult_res!K17</f>
        <v>0</v>
      </c>
      <c r="L17">
        <f>LCA_res_data!L17*Mult_res!L17</f>
        <v>0</v>
      </c>
      <c r="M17">
        <f>LCA_res_data!M17*Mult_res!M17</f>
        <v>0</v>
      </c>
      <c r="N17">
        <f>LCA_res_data!N17*Mult_res!N17</f>
        <v>0</v>
      </c>
      <c r="O17">
        <f>LCA_res_data!O17*Mult_res!O17</f>
        <v>0</v>
      </c>
      <c r="P17">
        <f>LCA_res_data!P17*Mult_res!P17</f>
        <v>0</v>
      </c>
      <c r="Q17">
        <f>LCA_res_data!Q17*Mult_res!Q17</f>
        <v>0</v>
      </c>
      <c r="R17">
        <f>LCA_res_data!R17*Mult_res!R17</f>
        <v>0</v>
      </c>
      <c r="S17">
        <f>LCA_res_data!S17*Mult_res!S17</f>
        <v>0</v>
      </c>
      <c r="U17" t="s">
        <v>8</v>
      </c>
      <c r="V17">
        <f t="shared" si="0"/>
        <v>0</v>
      </c>
      <c r="W17">
        <f t="shared" si="1"/>
        <v>0</v>
      </c>
      <c r="X17">
        <f t="shared" si="2"/>
        <v>0</v>
      </c>
      <c r="Y17">
        <f t="shared" si="3"/>
        <v>0</v>
      </c>
      <c r="Z17">
        <f t="shared" si="4"/>
        <v>0</v>
      </c>
      <c r="AB17" t="s">
        <v>32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</row>
    <row r="18" spans="3:33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  <c r="U18" t="s">
        <v>10</v>
      </c>
      <c r="V18">
        <f t="shared" si="0"/>
        <v>0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B18" t="s">
        <v>13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</row>
    <row r="19" spans="3:33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  <c r="U19" t="s">
        <v>9</v>
      </c>
      <c r="V19">
        <f t="shared" si="0"/>
        <v>0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  <c r="AB19" t="s">
        <v>2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</row>
    <row r="20" spans="3:33" x14ac:dyDescent="0.3">
      <c r="C20" t="s">
        <v>1</v>
      </c>
      <c r="D20">
        <f>LCA_res_data!D20*Mult_res!D20</f>
        <v>1.2231675280995835E-8</v>
      </c>
      <c r="E20">
        <f>LCA_res_data!E20*Mult_res!E20</f>
        <v>9.9999999999999995E-7</v>
      </c>
      <c r="F20">
        <f>LCA_res_data!F20*Mult_res!F20</f>
        <v>4.7509330587785576E-5</v>
      </c>
      <c r="G20">
        <f>LCA_res_data!G20*Mult_res!G20</f>
        <v>4.1608754020682989E-11</v>
      </c>
      <c r="H20">
        <f>LCA_res_data!H20*Mult_res!H20</f>
        <v>1.4112674390210977E-9</v>
      </c>
      <c r="I20">
        <f>LCA_res_data!I20*Mult_res!I20</f>
        <v>1.4817454367998846E-8</v>
      </c>
      <c r="J20">
        <f>LCA_res_data!J20*Mult_res!J20</f>
        <v>4.6931364718497023E-16</v>
      </c>
      <c r="K20">
        <f>LCA_res_data!K20*Mult_res!K20</f>
        <v>1.1745115064829868E-14</v>
      </c>
      <c r="L20">
        <f>LCA_res_data!L20*Mult_res!L20</f>
        <v>3.8111542116825725E-7</v>
      </c>
      <c r="M20">
        <f>LCA_res_data!M20*Mult_res!M20</f>
        <v>1.2025114116951033E-5</v>
      </c>
      <c r="N20">
        <f>LCA_res_data!N20*Mult_res!N20</f>
        <v>1.7367491255726476E-12</v>
      </c>
      <c r="O20">
        <f>LCA_res_data!O20*Mult_res!O20</f>
        <v>7.9481109563107041E-14</v>
      </c>
      <c r="P20">
        <f>LCA_res_data!P20*Mult_res!P20</f>
        <v>6.0605902397871556E-9</v>
      </c>
      <c r="Q20">
        <f>LCA_res_data!Q20*Mult_res!Q20</f>
        <v>1.8174834592497491E-7</v>
      </c>
      <c r="R20">
        <f>LCA_res_data!R20*Mult_res!R20</f>
        <v>8.2149137802508054E-5</v>
      </c>
      <c r="S20">
        <f>LCA_res_data!S20*Mult_res!S20</f>
        <v>1.3844731154879273E-12</v>
      </c>
      <c r="U20" t="s">
        <v>1</v>
      </c>
      <c r="V20">
        <f t="shared" si="0"/>
        <v>4.9087151836636184E-11</v>
      </c>
      <c r="W20">
        <f t="shared" si="1"/>
        <v>7.5162025577688178E-12</v>
      </c>
      <c r="X20">
        <f t="shared" si="2"/>
        <v>1.1352444238162523E-10</v>
      </c>
      <c r="Y20">
        <f t="shared" si="3"/>
        <v>8.2855025506318781E-11</v>
      </c>
      <c r="Z20">
        <f t="shared" si="4"/>
        <v>2.1060872174830477E-10</v>
      </c>
      <c r="AB20" t="s">
        <v>25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</row>
    <row r="21" spans="3:33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  <c r="U21" t="s">
        <v>16</v>
      </c>
      <c r="V21">
        <f t="shared" si="0"/>
        <v>0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  <c r="AB21" t="s">
        <v>10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</row>
    <row r="22" spans="3:33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  <c r="U22" t="s">
        <v>18</v>
      </c>
      <c r="V22">
        <f t="shared" si="0"/>
        <v>0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B22" t="s">
        <v>9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</row>
    <row r="23" spans="3:33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  <c r="U23" t="s">
        <v>17</v>
      </c>
      <c r="V23">
        <f t="shared" si="0"/>
        <v>0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  <c r="AB23" t="s">
        <v>1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</row>
    <row r="24" spans="3:33" x14ac:dyDescent="0.3">
      <c r="C24" t="s">
        <v>6</v>
      </c>
      <c r="D24">
        <f>LCA_res_data!D24*Mult_res!D24</f>
        <v>32.869492222001313</v>
      </c>
      <c r="E24">
        <f>LCA_res_data!E24*Mult_res!E24</f>
        <v>2518.712082</v>
      </c>
      <c r="F24">
        <f>LCA_res_data!F24*Mult_res!F24</f>
        <v>148946.16819780006</v>
      </c>
      <c r="G24">
        <f>LCA_res_data!G24*Mult_res!G24</f>
        <v>0.10612437172921609</v>
      </c>
      <c r="H24">
        <f>LCA_res_data!H24*Mult_res!H24</f>
        <v>4.3145872200059712</v>
      </c>
      <c r="I24">
        <f>LCA_res_data!I24*Mult_res!I24</f>
        <v>45.039827068248492</v>
      </c>
      <c r="J24">
        <f>LCA_res_data!J24*Mult_res!J24</f>
        <v>1.1801440592455872E-6</v>
      </c>
      <c r="K24">
        <f>LCA_res_data!K24*Mult_res!K24</f>
        <v>3.391178056721905E-5</v>
      </c>
      <c r="L24">
        <f>LCA_res_data!L24*Mult_res!L24</f>
        <v>1256.4435085247808</v>
      </c>
      <c r="M24">
        <f>LCA_res_data!M24*Mult_res!M24</f>
        <v>38670.025169189488</v>
      </c>
      <c r="N24">
        <f>LCA_res_data!N24*Mult_res!N24</f>
        <v>5.6866377167359948E-3</v>
      </c>
      <c r="O24">
        <f>LCA_res_data!O24*Mult_res!O24</f>
        <v>1.814819804106068E-4</v>
      </c>
      <c r="P24">
        <f>LCA_res_data!P24*Mult_res!P24</f>
        <v>18.3527783354928</v>
      </c>
      <c r="Q24">
        <f>LCA_res_data!Q24*Mult_res!Q24</f>
        <v>557.10718674867746</v>
      </c>
      <c r="R24">
        <f>LCA_res_data!R24*Mult_res!R24</f>
        <v>270754.71274645429</v>
      </c>
      <c r="S24">
        <f>LCA_res_data!S24*Mult_res!S24</f>
        <v>4.5789254196096892E-3</v>
      </c>
      <c r="U24" t="s">
        <v>6</v>
      </c>
      <c r="V24">
        <f t="shared" si="0"/>
        <v>0.15785308800776987</v>
      </c>
      <c r="W24">
        <f t="shared" si="1"/>
        <v>1.9170299447953756E-2</v>
      </c>
      <c r="X24">
        <f t="shared" si="2"/>
        <v>0.35590968090554925</v>
      </c>
      <c r="Y24">
        <f t="shared" si="3"/>
        <v>0.27129221263318637</v>
      </c>
      <c r="Z24">
        <f t="shared" si="4"/>
        <v>0.48089021560879475</v>
      </c>
      <c r="AB24" t="s">
        <v>16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</row>
    <row r="25" spans="3:33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  <c r="U25" t="s">
        <v>7</v>
      </c>
      <c r="V25">
        <f t="shared" si="0"/>
        <v>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B25" t="s">
        <v>18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</row>
    <row r="26" spans="3:33" x14ac:dyDescent="0.3">
      <c r="C26" t="s">
        <v>20</v>
      </c>
      <c r="D26">
        <f>LCA_res_data!D26*Mult_res!D26</f>
        <v>1.176426082572013E-8</v>
      </c>
      <c r="E26">
        <f>LCA_res_data!E26*Mult_res!E26</f>
        <v>3.0000000000000001E-6</v>
      </c>
      <c r="F26">
        <f>LCA_res_data!F26*Mult_res!F26</f>
        <v>8.0229881783657655E-5</v>
      </c>
      <c r="G26">
        <f>LCA_res_data!G26*Mult_res!G26</f>
        <v>2.4951672735378356E-10</v>
      </c>
      <c r="H26">
        <f>LCA_res_data!H26*Mult_res!H26</f>
        <v>2.4733282274777517E-9</v>
      </c>
      <c r="I26">
        <f>LCA_res_data!I26*Mult_res!I26</f>
        <v>2.5248847793817653E-8</v>
      </c>
      <c r="J26">
        <f>LCA_res_data!J26*Mult_res!J26</f>
        <v>1.3100712335189184E-15</v>
      </c>
      <c r="K26">
        <f>LCA_res_data!K26*Mult_res!K26</f>
        <v>2.9549237448889291E-14</v>
      </c>
      <c r="L26">
        <f>LCA_res_data!L26*Mult_res!L26</f>
        <v>5.9953261055629541E-7</v>
      </c>
      <c r="M26">
        <f>LCA_res_data!M26*Mult_res!M26</f>
        <v>1.0701139753935139E-5</v>
      </c>
      <c r="N26">
        <f>LCA_res_data!N26*Mult_res!N26</f>
        <v>1.9002093252022813E-11</v>
      </c>
      <c r="O26">
        <f>LCA_res_data!O26*Mult_res!O26</f>
        <v>8.5046383279471245E-14</v>
      </c>
      <c r="P26">
        <f>LCA_res_data!P26*Mult_res!P26</f>
        <v>1.6108968575609698E-8</v>
      </c>
      <c r="Q26">
        <f>LCA_res_data!Q26*Mult_res!Q26</f>
        <v>1.1419996412349859E-6</v>
      </c>
      <c r="R26">
        <f>LCA_res_data!R26*Mult_res!R26</f>
        <v>1.8561867035876353E-4</v>
      </c>
      <c r="S26">
        <f>LCA_res_data!S26*Mult_res!S26</f>
        <v>1.1178815658221869E-12</v>
      </c>
      <c r="U26" t="s">
        <v>20</v>
      </c>
      <c r="V26">
        <f t="shared" si="0"/>
        <v>4.3682618461475744E-11</v>
      </c>
      <c r="W26">
        <f t="shared" si="1"/>
        <v>4.507268502705884E-11</v>
      </c>
      <c r="X26">
        <f t="shared" si="2"/>
        <v>1.9171081720471736E-10</v>
      </c>
      <c r="Y26">
        <f t="shared" si="3"/>
        <v>9.0653215129771531E-10</v>
      </c>
      <c r="Z26">
        <f t="shared" si="4"/>
        <v>2.25355561469412E-10</v>
      </c>
      <c r="AB26" t="s">
        <v>17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</row>
    <row r="27" spans="3:33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  <c r="U27" t="s">
        <v>23</v>
      </c>
      <c r="V27">
        <f t="shared" si="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B27" t="s">
        <v>6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</row>
    <row r="28" spans="3:33" x14ac:dyDescent="0.3">
      <c r="C28" t="s">
        <v>24</v>
      </c>
      <c r="D28">
        <f>LCA_res_data!D28*Mult_res!D28</f>
        <v>5.6682516152558532E-8</v>
      </c>
      <c r="E28">
        <f>LCA_res_data!E28*Mult_res!E28</f>
        <v>-3.0000000000000001E-6</v>
      </c>
      <c r="F28">
        <f>LCA_res_data!F28*Mult_res!F28</f>
        <v>4.5250553359349601E-4</v>
      </c>
      <c r="G28">
        <f>LCA_res_data!G28*Mult_res!G28</f>
        <v>1.6770059299661382E-9</v>
      </c>
      <c r="H28">
        <f>LCA_res_data!H28*Mult_res!H28</f>
        <v>1.8642013822360684E-8</v>
      </c>
      <c r="I28">
        <f>LCA_res_data!I28*Mult_res!I28</f>
        <v>1.1690416994056932E-7</v>
      </c>
      <c r="J28">
        <f>LCA_res_data!J28*Mult_res!J28</f>
        <v>1.0394133248776047E-14</v>
      </c>
      <c r="K28">
        <f>LCA_res_data!K28*Mult_res!K28</f>
        <v>2.2197468715330963E-13</v>
      </c>
      <c r="L28">
        <f>LCA_res_data!L28*Mult_res!L28</f>
        <v>1.4433466120182865E-6</v>
      </c>
      <c r="M28">
        <f>LCA_res_data!M28*Mult_res!M28</f>
        <v>1.0868102088791836E-4</v>
      </c>
      <c r="N28">
        <f>LCA_res_data!N28*Mult_res!N28</f>
        <v>2.6247215529880546E-10</v>
      </c>
      <c r="O28">
        <f>LCA_res_data!O28*Mult_res!O28</f>
        <v>3.5426542517920118E-13</v>
      </c>
      <c r="P28">
        <f>LCA_res_data!P28*Mult_res!P28</f>
        <v>3.1764766031984677E-8</v>
      </c>
      <c r="Q28">
        <f>LCA_res_data!Q28*Mult_res!Q28</f>
        <v>3.4054810155284001E-5</v>
      </c>
      <c r="R28">
        <f>LCA_res_data!R28*Mult_res!R28</f>
        <v>7.395029185266543E-5</v>
      </c>
      <c r="S28">
        <f>LCA_res_data!S28*Mult_res!S28</f>
        <v>6.6861844163115025E-13</v>
      </c>
      <c r="U28" t="s">
        <v>24</v>
      </c>
      <c r="V28">
        <f t="shared" si="0"/>
        <v>4.4364167543039717E-10</v>
      </c>
      <c r="W28">
        <f t="shared" si="1"/>
        <v>3.0293423960591024E-10</v>
      </c>
      <c r="X28">
        <f t="shared" si="2"/>
        <v>1.0812705155018226E-9</v>
      </c>
      <c r="Y28">
        <f t="shared" si="3"/>
        <v>1.2521749285355443E-8</v>
      </c>
      <c r="Z28">
        <f t="shared" si="4"/>
        <v>9.387310867542773E-10</v>
      </c>
      <c r="AB28" t="s">
        <v>7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</row>
    <row r="29" spans="3:33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  <c r="U29" t="s">
        <v>30</v>
      </c>
      <c r="V29">
        <f t="shared" si="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B29" t="s">
        <v>20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</row>
    <row r="30" spans="3:33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  <c r="U30" t="s">
        <v>29</v>
      </c>
      <c r="V30">
        <f t="shared" si="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B30" t="s">
        <v>23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</row>
    <row r="31" spans="3:33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  <c r="U31" t="s">
        <v>28</v>
      </c>
      <c r="V31">
        <f t="shared" si="0"/>
        <v>0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B31" t="s">
        <v>30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</row>
    <row r="32" spans="3:33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  <c r="U32" t="s">
        <v>27</v>
      </c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B32" t="s">
        <v>29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</row>
    <row r="33" spans="3:33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  <c r="U33" t="s">
        <v>14</v>
      </c>
      <c r="V33">
        <f t="shared" si="0"/>
        <v>0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  <c r="AB33" t="s">
        <v>28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</row>
    <row r="34" spans="3:33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  <c r="U34" t="s">
        <v>15</v>
      </c>
      <c r="V34">
        <f t="shared" si="0"/>
        <v>0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B34" t="s">
        <v>27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</row>
    <row r="35" spans="3:33" x14ac:dyDescent="0.3">
      <c r="C35" t="s">
        <v>12</v>
      </c>
      <c r="D35">
        <f>LCA_res_data!D35*Mult_res!D35</f>
        <v>10.47751958207756</v>
      </c>
      <c r="E35">
        <f>LCA_res_data!E35*Mult_res!E35</f>
        <v>-17203.573842000002</v>
      </c>
      <c r="F35">
        <f>LCA_res_data!F35*Mult_res!F35</f>
        <v>34298.327255670905</v>
      </c>
      <c r="G35">
        <f>LCA_res_data!G35*Mult_res!G35</f>
        <v>0.14564407513533267</v>
      </c>
      <c r="H35">
        <f>LCA_res_data!H35*Mult_res!H35</f>
        <v>10.528557491322958</v>
      </c>
      <c r="I35">
        <f>LCA_res_data!I35*Mult_res!I35</f>
        <v>44.682386935155286</v>
      </c>
      <c r="J35">
        <f>LCA_res_data!J35*Mult_res!J35</f>
        <v>-1.6418999400405223E-7</v>
      </c>
      <c r="K35">
        <f>LCA_res_data!K35*Mult_res!K35</f>
        <v>-5.2336431249776634E-5</v>
      </c>
      <c r="L35">
        <f>LCA_res_data!L35*Mult_res!L35</f>
        <v>43.48961709407881</v>
      </c>
      <c r="M35">
        <f>LCA_res_data!M35*Mult_res!M35</f>
        <v>95273.94593771582</v>
      </c>
      <c r="N35">
        <f>LCA_res_data!N35*Mult_res!N35</f>
        <v>7.7055911458323995E-3</v>
      </c>
      <c r="O35">
        <f>LCA_res_data!O35*Mult_res!O35</f>
        <v>9.4720566940770712E-5</v>
      </c>
      <c r="P35">
        <f>LCA_res_data!P35*Mult_res!P35</f>
        <v>3.1215163310712373</v>
      </c>
      <c r="Q35">
        <f>LCA_res_data!Q35*Mult_res!Q35</f>
        <v>1754.6554934071808</v>
      </c>
      <c r="R35">
        <f>LCA_res_data!R35*Mult_res!R35</f>
        <v>6507.4956896745462</v>
      </c>
      <c r="S35">
        <f>LCA_res_data!S35*Mult_res!S35</f>
        <v>6.8695108215641193E-5</v>
      </c>
      <c r="U35" t="s">
        <v>12</v>
      </c>
      <c r="V35">
        <f t="shared" si="0"/>
        <v>0.38891328638018008</v>
      </c>
      <c r="W35">
        <f t="shared" si="1"/>
        <v>2.6309136041706743E-2</v>
      </c>
      <c r="X35">
        <f t="shared" si="2"/>
        <v>8.1956500505262639E-2</v>
      </c>
      <c r="Y35">
        <f t="shared" si="3"/>
        <v>0.36761034828141709</v>
      </c>
      <c r="Z35">
        <f t="shared" si="4"/>
        <v>0.25099017409704383</v>
      </c>
      <c r="AB35" t="s">
        <v>14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</row>
    <row r="36" spans="3:33" x14ac:dyDescent="0.3">
      <c r="C36" t="s">
        <v>11</v>
      </c>
      <c r="D36">
        <f>LCA_res_data!D36*Mult_res!D36</f>
        <v>3.7962371046528363</v>
      </c>
      <c r="E36">
        <f>LCA_res_data!E36*Mult_res!E36</f>
        <v>-7315.8546359999991</v>
      </c>
      <c r="F36">
        <f>LCA_res_data!F36*Mult_res!F36</f>
        <v>45539.573524326326</v>
      </c>
      <c r="G36">
        <f>LCA_res_data!G36*Mult_res!G36</f>
        <v>8.5368527732900157E-2</v>
      </c>
      <c r="H36">
        <f>LCA_res_data!H36*Mult_res!H36</f>
        <v>4.7822024460849262</v>
      </c>
      <c r="I36">
        <f>LCA_res_data!I36*Mult_res!I36</f>
        <v>15.241025518453158</v>
      </c>
      <c r="J36">
        <f>LCA_res_data!J36*Mult_res!J36</f>
        <v>4.2573832300638176E-7</v>
      </c>
      <c r="K36">
        <f>LCA_res_data!K36*Mult_res!K36</f>
        <v>1.8666091821801997E-5</v>
      </c>
      <c r="L36">
        <f>LCA_res_data!L36*Mult_res!L36</f>
        <v>20.007680561253213</v>
      </c>
      <c r="M36">
        <f>LCA_res_data!M36*Mult_res!M36</f>
        <v>92773.594322865465</v>
      </c>
      <c r="N36">
        <f>LCA_res_data!N36*Mult_res!N36</f>
        <v>4.2260069555521487E-3</v>
      </c>
      <c r="O36">
        <f>LCA_res_data!O36*Mult_res!O36</f>
        <v>3.4349694550411575E-5</v>
      </c>
      <c r="P36">
        <f>LCA_res_data!P36*Mult_res!P36</f>
        <v>1.2741094575463927</v>
      </c>
      <c r="Q36">
        <f>LCA_res_data!Q36*Mult_res!Q36</f>
        <v>1273.7641755203863</v>
      </c>
      <c r="R36">
        <f>LCA_res_data!R36*Mult_res!R36</f>
        <v>3015.9208351240632</v>
      </c>
      <c r="S36">
        <f>LCA_res_data!S36*Mult_res!S36</f>
        <v>3.2509036661328179E-5</v>
      </c>
      <c r="U36" t="s">
        <v>11</v>
      </c>
      <c r="V36">
        <f t="shared" si="0"/>
        <v>0.3787067188441493</v>
      </c>
      <c r="W36">
        <f t="shared" si="1"/>
        <v>1.5420965169493676E-2</v>
      </c>
      <c r="X36">
        <f t="shared" si="2"/>
        <v>0.10881767069088773</v>
      </c>
      <c r="Y36">
        <f t="shared" si="3"/>
        <v>0.201609955598338</v>
      </c>
      <c r="Z36">
        <f t="shared" si="4"/>
        <v>9.1019681298773372E-2</v>
      </c>
      <c r="AB36" t="s">
        <v>15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</row>
    <row r="37" spans="3:33" x14ac:dyDescent="0.3">
      <c r="C37" t="s">
        <v>181</v>
      </c>
      <c r="D37">
        <f>LCA_res_data!D37*Mult_res!D37</f>
        <v>0</v>
      </c>
      <c r="E37">
        <f>LCA_res_data!E37*Mult_res!E37</f>
        <v>0</v>
      </c>
      <c r="F37">
        <f>LCA_res_data!F37*Mult_res!F37</f>
        <v>0</v>
      </c>
      <c r="G37">
        <f>LCA_res_data!G37*Mult_res!G37</f>
        <v>0</v>
      </c>
      <c r="H37">
        <f>LCA_res_data!H37*Mult_res!H37</f>
        <v>0</v>
      </c>
      <c r="I37">
        <f>LCA_res_data!I37*Mult_res!I37</f>
        <v>0</v>
      </c>
      <c r="J37">
        <f>LCA_res_data!J37*Mult_res!J37</f>
        <v>0</v>
      </c>
      <c r="K37">
        <f>LCA_res_data!K37*Mult_res!K37</f>
        <v>0</v>
      </c>
      <c r="L37">
        <f>LCA_res_data!L37*Mult_res!L37</f>
        <v>0</v>
      </c>
      <c r="M37">
        <f>LCA_res_data!M37*Mult_res!M37</f>
        <v>0</v>
      </c>
      <c r="N37">
        <f>LCA_res_data!N37*Mult_res!N37</f>
        <v>0</v>
      </c>
      <c r="O37">
        <f>LCA_res_data!O37*Mult_res!O37</f>
        <v>0</v>
      </c>
      <c r="P37">
        <f>LCA_res_data!P37*Mult_res!P37</f>
        <v>0</v>
      </c>
      <c r="Q37">
        <f>LCA_res_data!Q37*Mult_res!Q37</f>
        <v>0</v>
      </c>
      <c r="R37">
        <f>LCA_res_data!R37*Mult_res!R37</f>
        <v>0</v>
      </c>
      <c r="S37">
        <f>LCA_res_data!S37*Mult_res!S37</f>
        <v>0</v>
      </c>
      <c r="U37" t="s">
        <v>181</v>
      </c>
      <c r="V37">
        <f t="shared" si="0"/>
        <v>0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B37" t="s">
        <v>181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</row>
    <row r="39" spans="3:33" x14ac:dyDescent="0.3">
      <c r="D39">
        <f>SUM(D3:D37)</f>
        <v>58.318401614997853</v>
      </c>
      <c r="E39">
        <f>SUM(E3:E37)</f>
        <v>-20796.431230000002</v>
      </c>
      <c r="F39">
        <f t="shared" ref="F39:P39" si="5">SUM(F3:F37)</f>
        <v>418494.28714283038</v>
      </c>
      <c r="G39">
        <f t="shared" si="5"/>
        <v>5.5358744925887864</v>
      </c>
      <c r="H39">
        <f>SUM(H3:H37)</f>
        <v>23.932912615791601</v>
      </c>
      <c r="I39">
        <f t="shared" si="5"/>
        <v>143.52677346173607</v>
      </c>
      <c r="J39">
        <f t="shared" si="5"/>
        <v>2.7846279307890488E-6</v>
      </c>
      <c r="K39">
        <f t="shared" si="5"/>
        <v>7.0359644392105941E-5</v>
      </c>
      <c r="L39">
        <f t="shared" si="5"/>
        <v>1392.00959592751</v>
      </c>
      <c r="M39">
        <f t="shared" si="5"/>
        <v>244974.7778598165</v>
      </c>
      <c r="N39">
        <f t="shared" si="5"/>
        <v>2.0961300958626798E-2</v>
      </c>
      <c r="O39">
        <f t="shared" si="5"/>
        <v>3.7738755025584216E-4</v>
      </c>
      <c r="P39">
        <f t="shared" si="5"/>
        <v>31.977613689357053</v>
      </c>
      <c r="Q39">
        <f>SUM(Q3:Q37)</f>
        <v>3866.9543132074245</v>
      </c>
      <c r="R39">
        <f>SUM(R3:R37)</f>
        <v>389583.21652589517</v>
      </c>
      <c r="S39">
        <f>SUM(S3:S37)</f>
        <v>4.7702820394440069E-3</v>
      </c>
    </row>
    <row r="40" spans="3:33" x14ac:dyDescent="0.3">
      <c r="D40">
        <f>D39</f>
        <v>58.318401614997853</v>
      </c>
      <c r="E40">
        <f>E39/1000</f>
        <v>-20.796431230000003</v>
      </c>
      <c r="F40">
        <f t="shared" ref="F40:Q40" si="6">F39</f>
        <v>418494.28714283038</v>
      </c>
      <c r="G40">
        <f t="shared" si="6"/>
        <v>5.5358744925887864</v>
      </c>
      <c r="H40">
        <f t="shared" si="6"/>
        <v>23.932912615791601</v>
      </c>
      <c r="I40">
        <f t="shared" si="6"/>
        <v>143.52677346173607</v>
      </c>
      <c r="J40">
        <f t="shared" si="6"/>
        <v>2.7846279307890488E-6</v>
      </c>
      <c r="K40">
        <f t="shared" si="6"/>
        <v>7.0359644392105941E-5</v>
      </c>
      <c r="L40">
        <f t="shared" si="6"/>
        <v>1392.00959592751</v>
      </c>
      <c r="M40">
        <f t="shared" si="6"/>
        <v>244974.7778598165</v>
      </c>
      <c r="N40">
        <f t="shared" si="6"/>
        <v>2.0961300958626798E-2</v>
      </c>
      <c r="O40">
        <f t="shared" si="6"/>
        <v>3.7738755025584216E-4</v>
      </c>
      <c r="P40">
        <f t="shared" si="6"/>
        <v>31.977613689357053</v>
      </c>
      <c r="Q40">
        <f t="shared" si="6"/>
        <v>3866.9543132074245</v>
      </c>
      <c r="R40">
        <f t="shared" ref="R40:S40" si="7">R39</f>
        <v>389583.21652589517</v>
      </c>
      <c r="S40">
        <f t="shared" si="7"/>
        <v>4.7702820394440069E-3</v>
      </c>
    </row>
  </sheetData>
  <sortState xmlns:xlrd2="http://schemas.microsoft.com/office/spreadsheetml/2017/richdata2" ref="AB3:AG37">
    <sortCondition descending="1" ref="AC3:AC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S117"/>
  <sheetViews>
    <sheetView topLeftCell="A28" zoomScale="72" zoomScaleNormal="100" workbookViewId="0">
      <selection activeCell="H3" sqref="H3:I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3" max="13" width="19.6640625" customWidth="1"/>
  </cols>
  <sheetData>
    <row r="1" spans="1:19" ht="15" thickBot="1" x14ac:dyDescent="0.35">
      <c r="A1" s="5" t="s">
        <v>168</v>
      </c>
      <c r="C1" s="18" t="s">
        <v>173</v>
      </c>
      <c r="D1" s="19"/>
      <c r="E1" s="19"/>
      <c r="F1" s="19"/>
      <c r="G1" s="19"/>
      <c r="H1" s="19"/>
      <c r="I1" s="20"/>
    </row>
    <row r="2" spans="1:19" x14ac:dyDescent="0.3">
      <c r="D2" t="s">
        <v>148</v>
      </c>
      <c r="H2" t="s">
        <v>147</v>
      </c>
      <c r="I2" t="s">
        <v>149</v>
      </c>
    </row>
    <row r="3" spans="1:19" x14ac:dyDescent="0.3">
      <c r="C3" t="s">
        <v>19</v>
      </c>
      <c r="D3" s="16">
        <v>4.6E-5</v>
      </c>
      <c r="G3" t="s">
        <v>144</v>
      </c>
      <c r="H3" s="16">
        <v>9.9999999999999995E-7</v>
      </c>
      <c r="I3">
        <v>0</v>
      </c>
      <c r="K3" t="s">
        <v>190</v>
      </c>
      <c r="L3" t="s">
        <v>147</v>
      </c>
      <c r="M3" t="s">
        <v>149</v>
      </c>
    </row>
    <row r="4" spans="1:19" x14ac:dyDescent="0.3">
      <c r="C4" t="s">
        <v>22</v>
      </c>
      <c r="D4">
        <v>0</v>
      </c>
      <c r="G4" t="s">
        <v>145</v>
      </c>
      <c r="H4" s="16">
        <v>9.9999999999999995E-7</v>
      </c>
      <c r="I4" s="16">
        <v>1.9999999999999999E-6</v>
      </c>
      <c r="K4" t="s">
        <v>144</v>
      </c>
      <c r="L4" s="16">
        <v>9.9999999999999995E-7</v>
      </c>
      <c r="M4">
        <v>0</v>
      </c>
      <c r="P4" t="s">
        <v>19</v>
      </c>
      <c r="Q4">
        <v>0</v>
      </c>
      <c r="R4" s="16">
        <v>4.6E-5</v>
      </c>
      <c r="S4">
        <v>0</v>
      </c>
    </row>
    <row r="5" spans="1:19" x14ac:dyDescent="0.3">
      <c r="C5" t="s">
        <v>21</v>
      </c>
      <c r="D5" s="16">
        <v>1.0000000000000001E-5</v>
      </c>
      <c r="G5" t="s">
        <v>34</v>
      </c>
      <c r="H5">
        <v>12294.472744000001</v>
      </c>
      <c r="I5">
        <v>0</v>
      </c>
      <c r="K5" t="s">
        <v>145</v>
      </c>
      <c r="L5" s="16">
        <v>9.9999999999999995E-7</v>
      </c>
      <c r="M5" s="16">
        <v>1.9999999999999999E-6</v>
      </c>
      <c r="P5" t="s">
        <v>22</v>
      </c>
      <c r="Q5">
        <v>0</v>
      </c>
      <c r="R5">
        <v>0</v>
      </c>
      <c r="S5">
        <v>0</v>
      </c>
    </row>
    <row r="6" spans="1:19" x14ac:dyDescent="0.3">
      <c r="C6" t="s">
        <v>4</v>
      </c>
      <c r="D6" s="16">
        <v>-1.9999999999999999E-6</v>
      </c>
      <c r="G6" t="s">
        <v>35</v>
      </c>
      <c r="H6">
        <v>0</v>
      </c>
      <c r="I6">
        <v>0</v>
      </c>
      <c r="K6" t="s">
        <v>34</v>
      </c>
      <c r="L6">
        <v>12294.472744000001</v>
      </c>
      <c r="M6">
        <v>0</v>
      </c>
      <c r="P6" t="s">
        <v>21</v>
      </c>
      <c r="Q6">
        <v>0</v>
      </c>
      <c r="R6" s="16">
        <v>1.0000000000000001E-5</v>
      </c>
      <c r="S6">
        <v>0</v>
      </c>
    </row>
    <row r="7" spans="1:19" x14ac:dyDescent="0.3">
      <c r="C7" t="s">
        <v>5</v>
      </c>
      <c r="D7">
        <v>0</v>
      </c>
      <c r="G7" t="s">
        <v>36</v>
      </c>
      <c r="H7" s="16">
        <v>0</v>
      </c>
      <c r="I7">
        <v>0</v>
      </c>
      <c r="K7" t="s">
        <v>35</v>
      </c>
      <c r="L7">
        <v>0</v>
      </c>
      <c r="M7">
        <v>0</v>
      </c>
      <c r="P7" t="s">
        <v>4</v>
      </c>
      <c r="Q7">
        <v>0</v>
      </c>
      <c r="R7" s="16">
        <v>-1.9999999999999999E-6</v>
      </c>
      <c r="S7">
        <v>0</v>
      </c>
    </row>
    <row r="8" spans="1:19" x14ac:dyDescent="0.3">
      <c r="C8" t="s">
        <v>3</v>
      </c>
      <c r="D8" s="16">
        <v>-9.9999999999999995E-7</v>
      </c>
      <c r="G8" t="s">
        <v>37</v>
      </c>
      <c r="H8" s="16">
        <v>9.9999999999999995E-7</v>
      </c>
      <c r="I8">
        <v>0</v>
      </c>
      <c r="K8" t="s">
        <v>36</v>
      </c>
      <c r="L8" s="16">
        <v>0</v>
      </c>
      <c r="M8">
        <v>0</v>
      </c>
      <c r="P8" t="s">
        <v>5</v>
      </c>
      <c r="Q8">
        <v>0</v>
      </c>
      <c r="R8">
        <v>0</v>
      </c>
      <c r="S8">
        <v>0</v>
      </c>
    </row>
    <row r="9" spans="1:19" x14ac:dyDescent="0.3">
      <c r="C9" t="s">
        <v>31</v>
      </c>
      <c r="D9">
        <v>0</v>
      </c>
      <c r="G9" t="s">
        <v>38</v>
      </c>
      <c r="H9" s="16">
        <v>0</v>
      </c>
      <c r="I9">
        <v>0</v>
      </c>
      <c r="K9" t="s">
        <v>37</v>
      </c>
      <c r="L9" s="16">
        <v>9.9999999999999995E-7</v>
      </c>
      <c r="M9">
        <v>0</v>
      </c>
      <c r="P9" t="s">
        <v>3</v>
      </c>
      <c r="Q9">
        <v>0</v>
      </c>
      <c r="R9" s="16">
        <v>-9.9999999999999995E-7</v>
      </c>
      <c r="S9">
        <v>0</v>
      </c>
    </row>
    <row r="10" spans="1:19" x14ac:dyDescent="0.3">
      <c r="C10" t="s">
        <v>33</v>
      </c>
      <c r="D10">
        <v>0</v>
      </c>
      <c r="G10" t="s">
        <v>39</v>
      </c>
      <c r="H10" s="16">
        <v>0</v>
      </c>
      <c r="I10">
        <v>1.56E-4</v>
      </c>
      <c r="K10" t="s">
        <v>38</v>
      </c>
      <c r="L10" s="16">
        <v>0</v>
      </c>
      <c r="M10">
        <v>0</v>
      </c>
      <c r="P10" t="s">
        <v>31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G11" t="s">
        <v>40</v>
      </c>
      <c r="H11" s="16">
        <v>19.616042</v>
      </c>
      <c r="I11">
        <v>897.40955199999996</v>
      </c>
      <c r="K11" t="s">
        <v>39</v>
      </c>
      <c r="L11" s="16">
        <v>0</v>
      </c>
      <c r="M11">
        <v>1.56E-4</v>
      </c>
      <c r="P11" t="s">
        <v>33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G12" t="s">
        <v>41</v>
      </c>
      <c r="H12" s="16">
        <v>166.81931</v>
      </c>
      <c r="I12">
        <v>10388.767157</v>
      </c>
      <c r="K12" t="s">
        <v>40</v>
      </c>
      <c r="L12" s="16">
        <v>19.616042</v>
      </c>
      <c r="M12">
        <v>897.40955199999996</v>
      </c>
      <c r="P12" t="s">
        <v>26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1204.28511</v>
      </c>
      <c r="G13" t="s">
        <v>42</v>
      </c>
      <c r="H13" s="16">
        <v>0</v>
      </c>
      <c r="I13">
        <v>0</v>
      </c>
      <c r="K13" t="s">
        <v>41</v>
      </c>
      <c r="L13" s="16">
        <v>166.81931</v>
      </c>
      <c r="M13">
        <v>10388.767157</v>
      </c>
      <c r="P13" t="s">
        <v>32</v>
      </c>
      <c r="Q13">
        <v>0</v>
      </c>
      <c r="R13">
        <v>0</v>
      </c>
      <c r="S13">
        <v>0</v>
      </c>
    </row>
    <row r="14" spans="1:19" x14ac:dyDescent="0.3">
      <c r="C14" t="s">
        <v>2</v>
      </c>
      <c r="D14" s="16">
        <v>9.9999999999999995E-7</v>
      </c>
      <c r="G14" t="s">
        <v>43</v>
      </c>
      <c r="H14" s="16">
        <v>0</v>
      </c>
      <c r="I14">
        <v>0</v>
      </c>
      <c r="K14" t="s">
        <v>42</v>
      </c>
      <c r="L14" s="16">
        <v>0</v>
      </c>
      <c r="M14">
        <v>0</v>
      </c>
      <c r="P14" t="s">
        <v>13</v>
      </c>
      <c r="Q14">
        <v>0</v>
      </c>
      <c r="R14">
        <v>1204.28511</v>
      </c>
      <c r="S14">
        <v>0</v>
      </c>
    </row>
    <row r="15" spans="1:19" x14ac:dyDescent="0.3">
      <c r="C15" t="s">
        <v>25</v>
      </c>
      <c r="D15">
        <v>0</v>
      </c>
      <c r="G15" t="s">
        <v>44</v>
      </c>
      <c r="H15" s="16">
        <v>12.810244000000001</v>
      </c>
      <c r="I15">
        <v>519.098702</v>
      </c>
      <c r="K15" t="s">
        <v>43</v>
      </c>
      <c r="L15" s="16">
        <v>0</v>
      </c>
      <c r="M15">
        <v>0</v>
      </c>
      <c r="P15" t="s">
        <v>2</v>
      </c>
      <c r="Q15">
        <v>0</v>
      </c>
      <c r="R15" s="16">
        <v>9.9999999999999995E-7</v>
      </c>
      <c r="S15">
        <v>0</v>
      </c>
    </row>
    <row r="16" spans="1:19" x14ac:dyDescent="0.3">
      <c r="C16" t="s">
        <v>0</v>
      </c>
      <c r="D16" s="16">
        <v>9.9999999999999995E-7</v>
      </c>
      <c r="G16" t="s">
        <v>45</v>
      </c>
      <c r="H16">
        <v>0</v>
      </c>
      <c r="I16">
        <v>0</v>
      </c>
      <c r="K16" t="s">
        <v>44</v>
      </c>
      <c r="L16" s="16">
        <v>12.810244000000001</v>
      </c>
      <c r="M16">
        <v>519.098702</v>
      </c>
      <c r="P16" t="s">
        <v>25</v>
      </c>
      <c r="Q16">
        <v>0</v>
      </c>
      <c r="R16">
        <v>0</v>
      </c>
      <c r="S16">
        <v>0</v>
      </c>
    </row>
    <row r="17" spans="3:19" x14ac:dyDescent="0.3">
      <c r="C17" t="s">
        <v>8</v>
      </c>
      <c r="D17">
        <v>0</v>
      </c>
      <c r="G17" t="s">
        <v>46</v>
      </c>
      <c r="H17">
        <v>0</v>
      </c>
      <c r="I17">
        <v>0</v>
      </c>
      <c r="K17" t="s">
        <v>45</v>
      </c>
      <c r="L17">
        <v>0</v>
      </c>
      <c r="M17">
        <v>0</v>
      </c>
      <c r="P17" t="s">
        <v>0</v>
      </c>
      <c r="Q17">
        <v>0</v>
      </c>
      <c r="R17" s="16">
        <v>9.9999999999999995E-7</v>
      </c>
      <c r="S17">
        <v>0</v>
      </c>
    </row>
    <row r="18" spans="3:19" x14ac:dyDescent="0.3">
      <c r="C18" t="s">
        <v>10</v>
      </c>
      <c r="D18">
        <v>0</v>
      </c>
      <c r="G18" t="s">
        <v>48</v>
      </c>
      <c r="H18" s="16">
        <v>0</v>
      </c>
      <c r="I18">
        <v>0</v>
      </c>
      <c r="K18" t="s">
        <v>46</v>
      </c>
      <c r="L18">
        <v>0</v>
      </c>
      <c r="M18">
        <v>0</v>
      </c>
      <c r="P18" t="s">
        <v>8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0</v>
      </c>
      <c r="G19" t="s">
        <v>47</v>
      </c>
      <c r="H19" s="16">
        <v>0</v>
      </c>
      <c r="I19">
        <v>0</v>
      </c>
      <c r="K19" t="s">
        <v>48</v>
      </c>
      <c r="L19" s="16">
        <v>0</v>
      </c>
      <c r="M19">
        <v>0</v>
      </c>
      <c r="P19" t="s">
        <v>10</v>
      </c>
      <c r="Q19">
        <v>0</v>
      </c>
      <c r="R19">
        <v>0</v>
      </c>
      <c r="S19">
        <v>0</v>
      </c>
    </row>
    <row r="20" spans="3:19" x14ac:dyDescent="0.3">
      <c r="C20" t="s">
        <v>1</v>
      </c>
      <c r="D20" s="16">
        <v>9.9999999999999995E-7</v>
      </c>
      <c r="G20" t="s">
        <v>49</v>
      </c>
      <c r="H20" s="16">
        <v>0</v>
      </c>
      <c r="I20">
        <v>0</v>
      </c>
      <c r="K20" t="s">
        <v>47</v>
      </c>
      <c r="L20" s="16">
        <v>0</v>
      </c>
      <c r="M20">
        <v>0</v>
      </c>
      <c r="P20" t="s">
        <v>9</v>
      </c>
      <c r="Q20">
        <v>0</v>
      </c>
      <c r="R20">
        <v>0</v>
      </c>
      <c r="S20">
        <v>0</v>
      </c>
    </row>
    <row r="21" spans="3:19" x14ac:dyDescent="0.3">
      <c r="C21" t="s">
        <v>16</v>
      </c>
      <c r="D21">
        <v>0</v>
      </c>
      <c r="G21" t="s">
        <v>50</v>
      </c>
      <c r="H21" s="16">
        <v>41336.961074999999</v>
      </c>
      <c r="I21">
        <v>6138.4117379999998</v>
      </c>
      <c r="K21" t="s">
        <v>49</v>
      </c>
      <c r="L21" s="16">
        <v>0</v>
      </c>
      <c r="M21">
        <v>0</v>
      </c>
      <c r="P21" t="s">
        <v>1</v>
      </c>
      <c r="Q21">
        <v>0</v>
      </c>
      <c r="R21" s="16">
        <v>9.9999999999999995E-7</v>
      </c>
      <c r="S21">
        <v>0</v>
      </c>
    </row>
    <row r="22" spans="3:19" x14ac:dyDescent="0.3">
      <c r="C22" t="s">
        <v>18</v>
      </c>
      <c r="D22">
        <v>0</v>
      </c>
      <c r="G22" t="s">
        <v>51</v>
      </c>
      <c r="H22" s="16">
        <v>0</v>
      </c>
      <c r="I22">
        <v>0</v>
      </c>
      <c r="K22" t="s">
        <v>50</v>
      </c>
      <c r="L22" s="16">
        <v>41336.961074999999</v>
      </c>
      <c r="M22">
        <v>6138.4117379999998</v>
      </c>
      <c r="P22" t="s">
        <v>16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0</v>
      </c>
      <c r="G23" t="s">
        <v>52</v>
      </c>
      <c r="H23" s="16">
        <v>0</v>
      </c>
      <c r="I23">
        <v>3.7200000000000002E-3</v>
      </c>
      <c r="K23" t="s">
        <v>51</v>
      </c>
      <c r="L23" s="16">
        <v>0</v>
      </c>
      <c r="M23">
        <v>0</v>
      </c>
      <c r="P23" t="s">
        <v>18</v>
      </c>
      <c r="Q23">
        <v>0</v>
      </c>
      <c r="R23">
        <v>0</v>
      </c>
      <c r="S23">
        <v>0</v>
      </c>
    </row>
    <row r="24" spans="3:19" x14ac:dyDescent="0.3">
      <c r="C24" t="s">
        <v>6</v>
      </c>
      <c r="D24">
        <v>2518.712082</v>
      </c>
      <c r="G24" t="s">
        <v>53</v>
      </c>
      <c r="H24" s="16">
        <v>0</v>
      </c>
      <c r="I24" s="16">
        <v>9.9999999999999995E-7</v>
      </c>
      <c r="K24" t="s">
        <v>52</v>
      </c>
      <c r="L24" s="16">
        <v>0</v>
      </c>
      <c r="M24">
        <v>3.7200000000000002E-3</v>
      </c>
      <c r="P24" t="s">
        <v>17</v>
      </c>
      <c r="Q24">
        <v>0</v>
      </c>
      <c r="R24">
        <v>0</v>
      </c>
      <c r="S24">
        <v>0</v>
      </c>
    </row>
    <row r="25" spans="3:19" x14ac:dyDescent="0.3">
      <c r="C25" t="s">
        <v>7</v>
      </c>
      <c r="D25">
        <v>0</v>
      </c>
      <c r="G25" t="s">
        <v>54</v>
      </c>
      <c r="H25" s="16">
        <v>0</v>
      </c>
      <c r="I25">
        <v>0</v>
      </c>
      <c r="K25" t="s">
        <v>53</v>
      </c>
      <c r="L25" s="16">
        <v>0</v>
      </c>
      <c r="M25" s="16">
        <v>9.9999999999999995E-7</v>
      </c>
      <c r="P25" t="s">
        <v>6</v>
      </c>
      <c r="Q25">
        <v>0</v>
      </c>
      <c r="R25">
        <v>2518.712082</v>
      </c>
      <c r="S25">
        <v>0</v>
      </c>
    </row>
    <row r="26" spans="3:19" x14ac:dyDescent="0.3">
      <c r="C26" t="s">
        <v>20</v>
      </c>
      <c r="D26" s="16">
        <v>3.0000000000000001E-6</v>
      </c>
      <c r="G26" t="s">
        <v>55</v>
      </c>
      <c r="H26" s="16">
        <v>0</v>
      </c>
      <c r="I26">
        <v>0</v>
      </c>
      <c r="K26" t="s">
        <v>54</v>
      </c>
      <c r="L26" s="16">
        <v>0</v>
      </c>
      <c r="M26">
        <v>0</v>
      </c>
      <c r="P26" t="s">
        <v>7</v>
      </c>
      <c r="Q26">
        <v>0</v>
      </c>
      <c r="R26">
        <v>0</v>
      </c>
      <c r="S26">
        <v>0</v>
      </c>
    </row>
    <row r="27" spans="3:19" x14ac:dyDescent="0.3">
      <c r="C27" t="s">
        <v>23</v>
      </c>
      <c r="D27">
        <v>0</v>
      </c>
      <c r="G27" t="s">
        <v>56</v>
      </c>
      <c r="H27" s="16">
        <v>0</v>
      </c>
      <c r="I27">
        <v>0</v>
      </c>
      <c r="K27" t="s">
        <v>55</v>
      </c>
      <c r="L27" s="16">
        <v>0</v>
      </c>
      <c r="M27">
        <v>0</v>
      </c>
      <c r="P27" t="s">
        <v>20</v>
      </c>
      <c r="Q27">
        <v>0</v>
      </c>
      <c r="R27" s="16">
        <v>3.0000000000000001E-6</v>
      </c>
      <c r="S27">
        <v>0</v>
      </c>
    </row>
    <row r="28" spans="3:19" x14ac:dyDescent="0.3">
      <c r="C28" t="s">
        <v>24</v>
      </c>
      <c r="D28" s="16">
        <v>-3.0000000000000001E-6</v>
      </c>
      <c r="G28" t="s">
        <v>57</v>
      </c>
      <c r="H28" s="16">
        <v>3.4999999999999997E-5</v>
      </c>
      <c r="I28" s="16">
        <v>1.5E-5</v>
      </c>
      <c r="K28" t="s">
        <v>56</v>
      </c>
      <c r="L28" s="16">
        <v>0</v>
      </c>
      <c r="M28">
        <v>0</v>
      </c>
      <c r="P28" t="s">
        <v>23</v>
      </c>
      <c r="Q28">
        <v>0</v>
      </c>
      <c r="R28">
        <v>0</v>
      </c>
      <c r="S28">
        <v>0</v>
      </c>
    </row>
    <row r="29" spans="3:19" x14ac:dyDescent="0.3">
      <c r="C29" t="s">
        <v>30</v>
      </c>
      <c r="D29">
        <v>0</v>
      </c>
      <c r="G29" t="s">
        <v>58</v>
      </c>
      <c r="H29" s="16">
        <v>0</v>
      </c>
      <c r="I29" s="16">
        <v>1.5999999999999999E-5</v>
      </c>
      <c r="K29" t="s">
        <v>57</v>
      </c>
      <c r="L29" s="16">
        <v>3.4999999999999997E-5</v>
      </c>
      <c r="M29" s="16">
        <v>1.5E-5</v>
      </c>
      <c r="P29" t="s">
        <v>24</v>
      </c>
      <c r="Q29">
        <v>0</v>
      </c>
      <c r="R29" s="16">
        <v>-3.0000000000000001E-6</v>
      </c>
      <c r="S29">
        <v>0</v>
      </c>
    </row>
    <row r="30" spans="3:19" x14ac:dyDescent="0.3">
      <c r="C30" t="s">
        <v>29</v>
      </c>
      <c r="D30">
        <v>0</v>
      </c>
      <c r="G30" t="s">
        <v>59</v>
      </c>
      <c r="H30" s="16">
        <v>0</v>
      </c>
      <c r="I30">
        <v>0</v>
      </c>
      <c r="K30" t="s">
        <v>58</v>
      </c>
      <c r="L30" s="16">
        <v>0</v>
      </c>
      <c r="M30" s="16">
        <v>1.5999999999999999E-5</v>
      </c>
      <c r="P30" t="s">
        <v>30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G31" t="s">
        <v>60</v>
      </c>
      <c r="H31" s="16">
        <v>1.5E-5</v>
      </c>
      <c r="I31">
        <v>0</v>
      </c>
      <c r="K31" t="s">
        <v>59</v>
      </c>
      <c r="L31" s="16">
        <v>0</v>
      </c>
      <c r="M31">
        <v>0</v>
      </c>
      <c r="P31" t="s">
        <v>29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G32" t="s">
        <v>61</v>
      </c>
      <c r="H32" s="16">
        <v>0</v>
      </c>
      <c r="I32">
        <v>0</v>
      </c>
      <c r="K32" t="s">
        <v>60</v>
      </c>
      <c r="L32" s="16">
        <v>1.5E-5</v>
      </c>
      <c r="M32">
        <v>0</v>
      </c>
      <c r="P32" t="s">
        <v>28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0</v>
      </c>
      <c r="G33" t="s">
        <v>62</v>
      </c>
      <c r="H33">
        <v>0</v>
      </c>
      <c r="I33">
        <v>0</v>
      </c>
      <c r="K33" t="s">
        <v>61</v>
      </c>
      <c r="L33" s="16">
        <v>0</v>
      </c>
      <c r="M33">
        <v>0</v>
      </c>
      <c r="P33" t="s">
        <v>27</v>
      </c>
      <c r="Q33">
        <v>0</v>
      </c>
      <c r="R33">
        <v>0</v>
      </c>
      <c r="S33">
        <v>0</v>
      </c>
    </row>
    <row r="34" spans="3:19" x14ac:dyDescent="0.3">
      <c r="C34" t="s">
        <v>15</v>
      </c>
      <c r="D34">
        <v>0</v>
      </c>
      <c r="G34" t="s">
        <v>63</v>
      </c>
      <c r="H34">
        <v>0</v>
      </c>
      <c r="I34" s="16">
        <v>9.0000000000000002E-6</v>
      </c>
      <c r="K34" t="s">
        <v>62</v>
      </c>
      <c r="L34">
        <v>0</v>
      </c>
      <c r="M34">
        <v>0</v>
      </c>
      <c r="P34" t="s">
        <v>14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-17203.573842000002</v>
      </c>
      <c r="G35" t="s">
        <v>64</v>
      </c>
      <c r="H35" s="16">
        <v>0</v>
      </c>
      <c r="I35">
        <v>0</v>
      </c>
      <c r="K35" t="s">
        <v>63</v>
      </c>
      <c r="L35">
        <v>0</v>
      </c>
      <c r="M35" s="16">
        <v>9.0000000000000002E-6</v>
      </c>
      <c r="P35" t="s">
        <v>15</v>
      </c>
      <c r="Q35">
        <v>0</v>
      </c>
      <c r="R35">
        <v>0</v>
      </c>
      <c r="S35">
        <v>0</v>
      </c>
    </row>
    <row r="36" spans="3:19" x14ac:dyDescent="0.3">
      <c r="C36" t="s">
        <v>11</v>
      </c>
      <c r="D36">
        <v>-7315.854636</v>
      </c>
      <c r="G36" t="s">
        <v>65</v>
      </c>
      <c r="H36" s="16">
        <v>0</v>
      </c>
      <c r="I36" s="16">
        <v>5.7000000000000003E-5</v>
      </c>
      <c r="K36" t="s">
        <v>64</v>
      </c>
      <c r="L36" s="16">
        <v>0</v>
      </c>
      <c r="M36">
        <v>0</v>
      </c>
      <c r="P36" t="s">
        <v>12</v>
      </c>
      <c r="Q36">
        <v>0</v>
      </c>
      <c r="R36">
        <v>-17203.573842000002</v>
      </c>
      <c r="S36">
        <v>0</v>
      </c>
    </row>
    <row r="37" spans="3:19" x14ac:dyDescent="0.3">
      <c r="C37" t="s">
        <v>181</v>
      </c>
      <c r="D37">
        <v>0</v>
      </c>
      <c r="G37" t="s">
        <v>66</v>
      </c>
      <c r="H37" s="16">
        <v>0</v>
      </c>
      <c r="I37" s="16">
        <v>1.4E-5</v>
      </c>
      <c r="K37" t="s">
        <v>65</v>
      </c>
      <c r="L37" s="16">
        <v>0</v>
      </c>
      <c r="M37" s="16">
        <v>5.7000000000000003E-5</v>
      </c>
      <c r="P37" t="s">
        <v>11</v>
      </c>
      <c r="Q37">
        <v>0</v>
      </c>
      <c r="R37">
        <v>-7315.854636</v>
      </c>
      <c r="S37">
        <v>0</v>
      </c>
    </row>
    <row r="38" spans="3:19" x14ac:dyDescent="0.3">
      <c r="G38" t="s">
        <v>67</v>
      </c>
      <c r="H38" s="16">
        <v>9.9999999999999995E-7</v>
      </c>
      <c r="I38" s="16">
        <v>6.3E-5</v>
      </c>
      <c r="K38" t="s">
        <v>66</v>
      </c>
      <c r="L38" s="16">
        <v>0</v>
      </c>
      <c r="M38" s="16">
        <v>1.4E-5</v>
      </c>
      <c r="P38" t="s">
        <v>181</v>
      </c>
      <c r="Q38">
        <v>0</v>
      </c>
      <c r="R38">
        <v>0</v>
      </c>
      <c r="S38">
        <v>0</v>
      </c>
    </row>
    <row r="39" spans="3:19" x14ac:dyDescent="0.3">
      <c r="D39">
        <f>SUM(D3:D37)/1000</f>
        <v>-20.796431230000003</v>
      </c>
      <c r="G39" t="s">
        <v>68</v>
      </c>
      <c r="H39" s="16">
        <v>9.9999999999999995E-7</v>
      </c>
      <c r="I39" s="16">
        <v>1.1E-5</v>
      </c>
      <c r="K39" t="s">
        <v>67</v>
      </c>
      <c r="L39" s="16">
        <v>9.9999999999999995E-7</v>
      </c>
      <c r="M39" s="16">
        <v>6.3E-5</v>
      </c>
    </row>
    <row r="40" spans="3:19" x14ac:dyDescent="0.3">
      <c r="G40" t="s">
        <v>69</v>
      </c>
      <c r="H40" s="16">
        <v>9.9999999999999995E-7</v>
      </c>
      <c r="I40" s="16">
        <v>7.9999999999999996E-6</v>
      </c>
      <c r="K40" t="s">
        <v>68</v>
      </c>
      <c r="L40" s="16">
        <v>9.9999999999999995E-7</v>
      </c>
      <c r="M40" s="16">
        <v>1.1E-5</v>
      </c>
    </row>
    <row r="41" spans="3:19" x14ac:dyDescent="0.3">
      <c r="G41" t="s">
        <v>70</v>
      </c>
      <c r="H41" s="16">
        <v>0</v>
      </c>
      <c r="I41">
        <v>0</v>
      </c>
      <c r="K41" t="s">
        <v>69</v>
      </c>
      <c r="L41" s="16">
        <v>9.9999999999999995E-7</v>
      </c>
      <c r="M41" s="16">
        <v>7.9999999999999996E-6</v>
      </c>
    </row>
    <row r="42" spans="3:19" x14ac:dyDescent="0.3">
      <c r="G42" t="s">
        <v>71</v>
      </c>
      <c r="H42" s="16">
        <v>516.87568199999998</v>
      </c>
      <c r="I42">
        <v>3282.160421</v>
      </c>
      <c r="K42" t="s">
        <v>70</v>
      </c>
      <c r="L42" s="16">
        <v>0</v>
      </c>
      <c r="M42">
        <v>0</v>
      </c>
    </row>
    <row r="43" spans="3:19" x14ac:dyDescent="0.3">
      <c r="G43" t="s">
        <v>72</v>
      </c>
      <c r="H43" s="16">
        <v>4.8000000000000001E-5</v>
      </c>
      <c r="I43">
        <v>0</v>
      </c>
      <c r="K43" t="s">
        <v>71</v>
      </c>
      <c r="L43" s="16">
        <v>516.87568199999998</v>
      </c>
      <c r="M43">
        <v>3282.160421</v>
      </c>
    </row>
    <row r="44" spans="3:19" x14ac:dyDescent="0.3">
      <c r="G44" t="s">
        <v>73</v>
      </c>
      <c r="H44">
        <v>2.7099999999999997E-4</v>
      </c>
      <c r="I44">
        <v>5.3080000000000002E-3</v>
      </c>
      <c r="K44" t="s">
        <v>72</v>
      </c>
      <c r="L44" s="16">
        <v>4.8000000000000001E-5</v>
      </c>
      <c r="M44">
        <v>0</v>
      </c>
    </row>
    <row r="45" spans="3:19" x14ac:dyDescent="0.3">
      <c r="G45" t="s">
        <v>74</v>
      </c>
      <c r="H45" s="16">
        <v>0</v>
      </c>
      <c r="I45">
        <v>0</v>
      </c>
      <c r="K45" t="s">
        <v>73</v>
      </c>
      <c r="L45">
        <v>2.7099999999999997E-4</v>
      </c>
      <c r="M45">
        <v>5.3080000000000002E-3</v>
      </c>
    </row>
    <row r="46" spans="3:19" x14ac:dyDescent="0.3">
      <c r="G46" t="s">
        <v>75</v>
      </c>
      <c r="H46" s="16">
        <v>0</v>
      </c>
      <c r="I46" s="16">
        <v>1.1E-5</v>
      </c>
      <c r="K46" t="s">
        <v>74</v>
      </c>
      <c r="L46" s="16">
        <v>0</v>
      </c>
      <c r="M46">
        <v>0</v>
      </c>
    </row>
    <row r="47" spans="3:19" x14ac:dyDescent="0.3">
      <c r="G47" t="s">
        <v>76</v>
      </c>
      <c r="H47" s="16">
        <v>0</v>
      </c>
      <c r="I47" s="16">
        <v>7.9999999999999996E-6</v>
      </c>
      <c r="K47" t="s">
        <v>75</v>
      </c>
      <c r="L47" s="16">
        <v>0</v>
      </c>
      <c r="M47" s="16">
        <v>1.1E-5</v>
      </c>
    </row>
    <row r="48" spans="3:19" x14ac:dyDescent="0.3">
      <c r="G48" t="s">
        <v>77</v>
      </c>
      <c r="H48" s="16">
        <v>0</v>
      </c>
      <c r="I48" s="16">
        <v>2.6999999999999999E-5</v>
      </c>
      <c r="K48" t="s">
        <v>76</v>
      </c>
      <c r="L48" s="16">
        <v>0</v>
      </c>
      <c r="M48" s="16">
        <v>7.9999999999999996E-6</v>
      </c>
    </row>
    <row r="49" spans="7:13" x14ac:dyDescent="0.3">
      <c r="G49" t="s">
        <v>78</v>
      </c>
      <c r="H49" s="16">
        <v>0</v>
      </c>
      <c r="I49" s="16">
        <v>7.7999999999999999E-5</v>
      </c>
      <c r="K49" t="s">
        <v>77</v>
      </c>
      <c r="L49" s="16">
        <v>0</v>
      </c>
      <c r="M49" s="16">
        <v>2.6999999999999999E-5</v>
      </c>
    </row>
    <row r="50" spans="7:13" x14ac:dyDescent="0.3">
      <c r="G50" t="s">
        <v>79</v>
      </c>
      <c r="H50" s="16">
        <v>0</v>
      </c>
      <c r="I50" s="16">
        <v>1.2E-5</v>
      </c>
      <c r="K50" t="s">
        <v>78</v>
      </c>
      <c r="L50" s="16">
        <v>0</v>
      </c>
      <c r="M50" s="16">
        <v>7.7999999999999999E-5</v>
      </c>
    </row>
    <row r="51" spans="7:13" x14ac:dyDescent="0.3">
      <c r="G51" t="s">
        <v>80</v>
      </c>
      <c r="H51" s="16">
        <v>0</v>
      </c>
      <c r="I51" s="16">
        <v>2.1999999999999999E-5</v>
      </c>
      <c r="K51" t="s">
        <v>79</v>
      </c>
      <c r="L51" s="16">
        <v>0</v>
      </c>
      <c r="M51" s="16">
        <v>1.2E-5</v>
      </c>
    </row>
    <row r="52" spans="7:13" x14ac:dyDescent="0.3">
      <c r="G52" t="s">
        <v>81</v>
      </c>
      <c r="H52" s="16">
        <v>1.9999999999999999E-6</v>
      </c>
      <c r="I52" s="16">
        <v>9.7E-5</v>
      </c>
      <c r="K52" t="s">
        <v>80</v>
      </c>
      <c r="L52" s="16">
        <v>0</v>
      </c>
      <c r="M52" s="16">
        <v>2.1999999999999999E-5</v>
      </c>
    </row>
    <row r="53" spans="7:13" x14ac:dyDescent="0.3">
      <c r="G53" t="s">
        <v>82</v>
      </c>
      <c r="H53" s="16">
        <v>0</v>
      </c>
      <c r="I53" s="16">
        <v>1.7E-5</v>
      </c>
      <c r="K53" t="s">
        <v>81</v>
      </c>
      <c r="L53" s="16">
        <v>1.9999999999999999E-6</v>
      </c>
      <c r="M53" s="16">
        <v>9.7E-5</v>
      </c>
    </row>
    <row r="54" spans="7:13" x14ac:dyDescent="0.3">
      <c r="G54" t="s">
        <v>83</v>
      </c>
      <c r="H54" s="16">
        <v>0</v>
      </c>
      <c r="I54">
        <v>0</v>
      </c>
      <c r="K54" t="s">
        <v>82</v>
      </c>
      <c r="L54" s="16">
        <v>0</v>
      </c>
      <c r="M54" s="16">
        <v>1.7E-5</v>
      </c>
    </row>
    <row r="55" spans="7:13" x14ac:dyDescent="0.3">
      <c r="G55" t="s">
        <v>84</v>
      </c>
      <c r="H55" s="16">
        <v>76.432085999999998</v>
      </c>
      <c r="I55">
        <v>1070.8866310000001</v>
      </c>
      <c r="K55" t="s">
        <v>83</v>
      </c>
      <c r="L55" s="16">
        <v>0</v>
      </c>
      <c r="M55">
        <v>0</v>
      </c>
    </row>
    <row r="56" spans="7:13" x14ac:dyDescent="0.3">
      <c r="G56" t="s">
        <v>85</v>
      </c>
      <c r="H56" s="16">
        <v>3.9999999999999998E-6</v>
      </c>
      <c r="I56">
        <v>0</v>
      </c>
      <c r="K56" t="s">
        <v>84</v>
      </c>
      <c r="L56" s="16">
        <v>76.432085999999998</v>
      </c>
      <c r="M56">
        <v>1070.8866310000001</v>
      </c>
    </row>
    <row r="57" spans="7:13" x14ac:dyDescent="0.3">
      <c r="G57" t="s">
        <v>86</v>
      </c>
      <c r="H57" s="16">
        <v>8126.5091069999999</v>
      </c>
      <c r="I57">
        <v>0</v>
      </c>
      <c r="K57" t="s">
        <v>85</v>
      </c>
      <c r="L57" s="16">
        <v>3.9999999999999998E-6</v>
      </c>
      <c r="M57">
        <v>0</v>
      </c>
    </row>
    <row r="58" spans="7:13" x14ac:dyDescent="0.3">
      <c r="G58" t="s">
        <v>87</v>
      </c>
      <c r="H58" s="16">
        <v>0</v>
      </c>
      <c r="I58">
        <v>0</v>
      </c>
      <c r="K58" t="s">
        <v>86</v>
      </c>
      <c r="L58" s="16">
        <v>8126.5091069999999</v>
      </c>
      <c r="M58">
        <v>0</v>
      </c>
    </row>
    <row r="59" spans="7:13" x14ac:dyDescent="0.3">
      <c r="G59" t="s">
        <v>88</v>
      </c>
      <c r="H59" s="16">
        <v>1.6638E-2</v>
      </c>
      <c r="I59">
        <v>0</v>
      </c>
      <c r="K59" t="s">
        <v>87</v>
      </c>
      <c r="L59" s="16">
        <v>0</v>
      </c>
      <c r="M59">
        <v>0</v>
      </c>
    </row>
    <row r="60" spans="7:13" x14ac:dyDescent="0.3">
      <c r="G60" t="s">
        <v>89</v>
      </c>
      <c r="H60" s="16">
        <v>9.9999999999999995E-7</v>
      </c>
      <c r="I60" s="16">
        <v>1.2999999999999999E-5</v>
      </c>
      <c r="K60" t="s">
        <v>88</v>
      </c>
      <c r="L60" s="16">
        <v>1.6638E-2</v>
      </c>
      <c r="M60">
        <v>0</v>
      </c>
    </row>
    <row r="61" spans="7:13" x14ac:dyDescent="0.3">
      <c r="G61" t="s">
        <v>90</v>
      </c>
      <c r="H61" s="16">
        <v>0</v>
      </c>
      <c r="I61" s="16">
        <v>1.1E-5</v>
      </c>
      <c r="K61" t="s">
        <v>89</v>
      </c>
      <c r="L61" s="16">
        <v>9.9999999999999995E-7</v>
      </c>
      <c r="M61" s="16">
        <v>1.2999999999999999E-5</v>
      </c>
    </row>
    <row r="62" spans="7:13" x14ac:dyDescent="0.3">
      <c r="G62" t="s">
        <v>91</v>
      </c>
      <c r="H62" s="16">
        <v>8408.5746340000005</v>
      </c>
      <c r="I62">
        <v>0</v>
      </c>
      <c r="K62" t="s">
        <v>90</v>
      </c>
      <c r="L62" s="16">
        <v>0</v>
      </c>
      <c r="M62" s="16">
        <v>1.1E-5</v>
      </c>
    </row>
    <row r="63" spans="7:13" x14ac:dyDescent="0.3">
      <c r="G63" t="s">
        <v>92</v>
      </c>
      <c r="H63" s="16">
        <v>5.0000000000000004E-6</v>
      </c>
      <c r="I63">
        <v>0</v>
      </c>
      <c r="K63" t="s">
        <v>91</v>
      </c>
      <c r="L63" s="16">
        <v>8408.5746340000005</v>
      </c>
      <c r="M63">
        <v>0</v>
      </c>
    </row>
    <row r="64" spans="7:13" x14ac:dyDescent="0.3">
      <c r="G64" t="s">
        <v>93</v>
      </c>
      <c r="H64" s="16">
        <v>44.610576999999999</v>
      </c>
      <c r="I64">
        <v>0</v>
      </c>
      <c r="K64" t="s">
        <v>92</v>
      </c>
      <c r="L64" s="16">
        <v>5.0000000000000004E-6</v>
      </c>
      <c r="M64">
        <v>0</v>
      </c>
    </row>
    <row r="65" spans="7:13" x14ac:dyDescent="0.3">
      <c r="G65" t="s">
        <v>94</v>
      </c>
      <c r="H65" s="16">
        <v>0</v>
      </c>
      <c r="I65">
        <v>0</v>
      </c>
      <c r="K65" t="s">
        <v>93</v>
      </c>
      <c r="L65" s="16">
        <v>44.610576999999999</v>
      </c>
      <c r="M65">
        <v>0</v>
      </c>
    </row>
    <row r="66" spans="7:13" x14ac:dyDescent="0.3">
      <c r="G66" t="s">
        <v>95</v>
      </c>
      <c r="H66" s="16">
        <v>158.07613900000001</v>
      </c>
      <c r="I66">
        <v>12.581187</v>
      </c>
      <c r="K66" t="s">
        <v>94</v>
      </c>
      <c r="L66" s="16">
        <v>0</v>
      </c>
      <c r="M66">
        <v>0</v>
      </c>
    </row>
    <row r="67" spans="7:13" x14ac:dyDescent="0.3">
      <c r="G67" t="s">
        <v>96</v>
      </c>
      <c r="H67" s="16">
        <v>6.0000000000000002E-5</v>
      </c>
      <c r="I67">
        <v>0</v>
      </c>
      <c r="K67" t="s">
        <v>95</v>
      </c>
      <c r="L67" s="16">
        <v>158.07613900000001</v>
      </c>
      <c r="M67">
        <v>12.581187</v>
      </c>
    </row>
    <row r="68" spans="7:13" x14ac:dyDescent="0.3">
      <c r="G68" t="s">
        <v>97</v>
      </c>
      <c r="H68" s="16">
        <v>231.533794</v>
      </c>
      <c r="I68">
        <v>11.511004</v>
      </c>
      <c r="K68" t="s">
        <v>96</v>
      </c>
      <c r="L68" s="16">
        <v>6.0000000000000002E-5</v>
      </c>
      <c r="M68">
        <v>0</v>
      </c>
    </row>
    <row r="69" spans="7:13" x14ac:dyDescent="0.3">
      <c r="G69" t="s">
        <v>98</v>
      </c>
      <c r="H69" s="16">
        <v>88.023015000000001</v>
      </c>
      <c r="I69">
        <v>0.47619800000000001</v>
      </c>
      <c r="K69" t="s">
        <v>97</v>
      </c>
      <c r="L69" s="16">
        <v>231.533794</v>
      </c>
      <c r="M69">
        <v>11.511004</v>
      </c>
    </row>
    <row r="70" spans="7:13" x14ac:dyDescent="0.3">
      <c r="G70" t="s">
        <v>99</v>
      </c>
      <c r="H70" s="16">
        <v>35.997940999999997</v>
      </c>
      <c r="I70">
        <v>11656.075022999999</v>
      </c>
      <c r="K70" t="s">
        <v>98</v>
      </c>
      <c r="L70" s="16">
        <v>88.023015000000001</v>
      </c>
      <c r="M70">
        <v>0.47619800000000001</v>
      </c>
    </row>
    <row r="71" spans="7:13" x14ac:dyDescent="0.3">
      <c r="G71" t="s">
        <v>100</v>
      </c>
      <c r="H71" s="16">
        <v>0</v>
      </c>
      <c r="I71" s="16">
        <v>8.5000000000000006E-5</v>
      </c>
      <c r="K71" t="s">
        <v>99</v>
      </c>
      <c r="L71" s="16">
        <v>35.997940999999997</v>
      </c>
      <c r="M71">
        <v>11656.075022999999</v>
      </c>
    </row>
    <row r="72" spans="7:13" x14ac:dyDescent="0.3">
      <c r="G72" t="s">
        <v>101</v>
      </c>
      <c r="H72" s="16">
        <v>0</v>
      </c>
      <c r="I72" s="16">
        <v>1.5999999999999999E-5</v>
      </c>
      <c r="K72" t="s">
        <v>100</v>
      </c>
      <c r="L72" s="16">
        <v>0</v>
      </c>
      <c r="M72" s="16">
        <v>8.5000000000000006E-5</v>
      </c>
    </row>
    <row r="73" spans="7:13" x14ac:dyDescent="0.3">
      <c r="G73" t="s">
        <v>102</v>
      </c>
      <c r="H73" s="16">
        <v>32.162094000000003</v>
      </c>
      <c r="I73">
        <v>10526.644463000001</v>
      </c>
      <c r="K73" t="s">
        <v>101</v>
      </c>
      <c r="L73" s="16">
        <v>0</v>
      </c>
      <c r="M73" s="16">
        <v>1.5999999999999999E-5</v>
      </c>
    </row>
    <row r="74" spans="7:13" x14ac:dyDescent="0.3">
      <c r="G74" t="s">
        <v>103</v>
      </c>
      <c r="H74" s="16">
        <v>15.550604</v>
      </c>
      <c r="I74">
        <v>7702.283058</v>
      </c>
      <c r="K74" t="s">
        <v>102</v>
      </c>
      <c r="L74" s="16">
        <v>32.162094000000003</v>
      </c>
      <c r="M74">
        <v>10526.644463000001</v>
      </c>
    </row>
    <row r="75" spans="7:13" x14ac:dyDescent="0.3">
      <c r="G75" t="s">
        <v>104</v>
      </c>
      <c r="H75" s="16">
        <v>0</v>
      </c>
      <c r="I75" s="16">
        <v>1.7E-5</v>
      </c>
      <c r="K75" t="s">
        <v>103</v>
      </c>
      <c r="L75" s="16">
        <v>15.550604</v>
      </c>
      <c r="M75">
        <v>7702.283058</v>
      </c>
    </row>
    <row r="76" spans="7:13" x14ac:dyDescent="0.3">
      <c r="G76" t="s">
        <v>105</v>
      </c>
      <c r="H76">
        <v>0</v>
      </c>
      <c r="I76" s="16">
        <v>3.4999999999999997E-5</v>
      </c>
      <c r="K76" t="s">
        <v>104</v>
      </c>
      <c r="L76" s="16">
        <v>0</v>
      </c>
      <c r="M76" s="16">
        <v>1.7E-5</v>
      </c>
    </row>
    <row r="77" spans="7:13" x14ac:dyDescent="0.3">
      <c r="G77" t="s">
        <v>106</v>
      </c>
      <c r="H77" s="16">
        <v>0</v>
      </c>
      <c r="I77" s="16">
        <v>3.1000000000000001E-5</v>
      </c>
      <c r="K77" t="s">
        <v>105</v>
      </c>
      <c r="L77">
        <v>0</v>
      </c>
      <c r="M77" s="16">
        <v>3.4999999999999997E-5</v>
      </c>
    </row>
    <row r="78" spans="7:13" x14ac:dyDescent="0.3">
      <c r="G78" t="s">
        <v>107</v>
      </c>
      <c r="H78" s="16">
        <v>1.2835270000000001</v>
      </c>
      <c r="I78">
        <v>0</v>
      </c>
      <c r="K78" t="s">
        <v>106</v>
      </c>
      <c r="L78" s="16">
        <v>0</v>
      </c>
      <c r="M78" s="16">
        <v>3.1000000000000001E-5</v>
      </c>
    </row>
    <row r="79" spans="7:13" x14ac:dyDescent="0.3">
      <c r="G79" t="s">
        <v>108</v>
      </c>
      <c r="H79">
        <v>0</v>
      </c>
      <c r="I79" s="16">
        <v>5.0000000000000004E-6</v>
      </c>
      <c r="K79" t="s">
        <v>107</v>
      </c>
      <c r="L79" s="16">
        <v>1.2835270000000001</v>
      </c>
      <c r="M79">
        <v>0</v>
      </c>
    </row>
    <row r="80" spans="7:13" x14ac:dyDescent="0.3">
      <c r="G80" t="s">
        <v>109</v>
      </c>
      <c r="H80">
        <v>6675.0350280000002</v>
      </c>
      <c r="I80">
        <v>0</v>
      </c>
      <c r="K80" t="s">
        <v>108</v>
      </c>
      <c r="L80">
        <v>0</v>
      </c>
      <c r="M80" s="16">
        <v>5.0000000000000004E-6</v>
      </c>
    </row>
    <row r="81" spans="7:13" x14ac:dyDescent="0.3">
      <c r="G81" t="s">
        <v>110</v>
      </c>
      <c r="H81" s="16">
        <v>0</v>
      </c>
      <c r="I81" s="16">
        <v>3.9999999999999998E-6</v>
      </c>
      <c r="K81" t="s">
        <v>109</v>
      </c>
      <c r="L81">
        <v>6675.0350280000002</v>
      </c>
      <c r="M81">
        <v>0</v>
      </c>
    </row>
    <row r="82" spans="7:13" x14ac:dyDescent="0.3">
      <c r="G82" t="s">
        <v>111</v>
      </c>
      <c r="H82" s="16">
        <v>24.809850000000001</v>
      </c>
      <c r="I82">
        <v>0</v>
      </c>
      <c r="K82" t="s">
        <v>110</v>
      </c>
      <c r="L82" s="16">
        <v>0</v>
      </c>
      <c r="M82" s="16">
        <v>3.9999999999999998E-6</v>
      </c>
    </row>
    <row r="83" spans="7:13" x14ac:dyDescent="0.3">
      <c r="G83" t="s">
        <v>112</v>
      </c>
      <c r="H83" s="16">
        <v>5.0000000000000004E-6</v>
      </c>
      <c r="I83">
        <v>0</v>
      </c>
      <c r="K83" t="s">
        <v>111</v>
      </c>
      <c r="L83" s="16">
        <v>24.809850000000001</v>
      </c>
      <c r="M83">
        <v>0</v>
      </c>
    </row>
    <row r="84" spans="7:13" x14ac:dyDescent="0.3">
      <c r="G84" t="s">
        <v>113</v>
      </c>
      <c r="H84" s="16">
        <v>0</v>
      </c>
      <c r="I84">
        <v>0</v>
      </c>
      <c r="K84" t="s">
        <v>112</v>
      </c>
      <c r="L84" s="16">
        <v>5.0000000000000004E-6</v>
      </c>
      <c r="M84">
        <v>0</v>
      </c>
    </row>
    <row r="85" spans="7:13" x14ac:dyDescent="0.3">
      <c r="G85" t="s">
        <v>114</v>
      </c>
      <c r="H85" s="16">
        <v>220.72065699999999</v>
      </c>
      <c r="I85">
        <v>8115.9485160000004</v>
      </c>
      <c r="K85" t="s">
        <v>113</v>
      </c>
      <c r="L85" s="16">
        <v>0</v>
      </c>
      <c r="M85">
        <v>0</v>
      </c>
    </row>
    <row r="86" spans="7:13" x14ac:dyDescent="0.3">
      <c r="G86" t="s">
        <v>115</v>
      </c>
      <c r="H86" s="16">
        <v>2.6999999999999999E-5</v>
      </c>
      <c r="I86">
        <v>0</v>
      </c>
      <c r="K86" t="s">
        <v>114</v>
      </c>
      <c r="L86" s="16">
        <v>220.72065699999999</v>
      </c>
      <c r="M86">
        <v>8115.9485160000004</v>
      </c>
    </row>
    <row r="87" spans="7:13" x14ac:dyDescent="0.3">
      <c r="G87" t="s">
        <v>116</v>
      </c>
      <c r="H87" s="16">
        <v>0</v>
      </c>
      <c r="I87">
        <v>0</v>
      </c>
      <c r="K87" t="s">
        <v>115</v>
      </c>
      <c r="L87" s="16">
        <v>2.6999999999999999E-5</v>
      </c>
      <c r="M87">
        <v>0</v>
      </c>
    </row>
    <row r="88" spans="7:13" x14ac:dyDescent="0.3">
      <c r="G88" t="s">
        <v>117</v>
      </c>
      <c r="H88">
        <v>5747.0185149999998</v>
      </c>
      <c r="I88">
        <v>0</v>
      </c>
      <c r="K88" t="s">
        <v>116</v>
      </c>
      <c r="L88" s="16">
        <v>0</v>
      </c>
      <c r="M88">
        <v>0</v>
      </c>
    </row>
    <row r="89" spans="7:13" x14ac:dyDescent="0.3">
      <c r="G89" t="s">
        <v>146</v>
      </c>
      <c r="H89" s="16">
        <v>0</v>
      </c>
      <c r="I89" s="16">
        <v>9.0000000000000002E-6</v>
      </c>
      <c r="K89" t="s">
        <v>117</v>
      </c>
      <c r="L89">
        <v>5747.0185149999998</v>
      </c>
      <c r="M89">
        <v>0</v>
      </c>
    </row>
    <row r="90" spans="7:13" x14ac:dyDescent="0.3">
      <c r="G90" t="s">
        <v>118</v>
      </c>
      <c r="H90" s="16">
        <v>0</v>
      </c>
      <c r="I90">
        <v>1.02E-4</v>
      </c>
      <c r="K90" t="s">
        <v>146</v>
      </c>
      <c r="L90" s="16">
        <v>0</v>
      </c>
      <c r="M90" s="16">
        <v>9.0000000000000002E-6</v>
      </c>
    </row>
    <row r="91" spans="7:13" x14ac:dyDescent="0.3">
      <c r="G91" t="s">
        <v>119</v>
      </c>
      <c r="H91">
        <v>0</v>
      </c>
      <c r="I91">
        <v>0</v>
      </c>
      <c r="K91" t="s">
        <v>118</v>
      </c>
      <c r="L91" s="16">
        <v>0</v>
      </c>
      <c r="M91">
        <v>1.02E-4</v>
      </c>
    </row>
    <row r="92" spans="7:13" x14ac:dyDescent="0.3">
      <c r="G92" t="s">
        <v>120</v>
      </c>
      <c r="H92" s="16">
        <v>1.9999999999999999E-6</v>
      </c>
      <c r="I92">
        <v>0</v>
      </c>
      <c r="K92" t="s">
        <v>119</v>
      </c>
      <c r="L92">
        <v>0</v>
      </c>
      <c r="M92">
        <v>0</v>
      </c>
    </row>
    <row r="93" spans="7:13" x14ac:dyDescent="0.3">
      <c r="G93" t="s">
        <v>121</v>
      </c>
      <c r="H93">
        <v>113.021468</v>
      </c>
      <c r="I93">
        <v>171.20835400000001</v>
      </c>
      <c r="K93" t="s">
        <v>120</v>
      </c>
      <c r="L93" s="16">
        <v>1.9999999999999999E-6</v>
      </c>
      <c r="M93">
        <v>0</v>
      </c>
    </row>
    <row r="94" spans="7:13" x14ac:dyDescent="0.3">
      <c r="G94" t="s">
        <v>122</v>
      </c>
      <c r="H94" s="16">
        <v>0</v>
      </c>
      <c r="I94">
        <v>0</v>
      </c>
      <c r="K94" t="s">
        <v>121</v>
      </c>
      <c r="L94">
        <v>113.021468</v>
      </c>
      <c r="M94">
        <v>171.20835400000001</v>
      </c>
    </row>
    <row r="95" spans="7:13" x14ac:dyDescent="0.3">
      <c r="G95" t="s">
        <v>123</v>
      </c>
      <c r="H95" s="16">
        <v>0</v>
      </c>
      <c r="I95">
        <v>0</v>
      </c>
      <c r="K95" t="s">
        <v>122</v>
      </c>
      <c r="L95" s="16">
        <v>0</v>
      </c>
      <c r="M95">
        <v>0</v>
      </c>
    </row>
    <row r="96" spans="7:13" x14ac:dyDescent="0.3">
      <c r="G96" t="s">
        <v>124</v>
      </c>
      <c r="H96" s="16">
        <v>1.9999999999999999E-6</v>
      </c>
      <c r="I96" s="16">
        <v>1.8E-5</v>
      </c>
      <c r="K96" t="s">
        <v>123</v>
      </c>
      <c r="L96" s="16">
        <v>0</v>
      </c>
      <c r="M96">
        <v>0</v>
      </c>
    </row>
    <row r="97" spans="7:13" x14ac:dyDescent="0.3">
      <c r="G97" t="s">
        <v>125</v>
      </c>
      <c r="H97">
        <v>0</v>
      </c>
      <c r="I97">
        <v>0</v>
      </c>
      <c r="K97" t="s">
        <v>124</v>
      </c>
      <c r="L97" s="16">
        <v>1.9999999999999999E-6</v>
      </c>
      <c r="M97" s="16">
        <v>1.8E-5</v>
      </c>
    </row>
    <row r="98" spans="7:13" x14ac:dyDescent="0.3">
      <c r="G98" t="s">
        <v>126</v>
      </c>
      <c r="H98">
        <v>4343.4739129999998</v>
      </c>
      <c r="I98">
        <v>66.195526999999998</v>
      </c>
      <c r="K98" t="s">
        <v>125</v>
      </c>
      <c r="L98">
        <v>0</v>
      </c>
      <c r="M98">
        <v>0</v>
      </c>
    </row>
    <row r="99" spans="7:13" x14ac:dyDescent="0.3">
      <c r="G99" t="s">
        <v>127</v>
      </c>
      <c r="H99" s="16">
        <v>0</v>
      </c>
      <c r="I99">
        <v>0</v>
      </c>
      <c r="K99" t="s">
        <v>126</v>
      </c>
      <c r="L99">
        <v>4343.4739129999998</v>
      </c>
      <c r="M99">
        <v>66.195526999999998</v>
      </c>
    </row>
    <row r="100" spans="7:13" x14ac:dyDescent="0.3">
      <c r="G100" t="s">
        <v>128</v>
      </c>
      <c r="H100" s="16">
        <v>221.58086800000001</v>
      </c>
      <c r="I100">
        <v>2707.852531</v>
      </c>
      <c r="K100" t="s">
        <v>127</v>
      </c>
      <c r="L100" s="16">
        <v>0</v>
      </c>
      <c r="M100">
        <v>0</v>
      </c>
    </row>
    <row r="101" spans="7:13" x14ac:dyDescent="0.3">
      <c r="G101" t="s">
        <v>129</v>
      </c>
      <c r="H101" s="16">
        <v>9.9999999999999995E-7</v>
      </c>
      <c r="I101">
        <v>0</v>
      </c>
      <c r="K101" t="s">
        <v>128</v>
      </c>
      <c r="L101" s="16">
        <v>221.58086800000001</v>
      </c>
      <c r="M101">
        <v>2707.852531</v>
      </c>
    </row>
    <row r="102" spans="7:13" x14ac:dyDescent="0.3">
      <c r="G102" t="s">
        <v>130</v>
      </c>
      <c r="H102" s="16">
        <v>9.9999999999999995E-7</v>
      </c>
      <c r="I102">
        <v>0</v>
      </c>
      <c r="K102" t="s">
        <v>129</v>
      </c>
      <c r="L102" s="16">
        <v>9.9999999999999995E-7</v>
      </c>
      <c r="M102">
        <v>0</v>
      </c>
    </row>
    <row r="103" spans="7:13" x14ac:dyDescent="0.3">
      <c r="G103" t="s">
        <v>131</v>
      </c>
      <c r="H103" s="16">
        <v>9.9999999999999995E-7</v>
      </c>
      <c r="I103">
        <v>0</v>
      </c>
      <c r="K103" t="s">
        <v>130</v>
      </c>
      <c r="L103" s="16">
        <v>9.9999999999999995E-7</v>
      </c>
      <c r="M103">
        <v>0</v>
      </c>
    </row>
    <row r="104" spans="7:13" x14ac:dyDescent="0.3">
      <c r="G104" t="s">
        <v>132</v>
      </c>
      <c r="H104" s="16">
        <v>9.9999999999999995E-7</v>
      </c>
      <c r="I104">
        <v>0</v>
      </c>
      <c r="K104" t="s">
        <v>131</v>
      </c>
      <c r="L104" s="16">
        <v>9.9999999999999995E-7</v>
      </c>
      <c r="M104">
        <v>0</v>
      </c>
    </row>
    <row r="105" spans="7:13" x14ac:dyDescent="0.3">
      <c r="G105" t="s">
        <v>133</v>
      </c>
      <c r="H105" s="16">
        <v>9.9999999999999995E-7</v>
      </c>
      <c r="I105">
        <v>0</v>
      </c>
      <c r="K105" t="s">
        <v>132</v>
      </c>
      <c r="L105" s="16">
        <v>9.9999999999999995E-7</v>
      </c>
      <c r="M105">
        <v>0</v>
      </c>
    </row>
    <row r="106" spans="7:13" x14ac:dyDescent="0.3">
      <c r="G106" t="s">
        <v>134</v>
      </c>
      <c r="H106" s="16">
        <v>9.9999999999999995E-7</v>
      </c>
      <c r="I106">
        <v>0</v>
      </c>
      <c r="K106" t="s">
        <v>133</v>
      </c>
      <c r="L106" s="16">
        <v>9.9999999999999995E-7</v>
      </c>
      <c r="M106">
        <v>0</v>
      </c>
    </row>
    <row r="107" spans="7:13" x14ac:dyDescent="0.3">
      <c r="G107" t="s">
        <v>135</v>
      </c>
      <c r="H107" s="16">
        <v>9.9999999999999995E-7</v>
      </c>
      <c r="I107">
        <v>0</v>
      </c>
      <c r="K107" t="s">
        <v>134</v>
      </c>
      <c r="L107" s="16">
        <v>9.9999999999999995E-7</v>
      </c>
      <c r="M107">
        <v>0</v>
      </c>
    </row>
    <row r="108" spans="7:13" x14ac:dyDescent="0.3">
      <c r="G108" t="s">
        <v>136</v>
      </c>
      <c r="H108" s="16">
        <v>9.9999999999999995E-7</v>
      </c>
      <c r="I108">
        <v>0</v>
      </c>
      <c r="K108" t="s">
        <v>135</v>
      </c>
      <c r="L108" s="16">
        <v>9.9999999999999995E-7</v>
      </c>
      <c r="M108">
        <v>0</v>
      </c>
    </row>
    <row r="109" spans="7:13" x14ac:dyDescent="0.3">
      <c r="G109" t="s">
        <v>137</v>
      </c>
      <c r="H109" s="16">
        <v>53.63185</v>
      </c>
      <c r="I109">
        <v>0</v>
      </c>
      <c r="K109" t="s">
        <v>136</v>
      </c>
      <c r="L109" s="16">
        <v>9.9999999999999995E-7</v>
      </c>
      <c r="M109">
        <v>0</v>
      </c>
    </row>
    <row r="110" spans="7:13" x14ac:dyDescent="0.3">
      <c r="G110" t="s">
        <v>138</v>
      </c>
      <c r="H110" s="16">
        <v>1.2E-5</v>
      </c>
      <c r="I110">
        <v>0</v>
      </c>
      <c r="K110" t="s">
        <v>137</v>
      </c>
      <c r="L110" s="16">
        <v>53.63185</v>
      </c>
      <c r="M110">
        <v>0</v>
      </c>
    </row>
    <row r="111" spans="7:13" x14ac:dyDescent="0.3">
      <c r="G111" t="s">
        <v>139</v>
      </c>
      <c r="H111" s="16">
        <v>7.9999999999999996E-6</v>
      </c>
      <c r="I111">
        <v>0</v>
      </c>
      <c r="K111" t="s">
        <v>138</v>
      </c>
      <c r="L111" s="16">
        <v>1.2E-5</v>
      </c>
      <c r="M111">
        <v>0</v>
      </c>
    </row>
    <row r="112" spans="7:13" x14ac:dyDescent="0.3">
      <c r="G112" t="s">
        <v>140</v>
      </c>
      <c r="H112" s="16">
        <v>1948.2965429999999</v>
      </c>
      <c r="I112">
        <v>0</v>
      </c>
      <c r="K112" t="s">
        <v>139</v>
      </c>
      <c r="L112" s="16">
        <v>7.9999999999999996E-6</v>
      </c>
      <c r="M112">
        <v>0</v>
      </c>
    </row>
    <row r="113" spans="7:13" x14ac:dyDescent="0.3">
      <c r="G113" t="s">
        <v>141</v>
      </c>
      <c r="H113" s="16">
        <v>9.9999999999999995E-7</v>
      </c>
      <c r="I113">
        <v>0</v>
      </c>
      <c r="K113" t="s">
        <v>140</v>
      </c>
      <c r="L113" s="16">
        <v>1948.2965429999999</v>
      </c>
      <c r="M113">
        <v>0</v>
      </c>
    </row>
    <row r="114" spans="7:13" x14ac:dyDescent="0.3">
      <c r="G114" t="s">
        <v>142</v>
      </c>
      <c r="H114" s="16">
        <v>0</v>
      </c>
      <c r="I114">
        <v>0</v>
      </c>
      <c r="K114" t="s">
        <v>141</v>
      </c>
      <c r="L114" s="16">
        <v>9.9999999999999995E-7</v>
      </c>
      <c r="M114">
        <v>0</v>
      </c>
    </row>
    <row r="115" spans="7:13" x14ac:dyDescent="0.3">
      <c r="G115" t="s">
        <v>143</v>
      </c>
      <c r="H115">
        <v>589.23561700000005</v>
      </c>
      <c r="I115">
        <v>10.023262000000001</v>
      </c>
      <c r="K115" t="s">
        <v>142</v>
      </c>
      <c r="L115" s="16">
        <v>0</v>
      </c>
      <c r="M115">
        <v>0</v>
      </c>
    </row>
    <row r="116" spans="7:13" x14ac:dyDescent="0.3">
      <c r="K116" t="s">
        <v>143</v>
      </c>
      <c r="L116">
        <v>589.23561700000005</v>
      </c>
      <c r="M116">
        <v>10.023262000000001</v>
      </c>
    </row>
    <row r="117" spans="7:13" x14ac:dyDescent="0.3">
      <c r="H117">
        <f>SUM(H3:H115)/1000</f>
        <v>91.503150073999961</v>
      </c>
      <c r="I117">
        <f>SUM(I3:I115)/1000</f>
        <v>63.277543322000021</v>
      </c>
    </row>
  </sheetData>
  <sortState xmlns:xlrd2="http://schemas.microsoft.com/office/spreadsheetml/2017/richdata2" ref="K4:M116">
    <sortCondition ref="K3:K116"/>
  </sortState>
  <mergeCells count="1">
    <mergeCell ref="C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6" sqref="K2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8" t="s">
        <v>172</v>
      </c>
      <c r="D1" s="20"/>
      <c r="G1" s="18" t="s">
        <v>171</v>
      </c>
      <c r="H1" s="19"/>
      <c r="I1" s="20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9.1005121286303727E-5</v>
      </c>
      <c r="G3" t="s">
        <v>144</v>
      </c>
      <c r="H3">
        <f>IF(Data_split!H3=0,0,Results_split!H3/Data_split!H3)</f>
        <v>9.4514173479423229E-10</v>
      </c>
      <c r="I3">
        <f>IF(Data_split!I3=0,0,Results_split!I3/Data_split!I3)</f>
        <v>0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9.8659532104075981E-10</v>
      </c>
      <c r="I4">
        <f>IF(Data_split!I4=0,0,Results_split!I4/Data_split!I4)</f>
        <v>7.7661093572029246E-6</v>
      </c>
    </row>
    <row r="5" spans="1:9" x14ac:dyDescent="0.3">
      <c r="C5" t="s">
        <v>21</v>
      </c>
      <c r="D5">
        <f>IF(Data_split!D5=0,0,Results_split!D5/Data_split!D5)</f>
        <v>1.1086593387782504E-4</v>
      </c>
      <c r="G5" t="s">
        <v>34</v>
      </c>
      <c r="H5">
        <f>IF(Data_split!H5=0,0,Results_split!H5/Data_split!H5)</f>
        <v>162.04329721392475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2.173347906406446E-5</v>
      </c>
      <c r="G6" t="s">
        <v>35</v>
      </c>
      <c r="H6">
        <f>IF(Data_split!H6=0,0,Results_split!H6/Data_split!H6)</f>
        <v>0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0</v>
      </c>
      <c r="I7">
        <f>IF(Data_split!I7=0,0,Results_split!I7/Data_split!I7)</f>
        <v>0</v>
      </c>
    </row>
    <row r="8" spans="1:9" x14ac:dyDescent="0.3">
      <c r="C8" t="s">
        <v>3</v>
      </c>
      <c r="D8">
        <f>IF(Data_split!D8=0,0,Results_split!D8/Data_split!D8)</f>
        <v>1.6929903239645977E-5</v>
      </c>
      <c r="G8" t="s">
        <v>37</v>
      </c>
      <c r="H8">
        <f>IF(Data_split!H8=0,0,Results_split!H8/Data_split!H8)</f>
        <v>1.1117604169947501E-8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</v>
      </c>
      <c r="I10">
        <f>IF(Data_split!I10=0,0,Results_split!I10/Data_split!I10)</f>
        <v>2.5335739362234886E-4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8.0815122595175506E-3</v>
      </c>
      <c r="I11">
        <f>IF(Data_split!I11=0,0,Results_split!I11/Data_split!I11)</f>
        <v>1415.8808646115579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8.270364581924404E-2</v>
      </c>
      <c r="I12">
        <f>IF(Data_split!I12=0,0,Results_split!I12/Data_split!I12)</f>
        <v>12316.226951615165</v>
      </c>
    </row>
    <row r="13" spans="1:9" x14ac:dyDescent="0.3">
      <c r="C13" t="s">
        <v>13</v>
      </c>
      <c r="D13">
        <f>IF(Data_split!D13=0,0,Results_split!D13/Data_split!D13)</f>
        <v>29689.655182957849</v>
      </c>
      <c r="G13" t="s">
        <v>42</v>
      </c>
      <c r="H13">
        <f>IF(Data_split!H13=0,0,Results_split!H13/Data_split!H13)</f>
        <v>0</v>
      </c>
      <c r="I13">
        <f>IF(Data_split!I13=0,0,Results_split!I13/Data_split!I13)</f>
        <v>0</v>
      </c>
    </row>
    <row r="14" spans="1:9" x14ac:dyDescent="0.3">
      <c r="C14" t="s">
        <v>2</v>
      </c>
      <c r="D14">
        <f>IF(Data_split!D14=0,0,Results_split!D14/Data_split!D14)</f>
        <v>2.6456411929224305E-5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0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0.376017368559248</v>
      </c>
      <c r="I15">
        <f>IF(Data_split!I15=0,0,Results_split!I15/Data_split!I15)</f>
        <v>15041.319981056764</v>
      </c>
    </row>
    <row r="16" spans="1:9" x14ac:dyDescent="0.3">
      <c r="C16" t="s">
        <v>0</v>
      </c>
      <c r="D16">
        <f>IF(Data_split!D16=0,0,Results_split!D16/Data_split!D16)</f>
        <v>1.156318494808635E-5</v>
      </c>
      <c r="G16" t="s">
        <v>45</v>
      </c>
      <c r="H16">
        <f>IF(Data_split!H16=0,0,Results_split!H16/Data_split!H16)</f>
        <v>0</v>
      </c>
      <c r="I16">
        <f>IF(Data_split!I16=0,0,Results_split!I16/Data_split!I16)</f>
        <v>0</v>
      </c>
    </row>
    <row r="17" spans="3:9" x14ac:dyDescent="0.3">
      <c r="C17" t="s">
        <v>8</v>
      </c>
      <c r="D17">
        <f>IF(Data_split!D17=0,0,Results_split!D17/Data_split!D17)</f>
        <v>0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0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1.9572407325086758E-5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146.88548103883082</v>
      </c>
      <c r="I21">
        <f>IF(Data_split!I21=0,0,Results_split!I21/Data_split!I21)</f>
        <v>660986.40668868471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0</v>
      </c>
      <c r="I22">
        <f>IF(Data_split!I22=0,0,Results_split!I22/Data_split!I22)</f>
        <v>0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0</v>
      </c>
      <c r="I23">
        <f>IF(Data_split!I23=0,0,Results_split!I23/Data_split!I23)</f>
        <v>3.6019999010216315E-6</v>
      </c>
    </row>
    <row r="24" spans="3:9" x14ac:dyDescent="0.3">
      <c r="C24" t="s">
        <v>6</v>
      </c>
      <c r="D24">
        <f>IF(Data_split!D24=0,0,Results_split!D24/Data_split!D24)</f>
        <v>66052.378370790437</v>
      </c>
      <c r="G24" t="s">
        <v>53</v>
      </c>
      <c r="H24">
        <f>IF(Data_split!H24=0,0,Results_split!H24/Data_split!H24)</f>
        <v>0</v>
      </c>
      <c r="I24">
        <f>IF(Data_split!I24=0,0,Results_split!I24/Data_split!I24)</f>
        <v>6.7951683711300792E-6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0</v>
      </c>
      <c r="I25">
        <f>IF(Data_split!I25=0,0,Results_split!I25/Data_split!I25)</f>
        <v>0</v>
      </c>
    </row>
    <row r="26" spans="3:9" x14ac:dyDescent="0.3">
      <c r="C26" t="s">
        <v>20</v>
      </c>
      <c r="D26">
        <f>IF(Data_split!D26=0,0,Results_split!D26/Data_split!D26)</f>
        <v>3.7279356969069477E-5</v>
      </c>
      <c r="G26" t="s">
        <v>55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0</v>
      </c>
      <c r="I27">
        <f>IF(Data_split!I27=0,0,Results_split!I27/Data_split!I27)</f>
        <v>0</v>
      </c>
    </row>
    <row r="28" spans="3:9" x14ac:dyDescent="0.3">
      <c r="C28" t="s">
        <v>24</v>
      </c>
      <c r="D28">
        <f>IF(Data_split!D28=0,0,Results_split!D28/Data_split!D28)</f>
        <v>4.3036519171534816E-5</v>
      </c>
      <c r="G28" t="s">
        <v>57</v>
      </c>
      <c r="H28">
        <f>IF(Data_split!H28=0,0,Results_split!H28/Data_split!H28)</f>
        <v>1.5436539511700939E-7</v>
      </c>
      <c r="I28">
        <f>IF(Data_split!I28=0,0,Results_split!I28/Data_split!I28)</f>
        <v>3.683072609116289E-4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0</v>
      </c>
      <c r="I29">
        <f>IF(Data_split!I29=0,0,Results_split!I29/Data_split!I29)</f>
        <v>4.3894224748064902E-5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9.7739519155107199E-7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0</v>
      </c>
      <c r="I34">
        <f>IF(Data_split!I34=0,0,Results_split!I34/Data_split!I34)</f>
        <v>9.6606704170042303E-6</v>
      </c>
    </row>
    <row r="35" spans="3:9" x14ac:dyDescent="0.3">
      <c r="C35" t="s">
        <v>12</v>
      </c>
      <c r="D35">
        <f>IF(Data_split!D35=0,0,Results_split!D35/Data_split!D35)</f>
        <v>41414.436221852848</v>
      </c>
      <c r="G35" t="s">
        <v>64</v>
      </c>
      <c r="H35">
        <f>IF(Data_split!H35=0,0,Results_split!H35/Data_split!H35)</f>
        <v>0</v>
      </c>
      <c r="I35">
        <f>IF(Data_split!I35=0,0,Results_split!I35/Data_split!I35)</f>
        <v>0</v>
      </c>
    </row>
    <row r="36" spans="3:9" x14ac:dyDescent="0.3">
      <c r="C36" t="s">
        <v>11</v>
      </c>
      <c r="D36">
        <f>IF(Data_split!D36=0,0,Results_split!D36/Data_split!D36)</f>
        <v>22877.077042203135</v>
      </c>
      <c r="G36" t="s">
        <v>65</v>
      </c>
      <c r="H36">
        <f>IF(Data_split!H36=0,0,Results_split!H36/Data_split!H36)</f>
        <v>0</v>
      </c>
      <c r="I36">
        <f>IF(Data_split!I36=0,0,Results_split!I36/Data_split!I36)</f>
        <v>2.742323278597333E-4</v>
      </c>
    </row>
    <row r="37" spans="3:9" x14ac:dyDescent="0.3">
      <c r="C37" t="s">
        <v>181</v>
      </c>
      <c r="D37">
        <f>IF(Data_split!D37=0,0,Results_split!D37/Data_split!D37)</f>
        <v>0</v>
      </c>
      <c r="G37" t="s">
        <v>66</v>
      </c>
      <c r="H37">
        <f>IF(Data_split!H37=0,0,Results_split!H37/Data_split!H37)</f>
        <v>0</v>
      </c>
      <c r="I37">
        <f>IF(Data_split!I37=0,0,Results_split!I37/Data_split!I37)</f>
        <v>4.873921919152443E-5</v>
      </c>
    </row>
    <row r="38" spans="3:9" x14ac:dyDescent="0.3">
      <c r="G38" t="s">
        <v>67</v>
      </c>
      <c r="H38">
        <f>IF(Data_split!H38=0,0,Results_split!H38/Data_split!H38)</f>
        <v>4.0066700352088516E-9</v>
      </c>
      <c r="I38">
        <f>IF(Data_split!I38=0,0,Results_split!I38/Data_split!I38)</f>
        <v>1.425607125423142E-4</v>
      </c>
    </row>
    <row r="39" spans="3:9" x14ac:dyDescent="0.3">
      <c r="G39" t="s">
        <v>68</v>
      </c>
      <c r="H39">
        <f>IF(Data_split!H39=0,0,Results_split!H39/Data_split!H39)</f>
        <v>1.7110358715882717E-9</v>
      </c>
      <c r="I39">
        <f>IF(Data_split!I39=0,0,Results_split!I39/Data_split!I39)</f>
        <v>2.7713776682467124E-5</v>
      </c>
    </row>
    <row r="40" spans="3:9" x14ac:dyDescent="0.3">
      <c r="G40" t="s">
        <v>69</v>
      </c>
      <c r="H40">
        <f>IF(Data_split!H40=0,0,Results_split!H40/Data_split!H40)</f>
        <v>1.7110358715882717E-9</v>
      </c>
      <c r="I40">
        <f>IF(Data_split!I40=0,0,Results_split!I40/Data_split!I40)</f>
        <v>1.3330561179602997E-5</v>
      </c>
    </row>
    <row r="41" spans="3:9" x14ac:dyDescent="0.3">
      <c r="G41" t="s">
        <v>70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4.0017133983879489</v>
      </c>
      <c r="I42">
        <f>IF(Data_split!I42=0,0,Results_split!I42/Data_split!I42)</f>
        <v>185994.6213545824</v>
      </c>
    </row>
    <row r="43" spans="3:9" x14ac:dyDescent="0.3">
      <c r="G43" t="s">
        <v>72</v>
      </c>
      <c r="H43">
        <f>IF(Data_split!H43=0,0,Results_split!H43/Data_split!H43)</f>
        <v>2.4818147200546765E-8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8.1960321861768182E-7</v>
      </c>
      <c r="I44">
        <f>IF(Data_split!I44=0,0,Results_split!I44/Data_split!I44)</f>
        <v>4.2267200700300878E-2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0</v>
      </c>
      <c r="I46">
        <f>IF(Data_split!I46=0,0,Results_split!I46/Data_split!I46)</f>
        <v>5.4183934983294868E-5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2.8449780137966189E-5</v>
      </c>
    </row>
    <row r="48" spans="3:9" x14ac:dyDescent="0.3">
      <c r="G48" t="s">
        <v>77</v>
      </c>
      <c r="H48">
        <f>IF(Data_split!H48=0,0,Results_split!H48/Data_split!H48)</f>
        <v>0</v>
      </c>
      <c r="I48">
        <f>IF(Data_split!I48=0,0,Results_split!I48/Data_split!I48)</f>
        <v>6.2102826446252263E-5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2.727426754753482E-5</v>
      </c>
    </row>
    <row r="50" spans="7:9" x14ac:dyDescent="0.3">
      <c r="G50" t="s">
        <v>79</v>
      </c>
      <c r="H50">
        <f>IF(Data_split!H50=0,0,Results_split!H50/Data_split!H50)</f>
        <v>0</v>
      </c>
      <c r="I50">
        <f>IF(Data_split!I50=0,0,Results_split!I50/Data_split!I50)</f>
        <v>3.0233210926327772E-5</v>
      </c>
    </row>
    <row r="51" spans="7:9" x14ac:dyDescent="0.3">
      <c r="G51" t="s">
        <v>80</v>
      </c>
      <c r="H51">
        <f>IF(Data_split!H51=0,0,Results_split!H51/Data_split!H51)</f>
        <v>0</v>
      </c>
      <c r="I51">
        <f>IF(Data_split!I51=0,0,Results_split!I51/Data_split!I51)</f>
        <v>1.5970802658301493E-5</v>
      </c>
    </row>
    <row r="52" spans="7:9" x14ac:dyDescent="0.3">
      <c r="G52" t="s">
        <v>81</v>
      </c>
      <c r="H52">
        <f>IF(Data_split!H52=0,0,Results_split!H52/Data_split!H52)</f>
        <v>4.6130335328304809E-10</v>
      </c>
      <c r="I52">
        <f>IF(Data_split!I52=0,0,Results_split!I52/Data_split!I52)</f>
        <v>4.3494189590691061E-5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2.6124592309085147E-5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0.59174635848497903</v>
      </c>
      <c r="I55">
        <f>IF(Data_split!I55=0,0,Results_split!I55/Data_split!I55)</f>
        <v>80831.978631352555</v>
      </c>
    </row>
    <row r="56" spans="7:9" x14ac:dyDescent="0.3">
      <c r="G56" t="s">
        <v>85</v>
      </c>
      <c r="H56">
        <f>IF(Data_split!H56=0,0,Results_split!H56/Data_split!H56)</f>
        <v>2.0681789333788969E-9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249804.57802102721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5.5032986031341535E-4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9.8659532104075981E-10</v>
      </c>
      <c r="I60">
        <f>IF(Data_split!I60=0,0,Results_split!I60/Data_split!I60)</f>
        <v>4.3517533658408896E-5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2.6709427436007224E-5</v>
      </c>
    </row>
    <row r="62" spans="7:9" x14ac:dyDescent="0.3">
      <c r="G62" t="s">
        <v>91</v>
      </c>
      <c r="H62">
        <f>IF(Data_split!H62=0,0,Results_split!H62/Data_split!H62)</f>
        <v>249826.99904767179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5.0694871430802915E-10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2.7951388184625413E-2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</v>
      </c>
      <c r="I65">
        <f>IF(Data_split!I65=0,0,Results_split!I65/Data_split!I65)</f>
        <v>0</v>
      </c>
    </row>
    <row r="66" spans="7:9" x14ac:dyDescent="0.3">
      <c r="G66" t="s">
        <v>95</v>
      </c>
      <c r="H66">
        <f>IF(Data_split!H66=0,0,Results_split!H66/Data_split!H66)</f>
        <v>0.85609984847072418</v>
      </c>
      <c r="I66">
        <f>IF(Data_split!I66=0,0,Results_split!I66/Data_split!I66)</f>
        <v>101242.75029635819</v>
      </c>
    </row>
    <row r="67" spans="7:9" x14ac:dyDescent="0.3">
      <c r="G67" t="s">
        <v>96</v>
      </c>
      <c r="H67">
        <f>IF(Data_split!H67=0,0,Results_split!H67/Data_split!H67)</f>
        <v>5.0493702193252775E-6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9.1307982827769418E-2</v>
      </c>
      <c r="I68">
        <f>IF(Data_split!I68=0,0,Results_split!I68/Data_split!I68)</f>
        <v>9422.9829192753605</v>
      </c>
    </row>
    <row r="69" spans="7:9" x14ac:dyDescent="0.3">
      <c r="G69" t="s">
        <v>98</v>
      </c>
      <c r="H69">
        <f>IF(Data_split!H69=0,0,Results_split!H69/Data_split!H69)</f>
        <v>7.5000000117478718E-2</v>
      </c>
      <c r="I69">
        <f>IF(Data_split!I69=0,0,Results_split!I69/Data_split!I69)</f>
        <v>21144.325388004061</v>
      </c>
    </row>
    <row r="70" spans="7:9" x14ac:dyDescent="0.3">
      <c r="G70" t="s">
        <v>99</v>
      </c>
      <c r="H70">
        <f>IF(Data_split!H70=0,0,Results_split!H70/Data_split!H70)</f>
        <v>0.38798005589601403</v>
      </c>
      <c r="I70">
        <f>IF(Data_split!I70=0,0,Results_split!I70/Data_split!I70)</f>
        <v>28700.286962590904</v>
      </c>
    </row>
    <row r="71" spans="7:9" x14ac:dyDescent="0.3">
      <c r="G71" t="s">
        <v>100</v>
      </c>
      <c r="H71">
        <f>IF(Data_split!H71=0,0,Results_split!H71/Data_split!H71)</f>
        <v>0</v>
      </c>
      <c r="I71">
        <f>IF(Data_split!I71=0,0,Results_split!I71/Data_split!I71)</f>
        <v>4.1869404305273309E-4</v>
      </c>
    </row>
    <row r="72" spans="7:9" x14ac:dyDescent="0.3">
      <c r="G72" t="s">
        <v>101</v>
      </c>
      <c r="H72">
        <f>IF(Data_split!H72=0,0,Results_split!H72/Data_split!H72)</f>
        <v>0</v>
      </c>
      <c r="I72">
        <f>IF(Data_split!I72=0,0,Results_split!I72/Data_split!I72)</f>
        <v>5.6899560275932377E-5</v>
      </c>
    </row>
    <row r="73" spans="7:9" x14ac:dyDescent="0.3">
      <c r="G73" t="s">
        <v>102</v>
      </c>
      <c r="H73">
        <f>IF(Data_split!H73=0,0,Results_split!H73/Data_split!H73)</f>
        <v>0.42563930874868955</v>
      </c>
      <c r="I73">
        <f>IF(Data_split!I73=0,0,Results_split!I73/Data_split!I73)</f>
        <v>31328.04415988937</v>
      </c>
    </row>
    <row r="74" spans="7:9" x14ac:dyDescent="0.3">
      <c r="G74" t="s">
        <v>103</v>
      </c>
      <c r="H74">
        <f>IF(Data_split!H74=0,0,Results_split!H74/Data_split!H74)</f>
        <v>0.21691285235944416</v>
      </c>
      <c r="I74">
        <f>IF(Data_split!I74=0,0,Results_split!I74/Data_split!I74)</f>
        <v>17716.057332995675</v>
      </c>
    </row>
    <row r="75" spans="7:9" x14ac:dyDescent="0.3">
      <c r="G75" t="s">
        <v>104</v>
      </c>
      <c r="H75">
        <f>IF(Data_split!H75=0,0,Results_split!H75/Data_split!H75)</f>
        <v>0</v>
      </c>
      <c r="I75">
        <f>IF(Data_split!I75=0,0,Results_split!I75/Data_split!I75)</f>
        <v>4.2830382145631011E-5</v>
      </c>
    </row>
    <row r="76" spans="7:9" x14ac:dyDescent="0.3">
      <c r="G76" t="s">
        <v>105</v>
      </c>
      <c r="H76">
        <f>IF(Data_split!H76=0,0,Results_split!H76/Data_split!H76)</f>
        <v>0</v>
      </c>
      <c r="I76">
        <f>IF(Data_split!I76=0,0,Results_split!I76/Data_split!I76)</f>
        <v>2.5408095138206915E-5</v>
      </c>
    </row>
    <row r="77" spans="7:9" x14ac:dyDescent="0.3">
      <c r="G77" t="s">
        <v>106</v>
      </c>
      <c r="H77">
        <f>IF(Data_split!H77=0,0,Results_split!H77/Data_split!H77)</f>
        <v>0</v>
      </c>
      <c r="I77">
        <f>IF(Data_split!I77=0,0,Results_split!I77/Data_split!I77)</f>
        <v>5.2380754343936738E-5</v>
      </c>
    </row>
    <row r="78" spans="7:9" x14ac:dyDescent="0.3">
      <c r="G78" t="s">
        <v>107</v>
      </c>
      <c r="H78">
        <f>IF(Data_split!H78=0,0,Results_split!H78/Data_split!H78)</f>
        <v>1.1052130693419353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2.6954900377584081E-5</v>
      </c>
    </row>
    <row r="80" spans="7:9" x14ac:dyDescent="0.3">
      <c r="G80" t="s">
        <v>109</v>
      </c>
      <c r="H80">
        <f>IF(Data_split!H80=0,0,Results_split!H80/Data_split!H80)</f>
        <v>252532.51261133031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</v>
      </c>
      <c r="I81">
        <f>IF(Data_split!I81=0,0,Results_split!I81/Data_split!I81)</f>
        <v>9.6312484660999445E-4</v>
      </c>
    </row>
    <row r="82" spans="7:9" x14ac:dyDescent="0.3">
      <c r="G82" t="s">
        <v>111</v>
      </c>
      <c r="H82">
        <f>IF(Data_split!H82=0,0,Results_split!H82/Data_split!H82)</f>
        <v>1.0221282506011739E-2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4.9329766052037992E-9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0.21776196745324242</v>
      </c>
      <c r="I85">
        <f>IF(Data_split!I85=0,0,Results_split!I85/Data_split!I85)</f>
        <v>38151.896375688513</v>
      </c>
    </row>
    <row r="86" spans="7:9" x14ac:dyDescent="0.3">
      <c r="G86" t="s">
        <v>115</v>
      </c>
      <c r="H86">
        <f>IF(Data_split!H86=0,0,Results_split!H86/Data_split!H86)</f>
        <v>3.0017531258858252E-7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8.5320925086609538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0</v>
      </c>
      <c r="I89">
        <f>IF(Data_split!I89=0,0,Results_split!I89/Data_split!I89)</f>
        <v>9.5370751502866338E-6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3.9588195567052346E-4</v>
      </c>
    </row>
    <row r="91" spans="7:9" x14ac:dyDescent="0.3">
      <c r="G91" t="s">
        <v>119</v>
      </c>
      <c r="H91">
        <f>IF(Data_split!H91=0,0,Results_split!H91/Data_split!H91)</f>
        <v>0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8.2396971412658586E-10</v>
      </c>
      <c r="I92">
        <f>IF(Data_split!I92=0,0,Results_split!I92/Data_split!I92)</f>
        <v>0</v>
      </c>
    </row>
    <row r="93" spans="7:9" x14ac:dyDescent="0.3">
      <c r="G93" t="s">
        <v>121</v>
      </c>
      <c r="H93">
        <f>IF(Data_split!H93=0,0,Results_split!H93/Data_split!H93)</f>
        <v>0.6267139023121473</v>
      </c>
      <c r="I93">
        <f>IF(Data_split!I93=0,0,Results_split!I93/Data_split!I93)</f>
        <v>75206.587925845553</v>
      </c>
    </row>
    <row r="94" spans="7:9" x14ac:dyDescent="0.3">
      <c r="G94" t="s">
        <v>122</v>
      </c>
      <c r="H94">
        <f>IF(Data_split!H94=0,0,Results_split!H94/Data_split!H94)</f>
        <v>0</v>
      </c>
      <c r="I94">
        <f>IF(Data_split!I94=0,0,Results_split!I94/Data_split!I94)</f>
        <v>0</v>
      </c>
    </row>
    <row r="95" spans="7:9" x14ac:dyDescent="0.3">
      <c r="G95" t="s">
        <v>123</v>
      </c>
      <c r="H95">
        <f>IF(Data_split!H95=0,0,Results_split!H95/Data_split!H95)</f>
        <v>0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1.2476341656080131E-8</v>
      </c>
      <c r="I96">
        <f>IF(Data_split!I96=0,0,Results_split!I96/Data_split!I96)</f>
        <v>1.2244455078604032E-4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15.911287191071972</v>
      </c>
      <c r="I98">
        <f>IF(Data_split!I98=0,0,Results_split!I98/Data_split!I98)</f>
        <v>193582.02691350935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0</v>
      </c>
    </row>
    <row r="100" spans="7:9" x14ac:dyDescent="0.3">
      <c r="G100" t="s">
        <v>128</v>
      </c>
      <c r="H100">
        <f>IF(Data_split!H100=0,0,Results_split!H100/Data_split!H100)</f>
        <v>1.3970179314976297</v>
      </c>
      <c r="I100">
        <f>IF(Data_split!I100=0,0,Results_split!I100/Data_split!I100)</f>
        <v>16996.575615555466</v>
      </c>
    </row>
    <row r="101" spans="7:9" x14ac:dyDescent="0.3">
      <c r="G101" t="s">
        <v>129</v>
      </c>
      <c r="H101">
        <f>IF(Data_split!H101=0,0,Results_split!H101/Data_split!H101)</f>
        <v>1.4193272707379753E-7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1.4193272707379753E-7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1.4193272707379753E-7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1.4193272707379753E-7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1.4193272707379753E-7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1.4193272707379753E-7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1.4193272707379753E-7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1.4193272707379753E-7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7.6121147285128474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1.7031927248855703E-6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1.1354618165903802E-6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276.52704149644222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1.4193272707379753E-7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</v>
      </c>
      <c r="I114">
        <f>IF(Data_split!I114=0,0,Results_split!I114/Data_split!I114)</f>
        <v>0</v>
      </c>
    </row>
    <row r="115" spans="7:9" x14ac:dyDescent="0.3">
      <c r="G115" t="s">
        <v>143</v>
      </c>
      <c r="H115">
        <f>IF(Data_split!H115=0,0,Results_split!H115/Data_split!H115)</f>
        <v>1.2829152943516171</v>
      </c>
      <c r="I115">
        <f>IF(Data_split!I115=0,0,Results_split!I115/Data_split!I115)</f>
        <v>84596.379793332148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9.1005121286303727E-5</v>
      </c>
      <c r="E3">
        <f>D3</f>
        <v>9.1005121286303727E-5</v>
      </c>
      <c r="F3">
        <f t="shared" ref="F3:S3" si="0">E3</f>
        <v>9.1005121286303727E-5</v>
      </c>
      <c r="G3">
        <f t="shared" si="0"/>
        <v>9.1005121286303727E-5</v>
      </c>
      <c r="H3">
        <f t="shared" si="0"/>
        <v>9.1005121286303727E-5</v>
      </c>
      <c r="I3">
        <f t="shared" si="0"/>
        <v>9.1005121286303727E-5</v>
      </c>
      <c r="J3">
        <f t="shared" si="0"/>
        <v>9.1005121286303727E-5</v>
      </c>
      <c r="K3">
        <f t="shared" si="0"/>
        <v>9.1005121286303727E-5</v>
      </c>
      <c r="L3">
        <f t="shared" si="0"/>
        <v>9.1005121286303727E-5</v>
      </c>
      <c r="M3">
        <f t="shared" si="0"/>
        <v>9.1005121286303727E-5</v>
      </c>
      <c r="N3">
        <f t="shared" si="0"/>
        <v>9.1005121286303727E-5</v>
      </c>
      <c r="O3">
        <f t="shared" si="0"/>
        <v>9.1005121286303727E-5</v>
      </c>
      <c r="P3">
        <f t="shared" si="0"/>
        <v>9.1005121286303727E-5</v>
      </c>
      <c r="Q3">
        <f t="shared" si="0"/>
        <v>9.1005121286303727E-5</v>
      </c>
      <c r="R3">
        <f t="shared" si="0"/>
        <v>9.1005121286303727E-5</v>
      </c>
      <c r="S3">
        <f t="shared" si="0"/>
        <v>9.1005121286303727E-5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1.1086593387782504E-4</v>
      </c>
      <c r="E5">
        <f t="shared" si="1"/>
        <v>1.1086593387782504E-4</v>
      </c>
      <c r="F5">
        <f t="shared" ref="F5:S5" si="3">E5</f>
        <v>1.1086593387782504E-4</v>
      </c>
      <c r="G5">
        <f t="shared" si="3"/>
        <v>1.1086593387782504E-4</v>
      </c>
      <c r="H5">
        <f t="shared" si="3"/>
        <v>1.1086593387782504E-4</v>
      </c>
      <c r="I5">
        <f t="shared" si="3"/>
        <v>1.1086593387782504E-4</v>
      </c>
      <c r="J5">
        <f t="shared" si="3"/>
        <v>1.1086593387782504E-4</v>
      </c>
      <c r="K5">
        <f t="shared" si="3"/>
        <v>1.1086593387782504E-4</v>
      </c>
      <c r="L5">
        <f t="shared" si="3"/>
        <v>1.1086593387782504E-4</v>
      </c>
      <c r="M5">
        <f t="shared" si="3"/>
        <v>1.1086593387782504E-4</v>
      </c>
      <c r="N5">
        <f t="shared" si="3"/>
        <v>1.1086593387782504E-4</v>
      </c>
      <c r="O5">
        <f t="shared" si="3"/>
        <v>1.1086593387782504E-4</v>
      </c>
      <c r="P5">
        <f t="shared" si="3"/>
        <v>1.1086593387782504E-4</v>
      </c>
      <c r="Q5">
        <f t="shared" si="3"/>
        <v>1.1086593387782504E-4</v>
      </c>
      <c r="R5">
        <f t="shared" si="3"/>
        <v>1.1086593387782504E-4</v>
      </c>
      <c r="S5">
        <f t="shared" si="3"/>
        <v>1.1086593387782504E-4</v>
      </c>
    </row>
    <row r="6" spans="1:19" x14ac:dyDescent="0.3">
      <c r="C6" t="s">
        <v>4</v>
      </c>
      <c r="D6">
        <f>Mult_split!D6</f>
        <v>2.173347906406446E-5</v>
      </c>
      <c r="E6">
        <f t="shared" si="1"/>
        <v>2.173347906406446E-5</v>
      </c>
      <c r="F6">
        <f t="shared" ref="F6:S6" si="4">E6</f>
        <v>2.173347906406446E-5</v>
      </c>
      <c r="G6">
        <f t="shared" si="4"/>
        <v>2.173347906406446E-5</v>
      </c>
      <c r="H6">
        <f t="shared" si="4"/>
        <v>2.173347906406446E-5</v>
      </c>
      <c r="I6">
        <f t="shared" si="4"/>
        <v>2.173347906406446E-5</v>
      </c>
      <c r="J6">
        <f t="shared" si="4"/>
        <v>2.173347906406446E-5</v>
      </c>
      <c r="K6">
        <f t="shared" si="4"/>
        <v>2.173347906406446E-5</v>
      </c>
      <c r="L6">
        <f t="shared" si="4"/>
        <v>2.173347906406446E-5</v>
      </c>
      <c r="M6">
        <f t="shared" si="4"/>
        <v>2.173347906406446E-5</v>
      </c>
      <c r="N6">
        <f t="shared" si="4"/>
        <v>2.173347906406446E-5</v>
      </c>
      <c r="O6">
        <f t="shared" si="4"/>
        <v>2.173347906406446E-5</v>
      </c>
      <c r="P6">
        <f t="shared" si="4"/>
        <v>2.173347906406446E-5</v>
      </c>
      <c r="Q6">
        <f t="shared" si="4"/>
        <v>2.173347906406446E-5</v>
      </c>
      <c r="R6">
        <f t="shared" si="4"/>
        <v>2.173347906406446E-5</v>
      </c>
      <c r="S6">
        <f t="shared" si="4"/>
        <v>2.173347906406446E-5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1.6929903239645977E-5</v>
      </c>
      <c r="E8">
        <f t="shared" si="1"/>
        <v>1.6929903239645977E-5</v>
      </c>
      <c r="F8">
        <f t="shared" ref="F8:S8" si="6">E8</f>
        <v>1.6929903239645977E-5</v>
      </c>
      <c r="G8">
        <f t="shared" si="6"/>
        <v>1.6929903239645977E-5</v>
      </c>
      <c r="H8">
        <f t="shared" si="6"/>
        <v>1.6929903239645977E-5</v>
      </c>
      <c r="I8">
        <f t="shared" si="6"/>
        <v>1.6929903239645977E-5</v>
      </c>
      <c r="J8">
        <f t="shared" si="6"/>
        <v>1.6929903239645977E-5</v>
      </c>
      <c r="K8">
        <f t="shared" si="6"/>
        <v>1.6929903239645977E-5</v>
      </c>
      <c r="L8">
        <f t="shared" si="6"/>
        <v>1.6929903239645977E-5</v>
      </c>
      <c r="M8">
        <f t="shared" si="6"/>
        <v>1.6929903239645977E-5</v>
      </c>
      <c r="N8">
        <f t="shared" si="6"/>
        <v>1.6929903239645977E-5</v>
      </c>
      <c r="O8">
        <f t="shared" si="6"/>
        <v>1.6929903239645977E-5</v>
      </c>
      <c r="P8">
        <f t="shared" si="6"/>
        <v>1.6929903239645977E-5</v>
      </c>
      <c r="Q8">
        <f t="shared" si="6"/>
        <v>1.6929903239645977E-5</v>
      </c>
      <c r="R8">
        <f t="shared" si="6"/>
        <v>1.6929903239645977E-5</v>
      </c>
      <c r="S8">
        <f t="shared" si="6"/>
        <v>1.6929903239645977E-5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29689.655182957849</v>
      </c>
      <c r="E13">
        <f t="shared" si="1"/>
        <v>29689.655182957849</v>
      </c>
      <c r="F13">
        <f t="shared" ref="F13:S13" si="11">E13</f>
        <v>29689.655182957849</v>
      </c>
      <c r="G13">
        <f t="shared" si="11"/>
        <v>29689.655182957849</v>
      </c>
      <c r="H13">
        <f t="shared" si="11"/>
        <v>29689.655182957849</v>
      </c>
      <c r="I13">
        <f t="shared" si="11"/>
        <v>29689.655182957849</v>
      </c>
      <c r="J13">
        <f t="shared" si="11"/>
        <v>29689.655182957849</v>
      </c>
      <c r="K13">
        <f t="shared" si="11"/>
        <v>29689.655182957849</v>
      </c>
      <c r="L13">
        <f t="shared" si="11"/>
        <v>29689.655182957849</v>
      </c>
      <c r="M13">
        <f t="shared" si="11"/>
        <v>29689.655182957849</v>
      </c>
      <c r="N13">
        <f t="shared" si="11"/>
        <v>29689.655182957849</v>
      </c>
      <c r="O13">
        <f t="shared" si="11"/>
        <v>29689.655182957849</v>
      </c>
      <c r="P13">
        <f t="shared" si="11"/>
        <v>29689.655182957849</v>
      </c>
      <c r="Q13">
        <f t="shared" si="11"/>
        <v>29689.655182957849</v>
      </c>
      <c r="R13">
        <f t="shared" si="11"/>
        <v>29689.655182957849</v>
      </c>
      <c r="S13">
        <f t="shared" si="11"/>
        <v>29689.655182957849</v>
      </c>
    </row>
    <row r="14" spans="1:19" x14ac:dyDescent="0.3">
      <c r="C14" t="s">
        <v>2</v>
      </c>
      <c r="D14">
        <f>Mult_split!D14</f>
        <v>2.6456411929224305E-5</v>
      </c>
      <c r="E14">
        <f t="shared" si="1"/>
        <v>2.6456411929224305E-5</v>
      </c>
      <c r="F14">
        <f t="shared" ref="F14:S14" si="12">E14</f>
        <v>2.6456411929224305E-5</v>
      </c>
      <c r="G14">
        <f t="shared" si="12"/>
        <v>2.6456411929224305E-5</v>
      </c>
      <c r="H14">
        <f t="shared" si="12"/>
        <v>2.6456411929224305E-5</v>
      </c>
      <c r="I14">
        <f t="shared" si="12"/>
        <v>2.6456411929224305E-5</v>
      </c>
      <c r="J14">
        <f t="shared" si="12"/>
        <v>2.6456411929224305E-5</v>
      </c>
      <c r="K14">
        <f t="shared" si="12"/>
        <v>2.6456411929224305E-5</v>
      </c>
      <c r="L14">
        <f t="shared" si="12"/>
        <v>2.6456411929224305E-5</v>
      </c>
      <c r="M14">
        <f t="shared" si="12"/>
        <v>2.6456411929224305E-5</v>
      </c>
      <c r="N14">
        <f t="shared" si="12"/>
        <v>2.6456411929224305E-5</v>
      </c>
      <c r="O14">
        <f t="shared" si="12"/>
        <v>2.6456411929224305E-5</v>
      </c>
      <c r="P14">
        <f t="shared" si="12"/>
        <v>2.6456411929224305E-5</v>
      </c>
      <c r="Q14">
        <f t="shared" si="12"/>
        <v>2.6456411929224305E-5</v>
      </c>
      <c r="R14">
        <f t="shared" si="12"/>
        <v>2.6456411929224305E-5</v>
      </c>
      <c r="S14">
        <f t="shared" si="12"/>
        <v>2.6456411929224305E-5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1.156318494808635E-5</v>
      </c>
      <c r="E16">
        <f t="shared" si="1"/>
        <v>1.156318494808635E-5</v>
      </c>
      <c r="F16">
        <f t="shared" ref="F16:S16" si="14">E16</f>
        <v>1.156318494808635E-5</v>
      </c>
      <c r="G16">
        <f t="shared" si="14"/>
        <v>1.156318494808635E-5</v>
      </c>
      <c r="H16">
        <f t="shared" si="14"/>
        <v>1.156318494808635E-5</v>
      </c>
      <c r="I16">
        <f t="shared" si="14"/>
        <v>1.156318494808635E-5</v>
      </c>
      <c r="J16">
        <f t="shared" si="14"/>
        <v>1.156318494808635E-5</v>
      </c>
      <c r="K16">
        <f t="shared" si="14"/>
        <v>1.156318494808635E-5</v>
      </c>
      <c r="L16">
        <f t="shared" si="14"/>
        <v>1.156318494808635E-5</v>
      </c>
      <c r="M16">
        <f t="shared" si="14"/>
        <v>1.156318494808635E-5</v>
      </c>
      <c r="N16">
        <f t="shared" si="14"/>
        <v>1.156318494808635E-5</v>
      </c>
      <c r="O16">
        <f t="shared" si="14"/>
        <v>1.156318494808635E-5</v>
      </c>
      <c r="P16">
        <f t="shared" si="14"/>
        <v>1.156318494808635E-5</v>
      </c>
      <c r="Q16">
        <f t="shared" si="14"/>
        <v>1.156318494808635E-5</v>
      </c>
      <c r="R16">
        <f t="shared" si="14"/>
        <v>1.156318494808635E-5</v>
      </c>
      <c r="S16">
        <f t="shared" si="14"/>
        <v>1.156318494808635E-5</v>
      </c>
    </row>
    <row r="17" spans="3:19" x14ac:dyDescent="0.3">
      <c r="C17" t="s">
        <v>8</v>
      </c>
      <c r="D17">
        <f>Mult_split!D17</f>
        <v>0</v>
      </c>
      <c r="E17">
        <f t="shared" si="1"/>
        <v>0</v>
      </c>
      <c r="F17">
        <f t="shared" ref="F17:S17" si="15">E17</f>
        <v>0</v>
      </c>
      <c r="G17">
        <f t="shared" si="15"/>
        <v>0</v>
      </c>
      <c r="H17">
        <f t="shared" si="15"/>
        <v>0</v>
      </c>
      <c r="I17">
        <f t="shared" si="15"/>
        <v>0</v>
      </c>
      <c r="J17">
        <f t="shared" si="15"/>
        <v>0</v>
      </c>
      <c r="K17">
        <f t="shared" si="15"/>
        <v>0</v>
      </c>
      <c r="L17">
        <f t="shared" si="15"/>
        <v>0</v>
      </c>
      <c r="M17">
        <f t="shared" si="15"/>
        <v>0</v>
      </c>
      <c r="N17">
        <f t="shared" si="15"/>
        <v>0</v>
      </c>
      <c r="O17">
        <f t="shared" si="15"/>
        <v>0</v>
      </c>
      <c r="P17">
        <f t="shared" si="15"/>
        <v>0</v>
      </c>
      <c r="Q17">
        <f t="shared" si="15"/>
        <v>0</v>
      </c>
      <c r="R17">
        <f t="shared" si="15"/>
        <v>0</v>
      </c>
      <c r="S17">
        <f t="shared" si="15"/>
        <v>0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1.9572407325086758E-5</v>
      </c>
      <c r="E20">
        <f t="shared" si="1"/>
        <v>1.9572407325086758E-5</v>
      </c>
      <c r="F20">
        <f t="shared" ref="F20:S20" si="18">E20</f>
        <v>1.9572407325086758E-5</v>
      </c>
      <c r="G20">
        <f t="shared" si="18"/>
        <v>1.9572407325086758E-5</v>
      </c>
      <c r="H20">
        <f t="shared" si="18"/>
        <v>1.9572407325086758E-5</v>
      </c>
      <c r="I20">
        <f t="shared" si="18"/>
        <v>1.9572407325086758E-5</v>
      </c>
      <c r="J20">
        <f t="shared" si="18"/>
        <v>1.9572407325086758E-5</v>
      </c>
      <c r="K20">
        <f t="shared" si="18"/>
        <v>1.9572407325086758E-5</v>
      </c>
      <c r="L20">
        <f t="shared" si="18"/>
        <v>1.9572407325086758E-5</v>
      </c>
      <c r="M20">
        <f t="shared" si="18"/>
        <v>1.9572407325086758E-5</v>
      </c>
      <c r="N20">
        <f t="shared" si="18"/>
        <v>1.9572407325086758E-5</v>
      </c>
      <c r="O20">
        <f t="shared" si="18"/>
        <v>1.9572407325086758E-5</v>
      </c>
      <c r="P20">
        <f t="shared" si="18"/>
        <v>1.9572407325086758E-5</v>
      </c>
      <c r="Q20">
        <f t="shared" si="18"/>
        <v>1.9572407325086758E-5</v>
      </c>
      <c r="R20">
        <f t="shared" si="18"/>
        <v>1.9572407325086758E-5</v>
      </c>
      <c r="S20">
        <f t="shared" si="18"/>
        <v>1.9572407325086758E-5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66052.378370790437</v>
      </c>
      <c r="E24">
        <f t="shared" si="1"/>
        <v>66052.378370790437</v>
      </c>
      <c r="F24">
        <f t="shared" ref="F24:S24" si="22">E24</f>
        <v>66052.378370790437</v>
      </c>
      <c r="G24">
        <f t="shared" si="22"/>
        <v>66052.378370790437</v>
      </c>
      <c r="H24">
        <f t="shared" si="22"/>
        <v>66052.378370790437</v>
      </c>
      <c r="I24">
        <f t="shared" si="22"/>
        <v>66052.378370790437</v>
      </c>
      <c r="J24">
        <f t="shared" si="22"/>
        <v>66052.378370790437</v>
      </c>
      <c r="K24">
        <f t="shared" si="22"/>
        <v>66052.378370790437</v>
      </c>
      <c r="L24">
        <f t="shared" si="22"/>
        <v>66052.378370790437</v>
      </c>
      <c r="M24">
        <f t="shared" si="22"/>
        <v>66052.378370790437</v>
      </c>
      <c r="N24">
        <f t="shared" si="22"/>
        <v>66052.378370790437</v>
      </c>
      <c r="O24">
        <f t="shared" si="22"/>
        <v>66052.378370790437</v>
      </c>
      <c r="P24">
        <f t="shared" si="22"/>
        <v>66052.378370790437</v>
      </c>
      <c r="Q24">
        <f t="shared" si="22"/>
        <v>66052.378370790437</v>
      </c>
      <c r="R24">
        <f t="shared" si="22"/>
        <v>66052.378370790437</v>
      </c>
      <c r="S24">
        <f t="shared" si="22"/>
        <v>66052.378370790437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3.7279356969069477E-5</v>
      </c>
      <c r="E26">
        <f t="shared" si="1"/>
        <v>3.7279356969069477E-5</v>
      </c>
      <c r="F26">
        <f t="shared" ref="F26:S26" si="24">E26</f>
        <v>3.7279356969069477E-5</v>
      </c>
      <c r="G26">
        <f t="shared" si="24"/>
        <v>3.7279356969069477E-5</v>
      </c>
      <c r="H26">
        <f t="shared" si="24"/>
        <v>3.7279356969069477E-5</v>
      </c>
      <c r="I26">
        <f t="shared" si="24"/>
        <v>3.7279356969069477E-5</v>
      </c>
      <c r="J26">
        <f t="shared" si="24"/>
        <v>3.7279356969069477E-5</v>
      </c>
      <c r="K26">
        <f t="shared" si="24"/>
        <v>3.7279356969069477E-5</v>
      </c>
      <c r="L26">
        <f t="shared" si="24"/>
        <v>3.7279356969069477E-5</v>
      </c>
      <c r="M26">
        <f t="shared" si="24"/>
        <v>3.7279356969069477E-5</v>
      </c>
      <c r="N26">
        <f t="shared" si="24"/>
        <v>3.7279356969069477E-5</v>
      </c>
      <c r="O26">
        <f t="shared" si="24"/>
        <v>3.7279356969069477E-5</v>
      </c>
      <c r="P26">
        <f t="shared" si="24"/>
        <v>3.7279356969069477E-5</v>
      </c>
      <c r="Q26">
        <f t="shared" si="24"/>
        <v>3.7279356969069477E-5</v>
      </c>
      <c r="R26">
        <f t="shared" si="24"/>
        <v>3.7279356969069477E-5</v>
      </c>
      <c r="S26">
        <f t="shared" si="24"/>
        <v>3.7279356969069477E-5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4.3036519171534816E-5</v>
      </c>
      <c r="E28">
        <f t="shared" si="1"/>
        <v>4.3036519171534816E-5</v>
      </c>
      <c r="F28">
        <f t="shared" ref="F28:S28" si="26">E28</f>
        <v>4.3036519171534816E-5</v>
      </c>
      <c r="G28">
        <f t="shared" si="26"/>
        <v>4.3036519171534816E-5</v>
      </c>
      <c r="H28">
        <f t="shared" si="26"/>
        <v>4.3036519171534816E-5</v>
      </c>
      <c r="I28">
        <f t="shared" si="26"/>
        <v>4.3036519171534816E-5</v>
      </c>
      <c r="J28">
        <f t="shared" si="26"/>
        <v>4.3036519171534816E-5</v>
      </c>
      <c r="K28">
        <f t="shared" si="26"/>
        <v>4.3036519171534816E-5</v>
      </c>
      <c r="L28">
        <f t="shared" si="26"/>
        <v>4.3036519171534816E-5</v>
      </c>
      <c r="M28">
        <f t="shared" si="26"/>
        <v>4.3036519171534816E-5</v>
      </c>
      <c r="N28">
        <f t="shared" si="26"/>
        <v>4.3036519171534816E-5</v>
      </c>
      <c r="O28">
        <f t="shared" si="26"/>
        <v>4.3036519171534816E-5</v>
      </c>
      <c r="P28">
        <f t="shared" si="26"/>
        <v>4.3036519171534816E-5</v>
      </c>
      <c r="Q28">
        <f t="shared" si="26"/>
        <v>4.3036519171534816E-5</v>
      </c>
      <c r="R28">
        <f t="shared" si="26"/>
        <v>4.3036519171534816E-5</v>
      </c>
      <c r="S28">
        <f t="shared" si="26"/>
        <v>4.3036519171534816E-5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41414.436221852848</v>
      </c>
      <c r="E35">
        <f t="shared" si="1"/>
        <v>41414.436221852848</v>
      </c>
      <c r="F35">
        <f t="shared" ref="F35:S35" si="33">E35</f>
        <v>41414.436221852848</v>
      </c>
      <c r="G35">
        <f t="shared" si="33"/>
        <v>41414.436221852848</v>
      </c>
      <c r="H35">
        <f t="shared" si="33"/>
        <v>41414.436221852848</v>
      </c>
      <c r="I35">
        <f t="shared" si="33"/>
        <v>41414.436221852848</v>
      </c>
      <c r="J35">
        <f t="shared" si="33"/>
        <v>41414.436221852848</v>
      </c>
      <c r="K35">
        <f t="shared" si="33"/>
        <v>41414.436221852848</v>
      </c>
      <c r="L35">
        <f t="shared" si="33"/>
        <v>41414.436221852848</v>
      </c>
      <c r="M35">
        <f t="shared" si="33"/>
        <v>41414.436221852848</v>
      </c>
      <c r="N35">
        <f t="shared" si="33"/>
        <v>41414.436221852848</v>
      </c>
      <c r="O35">
        <f t="shared" si="33"/>
        <v>41414.436221852848</v>
      </c>
      <c r="P35">
        <f t="shared" si="33"/>
        <v>41414.436221852848</v>
      </c>
      <c r="Q35">
        <f t="shared" si="33"/>
        <v>41414.436221852848</v>
      </c>
      <c r="R35">
        <f t="shared" si="33"/>
        <v>41414.436221852848</v>
      </c>
      <c r="S35">
        <f t="shared" si="33"/>
        <v>41414.436221852848</v>
      </c>
    </row>
    <row r="36" spans="3:19" x14ac:dyDescent="0.3">
      <c r="C36" t="s">
        <v>11</v>
      </c>
      <c r="D36">
        <f>Mult_split!D36</f>
        <v>22877.077042203135</v>
      </c>
      <c r="E36">
        <f t="shared" si="1"/>
        <v>22877.077042203135</v>
      </c>
      <c r="F36">
        <f t="shared" ref="F36:S36" si="34">E36</f>
        <v>22877.077042203135</v>
      </c>
      <c r="G36">
        <f t="shared" si="34"/>
        <v>22877.077042203135</v>
      </c>
      <c r="H36">
        <f t="shared" si="34"/>
        <v>22877.077042203135</v>
      </c>
      <c r="I36">
        <f t="shared" si="34"/>
        <v>22877.077042203135</v>
      </c>
      <c r="J36">
        <f t="shared" si="34"/>
        <v>22877.077042203135</v>
      </c>
      <c r="K36">
        <f t="shared" si="34"/>
        <v>22877.077042203135</v>
      </c>
      <c r="L36">
        <f t="shared" si="34"/>
        <v>22877.077042203135</v>
      </c>
      <c r="M36">
        <f t="shared" si="34"/>
        <v>22877.077042203135</v>
      </c>
      <c r="N36">
        <f t="shared" si="34"/>
        <v>22877.077042203135</v>
      </c>
      <c r="O36">
        <f t="shared" si="34"/>
        <v>22877.077042203135</v>
      </c>
      <c r="P36">
        <f t="shared" si="34"/>
        <v>22877.077042203135</v>
      </c>
      <c r="Q36">
        <f t="shared" si="34"/>
        <v>22877.077042203135</v>
      </c>
      <c r="R36">
        <f t="shared" si="34"/>
        <v>22877.077042203135</v>
      </c>
      <c r="S36">
        <f t="shared" si="34"/>
        <v>22877.077042203135</v>
      </c>
    </row>
    <row r="37" spans="3:19" x14ac:dyDescent="0.3">
      <c r="C37" t="s">
        <v>181</v>
      </c>
      <c r="D37">
        <f>Mult_split!D37</f>
        <v>0</v>
      </c>
      <c r="E37">
        <f t="shared" ref="E37" si="35">D37</f>
        <v>0</v>
      </c>
      <c r="F37">
        <f t="shared" ref="F37" si="36">E37</f>
        <v>0</v>
      </c>
      <c r="G37">
        <f t="shared" ref="G37" si="37">F37</f>
        <v>0</v>
      </c>
      <c r="H37">
        <f t="shared" ref="H37" si="38">G37</f>
        <v>0</v>
      </c>
      <c r="I37">
        <f t="shared" ref="I37" si="39">H37</f>
        <v>0</v>
      </c>
      <c r="J37">
        <f t="shared" ref="J37" si="40">I37</f>
        <v>0</v>
      </c>
      <c r="K37">
        <f t="shared" ref="K37" si="41">J37</f>
        <v>0</v>
      </c>
      <c r="L37">
        <f t="shared" ref="L37" si="42">K37</f>
        <v>0</v>
      </c>
      <c r="M37">
        <f t="shared" ref="M37" si="43">L37</f>
        <v>0</v>
      </c>
      <c r="N37">
        <f t="shared" ref="N37" si="44">M37</f>
        <v>0</v>
      </c>
      <c r="O37">
        <f t="shared" ref="O37" si="45">N37</f>
        <v>0</v>
      </c>
      <c r="P37">
        <f t="shared" ref="P37" si="46">O37</f>
        <v>0</v>
      </c>
      <c r="Q37">
        <f t="shared" ref="Q37" si="47">P37</f>
        <v>0</v>
      </c>
      <c r="R37">
        <f t="shared" ref="R37" si="48">Q37</f>
        <v>0</v>
      </c>
      <c r="S37">
        <f t="shared" ref="S37" si="49">R37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LCA_tech_results</vt:lpstr>
      <vt:lpstr>LCA_op_results</vt:lpstr>
      <vt:lpstr>LCA_res_results</vt:lpstr>
      <vt:lpstr>Results_split</vt:lpstr>
      <vt:lpstr>Data_split</vt:lpstr>
      <vt:lpstr>Mult_split</vt:lpstr>
      <vt:lpstr>LCA_res_data</vt:lpstr>
      <vt:lpstr>Mult_res</vt:lpstr>
      <vt:lpstr>LCA_tech_data</vt:lpstr>
      <vt:lpstr>Mult_tech</vt:lpstr>
      <vt:lpstr>Mult_op</vt:lpstr>
      <vt:lpstr>LCA_op_data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2024-12-20T09:14:31Z</dcterms:modified>
</cp:coreProperties>
</file>