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CH\CH_65=10_new\"/>
    </mc:Choice>
  </mc:AlternateContent>
  <xr:revisionPtr revIDLastSave="0" documentId="13_ncr:1_{9A3ACFF8-88FD-4D94-B342-100C8EAE46F3}" xr6:coauthVersionLast="47" xr6:coauthVersionMax="47" xr10:uidLastSave="{00000000-0000-0000-0000-000000000000}"/>
  <bookViews>
    <workbookView xWindow="-108" yWindow="-108" windowWidth="23256" windowHeight="13896" activeTab="2" xr2:uid="{4FCA5518-4D87-4C7C-AA83-1B6677BB544E}"/>
  </bookViews>
  <sheets>
    <sheet name="Final_results" sheetId="16" r:id="rId1"/>
    <sheet name="LCA_tech_results" sheetId="11" r:id="rId2"/>
    <sheet name="LCA_res_results" sheetId="10" r:id="rId3"/>
    <sheet name="LCA_op_results" sheetId="15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57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4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74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Y81" i="15" l="1"/>
  <c r="Y67" i="15"/>
  <c r="Y93" i="15"/>
  <c r="Y71" i="15"/>
  <c r="Y108" i="15"/>
  <c r="Y102" i="15"/>
  <c r="X32" i="10"/>
  <c r="X37" i="10"/>
  <c r="Y83" i="15"/>
  <c r="Y9" i="15"/>
  <c r="Y6" i="15"/>
  <c r="Y94" i="15"/>
  <c r="X21" i="10"/>
  <c r="X18" i="10"/>
  <c r="X7" i="10"/>
  <c r="Y104" i="15"/>
  <c r="X26" i="10"/>
  <c r="Y8" i="15"/>
  <c r="Y78" i="15"/>
  <c r="X15" i="10"/>
  <c r="Y39" i="15"/>
  <c r="Y68" i="15"/>
  <c r="X29" i="10"/>
  <c r="Y36" i="15"/>
  <c r="Y86" i="15"/>
  <c r="Y13" i="15"/>
  <c r="Y33" i="15"/>
  <c r="Y10" i="15"/>
  <c r="Y26" i="15"/>
  <c r="Y11" i="15"/>
  <c r="Y80" i="15"/>
  <c r="Y35" i="15"/>
  <c r="Y89" i="15"/>
  <c r="Y49" i="15"/>
  <c r="Y76" i="15"/>
  <c r="Y15" i="15"/>
  <c r="Y62" i="15"/>
  <c r="Y44" i="15"/>
  <c r="Y100" i="15"/>
  <c r="Y79" i="15"/>
  <c r="Y37" i="15"/>
  <c r="Y42" i="15"/>
  <c r="Y56" i="15"/>
  <c r="Y84" i="15"/>
  <c r="Y31" i="15"/>
  <c r="Y45" i="15"/>
  <c r="Y58" i="15"/>
  <c r="Y17" i="15"/>
  <c r="Y4" i="15"/>
  <c r="Y87" i="15"/>
  <c r="Y55" i="15"/>
  <c r="Y48" i="15"/>
  <c r="Y70" i="15"/>
  <c r="Y112" i="15"/>
  <c r="Y114" i="15"/>
  <c r="Y63" i="15"/>
  <c r="Y64" i="15"/>
  <c r="Y12" i="15"/>
  <c r="Y38" i="15"/>
  <c r="Y52" i="15"/>
  <c r="Y46" i="15"/>
  <c r="Y14" i="15"/>
  <c r="Y50" i="15"/>
  <c r="Y113" i="15"/>
  <c r="Y23" i="15"/>
  <c r="Y109" i="15"/>
  <c r="Y110" i="15"/>
  <c r="Y59" i="15"/>
  <c r="Y90" i="15"/>
  <c r="Y85" i="15"/>
  <c r="Y97" i="15"/>
  <c r="W18" i="11"/>
  <c r="W43" i="11"/>
  <c r="W20" i="11"/>
  <c r="W24" i="11"/>
  <c r="W57" i="11"/>
  <c r="W51" i="11"/>
  <c r="W17" i="11"/>
  <c r="W72" i="11"/>
  <c r="W98" i="11"/>
  <c r="W19" i="11"/>
  <c r="W75" i="11"/>
  <c r="W58" i="11"/>
  <c r="W46" i="11"/>
  <c r="W113" i="11"/>
  <c r="W4" i="11"/>
  <c r="W91" i="11"/>
  <c r="W79" i="11"/>
  <c r="W103" i="11"/>
  <c r="W33" i="11"/>
  <c r="W109" i="11"/>
  <c r="W31" i="11"/>
  <c r="W105" i="11"/>
  <c r="W77" i="11"/>
  <c r="W95" i="11"/>
  <c r="W15" i="11"/>
  <c r="W5" i="11"/>
  <c r="W114" i="11"/>
  <c r="W112" i="11"/>
  <c r="W45" i="11"/>
  <c r="W12" i="11"/>
  <c r="W14" i="11"/>
  <c r="W73" i="11"/>
  <c r="W47" i="11"/>
  <c r="W76" i="11"/>
  <c r="W11" i="11"/>
  <c r="W104" i="11"/>
  <c r="W9" i="11"/>
  <c r="W86" i="11"/>
  <c r="W55" i="11"/>
  <c r="W81" i="11"/>
  <c r="W71" i="11"/>
  <c r="W90" i="11"/>
  <c r="W37" i="11"/>
  <c r="W40" i="11"/>
  <c r="W23" i="11"/>
  <c r="W97" i="11"/>
  <c r="W67" i="11"/>
  <c r="W44" i="11"/>
  <c r="W39" i="11"/>
  <c r="W70" i="11"/>
  <c r="W92" i="11"/>
  <c r="W49" i="11"/>
  <c r="W54" i="11"/>
  <c r="W107" i="11"/>
  <c r="W78" i="11"/>
  <c r="W89" i="11"/>
  <c r="W36" i="11"/>
  <c r="W30" i="11"/>
  <c r="W110" i="11"/>
  <c r="W13" i="11"/>
  <c r="W99" i="11"/>
  <c r="W59" i="11"/>
  <c r="W28" i="11"/>
  <c r="W64" i="11"/>
  <c r="Y77" i="15"/>
  <c r="W96" i="11"/>
  <c r="Y111" i="15"/>
  <c r="Y72" i="15"/>
  <c r="Y32" i="15"/>
  <c r="W80" i="11"/>
  <c r="Y47" i="15"/>
  <c r="W21" i="11"/>
  <c r="Y65" i="15"/>
  <c r="X6" i="10"/>
  <c r="X5" i="10"/>
  <c r="X28" i="10"/>
  <c r="X33" i="10"/>
  <c r="X22" i="10"/>
  <c r="X20" i="10"/>
  <c r="X30" i="10"/>
  <c r="X27" i="10"/>
  <c r="W100" i="11"/>
  <c r="W22" i="11"/>
  <c r="W38" i="11"/>
  <c r="W6" i="11"/>
  <c r="W41" i="11"/>
  <c r="W27" i="11"/>
  <c r="Y54" i="15"/>
  <c r="W83" i="11"/>
  <c r="W50" i="11"/>
  <c r="W53" i="11"/>
  <c r="W88" i="11"/>
  <c r="W82" i="11"/>
  <c r="W94" i="11"/>
  <c r="W26" i="11"/>
  <c r="W102" i="11"/>
  <c r="F40" i="10"/>
  <c r="F7" i="16" s="1"/>
  <c r="X34" i="10"/>
  <c r="X3" i="10"/>
  <c r="X17" i="10"/>
  <c r="X14" i="10"/>
  <c r="X10" i="10"/>
  <c r="X12" i="10"/>
  <c r="X9" i="10"/>
  <c r="X16" i="10"/>
  <c r="X35" i="10"/>
  <c r="X4" i="10"/>
  <c r="X8" i="10"/>
  <c r="X36" i="10"/>
  <c r="X11" i="10"/>
  <c r="F9" i="16"/>
  <c r="Y82" i="15"/>
  <c r="Y53" i="15"/>
  <c r="Y34" i="15"/>
  <c r="Y66" i="15"/>
  <c r="Y98" i="15"/>
  <c r="Y61" i="15"/>
  <c r="Y29" i="15"/>
  <c r="Y20" i="15"/>
  <c r="Y96" i="15"/>
  <c r="Y28" i="15"/>
  <c r="Y18" i="15"/>
  <c r="Y27" i="15"/>
  <c r="Y107" i="15"/>
  <c r="Y106" i="15"/>
  <c r="Y101" i="15"/>
  <c r="Y99" i="15"/>
  <c r="Y21" i="15"/>
  <c r="Y51" i="15"/>
  <c r="Y69" i="15"/>
  <c r="Y116" i="15"/>
  <c r="Y30" i="15"/>
  <c r="Y24" i="15"/>
  <c r="Y105" i="15"/>
  <c r="Y22" i="15"/>
  <c r="Y91" i="15"/>
  <c r="Y7" i="15"/>
  <c r="Y75" i="15"/>
  <c r="Y25" i="15"/>
  <c r="Y92" i="15"/>
  <c r="Y73" i="15"/>
  <c r="W62" i="11"/>
  <c r="W8" i="11"/>
  <c r="X23" i="10"/>
  <c r="Y74" i="15"/>
  <c r="X31" i="10"/>
  <c r="Y16" i="15"/>
  <c r="Y19" i="15"/>
  <c r="W29" i="11"/>
  <c r="W116" i="11"/>
  <c r="Y43" i="15"/>
  <c r="Y60" i="15"/>
  <c r="X13" i="10"/>
  <c r="E119" i="11"/>
  <c r="F8" i="16" s="1"/>
  <c r="W106" i="11"/>
  <c r="W66" i="11"/>
  <c r="W56" i="11"/>
  <c r="W32" i="11"/>
  <c r="W52" i="11"/>
  <c r="W48" i="11"/>
  <c r="W68" i="11"/>
  <c r="W16" i="11"/>
  <c r="W42" i="11"/>
  <c r="W84" i="11"/>
  <c r="W61" i="11"/>
  <c r="W35" i="11"/>
  <c r="W101" i="11"/>
  <c r="W108" i="11"/>
  <c r="W65" i="11"/>
  <c r="W69" i="11"/>
  <c r="W60" i="11"/>
  <c r="W93" i="11"/>
  <c r="W63" i="11"/>
  <c r="W10" i="11"/>
  <c r="W34" i="11"/>
  <c r="W115" i="11"/>
  <c r="W25" i="11"/>
  <c r="Y103" i="15"/>
  <c r="W7" i="11"/>
  <c r="W87" i="11"/>
  <c r="W111" i="11"/>
  <c r="Y95" i="15"/>
  <c r="Y41" i="15"/>
  <c r="Y40" i="15"/>
  <c r="Y88" i="15"/>
  <c r="W85" i="11"/>
  <c r="X19" i="10"/>
  <c r="Y115" i="15"/>
  <c r="Y5" i="15"/>
  <c r="X25" i="10"/>
  <c r="J115" i="13"/>
  <c r="K116" i="15" s="1"/>
  <c r="I37" i="9"/>
  <c r="H37" i="10"/>
  <c r="G2" i="16"/>
  <c r="E10" i="16"/>
  <c r="G35" i="11"/>
  <c r="H118" i="15"/>
  <c r="X50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24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17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X84" i="15" l="1"/>
  <c r="X43" i="15"/>
  <c r="X54" i="15"/>
  <c r="V29" i="11"/>
  <c r="X37" i="15"/>
  <c r="X86" i="15"/>
  <c r="X104" i="15"/>
  <c r="X17" i="15"/>
  <c r="X77" i="15"/>
  <c r="X40" i="15"/>
  <c r="X5" i="15"/>
  <c r="X97" i="15"/>
  <c r="X112" i="15"/>
  <c r="X33" i="15"/>
  <c r="X16" i="15"/>
  <c r="X103" i="15"/>
  <c r="X42" i="15"/>
  <c r="V31" i="11"/>
  <c r="V96" i="11"/>
  <c r="V46" i="11"/>
  <c r="V38" i="11"/>
  <c r="V28" i="11"/>
  <c r="V13" i="11"/>
  <c r="V70" i="11"/>
  <c r="V43" i="11"/>
  <c r="V110" i="11"/>
  <c r="V60" i="11"/>
  <c r="V111" i="11"/>
  <c r="V51" i="11"/>
  <c r="V39" i="11"/>
  <c r="V49" i="11"/>
  <c r="V94" i="11"/>
  <c r="V23" i="11"/>
  <c r="V50" i="11"/>
  <c r="V97" i="11"/>
  <c r="V9" i="11"/>
  <c r="V88" i="11"/>
  <c r="V58" i="11"/>
  <c r="V100" i="11"/>
  <c r="V40" i="11"/>
  <c r="V82" i="11"/>
  <c r="V90" i="11"/>
  <c r="V74" i="11"/>
  <c r="X62" i="15"/>
  <c r="X102" i="15"/>
  <c r="X7" i="15"/>
  <c r="X111" i="15"/>
  <c r="X4" i="15"/>
  <c r="X85" i="15"/>
  <c r="V59" i="11"/>
  <c r="V24" i="11"/>
  <c r="V114" i="11"/>
  <c r="V33" i="11"/>
  <c r="X81" i="15"/>
  <c r="V44" i="11"/>
  <c r="V73" i="11"/>
  <c r="X36" i="15"/>
  <c r="X67" i="15"/>
  <c r="V15" i="11"/>
  <c r="X45" i="15"/>
  <c r="W27" i="10"/>
  <c r="V86" i="11"/>
  <c r="V53" i="11"/>
  <c r="V107" i="11"/>
  <c r="V37" i="11"/>
  <c r="V6" i="11"/>
  <c r="V95" i="11"/>
  <c r="V41" i="11"/>
  <c r="V55" i="11"/>
  <c r="W36" i="10"/>
  <c r="W6" i="10"/>
  <c r="V8" i="11"/>
  <c r="V72" i="11"/>
  <c r="X8" i="15"/>
  <c r="V18" i="11"/>
  <c r="V75" i="11"/>
  <c r="V7" i="11"/>
  <c r="X65" i="15"/>
  <c r="V64" i="11"/>
  <c r="V85" i="11"/>
  <c r="V47" i="11"/>
  <c r="V71" i="11"/>
  <c r="X12" i="15"/>
  <c r="X19" i="15"/>
  <c r="V104" i="11"/>
  <c r="X35" i="15"/>
  <c r="V76" i="11"/>
  <c r="V21" i="11"/>
  <c r="X38" i="15"/>
  <c r="V112" i="11"/>
  <c r="X49" i="15"/>
  <c r="X14" i="15"/>
  <c r="X79" i="15"/>
  <c r="X55" i="15"/>
  <c r="V26" i="11"/>
  <c r="W11" i="10"/>
  <c r="X57" i="15"/>
  <c r="X47" i="15"/>
  <c r="X87" i="15"/>
  <c r="F10" i="16"/>
  <c r="F13" i="16" s="1"/>
  <c r="V51" i="16" s="1"/>
  <c r="W29" i="10"/>
  <c r="W33" i="10"/>
  <c r="W19" i="10"/>
  <c r="V61" i="16"/>
  <c r="V57" i="16"/>
  <c r="V53" i="16"/>
  <c r="V55" i="16"/>
  <c r="W26" i="10"/>
  <c r="X56" i="15"/>
  <c r="X114" i="15"/>
  <c r="X101" i="15"/>
  <c r="W15" i="10"/>
  <c r="V87" i="11"/>
  <c r="V22" i="11"/>
  <c r="V113" i="11"/>
  <c r="W18" i="10"/>
  <c r="W37" i="10"/>
  <c r="X44" i="15"/>
  <c r="X78" i="15"/>
  <c r="X73" i="15"/>
  <c r="X9" i="15"/>
  <c r="X70" i="15"/>
  <c r="X46" i="15"/>
  <c r="X48" i="15"/>
  <c r="X94" i="15"/>
  <c r="V78" i="11"/>
  <c r="W5" i="10"/>
  <c r="X15" i="15"/>
  <c r="V77" i="11"/>
  <c r="X107" i="15"/>
  <c r="X89" i="15"/>
  <c r="G40" i="10"/>
  <c r="G7" i="16" s="1"/>
  <c r="W34" i="10"/>
  <c r="W8" i="10"/>
  <c r="W17" i="10"/>
  <c r="W35" i="10"/>
  <c r="W16" i="10"/>
  <c r="W3" i="10"/>
  <c r="W7" i="10"/>
  <c r="W10" i="10"/>
  <c r="W12" i="10"/>
  <c r="W9" i="10"/>
  <c r="W4" i="10"/>
  <c r="W14" i="10"/>
  <c r="W30" i="10"/>
  <c r="W32" i="10"/>
  <c r="W28" i="10"/>
  <c r="X83" i="15"/>
  <c r="X72" i="15"/>
  <c r="W22" i="10"/>
  <c r="X41" i="15"/>
  <c r="X116" i="15"/>
  <c r="X110" i="15"/>
  <c r="V34" i="11"/>
  <c r="V108" i="11"/>
  <c r="X64" i="15"/>
  <c r="X31" i="15"/>
  <c r="V81" i="11"/>
  <c r="V99" i="11"/>
  <c r="V45" i="11"/>
  <c r="X63" i="15"/>
  <c r="V101" i="11"/>
  <c r="V11" i="11"/>
  <c r="X108" i="15"/>
  <c r="X11" i="15"/>
  <c r="V116" i="11"/>
  <c r="F119" i="11"/>
  <c r="G8" i="16" s="1"/>
  <c r="V66" i="11"/>
  <c r="V56" i="11"/>
  <c r="V84" i="11"/>
  <c r="V106" i="11"/>
  <c r="V63" i="11"/>
  <c r="V42" i="11"/>
  <c r="V32" i="11"/>
  <c r="V48" i="11"/>
  <c r="V83" i="11"/>
  <c r="V57" i="11"/>
  <c r="V93" i="11"/>
  <c r="V10" i="11"/>
  <c r="V69" i="11"/>
  <c r="V25" i="11"/>
  <c r="V92" i="11"/>
  <c r="V4" i="11"/>
  <c r="V30" i="11"/>
  <c r="V52" i="11"/>
  <c r="V20" i="11"/>
  <c r="V68" i="11"/>
  <c r="V102" i="11"/>
  <c r="V16" i="11"/>
  <c r="V36" i="11"/>
  <c r="V35" i="11"/>
  <c r="V115" i="11"/>
  <c r="V19" i="11"/>
  <c r="V109" i="11"/>
  <c r="V62" i="11"/>
  <c r="V65" i="11"/>
  <c r="V61" i="11"/>
  <c r="W20" i="10"/>
  <c r="X68" i="15"/>
  <c r="X6" i="15"/>
  <c r="V91" i="11"/>
  <c r="X23" i="15"/>
  <c r="V98" i="11"/>
  <c r="X39" i="15"/>
  <c r="V27" i="11"/>
  <c r="X60" i="15"/>
  <c r="X99" i="15"/>
  <c r="V103" i="11"/>
  <c r="X115" i="15"/>
  <c r="V14" i="11"/>
  <c r="V105" i="11"/>
  <c r="W13" i="10"/>
  <c r="W25" i="10"/>
  <c r="W31" i="10"/>
  <c r="G9" i="16"/>
  <c r="X34" i="15"/>
  <c r="X20" i="15"/>
  <c r="X92" i="15"/>
  <c r="X51" i="15"/>
  <c r="X98" i="15"/>
  <c r="X22" i="15"/>
  <c r="X66" i="15"/>
  <c r="X24" i="15"/>
  <c r="X21" i="15"/>
  <c r="X75" i="15"/>
  <c r="X30" i="15"/>
  <c r="X53" i="15"/>
  <c r="X105" i="15"/>
  <c r="X100" i="15"/>
  <c r="X28" i="15"/>
  <c r="X106" i="15"/>
  <c r="X27" i="15"/>
  <c r="X52" i="15"/>
  <c r="X82" i="15"/>
  <c r="X96" i="15"/>
  <c r="X61" i="15"/>
  <c r="X91" i="15"/>
  <c r="X25" i="15"/>
  <c r="X29" i="15"/>
  <c r="X18" i="15"/>
  <c r="X69" i="15"/>
  <c r="X26" i="15"/>
  <c r="X90" i="15"/>
  <c r="X59" i="15"/>
  <c r="X10" i="15"/>
  <c r="X13" i="15"/>
  <c r="X58" i="15"/>
  <c r="X88" i="15"/>
  <c r="X80" i="15"/>
  <c r="V54" i="11"/>
  <c r="W23" i="10"/>
  <c r="X95" i="15"/>
  <c r="X71" i="15"/>
  <c r="X113" i="15"/>
  <c r="X32" i="15"/>
  <c r="X74" i="15"/>
  <c r="X76" i="15"/>
  <c r="X93" i="15"/>
  <c r="W21" i="10"/>
  <c r="X109" i="15"/>
  <c r="V5" i="11"/>
  <c r="V80" i="11"/>
  <c r="V89" i="11"/>
  <c r="V12" i="11"/>
  <c r="V79" i="11"/>
  <c r="V67" i="11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V54" i="16" l="1"/>
  <c r="V59" i="16"/>
  <c r="V60" i="16"/>
  <c r="G10" i="16"/>
  <c r="E14" i="16" s="1"/>
  <c r="E52" i="16" s="1"/>
  <c r="V58" i="16"/>
  <c r="F15" i="16"/>
  <c r="O53" i="16" s="1"/>
  <c r="V56" i="16"/>
  <c r="F14" i="16"/>
  <c r="F52" i="16" s="1"/>
  <c r="V52" i="16"/>
  <c r="E51" i="16"/>
  <c r="E59" i="16"/>
  <c r="E55" i="16"/>
  <c r="E61" i="16"/>
  <c r="E57" i="16"/>
  <c r="E53" i="16"/>
  <c r="E58" i="16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E13" i="16" l="1"/>
  <c r="U54" i="16" s="1"/>
  <c r="O56" i="16"/>
  <c r="O58" i="16"/>
  <c r="O59" i="16"/>
  <c r="O54" i="16"/>
  <c r="O60" i="16"/>
  <c r="F57" i="16"/>
  <c r="O52" i="16"/>
  <c r="F60" i="16"/>
  <c r="F56" i="16"/>
  <c r="E56" i="16"/>
  <c r="F53" i="16"/>
  <c r="F54" i="16"/>
  <c r="E60" i="16"/>
  <c r="E54" i="16"/>
  <c r="E15" i="16"/>
  <c r="N51" i="16" s="1"/>
  <c r="F59" i="16"/>
  <c r="F51" i="16"/>
  <c r="F58" i="16"/>
  <c r="F55" i="16"/>
  <c r="O51" i="16"/>
  <c r="F61" i="16"/>
  <c r="O55" i="16"/>
  <c r="O57" i="16"/>
  <c r="O61" i="16"/>
  <c r="U61" i="16"/>
  <c r="U55" i="16"/>
  <c r="U60" i="16"/>
  <c r="U59" i="16"/>
  <c r="U56" i="16"/>
  <c r="U51" i="16"/>
  <c r="U58" i="16"/>
  <c r="U57" i="16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U52" i="16" l="1"/>
  <c r="U53" i="16"/>
  <c r="N61" i="16"/>
  <c r="N52" i="16"/>
  <c r="N53" i="16"/>
  <c r="N59" i="16"/>
  <c r="N58" i="16"/>
  <c r="N54" i="16"/>
  <c r="N60" i="16"/>
  <c r="N56" i="16"/>
  <c r="N55" i="16"/>
  <c r="N57" i="16"/>
  <c r="M37" i="9"/>
  <c r="L37" i="10"/>
  <c r="J10" i="16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40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55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V15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U38" i="11" l="1"/>
  <c r="U8" i="11"/>
  <c r="W8" i="15"/>
  <c r="U40" i="11"/>
  <c r="W86" i="15"/>
  <c r="W113" i="15"/>
  <c r="U95" i="11"/>
  <c r="U9" i="11"/>
  <c r="U41" i="11"/>
  <c r="U87" i="11"/>
  <c r="U14" i="11"/>
  <c r="U39" i="11"/>
  <c r="U105" i="11"/>
  <c r="U17" i="11"/>
  <c r="U23" i="11"/>
  <c r="U7" i="11"/>
  <c r="W48" i="15"/>
  <c r="U21" i="11"/>
  <c r="U79" i="11"/>
  <c r="W70" i="15"/>
  <c r="U13" i="11"/>
  <c r="W60" i="15"/>
  <c r="U73" i="11"/>
  <c r="U47" i="11"/>
  <c r="U27" i="11"/>
  <c r="U18" i="11"/>
  <c r="U89" i="11"/>
  <c r="U88" i="11"/>
  <c r="U94" i="11"/>
  <c r="U99" i="11"/>
  <c r="U116" i="11"/>
  <c r="U50" i="11"/>
  <c r="U111" i="11"/>
  <c r="U113" i="11"/>
  <c r="U85" i="11"/>
  <c r="U24" i="11"/>
  <c r="U46" i="11"/>
  <c r="U5" i="11"/>
  <c r="U80" i="11"/>
  <c r="U114" i="11"/>
  <c r="U29" i="11"/>
  <c r="U81" i="11"/>
  <c r="U110" i="11"/>
  <c r="U76" i="11"/>
  <c r="U78" i="11"/>
  <c r="U71" i="11"/>
  <c r="U59" i="11"/>
  <c r="U107" i="11"/>
  <c r="U26" i="11"/>
  <c r="U64" i="11"/>
  <c r="U75" i="11"/>
  <c r="U98" i="11"/>
  <c r="U11" i="11"/>
  <c r="U82" i="11"/>
  <c r="U67" i="11"/>
  <c r="U31" i="11"/>
  <c r="U54" i="11"/>
  <c r="U90" i="11"/>
  <c r="W110" i="15"/>
  <c r="U43" i="11"/>
  <c r="U91" i="11"/>
  <c r="U58" i="11"/>
  <c r="U33" i="11"/>
  <c r="U74" i="11"/>
  <c r="W39" i="15"/>
  <c r="U72" i="11"/>
  <c r="V27" i="10"/>
  <c r="V20" i="10"/>
  <c r="V31" i="10"/>
  <c r="V28" i="10"/>
  <c r="W88" i="15"/>
  <c r="W65" i="15"/>
  <c r="W55" i="15"/>
  <c r="W97" i="15"/>
  <c r="W72" i="15"/>
  <c r="W45" i="15"/>
  <c r="W16" i="15"/>
  <c r="W56" i="15"/>
  <c r="W109" i="15"/>
  <c r="W74" i="15"/>
  <c r="W114" i="15"/>
  <c r="W71" i="15"/>
  <c r="W11" i="15"/>
  <c r="W44" i="15"/>
  <c r="W19" i="15"/>
  <c r="W80" i="15"/>
  <c r="W115" i="15"/>
  <c r="W6" i="15"/>
  <c r="W79" i="15"/>
  <c r="V18" i="10"/>
  <c r="W77" i="15"/>
  <c r="W76" i="15"/>
  <c r="W49" i="15"/>
  <c r="W62" i="15"/>
  <c r="W87" i="15"/>
  <c r="W32" i="15"/>
  <c r="W78" i="15"/>
  <c r="U6" i="11"/>
  <c r="U96" i="11"/>
  <c r="U12" i="11"/>
  <c r="W67" i="15"/>
  <c r="W46" i="15"/>
  <c r="U15" i="11"/>
  <c r="W90" i="15"/>
  <c r="M40" i="10"/>
  <c r="M7" i="16" s="1"/>
  <c r="V3" i="10"/>
  <c r="V14" i="10"/>
  <c r="V9" i="10"/>
  <c r="V10" i="10"/>
  <c r="V12" i="10"/>
  <c r="V16" i="10"/>
  <c r="V7" i="10"/>
  <c r="V35" i="10"/>
  <c r="V17" i="10"/>
  <c r="V34" i="10"/>
  <c r="V8" i="10"/>
  <c r="V11" i="10"/>
  <c r="V4" i="10"/>
  <c r="V36" i="10"/>
  <c r="W35" i="15"/>
  <c r="V21" i="10"/>
  <c r="W84" i="15"/>
  <c r="W59" i="15"/>
  <c r="W81" i="15"/>
  <c r="W93" i="15"/>
  <c r="W89" i="15"/>
  <c r="V30" i="10"/>
  <c r="W63" i="15"/>
  <c r="W10" i="15"/>
  <c r="W50" i="15"/>
  <c r="V37" i="10"/>
  <c r="W36" i="15"/>
  <c r="V5" i="10"/>
  <c r="W13" i="15"/>
  <c r="W95" i="15"/>
  <c r="U103" i="11"/>
  <c r="U28" i="11"/>
  <c r="U77" i="11"/>
  <c r="W4" i="15"/>
  <c r="W58" i="15"/>
  <c r="W85" i="15"/>
  <c r="U22" i="11"/>
  <c r="V19" i="10"/>
  <c r="W9" i="15"/>
  <c r="W5" i="15"/>
  <c r="U45" i="11"/>
  <c r="V32" i="10"/>
  <c r="W41" i="15"/>
  <c r="V23" i="10"/>
  <c r="V33" i="10"/>
  <c r="L119" i="11"/>
  <c r="M8" i="16" s="1"/>
  <c r="U56" i="11"/>
  <c r="U52" i="11"/>
  <c r="U4" i="11"/>
  <c r="U84" i="11"/>
  <c r="U106" i="11"/>
  <c r="U42" i="11"/>
  <c r="U66" i="11"/>
  <c r="U48" i="11"/>
  <c r="U61" i="11"/>
  <c r="U68" i="11"/>
  <c r="U35" i="11"/>
  <c r="U32" i="11"/>
  <c r="U63" i="11"/>
  <c r="U101" i="11"/>
  <c r="U102" i="11"/>
  <c r="U30" i="11"/>
  <c r="U10" i="11"/>
  <c r="U109" i="11"/>
  <c r="U25" i="11"/>
  <c r="U65" i="11"/>
  <c r="U19" i="11"/>
  <c r="U69" i="11"/>
  <c r="U62" i="11"/>
  <c r="U57" i="11"/>
  <c r="U108" i="11"/>
  <c r="U36" i="11"/>
  <c r="U16" i="11"/>
  <c r="U20" i="11"/>
  <c r="U92" i="11"/>
  <c r="U34" i="11"/>
  <c r="U93" i="11"/>
  <c r="U83" i="11"/>
  <c r="U115" i="11"/>
  <c r="W111" i="15"/>
  <c r="W64" i="15"/>
  <c r="W17" i="15"/>
  <c r="U60" i="11"/>
  <c r="W14" i="15"/>
  <c r="U49" i="11"/>
  <c r="U112" i="11"/>
  <c r="U70" i="11"/>
  <c r="U44" i="11"/>
  <c r="W47" i="15"/>
  <c r="W15" i="15"/>
  <c r="V26" i="10"/>
  <c r="V6" i="10"/>
  <c r="W104" i="15"/>
  <c r="W102" i="15"/>
  <c r="Z64" i="15"/>
  <c r="W31" i="15"/>
  <c r="W42" i="15"/>
  <c r="U104" i="11"/>
  <c r="W43" i="15"/>
  <c r="W103" i="15"/>
  <c r="W94" i="15"/>
  <c r="U51" i="11"/>
  <c r="W54" i="15"/>
  <c r="V13" i="10"/>
  <c r="U100" i="11"/>
  <c r="M9" i="16"/>
  <c r="W34" i="15"/>
  <c r="W22" i="15"/>
  <c r="W66" i="15"/>
  <c r="W29" i="15"/>
  <c r="W96" i="15"/>
  <c r="W20" i="15"/>
  <c r="W116" i="15"/>
  <c r="W75" i="15"/>
  <c r="W30" i="15"/>
  <c r="W51" i="15"/>
  <c r="W21" i="15"/>
  <c r="W61" i="15"/>
  <c r="W82" i="15"/>
  <c r="W92" i="15"/>
  <c r="W24" i="15"/>
  <c r="W107" i="15"/>
  <c r="W98" i="15"/>
  <c r="W18" i="15"/>
  <c r="W69" i="15"/>
  <c r="W7" i="15"/>
  <c r="W99" i="15"/>
  <c r="W25" i="15"/>
  <c r="W106" i="15"/>
  <c r="W28" i="15"/>
  <c r="W53" i="15"/>
  <c r="W100" i="15"/>
  <c r="W52" i="15"/>
  <c r="W105" i="15"/>
  <c r="W26" i="15"/>
  <c r="W27" i="15"/>
  <c r="W101" i="15"/>
  <c r="W73" i="15"/>
  <c r="W91" i="15"/>
  <c r="W33" i="15"/>
  <c r="W112" i="15"/>
  <c r="W38" i="15"/>
  <c r="W12" i="15"/>
  <c r="W23" i="15"/>
  <c r="W57" i="15"/>
  <c r="V24" i="10"/>
  <c r="W37" i="15"/>
  <c r="V22" i="10"/>
  <c r="V25" i="10"/>
  <c r="V29" i="10"/>
  <c r="W83" i="15"/>
  <c r="U97" i="11"/>
  <c r="W68" i="15"/>
  <c r="W108" i="15"/>
  <c r="U53" i="11"/>
  <c r="U37" i="11"/>
  <c r="U86" i="11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67" i="15" s="1"/>
  <c r="P73" i="13"/>
  <c r="P74" i="15"/>
  <c r="P10" i="15"/>
  <c r="P9" i="13"/>
  <c r="P36" i="9"/>
  <c r="O36" i="10"/>
  <c r="P69" i="12"/>
  <c r="N70" i="11"/>
  <c r="P59" i="12"/>
  <c r="N60" i="11"/>
  <c r="N39" i="10"/>
  <c r="Y37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58" i="11" s="1"/>
  <c r="P37" i="12"/>
  <c r="N38" i="11"/>
  <c r="P31" i="15"/>
  <c r="P30" i="13"/>
  <c r="P103" i="12"/>
  <c r="N104" i="11"/>
  <c r="Y20" i="10" l="1"/>
  <c r="Z79" i="15"/>
  <c r="Z71" i="15"/>
  <c r="Z33" i="15"/>
  <c r="Z32" i="15"/>
  <c r="Z43" i="15"/>
  <c r="Z70" i="15"/>
  <c r="X67" i="11"/>
  <c r="M10" i="16"/>
  <c r="I14" i="16" s="1"/>
  <c r="H58" i="16" s="1"/>
  <c r="Z35" i="15"/>
  <c r="Z77" i="15"/>
  <c r="Z94" i="15"/>
  <c r="Z10" i="15"/>
  <c r="X24" i="11"/>
  <c r="Y28" i="10"/>
  <c r="X89" i="11"/>
  <c r="X23" i="11"/>
  <c r="X44" i="11"/>
  <c r="X73" i="11"/>
  <c r="X41" i="11"/>
  <c r="X8" i="11"/>
  <c r="X46" i="11"/>
  <c r="X79" i="11"/>
  <c r="X104" i="11"/>
  <c r="X91" i="11"/>
  <c r="X87" i="11"/>
  <c r="X112" i="11"/>
  <c r="Y27" i="10"/>
  <c r="X49" i="11"/>
  <c r="X82" i="11"/>
  <c r="X39" i="11"/>
  <c r="X21" i="11"/>
  <c r="X53" i="11"/>
  <c r="Y33" i="10"/>
  <c r="X45" i="11"/>
  <c r="Z90" i="15"/>
  <c r="X113" i="11"/>
  <c r="Z68" i="15"/>
  <c r="X6" i="11"/>
  <c r="X22" i="11"/>
  <c r="X9" i="11"/>
  <c r="X116" i="11"/>
  <c r="X15" i="11"/>
  <c r="X77" i="11"/>
  <c r="X50" i="11"/>
  <c r="X96" i="11"/>
  <c r="X114" i="11"/>
  <c r="X97" i="11"/>
  <c r="X90" i="11"/>
  <c r="X75" i="11"/>
  <c r="Z86" i="15"/>
  <c r="X7" i="11"/>
  <c r="X28" i="11"/>
  <c r="X31" i="11"/>
  <c r="X59" i="11"/>
  <c r="X37" i="11"/>
  <c r="X14" i="11"/>
  <c r="Y18" i="10"/>
  <c r="X33" i="11"/>
  <c r="X103" i="11"/>
  <c r="X95" i="11"/>
  <c r="Y6" i="10"/>
  <c r="X110" i="11"/>
  <c r="X13" i="11"/>
  <c r="Y22" i="10"/>
  <c r="Y25" i="10"/>
  <c r="X71" i="11"/>
  <c r="Y19" i="10"/>
  <c r="Z19" i="15"/>
  <c r="X81" i="11"/>
  <c r="Y32" i="10"/>
  <c r="X85" i="11"/>
  <c r="X70" i="11"/>
  <c r="X64" i="11"/>
  <c r="Y21" i="10"/>
  <c r="Y23" i="10"/>
  <c r="Y26" i="10"/>
  <c r="Y30" i="10"/>
  <c r="Y5" i="10"/>
  <c r="Y29" i="10"/>
  <c r="Y31" i="10"/>
  <c r="Y36" i="10"/>
  <c r="Z15" i="15"/>
  <c r="Z62" i="15"/>
  <c r="Z108" i="15"/>
  <c r="Z44" i="15"/>
  <c r="Z16" i="15"/>
  <c r="Z74" i="15"/>
  <c r="Z83" i="15"/>
  <c r="Z112" i="15"/>
  <c r="X40" i="11"/>
  <c r="Z41" i="15"/>
  <c r="X74" i="11"/>
  <c r="Z36" i="15"/>
  <c r="Z55" i="15"/>
  <c r="Z48" i="15"/>
  <c r="Z4" i="15"/>
  <c r="Z17" i="15"/>
  <c r="Z38" i="15"/>
  <c r="Z60" i="15"/>
  <c r="Z95" i="15"/>
  <c r="Z8" i="15"/>
  <c r="Z6" i="15"/>
  <c r="Z13" i="15"/>
  <c r="X12" i="11"/>
  <c r="Z47" i="15"/>
  <c r="Z115" i="15"/>
  <c r="X105" i="11"/>
  <c r="Z87" i="15"/>
  <c r="X99" i="11"/>
  <c r="X107" i="11"/>
  <c r="X43" i="11"/>
  <c r="Z59" i="15"/>
  <c r="Z56" i="15"/>
  <c r="X60" i="11"/>
  <c r="Z54" i="15"/>
  <c r="Z57" i="15"/>
  <c r="Z93" i="15"/>
  <c r="Z58" i="15"/>
  <c r="Z14" i="15"/>
  <c r="Z76" i="15"/>
  <c r="X100" i="11"/>
  <c r="Z5" i="15"/>
  <c r="X55" i="11"/>
  <c r="X94" i="11"/>
  <c r="X72" i="11"/>
  <c r="X51" i="11"/>
  <c r="X47" i="11"/>
  <c r="X80" i="11"/>
  <c r="X38" i="11"/>
  <c r="X26" i="11"/>
  <c r="Z114" i="15"/>
  <c r="X27" i="11"/>
  <c r="N40" i="10"/>
  <c r="N7" i="16" s="1"/>
  <c r="Y3" i="10"/>
  <c r="Y14" i="10"/>
  <c r="Y12" i="10"/>
  <c r="Y8" i="10"/>
  <c r="Y16" i="10"/>
  <c r="Y7" i="10"/>
  <c r="Y34" i="10"/>
  <c r="Y35" i="10"/>
  <c r="Y17" i="10"/>
  <c r="Y10" i="10"/>
  <c r="Y9" i="10"/>
  <c r="Y4" i="10"/>
  <c r="Y11" i="10"/>
  <c r="X76" i="11"/>
  <c r="X29" i="11"/>
  <c r="Z88" i="15"/>
  <c r="X88" i="11"/>
  <c r="Z37" i="15"/>
  <c r="Z42" i="15"/>
  <c r="Z78" i="15"/>
  <c r="Z45" i="15"/>
  <c r="Z103" i="15"/>
  <c r="X18" i="11"/>
  <c r="X98" i="11"/>
  <c r="X78" i="11"/>
  <c r="Y24" i="10"/>
  <c r="X5" i="11"/>
  <c r="N9" i="16"/>
  <c r="Z34" i="15"/>
  <c r="Z20" i="15"/>
  <c r="Z96" i="15"/>
  <c r="Z29" i="15"/>
  <c r="Z66" i="15"/>
  <c r="Z22" i="15"/>
  <c r="Z18" i="15"/>
  <c r="Z24" i="15"/>
  <c r="Z61" i="15"/>
  <c r="Z51" i="15"/>
  <c r="Z98" i="15"/>
  <c r="Z30" i="15"/>
  <c r="Z82" i="15"/>
  <c r="Z116" i="15"/>
  <c r="Z107" i="15"/>
  <c r="Z92" i="15"/>
  <c r="Z21" i="15"/>
  <c r="Z75" i="15"/>
  <c r="Z7" i="15"/>
  <c r="Z27" i="15"/>
  <c r="Z69" i="15"/>
  <c r="Z101" i="15"/>
  <c r="Z105" i="15"/>
  <c r="Z53" i="15"/>
  <c r="Z26" i="15"/>
  <c r="Z100" i="15"/>
  <c r="Z91" i="15"/>
  <c r="Z52" i="15"/>
  <c r="Z25" i="15"/>
  <c r="Z99" i="15"/>
  <c r="Z73" i="15"/>
  <c r="Z28" i="15"/>
  <c r="Z106" i="15"/>
  <c r="Z81" i="15"/>
  <c r="Z111" i="15"/>
  <c r="Z97" i="15"/>
  <c r="X86" i="11"/>
  <c r="Z40" i="15"/>
  <c r="Z31" i="15"/>
  <c r="Z113" i="15"/>
  <c r="Z65" i="15"/>
  <c r="Z9" i="15"/>
  <c r="Z12" i="15"/>
  <c r="Z109" i="15"/>
  <c r="Z46" i="15"/>
  <c r="Z84" i="15"/>
  <c r="Z80" i="15"/>
  <c r="Z63" i="15"/>
  <c r="Z110" i="15"/>
  <c r="Z104" i="15"/>
  <c r="Z72" i="15"/>
  <c r="Z102" i="15"/>
  <c r="Z23" i="15"/>
  <c r="M119" i="11"/>
  <c r="N8" i="16" s="1"/>
  <c r="X56" i="11"/>
  <c r="X42" i="11"/>
  <c r="X66" i="11"/>
  <c r="X52" i="11"/>
  <c r="X84" i="11"/>
  <c r="X4" i="11"/>
  <c r="X106" i="11"/>
  <c r="X101" i="11"/>
  <c r="X48" i="11"/>
  <c r="X32" i="11"/>
  <c r="X61" i="11"/>
  <c r="X35" i="11"/>
  <c r="X102" i="11"/>
  <c r="X63" i="11"/>
  <c r="X68" i="11"/>
  <c r="X57" i="11"/>
  <c r="X93" i="11"/>
  <c r="X109" i="11"/>
  <c r="X69" i="11"/>
  <c r="X30" i="11"/>
  <c r="X10" i="11"/>
  <c r="X34" i="11"/>
  <c r="X16" i="11"/>
  <c r="X19" i="11"/>
  <c r="X62" i="11"/>
  <c r="X108" i="11"/>
  <c r="X115" i="11"/>
  <c r="X83" i="11"/>
  <c r="X92" i="11"/>
  <c r="X65" i="11"/>
  <c r="X36" i="11"/>
  <c r="X25" i="11"/>
  <c r="X20" i="11"/>
  <c r="Z89" i="15"/>
  <c r="Z11" i="15"/>
  <c r="X111" i="11"/>
  <c r="X11" i="11"/>
  <c r="Y15" i="10"/>
  <c r="Z50" i="15"/>
  <c r="Y13" i="10"/>
  <c r="X54" i="11"/>
  <c r="Z39" i="15"/>
  <c r="X17" i="11"/>
  <c r="Z85" i="15"/>
  <c r="Z49" i="15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45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107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6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Z37" i="10" l="1"/>
  <c r="AA86" i="15"/>
  <c r="H52" i="16"/>
  <c r="Z20" i="10"/>
  <c r="AA108" i="15"/>
  <c r="AA89" i="15"/>
  <c r="AA62" i="15"/>
  <c r="AA115" i="15"/>
  <c r="AA56" i="15"/>
  <c r="AA47" i="15"/>
  <c r="AA90" i="15"/>
  <c r="H56" i="16"/>
  <c r="AA32" i="15"/>
  <c r="H54" i="16"/>
  <c r="AA54" i="15"/>
  <c r="H60" i="16"/>
  <c r="AA16" i="15"/>
  <c r="I15" i="16"/>
  <c r="M60" i="16" s="1"/>
  <c r="AA81" i="15"/>
  <c r="H55" i="16"/>
  <c r="AA10" i="15"/>
  <c r="AA8" i="15"/>
  <c r="I13" i="16"/>
  <c r="T57" i="16" s="1"/>
  <c r="H61" i="16"/>
  <c r="AA65" i="15"/>
  <c r="AA35" i="15"/>
  <c r="H57" i="16"/>
  <c r="AA70" i="15"/>
  <c r="AA57" i="15"/>
  <c r="AA110" i="15"/>
  <c r="H59" i="16"/>
  <c r="H53" i="16"/>
  <c r="H51" i="16"/>
  <c r="AA49" i="15"/>
  <c r="AA14" i="15"/>
  <c r="Y15" i="11"/>
  <c r="AA85" i="15"/>
  <c r="AA33" i="15"/>
  <c r="Y114" i="11"/>
  <c r="Y49" i="11"/>
  <c r="N10" i="16"/>
  <c r="D15" i="16" s="1"/>
  <c r="P53" i="16" s="1"/>
  <c r="Y76" i="11"/>
  <c r="Y73" i="11"/>
  <c r="Y100" i="11"/>
  <c r="Y72" i="11"/>
  <c r="AA67" i="15"/>
  <c r="Y96" i="11"/>
  <c r="Y55" i="11"/>
  <c r="AA83" i="15"/>
  <c r="Z5" i="10"/>
  <c r="Z30" i="10"/>
  <c r="Z24" i="10"/>
  <c r="Z26" i="10"/>
  <c r="Z32" i="10"/>
  <c r="Z19" i="10"/>
  <c r="Z28" i="10"/>
  <c r="Z33" i="10"/>
  <c r="Z18" i="10"/>
  <c r="Z31" i="10"/>
  <c r="Z36" i="10"/>
  <c r="Z15" i="10"/>
  <c r="Z27" i="10"/>
  <c r="Z25" i="10"/>
  <c r="Y91" i="11"/>
  <c r="Y38" i="11"/>
  <c r="Y81" i="11"/>
  <c r="AA113" i="15"/>
  <c r="AA41" i="15"/>
  <c r="AA6" i="15"/>
  <c r="Y9" i="11"/>
  <c r="AA40" i="15"/>
  <c r="Y6" i="11"/>
  <c r="Y45" i="11"/>
  <c r="AA39" i="15"/>
  <c r="AA74" i="15"/>
  <c r="Y43" i="11"/>
  <c r="Y99" i="11"/>
  <c r="Y110" i="11"/>
  <c r="AA17" i="15"/>
  <c r="AA88" i="15"/>
  <c r="Y46" i="11"/>
  <c r="Y41" i="11"/>
  <c r="Z29" i="10"/>
  <c r="Z13" i="10"/>
  <c r="Y103" i="11"/>
  <c r="Y97" i="11"/>
  <c r="AA77" i="15"/>
  <c r="Y90" i="11"/>
  <c r="Y78" i="11"/>
  <c r="Y71" i="11"/>
  <c r="Y27" i="11"/>
  <c r="Y58" i="11"/>
  <c r="Y11" i="11"/>
  <c r="Y8" i="11"/>
  <c r="AA23" i="15"/>
  <c r="AA79" i="15"/>
  <c r="AA78" i="15"/>
  <c r="AA112" i="15"/>
  <c r="AA109" i="15"/>
  <c r="Y95" i="11"/>
  <c r="Y22" i="11"/>
  <c r="Y28" i="11"/>
  <c r="AA72" i="15"/>
  <c r="AA93" i="15"/>
  <c r="Y85" i="11"/>
  <c r="AA95" i="15"/>
  <c r="AA5" i="15"/>
  <c r="Y53" i="11"/>
  <c r="Y98" i="11"/>
  <c r="Y14" i="11"/>
  <c r="Y75" i="11"/>
  <c r="Z22" i="10"/>
  <c r="Y47" i="11"/>
  <c r="AA58" i="15"/>
  <c r="Z21" i="10"/>
  <c r="AA13" i="15"/>
  <c r="Y79" i="11"/>
  <c r="AA87" i="15"/>
  <c r="AA12" i="15"/>
  <c r="Y37" i="11"/>
  <c r="Y116" i="11"/>
  <c r="AA103" i="15"/>
  <c r="Y12" i="11"/>
  <c r="AA50" i="15"/>
  <c r="Y111" i="11"/>
  <c r="Y77" i="11"/>
  <c r="Y113" i="11"/>
  <c r="Y89" i="11"/>
  <c r="AA9" i="15"/>
  <c r="Y13" i="11"/>
  <c r="AA48" i="15"/>
  <c r="AA15" i="15"/>
  <c r="AA60" i="15"/>
  <c r="Y23" i="11"/>
  <c r="Y80" i="11"/>
  <c r="Y44" i="11"/>
  <c r="Y87" i="11"/>
  <c r="AA64" i="15"/>
  <c r="Y64" i="11"/>
  <c r="AA80" i="15"/>
  <c r="Y18" i="11"/>
  <c r="Y88" i="11"/>
  <c r="Y31" i="11"/>
  <c r="Y105" i="11"/>
  <c r="AA76" i="15"/>
  <c r="Y70" i="11"/>
  <c r="AA94" i="15"/>
  <c r="Y7" i="11"/>
  <c r="AA59" i="15"/>
  <c r="Y94" i="11"/>
  <c r="Z23" i="10"/>
  <c r="AA63" i="15"/>
  <c r="AA114" i="15"/>
  <c r="Y40" i="11"/>
  <c r="AA43" i="15"/>
  <c r="AA84" i="15"/>
  <c r="N119" i="11"/>
  <c r="O8" i="16" s="1"/>
  <c r="Y56" i="11"/>
  <c r="Y84" i="11"/>
  <c r="Y106" i="11"/>
  <c r="Y66" i="11"/>
  <c r="Y52" i="11"/>
  <c r="Y42" i="11"/>
  <c r="Y4" i="11"/>
  <c r="Y102" i="11"/>
  <c r="Y32" i="11"/>
  <c r="Y68" i="11"/>
  <c r="Y63" i="11"/>
  <c r="Y35" i="11"/>
  <c r="Y61" i="11"/>
  <c r="Y48" i="11"/>
  <c r="Y101" i="11"/>
  <c r="Y69" i="11"/>
  <c r="Y93" i="11"/>
  <c r="Y57" i="11"/>
  <c r="Y62" i="11"/>
  <c r="Y108" i="11"/>
  <c r="Y36" i="11"/>
  <c r="Y83" i="11"/>
  <c r="Y92" i="11"/>
  <c r="Y20" i="11"/>
  <c r="Y109" i="11"/>
  <c r="Y30" i="11"/>
  <c r="Y115" i="11"/>
  <c r="Y25" i="11"/>
  <c r="Y65" i="11"/>
  <c r="Y10" i="11"/>
  <c r="Y34" i="11"/>
  <c r="Y16" i="11"/>
  <c r="Y19" i="11"/>
  <c r="Y67" i="11"/>
  <c r="AA71" i="15"/>
  <c r="AA37" i="15"/>
  <c r="AA111" i="15"/>
  <c r="AA97" i="15"/>
  <c r="AA36" i="15"/>
  <c r="Y24" i="11"/>
  <c r="Y39" i="11"/>
  <c r="AA102" i="15"/>
  <c r="AA31" i="15"/>
  <c r="Y104" i="11"/>
  <c r="AA55" i="15"/>
  <c r="Y17" i="11"/>
  <c r="Y54" i="11"/>
  <c r="O40" i="10"/>
  <c r="O7" i="16" s="1"/>
  <c r="Z3" i="10"/>
  <c r="Z14" i="10"/>
  <c r="Z10" i="10"/>
  <c r="Z35" i="10"/>
  <c r="Z9" i="10"/>
  <c r="Z17" i="10"/>
  <c r="Z12" i="10"/>
  <c r="Z7" i="10"/>
  <c r="Z8" i="10"/>
  <c r="Z16" i="10"/>
  <c r="Z34" i="10"/>
  <c r="Z11" i="10"/>
  <c r="Z4" i="10"/>
  <c r="Y74" i="11"/>
  <c r="AA38" i="15"/>
  <c r="Y60" i="11"/>
  <c r="AA104" i="15"/>
  <c r="AA44" i="15"/>
  <c r="Y86" i="11"/>
  <c r="Y59" i="11"/>
  <c r="Y21" i="11"/>
  <c r="AA11" i="15"/>
  <c r="Y112" i="11"/>
  <c r="O9" i="16"/>
  <c r="AA34" i="15"/>
  <c r="AA22" i="15"/>
  <c r="AA29" i="15"/>
  <c r="AA20" i="15"/>
  <c r="AA66" i="15"/>
  <c r="AA96" i="15"/>
  <c r="AA51" i="15"/>
  <c r="AA21" i="15"/>
  <c r="AA18" i="15"/>
  <c r="AA75" i="15"/>
  <c r="AA30" i="15"/>
  <c r="AA92" i="15"/>
  <c r="AA82" i="15"/>
  <c r="AA107" i="15"/>
  <c r="AA61" i="15"/>
  <c r="AA24" i="15"/>
  <c r="AA98" i="15"/>
  <c r="AA116" i="15"/>
  <c r="AA105" i="15"/>
  <c r="AA73" i="15"/>
  <c r="AA100" i="15"/>
  <c r="AA69" i="15"/>
  <c r="AA101" i="15"/>
  <c r="AA25" i="15"/>
  <c r="AA26" i="15"/>
  <c r="AA99" i="15"/>
  <c r="AA91" i="15"/>
  <c r="AA53" i="15"/>
  <c r="AA27" i="15"/>
  <c r="AA106" i="15"/>
  <c r="AA7" i="15"/>
  <c r="AA52" i="15"/>
  <c r="AA28" i="15"/>
  <c r="AA68" i="15"/>
  <c r="AA19" i="15"/>
  <c r="Y33" i="11"/>
  <c r="Y82" i="11"/>
  <c r="Y51" i="11"/>
  <c r="Y26" i="11"/>
  <c r="AA4" i="15"/>
  <c r="AA42" i="15"/>
  <c r="Y5" i="11"/>
  <c r="Y50" i="11"/>
  <c r="Y29" i="11"/>
  <c r="AA46" i="15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M61" i="16" l="1"/>
  <c r="M51" i="16"/>
  <c r="M57" i="16"/>
  <c r="M53" i="16"/>
  <c r="P55" i="16"/>
  <c r="T52" i="16"/>
  <c r="P54" i="16"/>
  <c r="T51" i="16"/>
  <c r="P58" i="16"/>
  <c r="T59" i="16"/>
  <c r="D13" i="16"/>
  <c r="W53" i="16" s="1"/>
  <c r="M58" i="16"/>
  <c r="M59" i="16"/>
  <c r="T61" i="16"/>
  <c r="M54" i="16"/>
  <c r="T54" i="16"/>
  <c r="M55" i="16"/>
  <c r="P57" i="16"/>
  <c r="P59" i="16"/>
  <c r="P51" i="16"/>
  <c r="M52" i="16"/>
  <c r="T58" i="16"/>
  <c r="M56" i="16"/>
  <c r="T56" i="16"/>
  <c r="D14" i="16"/>
  <c r="D52" i="16" s="1"/>
  <c r="T60" i="16"/>
  <c r="P52" i="16"/>
  <c r="T55" i="16"/>
  <c r="P56" i="16"/>
  <c r="T53" i="16"/>
  <c r="P60" i="16"/>
  <c r="O10" i="16"/>
  <c r="H14" i="16" s="1"/>
  <c r="P61" i="16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W52" i="16" l="1"/>
  <c r="D51" i="16"/>
  <c r="W56" i="16"/>
  <c r="D59" i="16"/>
  <c r="G51" i="16"/>
  <c r="G56" i="16"/>
  <c r="D60" i="16"/>
  <c r="D55" i="16"/>
  <c r="W58" i="16"/>
  <c r="W54" i="16"/>
  <c r="W60" i="16"/>
  <c r="W51" i="16"/>
  <c r="H13" i="16"/>
  <c r="X58" i="16" s="1"/>
  <c r="W55" i="16"/>
  <c r="H15" i="16"/>
  <c r="L61" i="16" s="1"/>
  <c r="W59" i="16"/>
  <c r="W57" i="16"/>
  <c r="D56" i="16"/>
  <c r="W61" i="16"/>
  <c r="D58" i="16"/>
  <c r="D53" i="16"/>
  <c r="G53" i="16"/>
  <c r="G59" i="16"/>
  <c r="G60" i="16"/>
  <c r="G57" i="16"/>
  <c r="G55" i="16"/>
  <c r="G58" i="16"/>
  <c r="G52" i="16"/>
  <c r="G54" i="16"/>
  <c r="D61" i="16"/>
  <c r="D54" i="16"/>
  <c r="G61" i="16"/>
  <c r="D57" i="16"/>
  <c r="Q10" i="16"/>
  <c r="G14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L55" i="16" l="1"/>
  <c r="L53" i="16"/>
  <c r="L54" i="16"/>
  <c r="X51" i="16"/>
  <c r="X61" i="16"/>
  <c r="L59" i="16"/>
  <c r="L56" i="16"/>
  <c r="L51" i="16"/>
  <c r="X59" i="16"/>
  <c r="L57" i="16"/>
  <c r="L60" i="16"/>
  <c r="X55" i="16"/>
  <c r="X52" i="16"/>
  <c r="X56" i="16"/>
  <c r="X60" i="16"/>
  <c r="L58" i="16"/>
  <c r="X57" i="16"/>
  <c r="L52" i="16"/>
  <c r="X54" i="16"/>
  <c r="X53" i="16"/>
  <c r="G15" i="16"/>
  <c r="G13" i="16"/>
  <c r="S10" i="16"/>
  <c r="R10" i="16"/>
</calcChain>
</file>

<file path=xl/sharedStrings.xml><?xml version="1.0" encoding="utf-8"?>
<sst xmlns="http://schemas.openxmlformats.org/spreadsheetml/2006/main" count="2238" uniqueCount="191">
  <si>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</si>
  <si>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</si>
  <si>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</si>
  <si>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</si>
  <si>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</si>
  <si>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</si>
  <si>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</si>
  <si>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</si>
  <si>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</si>
  <si>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</si>
  <si>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</si>
  <si>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</si>
  <si>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</si>
  <si>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</si>
  <si>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</si>
  <si>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</si>
  <si>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</si>
  <si>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</si>
  <si>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</si>
  <si>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</si>
  <si>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</si>
  <si>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</si>
  <si>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</si>
  <si>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</si>
  <si>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</si>
  <si>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</si>
  <si>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</si>
  <si>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</si>
  <si>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</si>
  <si>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</si>
  <si>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</si>
  <si>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</si>
  <si>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</si>
  <si>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</si>
  <si>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</si>
  <si>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</si>
  <si>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</si>
  <si>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</si>
  <si>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</si>
  <si>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</si>
  <si>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</si>
  <si>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</si>
  <si>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</si>
  <si>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</si>
  <si>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</si>
  <si>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</si>
  <si>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</si>
  <si>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</si>
  <si>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</si>
  <si>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</si>
  <si>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</si>
  <si>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</si>
  <si>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</si>
  <si>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</si>
  <si>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</si>
  <si>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</si>
  <si>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</si>
  <si>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</si>
  <si>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</si>
  <si>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</si>
  <si>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</si>
  <si>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</si>
  <si>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</si>
  <si>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</si>
  <si>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</si>
  <si>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</si>
  <si>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</si>
  <si>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</si>
  <si>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</si>
  <si>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</si>
  <si>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</si>
  <si>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</si>
  <si>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</si>
  <si>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</si>
  <si>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</si>
  <si>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</si>
  <si>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</si>
  <si>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</si>
  <si>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</si>
  <si>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</si>
  <si>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</si>
  <si>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</si>
  <si>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</si>
  <si>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</si>
  <si>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</si>
  <si>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</si>
  <si>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</si>
  <si>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</si>
  <si>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</si>
  <si>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</si>
  <si>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</si>
  <si>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</si>
  <si>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</si>
  <si>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</si>
  <si>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</si>
  <si>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</si>
  <si>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</si>
  <si>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</si>
  <si>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</si>
  <si>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</si>
  <si>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</si>
  <si>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</si>
  <si>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</si>
  <si>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</si>
  <si>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</si>
  <si>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</si>
  <si>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</si>
  <si>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</si>
  <si>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</si>
  <si>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</si>
  <si>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</si>
  <si>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</si>
  <si>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</si>
  <si>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</si>
  <si>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</si>
  <si>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</si>
  <si>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</si>
  <si>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</si>
  <si>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</si>
  <si>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</si>
  <si>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</si>
  <si>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</si>
  <si>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</si>
  <si>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</si>
  <si>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</si>
  <si>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</si>
  <si>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</si>
  <si>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</si>
  <si>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</si>
  <si>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</si>
  <si>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</si>
  <si>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</si>
  <si>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</si>
  <si>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</si>
  <si>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</si>
  <si>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</si>
  <si>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</si>
  <si>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</si>
  <si>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</si>
  <si>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</si>
  <si>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</si>
  <si>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</si>
  <si>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</si>
  <si>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</si>
  <si>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</si>
  <si>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</si>
  <si>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</si>
  <si>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</si>
  <si>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</si>
  <si>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</si>
  <si>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</si>
  <si>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</si>
  <si>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</si>
  <si>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</si>
  <si>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</si>
  <si>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</si>
  <si>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</si>
  <si>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</si>
  <si>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</si>
  <si>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</si>
  <si>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</si>
  <si>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</si>
  <si>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</si>
  <si>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</si>
  <si>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</si>
  <si>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</si>
  <si>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</si>
  <si>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</si>
  <si>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</si>
  <si>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</si>
  <si>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</si>
  <si>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</si>
  <si>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</si>
  <si>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</si>
  <si>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</si>
  <si>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</si>
  <si>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</si>
  <si>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</si>
  <si>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</si>
  <si>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</si>
  <si>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</si>
  <si>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</si>
  <si>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</si>
  <si>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</si>
  <si>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</si>
  <si>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</si>
  <si>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</si>
  <si>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</si>
  <si>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RES</t>
  </si>
  <si>
    <t>OP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</si>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</sst>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0" applyNumberFormat="1"/>
    <xf numFmtId="2" fontId="0" fillId="0" borderId="0" xfId="3" applyNumberFormat="1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Final_results!$D$13:$I$13</c:f>
              <c:numCache>
                <c:formatCode>0%</c:formatCode>
                <c:ptCount val="6"/>
                <c:pt idx="0">
                  <c:v>5.8306350108542335E-2</c:v>
                </c:pt>
                <c:pt idx="1">
                  <c:v>5.5662272375489673E-2</c:v>
                </c:pt>
                <c:pt idx="2">
                  <c:v>0.11130673111031439</c:v>
                </c:pt>
                <c:pt idx="3">
                  <c:v>0.73181639227163398</c:v>
                </c:pt>
                <c:pt idx="4">
                  <c:v>5.760409560855409E-2</c:v>
                </c:pt>
                <c:pt idx="5">
                  <c:v>0.36426590941768211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EC0-9914-8A8012F0AC66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Final_results!$D$14:$I$14</c:f>
              <c:numCache>
                <c:formatCode>0%</c:formatCode>
                <c:ptCount val="6"/>
                <c:pt idx="0">
                  <c:v>0.93777138174700325</c:v>
                </c:pt>
                <c:pt idx="1">
                  <c:v>0.94168229529805547</c:v>
                </c:pt>
                <c:pt idx="2">
                  <c:v>0.87371299312243667</c:v>
                </c:pt>
                <c:pt idx="3">
                  <c:v>0.2551279592070636</c:v>
                </c:pt>
                <c:pt idx="4">
                  <c:v>0.89017899960537561</c:v>
                </c:pt>
                <c:pt idx="5">
                  <c:v>0.62835260847249097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9-4EC0-9914-8A8012F0AC66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Final_results!$D$15:$I$15</c:f>
              <c:numCache>
                <c:formatCode>0%</c:formatCode>
                <c:ptCount val="6"/>
                <c:pt idx="0">
                  <c:v>3.9222681444544332E-3</c:v>
                </c:pt>
                <c:pt idx="1">
                  <c:v>2.6554323264547743E-3</c:v>
                </c:pt>
                <c:pt idx="2">
                  <c:v>1.4980275767248977E-2</c:v>
                </c:pt>
                <c:pt idx="3">
                  <c:v>1.3055648521302437E-2</c:v>
                </c:pt>
                <c:pt idx="4">
                  <c:v>5.2216904786070224E-2</c:v>
                </c:pt>
                <c:pt idx="5">
                  <c:v>7.3814821098269687E-3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9-4EC0-9914-8A8012F0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966384"/>
        <c:axId val="1079969744"/>
      </c:barChart>
      <c:catAx>
        <c:axId val="10799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9744"/>
        <c:crosses val="autoZero"/>
        <c:auto val="1"/>
        <c:lblAlgn val="ctr"/>
        <c:lblOffset val="100"/>
        <c:noMultiLvlLbl val="0"/>
      </c:catAx>
      <c:valAx>
        <c:axId val="107996974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63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Final_results!$D$36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  <c:pt idx="3">
                  <c:v>SYN_METHANOLATION</c:v>
                </c:pt>
                <c:pt idx="4">
                  <c:v>DEC_HP_ELEC</c:v>
                </c:pt>
                <c:pt idx="5">
                  <c:v>PV</c:v>
                </c:pt>
                <c:pt idx="6">
                  <c:v>GRID</c:v>
                </c:pt>
                <c:pt idx="7">
                  <c:v>METHANOL_TO_HVC</c:v>
                </c:pt>
                <c:pt idx="8">
                  <c:v>HABER_BOSCH</c:v>
                </c:pt>
                <c:pt idx="9">
                  <c:v>DHN_HP_ELEC</c:v>
                </c:pt>
                <c:pt idx="10">
                  <c:v>H2_ELECTROLYSIS</c:v>
                </c:pt>
              </c:strCache>
            </c:strRef>
          </c:cat>
          <c:val>
            <c:numRef>
              <c:f>Final_results!$D$37:$D$47</c:f>
              <c:numCache>
                <c:formatCode>0%</c:formatCode>
                <c:ptCount val="11"/>
                <c:pt idx="0">
                  <c:v>0.84755545889261752</c:v>
                </c:pt>
                <c:pt idx="1">
                  <c:v>6.4762686820067444E-2</c:v>
                </c:pt>
                <c:pt idx="2">
                  <c:v>2.2685668156742042E-2</c:v>
                </c:pt>
                <c:pt idx="3">
                  <c:v>1.839732612129728E-2</c:v>
                </c:pt>
                <c:pt idx="4">
                  <c:v>1.1844206964606453E-2</c:v>
                </c:pt>
                <c:pt idx="5">
                  <c:v>8.7250584788648514E-3</c:v>
                </c:pt>
                <c:pt idx="6">
                  <c:v>7.6986018577192075E-3</c:v>
                </c:pt>
                <c:pt idx="7">
                  <c:v>7.6362073183382289E-3</c:v>
                </c:pt>
                <c:pt idx="8">
                  <c:v>4.718400314080818E-3</c:v>
                </c:pt>
                <c:pt idx="9">
                  <c:v>2.4564841159020042E-3</c:v>
                </c:pt>
                <c:pt idx="10">
                  <c:v>1.2980860550249834E-3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ECA-8A16-2842F95A0307}"/>
            </c:ext>
          </c:extLst>
        </c:ser>
        <c:ser>
          <c:idx val="1"/>
          <c:order val="1"/>
          <c:tx>
            <c:strRef>
              <c:f>Final_results!$E$36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  <c:pt idx="3">
                  <c:v>SYN_METHANOLATION</c:v>
                </c:pt>
                <c:pt idx="4">
                  <c:v>DEC_HP_ELEC</c:v>
                </c:pt>
                <c:pt idx="5">
                  <c:v>PV</c:v>
                </c:pt>
                <c:pt idx="6">
                  <c:v>GRID</c:v>
                </c:pt>
                <c:pt idx="7">
                  <c:v>METHANOL_TO_HVC</c:v>
                </c:pt>
                <c:pt idx="8">
                  <c:v>HABER_BOSCH</c:v>
                </c:pt>
                <c:pt idx="9">
                  <c:v>DHN_HP_ELEC</c:v>
                </c:pt>
                <c:pt idx="10">
                  <c:v>H2_ELECTROLYSIS</c:v>
                </c:pt>
              </c:strCache>
            </c:strRef>
          </c:cat>
          <c:val>
            <c:numRef>
              <c:f>Final_results!$E$37:$E$47</c:f>
              <c:numCache>
                <c:formatCode>0%</c:formatCode>
                <c:ptCount val="11"/>
                <c:pt idx="0">
                  <c:v>0.79514710630853003</c:v>
                </c:pt>
                <c:pt idx="1">
                  <c:v>9.3035575420121169E-2</c:v>
                </c:pt>
                <c:pt idx="2">
                  <c:v>4.0944802404285427E-2</c:v>
                </c:pt>
                <c:pt idx="3">
                  <c:v>1.7565791707679589E-2</c:v>
                </c:pt>
                <c:pt idx="4">
                  <c:v>1.0701098660092959E-2</c:v>
                </c:pt>
                <c:pt idx="5">
                  <c:v>1.216774038834654E-2</c:v>
                </c:pt>
                <c:pt idx="6">
                  <c:v>6.5209000067516544E-3</c:v>
                </c:pt>
                <c:pt idx="7">
                  <c:v>7.2910610110513922E-3</c:v>
                </c:pt>
                <c:pt idx="8">
                  <c:v>4.5051349616858976E-3</c:v>
                </c:pt>
                <c:pt idx="9">
                  <c:v>2.2194038790246703E-3</c:v>
                </c:pt>
                <c:pt idx="10">
                  <c:v>2.0024236691226246E-3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ECA-8A16-2842F95A0307}"/>
            </c:ext>
          </c:extLst>
        </c:ser>
        <c:ser>
          <c:idx val="2"/>
          <c:order val="2"/>
          <c:tx>
            <c:strRef>
              <c:f>Final_results!$F$36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  <c:pt idx="3">
                  <c:v>SYN_METHANOLATION</c:v>
                </c:pt>
                <c:pt idx="4">
                  <c:v>DEC_HP_ELEC</c:v>
                </c:pt>
                <c:pt idx="5">
                  <c:v>PV</c:v>
                </c:pt>
                <c:pt idx="6">
                  <c:v>GRID</c:v>
                </c:pt>
                <c:pt idx="7">
                  <c:v>METHANOL_TO_HVC</c:v>
                </c:pt>
                <c:pt idx="8">
                  <c:v>HABER_BOSCH</c:v>
                </c:pt>
                <c:pt idx="9">
                  <c:v>DHN_HP_ELEC</c:v>
                </c:pt>
                <c:pt idx="10">
                  <c:v>H2_ELECTROLYSIS</c:v>
                </c:pt>
              </c:strCache>
            </c:strRef>
          </c:cat>
          <c:val>
            <c:numRef>
              <c:f>Final_results!$F$37:$F$47</c:f>
              <c:numCache>
                <c:formatCode>0%</c:formatCode>
                <c:ptCount val="11"/>
                <c:pt idx="0">
                  <c:v>0.61520607383710157</c:v>
                </c:pt>
                <c:pt idx="1">
                  <c:v>0.30220074442849476</c:v>
                </c:pt>
                <c:pt idx="2">
                  <c:v>2.954347063579486E-2</c:v>
                </c:pt>
                <c:pt idx="3">
                  <c:v>1.3104099388237851E-2</c:v>
                </c:pt>
                <c:pt idx="4">
                  <c:v>7.9868254675107258E-3</c:v>
                </c:pt>
                <c:pt idx="5">
                  <c:v>9.4851975420842619E-3</c:v>
                </c:pt>
                <c:pt idx="6">
                  <c:v>5.0334316900157881E-3</c:v>
                </c:pt>
                <c:pt idx="7">
                  <c:v>5.4391393069264824E-3</c:v>
                </c:pt>
                <c:pt idx="8">
                  <c:v>3.3608354965035435E-3</c:v>
                </c:pt>
                <c:pt idx="9">
                  <c:v>1.6564646291684917E-3</c:v>
                </c:pt>
                <c:pt idx="10">
                  <c:v>1.6720717196576397E-3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E-4ECA-8A16-2842F95A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010592"/>
        <c:axId val="927013952"/>
      </c:barChart>
      <c:catAx>
        <c:axId val="92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3952"/>
        <c:crosses val="autoZero"/>
        <c:auto val="1"/>
        <c:lblAlgn val="ctr"/>
        <c:lblOffset val="100"/>
        <c:noMultiLvlLbl val="0"/>
      </c:catAx>
      <c:valAx>
        <c:axId val="927013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Final_results!$L$37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SYN_METHANOLATION</c:v>
                </c:pt>
                <c:pt idx="4">
                  <c:v>BIOMETHANATION</c:v>
                </c:pt>
                <c:pt idx="5">
                  <c:v>ATM_CCS</c:v>
                </c:pt>
                <c:pt idx="6">
                  <c:v>HABER_BOSCH</c:v>
                </c:pt>
                <c:pt idx="7">
                  <c:v>WIND_ONSHORE</c:v>
                </c:pt>
                <c:pt idx="8">
                  <c:v>BOAT_FREIGHT_NG</c:v>
                </c:pt>
                <c:pt idx="9">
                  <c:v>H2_BIOMASS</c:v>
                </c:pt>
                <c:pt idx="10">
                  <c:v>H2_ELECTROLYSIS</c:v>
                </c:pt>
              </c:strCache>
            </c:strRef>
          </c:cat>
          <c:val>
            <c:numRef>
              <c:f>Final_results!$L$38:$L$48</c:f>
              <c:numCache>
                <c:formatCode>0%</c:formatCode>
                <c:ptCount val="11"/>
                <c:pt idx="0">
                  <c:v>0.73107201647519893</c:v>
                </c:pt>
                <c:pt idx="1">
                  <c:v>0.22116373672737061</c:v>
                </c:pt>
                <c:pt idx="2">
                  <c:v>2.9075765261596321E-2</c:v>
                </c:pt>
                <c:pt idx="3">
                  <c:v>8.1303498618567754E-3</c:v>
                </c:pt>
                <c:pt idx="4">
                  <c:v>5.4020647621242932E-3</c:v>
                </c:pt>
                <c:pt idx="5">
                  <c:v>1.6425663493656881E-3</c:v>
                </c:pt>
                <c:pt idx="6">
                  <c:v>7.9502703808304064E-4</c:v>
                </c:pt>
                <c:pt idx="7">
                  <c:v>6.286065700118657E-4</c:v>
                </c:pt>
                <c:pt idx="8">
                  <c:v>5.8205302637273399E-4</c:v>
                </c:pt>
                <c:pt idx="9">
                  <c:v>5.3439426105561896E-4</c:v>
                </c:pt>
                <c:pt idx="10">
                  <c:v>3.734918038542496E-4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872-A1AD-802357CE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476576"/>
        <c:axId val="1089490016"/>
      </c:barChart>
      <c:catAx>
        <c:axId val="1089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0016"/>
        <c:crosses val="autoZero"/>
        <c:auto val="1"/>
        <c:lblAlgn val="ctr"/>
        <c:lblOffset val="100"/>
        <c:noMultiLvlLbl val="0"/>
      </c:catAx>
      <c:valAx>
        <c:axId val="10894900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Final_results!$S$38:$S$48</c:f>
              <c:strCache>
                <c:ptCount val="11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  <c:pt idx="3">
                  <c:v>AMMONIA_RE_IMPORT</c:v>
                </c:pt>
                <c:pt idx="4">
                  <c:v>ELECTRICITY</c:v>
                </c:pt>
                <c:pt idx="5">
                  <c:v>BIODIESEL</c:v>
                </c:pt>
                <c:pt idx="6">
                  <c:v>BIOETHANOL</c:v>
                </c:pt>
                <c:pt idx="7">
                  <c:v>LFO</c:v>
                </c:pt>
                <c:pt idx="8">
                  <c:v>DIESEL</c:v>
                </c:pt>
                <c:pt idx="9">
                  <c:v>GASOLINE</c:v>
                </c:pt>
                <c:pt idx="10">
                  <c:v>COAL</c:v>
                </c:pt>
              </c:strCache>
            </c:strRef>
          </c:cat>
          <c:val>
            <c:numRef>
              <c:f>Final_results!$T$38:$T$48</c:f>
              <c:numCache>
                <c:formatCode>0%</c:formatCode>
                <c:ptCount val="11"/>
                <c:pt idx="0">
                  <c:v>0.7658298472743279</c:v>
                </c:pt>
                <c:pt idx="1">
                  <c:v>0.17939546662399358</c:v>
                </c:pt>
                <c:pt idx="2">
                  <c:v>4.3866339870594705E-2</c:v>
                </c:pt>
                <c:pt idx="3">
                  <c:v>9.7337567107038548E-3</c:v>
                </c:pt>
                <c:pt idx="4">
                  <c:v>1.1745446251982196E-3</c:v>
                </c:pt>
                <c:pt idx="5">
                  <c:v>2.6064883785753304E-8</c:v>
                </c:pt>
                <c:pt idx="6">
                  <c:v>1.6919537652412662E-8</c:v>
                </c:pt>
                <c:pt idx="7">
                  <c:v>1.0118153998489966E-9</c:v>
                </c:pt>
                <c:pt idx="8">
                  <c:v>3.2576103004254165E-10</c:v>
                </c:pt>
                <c:pt idx="9">
                  <c:v>2.0378350484871608E-10</c:v>
                </c:pt>
                <c:pt idx="10">
                  <c:v>1.4272906646024107E-10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5E5-84B5-FFFCC870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83312"/>
        <c:axId val="1000032096"/>
      </c:barChart>
      <c:catAx>
        <c:axId val="1000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2096"/>
        <c:crosses val="autoZero"/>
        <c:auto val="1"/>
        <c:lblAlgn val="ctr"/>
        <c:lblOffset val="100"/>
        <c:noMultiLvlLbl val="0"/>
      </c:catAx>
      <c:valAx>
        <c:axId val="10000320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9004968813463"/>
          <c:y val="4.2214914103075103E-2"/>
          <c:w val="0.8628213841887552"/>
          <c:h val="0.5028603097311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Final_results!$D$50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</c:strCache>
            </c:strRef>
          </c:cat>
          <c:val>
            <c:numRef>
              <c:f>Final_results!$D$51:$D$53</c:f>
              <c:numCache>
                <c:formatCode>0.00%</c:formatCode>
                <c:ptCount val="3"/>
                <c:pt idx="0">
                  <c:v>0.79481325379294532</c:v>
                </c:pt>
                <c:pt idx="1">
                  <c:v>6.0732594304903083E-2</c:v>
                </c:pt>
                <c:pt idx="2">
                  <c:v>2.1273970373201976E-2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32D-8F46-9A1F0A0CEF37}"/>
            </c:ext>
          </c:extLst>
        </c:ser>
        <c:ser>
          <c:idx val="1"/>
          <c:order val="1"/>
          <c:tx>
            <c:strRef>
              <c:f>Final_results!$E$50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</c:strCache>
            </c:strRef>
          </c:cat>
          <c:val>
            <c:numRef>
              <c:f>Final_results!$E$51:$E$53</c:f>
              <c:numCache>
                <c:formatCode>0.00%</c:formatCode>
                <c:ptCount val="3"/>
                <c:pt idx="0">
                  <c:v>0.74877595216822346</c:v>
                </c:pt>
                <c:pt idx="1">
                  <c:v>8.7609954205995058E-2</c:v>
                </c:pt>
                <c:pt idx="2">
                  <c:v>3.8556995508592838E-2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32D-8F46-9A1F0A0CEF37}"/>
            </c:ext>
          </c:extLst>
        </c:ser>
        <c:ser>
          <c:idx val="2"/>
          <c:order val="2"/>
          <c:tx>
            <c:strRef>
              <c:f>Final_results!$F$50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</c:strCache>
            </c:strRef>
          </c:cat>
          <c:val>
            <c:numRef>
              <c:f>Final_results!$F$51:$F$53</c:f>
              <c:numCache>
                <c:formatCode>0.00%</c:formatCode>
                <c:ptCount val="3"/>
                <c:pt idx="0">
                  <c:v>0.53751354015931674</c:v>
                </c:pt>
                <c:pt idx="1">
                  <c:v>0.26403671693844866</c:v>
                </c:pt>
                <c:pt idx="2">
                  <c:v>2.5812514156425145E-2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0-432D-8F46-9A1F0A0CEF37}"/>
            </c:ext>
          </c:extLst>
        </c:ser>
        <c:ser>
          <c:idx val="3"/>
          <c:order val="3"/>
          <c:tx>
            <c:strRef>
              <c:f>Final_results!$G$50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</c:strCache>
            </c:strRef>
          </c:cat>
          <c:val>
            <c:numRef>
              <c:f>Final_results!$G$51:$G$53</c:f>
              <c:numCache>
                <c:formatCode>0.00%</c:formatCode>
                <c:ptCount val="3"/>
                <c:pt idx="0">
                  <c:v>0.66541893386539031</c:v>
                </c:pt>
                <c:pt idx="1">
                  <c:v>9.960204096113022E-2</c:v>
                </c:pt>
                <c:pt idx="2">
                  <c:v>6.9351637286691636E-2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0-432D-8F46-9A1F0A0CEF37}"/>
            </c:ext>
          </c:extLst>
        </c:ser>
        <c:ser>
          <c:idx val="4"/>
          <c:order val="4"/>
          <c:tx>
            <c:strRef>
              <c:f>Final_results!$H$50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</c:strCache>
            </c:strRef>
          </c:cat>
          <c:val>
            <c:numRef>
              <c:f>Final_results!$H$51:$H$53</c:f>
              <c:numCache>
                <c:formatCode>0.00%</c:formatCode>
                <c:ptCount val="3"/>
                <c:pt idx="0">
                  <c:v>0.39564297905411672</c:v>
                </c:pt>
                <c:pt idx="1">
                  <c:v>7.6678997755595904E-2</c:v>
                </c:pt>
                <c:pt idx="2">
                  <c:v>8.9450185755545919E-2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0-432D-8F46-9A1F0A0C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72735"/>
        <c:axId val="1630475135"/>
      </c:barChart>
      <c:catAx>
        <c:axId val="16304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5135"/>
        <c:crosses val="autoZero"/>
        <c:auto val="1"/>
        <c:lblAlgn val="ctr"/>
        <c:lblOffset val="100"/>
        <c:noMultiLvlLbl val="0"/>
      </c:catAx>
      <c:valAx>
        <c:axId val="16304751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Final_results!$L$51:$L$53</c:f>
              <c:numCache>
                <c:formatCode>0.0%</c:formatCode>
                <c:ptCount val="3"/>
                <c:pt idx="0">
                  <c:v>3.8174317876045825E-2</c:v>
                </c:pt>
                <c:pt idx="1">
                  <c:v>1.1548485782824613E-2</c:v>
                </c:pt>
                <c:pt idx="2">
                  <c:v>1.5182464662469033E-3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A28-AFF7-1C803CC263F3}"/>
            </c:ext>
          </c:extLst>
        </c:ser>
        <c:ser>
          <c:idx val="1"/>
          <c:order val="1"/>
          <c:tx>
            <c:strRef>
              <c:f>Final_results!$M$50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Final_results!$M$51:$M$53</c:f>
              <c:numCache>
                <c:formatCode>0.0%</c:formatCode>
                <c:ptCount val="3"/>
                <c:pt idx="0">
                  <c:v>4.6995090768848289E-7</c:v>
                </c:pt>
                <c:pt idx="1">
                  <c:v>6.0824306219696284E-3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A28-AFF7-1C803CC263F3}"/>
            </c:ext>
          </c:extLst>
        </c:ser>
        <c:ser>
          <c:idx val="2"/>
          <c:order val="2"/>
          <c:tx>
            <c:strRef>
              <c:f>Final_results!$N$50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Final_results!$N$51:$N$53</c:f>
              <c:numCache>
                <c:formatCode>0.0%</c:formatCode>
                <c:ptCount val="3"/>
                <c:pt idx="0">
                  <c:v>3.1127995678865582E-7</c:v>
                </c:pt>
                <c:pt idx="1">
                  <c:v>1.5382476764103524E-3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D-4A28-AFF7-1C803CC263F3}"/>
            </c:ext>
          </c:extLst>
        </c:ser>
        <c:ser>
          <c:idx val="3"/>
          <c:order val="3"/>
          <c:tx>
            <c:strRef>
              <c:f>Final_results!$O$50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Final_results!$O$51:$O$53</c:f>
              <c:numCache>
                <c:formatCode>0.0%</c:formatCode>
                <c:ptCount val="3"/>
                <c:pt idx="0">
                  <c:v>2.0430415957748659E-3</c:v>
                </c:pt>
                <c:pt idx="1">
                  <c:v>3.3393472393024419E-3</c:v>
                </c:pt>
                <c:pt idx="2">
                  <c:v>2.6707527112139419E-6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D-4A28-AFF7-1C803CC263F3}"/>
            </c:ext>
          </c:extLst>
        </c:ser>
        <c:ser>
          <c:idx val="4"/>
          <c:order val="4"/>
          <c:tx>
            <c:strRef>
              <c:f>Final_results!$P$50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Final_results!$P$51:$P$53</c:f>
              <c:numCache>
                <c:formatCode>0.0%</c:formatCode>
                <c:ptCount val="3"/>
                <c:pt idx="0">
                  <c:v>4.6790793900705923E-7</c:v>
                </c:pt>
                <c:pt idx="1">
                  <c:v>3.7166779575916577E-3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D-4A28-AFF7-1C803CC2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76719"/>
        <c:axId val="1684478159"/>
      </c:barChart>
      <c:catAx>
        <c:axId val="16844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8159"/>
        <c:crosses val="autoZero"/>
        <c:auto val="1"/>
        <c:lblAlgn val="ctr"/>
        <c:lblOffset val="100"/>
        <c:noMultiLvlLbl val="0"/>
      </c:catAx>
      <c:valAx>
        <c:axId val="168447815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Final_results!$T$51:$T$53</c:f>
              <c:numCache>
                <c:formatCode>0.0%</c:formatCode>
                <c:ptCount val="3"/>
                <c:pt idx="0">
                  <c:v>0.27896570577658764</c:v>
                </c:pt>
                <c:pt idx="1">
                  <c:v>6.5347652795198455E-2</c:v>
                </c:pt>
                <c:pt idx="2">
                  <c:v>1.5979012185787306E-2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9BB-A0C5-B8A4A8C654DB}"/>
            </c:ext>
          </c:extLst>
        </c:ser>
        <c:ser>
          <c:idx val="1"/>
          <c:order val="1"/>
          <c:tx>
            <c:strRef>
              <c:f>Final_results!$U$50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Final_results!$U$51:$U$53</c:f>
              <c:numCache>
                <c:formatCode>0.0%</c:formatCode>
                <c:ptCount val="3"/>
                <c:pt idx="0">
                  <c:v>2.3086140056999466E-2</c:v>
                </c:pt>
                <c:pt idx="1">
                  <c:v>8.9841245123354965E-3</c:v>
                </c:pt>
                <c:pt idx="2">
                  <c:v>2.217470837066305E-2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9BB-A0C5-B8A4A8C654DB}"/>
            </c:ext>
          </c:extLst>
        </c:ser>
        <c:ser>
          <c:idx val="2"/>
          <c:order val="2"/>
          <c:tx>
            <c:strRef>
              <c:f>Final_results!$V$50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Final_results!$V$51:$V$53</c:f>
              <c:numCache>
                <c:formatCode>0.0%</c:formatCode>
                <c:ptCount val="3"/>
                <c:pt idx="0">
                  <c:v>6.5940665225637324E-2</c:v>
                </c:pt>
                <c:pt idx="1">
                  <c:v>1.1328351358081504E-2</c:v>
                </c:pt>
                <c:pt idx="2">
                  <c:v>3.2037457541266738E-2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A-49BB-A0C5-B8A4A8C654DB}"/>
            </c:ext>
          </c:extLst>
        </c:ser>
        <c:ser>
          <c:idx val="3"/>
          <c:order val="3"/>
          <c:tx>
            <c:strRef>
              <c:f>Final_results!$W$50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Final_results!$W$51:$W$53</c:f>
              <c:numCache>
                <c:formatCode>0.0%</c:formatCode>
                <c:ptCount val="3"/>
                <c:pt idx="0">
                  <c:v>1.2425504810737687E-2</c:v>
                </c:pt>
                <c:pt idx="1">
                  <c:v>5.167960695091213E-3</c:v>
                </c:pt>
                <c:pt idx="2">
                  <c:v>3.7734348492565684E-2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A-49BB-A0C5-B8A4A8C654DB}"/>
            </c:ext>
          </c:extLst>
        </c:ser>
        <c:ser>
          <c:idx val="4"/>
          <c:order val="4"/>
          <c:tx>
            <c:strRef>
              <c:f>Final_results!$X$50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Final_results!$X$51:$X$53</c:f>
              <c:numCache>
                <c:formatCode>0.0%</c:formatCode>
                <c:ptCount val="3"/>
                <c:pt idx="0">
                  <c:v>2.4812538176856816E-2</c:v>
                </c:pt>
                <c:pt idx="1">
                  <c:v>1.5607092609359016E-2</c:v>
                </c:pt>
                <c:pt idx="2">
                  <c:v>1.2512579968721987E-2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A-49BB-A0C5-B8A4A8C6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95695"/>
        <c:axId val="1726594255"/>
      </c:barChart>
      <c:catAx>
        <c:axId val="17265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4255"/>
        <c:crosses val="autoZero"/>
        <c:auto val="1"/>
        <c:lblAlgn val="ctr"/>
        <c:lblOffset val="100"/>
        <c:noMultiLvlLbl val="0"/>
      </c:catAx>
      <c:valAx>
        <c:axId val="172659425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382146</xdr:colOff>
      <xdr:row>16</xdr:row>
      <xdr:rowOff>57150</xdr:rowOff>
    </xdr:from>
    <xdr:to>
      <xdr:col>7</xdr:col>
      <xdr:colOff>744395</xdr:colOff>
      <xdr:row>31</xdr:row>
      <xdr:rowOff>44228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3924B-D4B1-6D17-B53A-197E4C3A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834070</xdr:colOff>
      <xdr:row>11</xdr:row>
      <xdr:rowOff>63367</xdr:rowOff>
    </xdr:from>
    <xdr:to>
      <xdr:col>18</xdr:col>
      <xdr:colOff>280307</xdr:colOff>
      <xdr:row>32</xdr:row>
      <xdr:rowOff>84223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B78DE-F745-F319-14FD-8DF4877C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648739</xdr:colOff>
      <xdr:row>12</xdr:row>
      <xdr:rowOff>20608</xdr:rowOff>
    </xdr:from>
    <xdr:to>
      <xdr:col>25</xdr:col>
      <xdr:colOff>105640</xdr:colOff>
      <xdr:row>32</xdr:row>
      <xdr:rowOff>112569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F6145-7AD1-1855-3867-6D08AE75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516428</xdr:colOff>
      <xdr:row>10</xdr:row>
      <xdr:rowOff>7101</xdr:rowOff>
    </xdr:from>
    <xdr:to>
      <xdr:col>33</xdr:col>
      <xdr:colOff>569422</xdr:colOff>
      <xdr:row>32</xdr:row>
      <xdr:rowOff>149111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6D04F-80BE-DD98-AE23-7BEDC1E9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130627</xdr:colOff>
      <xdr:row>61</xdr:row>
      <xdr:rowOff>108857</xdr:rowOff>
    </xdr:from>
    <xdr:to>
      <xdr:col>7</xdr:col>
      <xdr:colOff>576942</xdr:colOff>
      <xdr:row>78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B4A64-E40F-7E53-3B72-9D975000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32657</xdr:colOff>
      <xdr:row>61</xdr:row>
      <xdr:rowOff>97971</xdr:rowOff>
    </xdr:from>
    <xdr:to>
      <xdr:col>16</xdr:col>
      <xdr:colOff>228600</xdr:colOff>
      <xdr:row>78</xdr:row>
      <xdr:rowOff>21770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5248-0BBB-FEC0-AB16-9D327624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771335</xdr:colOff>
      <xdr:row>61</xdr:row>
      <xdr:rowOff>91559</xdr:rowOff>
    </xdr:from>
    <xdr:to>
      <xdr:col>23</xdr:col>
      <xdr:colOff>762001</xdr:colOff>
      <xdr:row>77</xdr:row>
      <xdr:rowOff>178904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B2BA77-6D71-2C4C-9009-F1ECB7AA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X61"/>
  <sheetViews>
    <sheetView zoomScale="55" zoomScaleNormal="55" workbookViewId="0">
      <selection activeCell="K86" sqref="K86"/>
    </sheetView>
  </sheetViews>
  <sheetFormatPr defaultColWidth="11.5546875" defaultRowHeight="14.4" x14ac:dyDescent="0.3"/>
  <cols>
    <col min="3" max="3" width="15.33203125" bestFit="1" customWidth="1"/>
    <col min="4" max="4" width="12.109375" customWidth="1"/>
    <col min="5" max="5" width="13.6640625" customWidth="1"/>
    <col min="9" max="9" width="11.6640625" bestFit="1" customWidth="1"/>
    <col min="10" max="11" width="13" bestFit="1" customWidth="1"/>
    <col min="12" max="12" width="13.44140625" customWidth="1"/>
    <col min="13" max="19" width="11.6640625" bestFit="1" customWidth="1"/>
    <col min="20" max="20" width="12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-28.838475405000001</v>
      </c>
      <c r="E2" s="3">
        <f>LCA_tech_results!D119</f>
        <v>86.764199319999989</v>
      </c>
      <c r="F2" s="4">
        <f>LCA_op_results!F118</f>
        <v>12.074276084999999</v>
      </c>
      <c r="G2" s="4">
        <f>SUM(D2:F2)</f>
        <v>69.999999999999986</v>
      </c>
    </row>
    <row r="3" spans="1:19" x14ac:dyDescent="0.3">
      <c r="C3" t="s">
        <v>170</v>
      </c>
      <c r="D3" s="4">
        <f>Results_split!D39</f>
        <v>-28.838475405000001</v>
      </c>
      <c r="E3" s="4">
        <f>Results_split!H117</f>
        <v>86.764199319999989</v>
      </c>
      <c r="F3" s="4">
        <f>Results_split!I117</f>
        <v>12.074276084999999</v>
      </c>
      <c r="G3" s="4">
        <f>SUM(D3:F3)</f>
        <v>69.999999999999986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111.10947215216117</v>
      </c>
      <c r="E7">
        <f>LCA_res_results!E40</f>
        <v>-28.838475405000001</v>
      </c>
      <c r="F7">
        <f>LCA_res_results!F40</f>
        <v>845252.57604611851</v>
      </c>
      <c r="G7">
        <f>LCA_res_results!G40</f>
        <v>3.3700048485105367</v>
      </c>
      <c r="H7">
        <f>LCA_res_results!H40</f>
        <v>27.244163673316304</v>
      </c>
      <c r="I7">
        <f>LCA_res_results!I40</f>
        <v>217.92410662041524</v>
      </c>
      <c r="J7">
        <f>LCA_res_results!J40</f>
        <v>2.5307176642602048E-5</v>
      </c>
      <c r="K7">
        <f>LCA_res_results!K40</f>
        <v>4.5462679818544614E-4</v>
      </c>
      <c r="L7">
        <f>LCA_res_results!L40</f>
        <v>11554.732266144116</v>
      </c>
      <c r="M7">
        <f>LCA_res_results!M40</f>
        <v>507595.69510916056</v>
      </c>
      <c r="N7">
        <f>LCA_res_results!N40</f>
        <v>0.80573687966293117</v>
      </c>
      <c r="O7">
        <f>LCA_res_results!O40</f>
        <v>7.313674327180938E-4</v>
      </c>
      <c r="P7">
        <f>LCA_res_results!P40</f>
        <v>52.482984181069575</v>
      </c>
      <c r="Q7">
        <f>LCA_res_results!Q40</f>
        <v>141362.30205712878</v>
      </c>
      <c r="R7">
        <f>LCA_res_results!R40</f>
        <v>267349.0094592754</v>
      </c>
      <c r="S7">
        <f>LCA_res_results!S40</f>
        <v>1.0315087260713619E-3</v>
      </c>
    </row>
    <row r="8" spans="1:19" x14ac:dyDescent="0.3">
      <c r="C8" t="s">
        <v>175</v>
      </c>
      <c r="D8">
        <f>LCA_tech_results!C119</f>
        <v>836.88895217899233</v>
      </c>
      <c r="E8">
        <f>LCA_tech_results!D119</f>
        <v>86.764199319999989</v>
      </c>
      <c r="F8">
        <f>LCA_tech_results!E119</f>
        <v>6634892.1650549611</v>
      </c>
      <c r="G8">
        <f>LCA_tech_results!F119</f>
        <v>57.013013760975838</v>
      </c>
      <c r="H8">
        <f>LCA_tech_results!G119</f>
        <v>136.27083257506555</v>
      </c>
      <c r="I8">
        <f>LCA_tech_results!H119</f>
        <v>1372.3234610976319</v>
      </c>
      <c r="J8">
        <f>LCA_tech_results!I119</f>
        <v>5.1714484053561277E-4</v>
      </c>
      <c r="K8">
        <f>LCA_tech_results!J119</f>
        <v>8.3967534888798982E-3</v>
      </c>
      <c r="L8">
        <f>LCA_tech_results!K119</f>
        <v>6648.4120090671631</v>
      </c>
      <c r="M8">
        <f>LCA_tech_results!L119</f>
        <v>875594.09438320028</v>
      </c>
      <c r="N8">
        <f>LCA_tech_results!M119</f>
        <v>12.9590856837963</v>
      </c>
      <c r="O8">
        <f>LCA_tech_results!N119</f>
        <v>1.1302111815540167E-2</v>
      </c>
      <c r="P8">
        <f>LCA_tech_results!O119</f>
        <v>432.94780745776734</v>
      </c>
      <c r="Q8">
        <f>LCA_tech_results!P119</f>
        <v>49282.136904171792</v>
      </c>
      <c r="R8">
        <f>LCA_tech_results!Q119</f>
        <v>857257.63896198547</v>
      </c>
      <c r="S8">
        <f>LCA_tech_results!R119</f>
        <v>7.9157436513074553E-3</v>
      </c>
    </row>
    <row r="9" spans="1:19" ht="15" thickBot="1" x14ac:dyDescent="0.35">
      <c r="C9" t="s">
        <v>176</v>
      </c>
      <c r="D9">
        <f>LCA_op_results!E118</f>
        <v>5.6926748810821</v>
      </c>
      <c r="E9">
        <f>LCA_op_results!F118</f>
        <v>12.074276084999999</v>
      </c>
      <c r="F9">
        <f>LCA_op_results!G118</f>
        <v>113758.76872710613</v>
      </c>
      <c r="G9">
        <f>LCA_op_results!H118</f>
        <v>0.16076993326245745</v>
      </c>
      <c r="H9">
        <f>LCA_op_results!I118</f>
        <v>1.687184603374978</v>
      </c>
      <c r="I9">
        <f>LCA_op_results!J118</f>
        <v>13.190047000730125</v>
      </c>
      <c r="J9">
        <f>LCA_op_results!K118</f>
        <v>1.6249533466970502E-6</v>
      </c>
      <c r="K9">
        <f>LCA_op_results!L118</f>
        <v>1.479790938510601E-4</v>
      </c>
      <c r="L9">
        <f>LCA_op_results!M118</f>
        <v>2472.5174937634865</v>
      </c>
      <c r="M9">
        <f>LCA_op_results!N118</f>
        <v>10285.915990500253</v>
      </c>
      <c r="N9">
        <f>LCA_op_results!O118</f>
        <v>5.4201919517013621E-2</v>
      </c>
      <c r="O9">
        <f>LCA_op_results!P118</f>
        <v>6.6296924193359318E-4</v>
      </c>
      <c r="P9">
        <f>LCA_op_results!Q118</f>
        <v>5.7869876093083592</v>
      </c>
      <c r="Q9">
        <f>LCA_op_results!R118</f>
        <v>2521.9119840855174</v>
      </c>
      <c r="R9">
        <f>LCA_op_results!S118</f>
        <v>21703.352683864734</v>
      </c>
      <c r="S9">
        <f>LCA_op_results!T118</f>
        <v>1.403015283558798E-3</v>
      </c>
    </row>
    <row r="10" spans="1:19" ht="15" thickBot="1" x14ac:dyDescent="0.35">
      <c r="C10" s="6" t="s">
        <v>177</v>
      </c>
      <c r="D10" s="7">
        <f>SUM(D7:D9)</f>
        <v>953.6910992122356</v>
      </c>
      <c r="E10" s="8">
        <f t="shared" ref="E10:Q10" si="0">SUM(E7:E9)</f>
        <v>69.999999999999986</v>
      </c>
      <c r="F10" s="8">
        <f t="shared" si="0"/>
        <v>7593903.5098281857</v>
      </c>
      <c r="G10" s="8">
        <f t="shared" si="0"/>
        <v>60.543788542748835</v>
      </c>
      <c r="H10" s="8">
        <f t="shared" si="0"/>
        <v>165.20218085175685</v>
      </c>
      <c r="I10" s="8">
        <f t="shared" si="0"/>
        <v>1603.4376147187772</v>
      </c>
      <c r="J10" s="8">
        <f t="shared" si="0"/>
        <v>5.4407697052491185E-4</v>
      </c>
      <c r="K10" s="8">
        <f t="shared" si="0"/>
        <v>8.9993593809164045E-3</v>
      </c>
      <c r="L10" s="8">
        <f t="shared" si="0"/>
        <v>20675.661768974765</v>
      </c>
      <c r="M10" s="8">
        <f t="shared" si="0"/>
        <v>1393475.705482861</v>
      </c>
      <c r="N10" s="8">
        <f t="shared" si="0"/>
        <v>13.819024482976245</v>
      </c>
      <c r="O10" s="8">
        <f>SUM(O7:O9)</f>
        <v>1.2696448490191855E-2</v>
      </c>
      <c r="P10" s="8">
        <f t="shared" si="0"/>
        <v>491.21777924814529</v>
      </c>
      <c r="Q10" s="9">
        <f t="shared" si="0"/>
        <v>193166.35094538608</v>
      </c>
      <c r="R10" s="9">
        <f t="shared" ref="R10:S10" si="1">SUM(R7:R9)</f>
        <v>1146310.0011051258</v>
      </c>
      <c r="S10" s="9">
        <f t="shared" si="1"/>
        <v>1.0350267660937615E-2</v>
      </c>
    </row>
    <row r="12" spans="1:19" x14ac:dyDescent="0.3">
      <c r="D12" t="s">
        <v>161</v>
      </c>
      <c r="E12" t="s">
        <v>154</v>
      </c>
      <c r="F12" t="s">
        <v>153</v>
      </c>
      <c r="G12" t="s">
        <v>164</v>
      </c>
      <c r="H12" t="s">
        <v>162</v>
      </c>
      <c r="I12" t="s">
        <v>160</v>
      </c>
    </row>
    <row r="13" spans="1:19" x14ac:dyDescent="0.3">
      <c r="C13" t="s">
        <v>174</v>
      </c>
      <c r="D13" s="12">
        <f>N7/$N$10</f>
        <v>5.8306350108542335E-2</v>
      </c>
      <c r="E13" s="12">
        <f>G7/$G$10</f>
        <v>5.5662272375489673E-2</v>
      </c>
      <c r="F13" s="12">
        <f>F7/$F$10</f>
        <v>0.11130673111031439</v>
      </c>
      <c r="G13" s="12">
        <f>Q7/$Q$10</f>
        <v>0.73181639227163398</v>
      </c>
      <c r="H13" s="12">
        <f>O7/$O$10</f>
        <v>5.760409560855409E-2</v>
      </c>
      <c r="I13" s="12">
        <f>M7/$M$10</f>
        <v>0.36426590941768211</v>
      </c>
    </row>
    <row r="14" spans="1:19" x14ac:dyDescent="0.3">
      <c r="C14" t="s">
        <v>175</v>
      </c>
      <c r="D14" s="12">
        <f>N8/$N$10</f>
        <v>0.93777138174700325</v>
      </c>
      <c r="E14" s="12">
        <f>G8/$G$10</f>
        <v>0.94168229529805547</v>
      </c>
      <c r="F14" s="12">
        <f>F8/$F$10</f>
        <v>0.87371299312243667</v>
      </c>
      <c r="G14" s="12">
        <f>Q8/$Q$10</f>
        <v>0.2551279592070636</v>
      </c>
      <c r="H14" s="12">
        <f>O8/$O$10</f>
        <v>0.89017899960537561</v>
      </c>
      <c r="I14" s="12">
        <f>M8/$M$10</f>
        <v>0.62835260847249097</v>
      </c>
    </row>
    <row r="15" spans="1:19" x14ac:dyDescent="0.3">
      <c r="C15" t="s">
        <v>176</v>
      </c>
      <c r="D15" s="12">
        <f>N9/$N$10</f>
        <v>3.9222681444544332E-3</v>
      </c>
      <c r="E15" s="12">
        <f>G9/$G$10</f>
        <v>2.6554323264547743E-3</v>
      </c>
      <c r="F15" s="12">
        <f>F9/$F$10</f>
        <v>1.4980275767248977E-2</v>
      </c>
      <c r="G15" s="12">
        <f>Q9/$Q$10</f>
        <v>1.3055648521302437E-2</v>
      </c>
      <c r="H15" s="12">
        <f>O9/$O$10</f>
        <v>5.2216904786070224E-2</v>
      </c>
      <c r="I15" s="12">
        <f>M9/$M$10</f>
        <v>7.3814821098269687E-3</v>
      </c>
    </row>
    <row r="35" spans="3:24" x14ac:dyDescent="0.3">
      <c r="D35" s="19" t="s">
        <v>187</v>
      </c>
      <c r="E35" s="19"/>
      <c r="F35" s="19"/>
      <c r="G35" s="19"/>
      <c r="H35" s="19"/>
    </row>
    <row r="36" spans="3:24" x14ac:dyDescent="0.3">
      <c r="D36" t="s">
        <v>161</v>
      </c>
      <c r="E36" t="s">
        <v>154</v>
      </c>
      <c r="F36" t="s">
        <v>153</v>
      </c>
      <c r="G36" t="s">
        <v>162</v>
      </c>
      <c r="H36" t="s">
        <v>160</v>
      </c>
      <c r="L36" s="19" t="s">
        <v>189</v>
      </c>
      <c r="M36" s="19"/>
      <c r="N36" s="19"/>
      <c r="O36" s="19"/>
      <c r="P36" s="19"/>
      <c r="T36" s="19" t="s">
        <v>188</v>
      </c>
      <c r="U36" s="19"/>
      <c r="V36" s="19"/>
      <c r="W36" s="19"/>
      <c r="X36" s="19"/>
    </row>
    <row r="37" spans="3:24" x14ac:dyDescent="0.3">
      <c r="C37" t="s">
        <v>50</v>
      </c>
      <c r="D37" s="12">
        <v>0.84755545889261752</v>
      </c>
      <c r="E37" s="12">
        <v>0.79514710630853003</v>
      </c>
      <c r="F37" s="12">
        <v>0.61520607383710157</v>
      </c>
      <c r="G37" s="12">
        <v>0.74751138159895536</v>
      </c>
      <c r="H37" s="12">
        <v>0.62965120812646047</v>
      </c>
      <c r="L37" t="s">
        <v>162</v>
      </c>
      <c r="M37" t="s">
        <v>160</v>
      </c>
      <c r="N37" t="s">
        <v>154</v>
      </c>
      <c r="O37" t="s">
        <v>153</v>
      </c>
      <c r="P37" t="s">
        <v>161</v>
      </c>
      <c r="T37" t="s">
        <v>160</v>
      </c>
      <c r="U37" t="s">
        <v>154</v>
      </c>
      <c r="V37" t="s">
        <v>153</v>
      </c>
      <c r="W37" t="s">
        <v>161</v>
      </c>
      <c r="X37" t="s">
        <v>162</v>
      </c>
    </row>
    <row r="38" spans="3:24" x14ac:dyDescent="0.3">
      <c r="C38" t="s">
        <v>126</v>
      </c>
      <c r="D38" s="12">
        <v>6.4762686820067444E-2</v>
      </c>
      <c r="E38" s="12">
        <v>9.3035575420121169E-2</v>
      </c>
      <c r="F38" s="12">
        <v>0.30220074442849476</v>
      </c>
      <c r="G38" s="12">
        <v>0.11188990192453957</v>
      </c>
      <c r="H38" s="12">
        <v>0.12203179667225472</v>
      </c>
      <c r="K38" t="s">
        <v>126</v>
      </c>
      <c r="L38" s="12">
        <v>0.73107201647519893</v>
      </c>
      <c r="M38" s="12">
        <v>6.3666198833271865E-5</v>
      </c>
      <c r="N38" s="12">
        <v>1.1722383345548887E-4</v>
      </c>
      <c r="O38" s="12">
        <v>0.13638210854846339</v>
      </c>
      <c r="P38" s="12">
        <v>1.1929524493847239E-4</v>
      </c>
      <c r="S38" t="s">
        <v>11</v>
      </c>
      <c r="T38" s="12">
        <v>0.7658298472743279</v>
      </c>
      <c r="U38" s="12">
        <v>0.41475381927032534</v>
      </c>
      <c r="V38" s="12">
        <v>0.59242297898663965</v>
      </c>
      <c r="W38" s="12">
        <v>0.21310723081802466</v>
      </c>
      <c r="X38" s="12">
        <v>0.43074260457918212</v>
      </c>
    </row>
    <row r="39" spans="3:24" x14ac:dyDescent="0.3">
      <c r="C39" t="s">
        <v>143</v>
      </c>
      <c r="D39" s="12">
        <v>2.2685668156742042E-2</v>
      </c>
      <c r="E39" s="12">
        <v>4.0944802404285427E-2</v>
      </c>
      <c r="F39" s="12">
        <v>2.954347063579486E-2</v>
      </c>
      <c r="G39" s="12">
        <v>7.7907518956789407E-2</v>
      </c>
      <c r="H39" s="12">
        <v>0.14235667131707627</v>
      </c>
      <c r="K39" t="s">
        <v>50</v>
      </c>
      <c r="L39" s="12">
        <v>0.22116373672737061</v>
      </c>
      <c r="M39" s="12">
        <v>0.82401210644026179</v>
      </c>
      <c r="N39" s="12">
        <v>0.57928332840025432</v>
      </c>
      <c r="O39" s="12">
        <v>0.22291627278338746</v>
      </c>
      <c r="P39" s="12">
        <v>0.94758385217659002</v>
      </c>
      <c r="S39" t="s">
        <v>12</v>
      </c>
      <c r="T39" s="12">
        <v>0.17939546662399358</v>
      </c>
      <c r="U39" s="12">
        <v>0.1614041994500312</v>
      </c>
      <c r="V39" s="12">
        <v>0.10177597747304383</v>
      </c>
      <c r="W39" s="12">
        <v>8.8634611589828646E-2</v>
      </c>
      <c r="X39" s="12">
        <v>0.27093720410812933</v>
      </c>
    </row>
    <row r="40" spans="3:24" x14ac:dyDescent="0.3">
      <c r="C40" t="s">
        <v>120</v>
      </c>
      <c r="D40" s="12">
        <v>1.839732612129728E-2</v>
      </c>
      <c r="E40" s="12">
        <v>1.7565791707679589E-2</v>
      </c>
      <c r="F40" s="12">
        <v>1.3104099388237851E-2</v>
      </c>
      <c r="G40" s="12">
        <v>1.1792725552252742E-2</v>
      </c>
      <c r="H40" s="12">
        <v>2.7095544788149753E-2</v>
      </c>
      <c r="K40" t="s">
        <v>121</v>
      </c>
      <c r="L40" s="12">
        <v>2.9075765261596321E-2</v>
      </c>
      <c r="M40" s="12">
        <v>0</v>
      </c>
      <c r="N40" s="12">
        <v>0</v>
      </c>
      <c r="O40" s="12">
        <v>1.7828461589825638E-4</v>
      </c>
      <c r="P40" s="12">
        <v>0</v>
      </c>
      <c r="S40" t="s">
        <v>24</v>
      </c>
      <c r="T40" s="12">
        <v>4.3866339870594705E-2</v>
      </c>
      <c r="U40" s="12">
        <v>0.39837950238674519</v>
      </c>
      <c r="V40" s="12">
        <v>0.28783036948156271</v>
      </c>
      <c r="W40" s="12">
        <v>0.6471739085420356</v>
      </c>
      <c r="X40" s="12">
        <v>0.2172168460685614</v>
      </c>
    </row>
    <row r="41" spans="3:24" x14ac:dyDescent="0.3">
      <c r="C41" t="s">
        <v>71</v>
      </c>
      <c r="D41" s="12">
        <v>1.1844206964606453E-2</v>
      </c>
      <c r="E41" s="12">
        <v>1.0701098660092959E-2</v>
      </c>
      <c r="F41" s="12">
        <v>7.9868254675107258E-3</v>
      </c>
      <c r="G41" s="12">
        <v>3.6128773336867319E-3</v>
      </c>
      <c r="H41" s="12">
        <v>4.2494506080131764E-3</v>
      </c>
      <c r="K41" t="s">
        <v>120</v>
      </c>
      <c r="L41" s="12">
        <v>8.1303498618567754E-3</v>
      </c>
      <c r="M41" s="12">
        <v>6.6119384387467103E-2</v>
      </c>
      <c r="N41" s="12">
        <v>0.32725347733196553</v>
      </c>
      <c r="O41" s="12">
        <v>0.2098923693996361</v>
      </c>
      <c r="P41" s="12">
        <v>1.716989110351852E-2</v>
      </c>
      <c r="S41" t="s">
        <v>21</v>
      </c>
      <c r="T41" s="12">
        <v>9.7337567107038548E-3</v>
      </c>
      <c r="U41" s="12">
        <v>2.1875607800804751E-2</v>
      </c>
      <c r="V41" s="12">
        <v>1.5011033898872957E-2</v>
      </c>
      <c r="W41" s="12">
        <v>4.5158519450088981E-2</v>
      </c>
      <c r="X41" s="12">
        <v>7.6465914437701371E-2</v>
      </c>
    </row>
    <row r="42" spans="3:24" x14ac:dyDescent="0.3">
      <c r="C42" t="s">
        <v>117</v>
      </c>
      <c r="D42" s="12">
        <v>8.7250584788648514E-3</v>
      </c>
      <c r="E42" s="12">
        <v>1.216774038834654E-2</v>
      </c>
      <c r="F42" s="12">
        <v>9.4851975420842619E-3</v>
      </c>
      <c r="G42" s="12">
        <v>1.6628624278251701E-2</v>
      </c>
      <c r="H42" s="12">
        <v>1.7246075604645115E-2</v>
      </c>
      <c r="K42" t="s">
        <v>41</v>
      </c>
      <c r="L42" s="12">
        <v>5.4020647621242932E-3</v>
      </c>
      <c r="M42" s="12">
        <v>4.5518946433814073E-2</v>
      </c>
      <c r="N42" s="12">
        <v>1.7516550370535348E-2</v>
      </c>
      <c r="O42" s="12">
        <v>9.2083502009724275E-2</v>
      </c>
      <c r="P42" s="12">
        <v>1.3831422826027346E-3</v>
      </c>
      <c r="S42" t="s">
        <v>0</v>
      </c>
      <c r="T42" s="12">
        <v>1.1745446251982196E-3</v>
      </c>
      <c r="U42" s="12">
        <v>3.5868148071217889E-3</v>
      </c>
      <c r="V42" s="12">
        <v>2.9595944912057318E-3</v>
      </c>
      <c r="W42" s="12">
        <v>5.9257075361829016E-3</v>
      </c>
      <c r="X42" s="12">
        <v>4.6373656563827104E-3</v>
      </c>
    </row>
    <row r="43" spans="3:24" x14ac:dyDescent="0.3">
      <c r="C43" t="s">
        <v>93</v>
      </c>
      <c r="D43" s="12">
        <v>7.6986018577192075E-3</v>
      </c>
      <c r="E43" s="12">
        <v>6.5209000067516544E-3</v>
      </c>
      <c r="F43" s="12">
        <v>5.0334316900157881E-3</v>
      </c>
      <c r="G43" s="12">
        <v>1.370227305983168E-3</v>
      </c>
      <c r="H43" s="12">
        <v>2.7921829994809275E-3</v>
      </c>
      <c r="K43" t="s">
        <v>36</v>
      </c>
      <c r="L43" s="12">
        <v>1.6425663493656881E-3</v>
      </c>
      <c r="M43" s="12">
        <v>1.9488925066071829E-2</v>
      </c>
      <c r="N43" s="12">
        <v>1.6903097423426543E-2</v>
      </c>
      <c r="O43" s="12">
        <v>0.13350428386015867</v>
      </c>
      <c r="P43" s="12">
        <v>1.0383810305504745E-2</v>
      </c>
      <c r="S43" t="s">
        <v>4</v>
      </c>
      <c r="T43" s="12">
        <v>2.6064883785753304E-8</v>
      </c>
      <c r="U43" s="12">
        <v>1.5369390499532041E-8</v>
      </c>
      <c r="V43" s="12">
        <v>2.1489488529257477E-8</v>
      </c>
      <c r="W43" s="12">
        <v>9.578408788010172E-9</v>
      </c>
      <c r="X43" s="12">
        <v>2.9052975838885183E-8</v>
      </c>
    </row>
    <row r="44" spans="3:24" x14ac:dyDescent="0.3">
      <c r="C44" t="s">
        <v>112</v>
      </c>
      <c r="D44" s="12">
        <v>7.6362073183382289E-3</v>
      </c>
      <c r="E44" s="12">
        <v>7.2910610110513922E-3</v>
      </c>
      <c r="F44" s="12">
        <v>5.4391393069264824E-3</v>
      </c>
      <c r="G44" s="12">
        <v>4.8948252899110234E-3</v>
      </c>
      <c r="H44" s="12">
        <v>1.1246590729622852E-2</v>
      </c>
      <c r="K44" t="s">
        <v>97</v>
      </c>
      <c r="L44" s="12">
        <v>7.9502703808304064E-4</v>
      </c>
      <c r="M44" s="12">
        <v>1.6721128365797049E-3</v>
      </c>
      <c r="N44" s="12">
        <v>6.7619300612160793E-3</v>
      </c>
      <c r="O44" s="12">
        <v>1.9036025504252292E-3</v>
      </c>
      <c r="P44" s="12">
        <v>4.442023570335631E-3</v>
      </c>
      <c r="S44" t="s">
        <v>3</v>
      </c>
      <c r="T44" s="12">
        <v>1.6919537652412662E-8</v>
      </c>
      <c r="U44" s="12">
        <v>1.136081366639995E-8</v>
      </c>
      <c r="V44" s="12">
        <v>1.0098137345618747E-8</v>
      </c>
      <c r="W44" s="12">
        <v>6.4558239134172585E-9</v>
      </c>
      <c r="X44" s="12">
        <v>2.1109822685843062E-8</v>
      </c>
    </row>
    <row r="45" spans="3:24" x14ac:dyDescent="0.3">
      <c r="C45" t="s">
        <v>97</v>
      </c>
      <c r="D45" s="12">
        <v>4.718400314080818E-3</v>
      </c>
      <c r="E45" s="12">
        <v>4.5051349616858976E-3</v>
      </c>
      <c r="F45" s="12">
        <v>3.3608354965035435E-3</v>
      </c>
      <c r="G45" s="12">
        <v>3.0245047341528864E-3</v>
      </c>
      <c r="H45" s="12">
        <v>6.9492504614894306E-3</v>
      </c>
      <c r="K45" t="s">
        <v>143</v>
      </c>
      <c r="L45" s="12">
        <v>6.286065700118657E-4</v>
      </c>
      <c r="M45" s="12">
        <v>3.8562255080890555E-2</v>
      </c>
      <c r="N45" s="12">
        <v>6.932418065212673E-3</v>
      </c>
      <c r="O45" s="12">
        <v>2.4704492109599643E-3</v>
      </c>
      <c r="P45" s="12">
        <v>2.0390654927867086E-3</v>
      </c>
      <c r="S45" t="s">
        <v>6</v>
      </c>
      <c r="T45" s="12">
        <v>1.0118153998489966E-9</v>
      </c>
      <c r="U45" s="12">
        <v>1.6342807271327217E-9</v>
      </c>
      <c r="V45" s="12">
        <v>6.1417367303830405E-9</v>
      </c>
      <c r="W45" s="12">
        <v>9.0895516983811127E-10</v>
      </c>
      <c r="X45" s="12">
        <v>7.2135224008562594E-9</v>
      </c>
    </row>
    <row r="46" spans="3:24" x14ac:dyDescent="0.3">
      <c r="C46" t="s">
        <v>84</v>
      </c>
      <c r="D46" s="12">
        <v>2.4564841159020042E-3</v>
      </c>
      <c r="E46" s="12">
        <v>2.2194038790246703E-3</v>
      </c>
      <c r="F46" s="12">
        <v>1.6564646291684917E-3</v>
      </c>
      <c r="G46" s="12">
        <v>7.4930941424989966E-4</v>
      </c>
      <c r="H46" s="12">
        <v>8.8133447440491661E-4</v>
      </c>
      <c r="K46" t="s">
        <v>44</v>
      </c>
      <c r="L46" s="12">
        <v>5.8205302637273399E-4</v>
      </c>
      <c r="M46" s="12">
        <v>5.9325625355046398E-5</v>
      </c>
      <c r="N46" s="12">
        <v>1.5380662329186361E-5</v>
      </c>
      <c r="O46" s="12">
        <v>2.4069877698392768E-5</v>
      </c>
      <c r="P46" s="12">
        <v>7.9090492905955564E-6</v>
      </c>
      <c r="S46" t="s">
        <v>2</v>
      </c>
      <c r="T46" s="12">
        <v>3.2576103004254165E-10</v>
      </c>
      <c r="U46" s="12">
        <v>5.0364391147202743E-10</v>
      </c>
      <c r="V46" s="12">
        <v>1.9379356801319016E-9</v>
      </c>
      <c r="W46" s="12">
        <v>2.3658184060488099E-10</v>
      </c>
      <c r="X46" s="12">
        <v>2.1830181763889285E-9</v>
      </c>
    </row>
    <row r="47" spans="3:24" x14ac:dyDescent="0.3">
      <c r="C47" t="s">
        <v>95</v>
      </c>
      <c r="D47" s="12">
        <v>1.2980860550249834E-3</v>
      </c>
      <c r="E47" s="12">
        <v>2.0024236691226246E-3</v>
      </c>
      <c r="F47" s="12">
        <v>1.6720717196576397E-3</v>
      </c>
      <c r="G47" s="12">
        <v>2.91665750804131E-3</v>
      </c>
      <c r="H47" s="12">
        <v>3.0020856561798464E-3</v>
      </c>
      <c r="K47" t="s">
        <v>94</v>
      </c>
      <c r="L47" s="12">
        <v>5.3439426105561896E-4</v>
      </c>
      <c r="M47" s="12">
        <v>4.1336382821272038E-3</v>
      </c>
      <c r="N47" s="12">
        <v>1.7972786135277499E-2</v>
      </c>
      <c r="O47" s="12">
        <v>6.7344259020272107E-2</v>
      </c>
      <c r="P47" s="12">
        <v>1.4156421424960301E-3</v>
      </c>
      <c r="S47" t="s">
        <v>1</v>
      </c>
      <c r="T47" s="12">
        <v>2.0378350484871608E-10</v>
      </c>
      <c r="U47" s="12">
        <v>4.1500108150112691E-10</v>
      </c>
      <c r="V47" s="12">
        <v>1.268801732299101E-9</v>
      </c>
      <c r="W47" s="12">
        <v>1.7979474012402907E-10</v>
      </c>
      <c r="X47" s="12">
        <v>2.0461185220856122E-9</v>
      </c>
    </row>
    <row r="48" spans="3:24" x14ac:dyDescent="0.3">
      <c r="K48" t="s">
        <v>95</v>
      </c>
      <c r="L48" s="12">
        <v>3.734918038542496E-4</v>
      </c>
      <c r="M48" s="12">
        <v>5.3410345025948127E-3</v>
      </c>
      <c r="N48" s="12">
        <v>2.8129232190749909E-3</v>
      </c>
      <c r="O48" s="12">
        <v>0.12664289010049842</v>
      </c>
      <c r="P48" s="12">
        <v>2.0202700330373769E-3</v>
      </c>
      <c r="S48" t="s">
        <v>13</v>
      </c>
      <c r="T48" s="12">
        <v>1.4272906646024107E-10</v>
      </c>
      <c r="U48" s="12">
        <v>2.3919967534146757E-8</v>
      </c>
      <c r="V48" s="12">
        <v>2.3372423610218955E-9</v>
      </c>
      <c r="W48" s="12">
        <v>1.5965510017510326E-10</v>
      </c>
      <c r="X48" s="12">
        <v>7.9372667460352725E-10</v>
      </c>
    </row>
    <row r="49" spans="3:24" x14ac:dyDescent="0.3">
      <c r="L49" s="15"/>
      <c r="M49" s="15"/>
      <c r="N49" s="15"/>
      <c r="O49" s="15"/>
      <c r="P49" s="15"/>
    </row>
    <row r="50" spans="3:24" x14ac:dyDescent="0.3">
      <c r="D50" t="s">
        <v>161</v>
      </c>
      <c r="E50" t="s">
        <v>154</v>
      </c>
      <c r="F50" t="s">
        <v>153</v>
      </c>
      <c r="G50" t="s">
        <v>162</v>
      </c>
      <c r="H50" t="s">
        <v>160</v>
      </c>
      <c r="L50" t="s">
        <v>162</v>
      </c>
      <c r="M50" t="s">
        <v>160</v>
      </c>
      <c r="N50" t="s">
        <v>154</v>
      </c>
      <c r="O50" t="s">
        <v>153</v>
      </c>
      <c r="P50" t="s">
        <v>161</v>
      </c>
      <c r="T50" t="s">
        <v>160</v>
      </c>
      <c r="U50" t="s">
        <v>154</v>
      </c>
      <c r="V50" t="s">
        <v>153</v>
      </c>
      <c r="W50" t="s">
        <v>161</v>
      </c>
      <c r="X50" t="s">
        <v>162</v>
      </c>
    </row>
    <row r="51" spans="3:24" x14ac:dyDescent="0.3">
      <c r="C51" t="s">
        <v>50</v>
      </c>
      <c r="D51" s="16">
        <f>D37*$D$14</f>
        <v>0.79481325379294532</v>
      </c>
      <c r="E51" s="16">
        <f>E37*$E$14</f>
        <v>0.74877595216822346</v>
      </c>
      <c r="F51" s="16">
        <f>F37*$F$14</f>
        <v>0.53751354015931674</v>
      </c>
      <c r="G51" s="16">
        <f>G37*$H$14</f>
        <v>0.66541893386539031</v>
      </c>
      <c r="H51" s="16">
        <f>H37*$I$14</f>
        <v>0.39564297905411672</v>
      </c>
      <c r="K51" t="s">
        <v>126</v>
      </c>
      <c r="L51" s="17">
        <f>L38*$H$15</f>
        <v>3.8174317876045825E-2</v>
      </c>
      <c r="M51" s="17">
        <f>M38*$I$15</f>
        <v>4.6995090768848289E-7</v>
      </c>
      <c r="N51" s="17">
        <f>N38*$E$15</f>
        <v>3.1127995678865582E-7</v>
      </c>
      <c r="O51" s="17">
        <f>O38*$F$15</f>
        <v>2.0430415957748659E-3</v>
      </c>
      <c r="P51" s="17">
        <f>P38*$D$15</f>
        <v>4.6790793900705923E-7</v>
      </c>
      <c r="S51" t="s">
        <v>11</v>
      </c>
      <c r="T51" s="17">
        <f>T38*$I$13</f>
        <v>0.27896570577658764</v>
      </c>
      <c r="U51" s="17">
        <f>U38*$E$13</f>
        <v>2.3086140056999466E-2</v>
      </c>
      <c r="V51" s="17">
        <f>V38*$F$13</f>
        <v>6.5940665225637324E-2</v>
      </c>
      <c r="W51" s="17">
        <f>W38*$D$13</f>
        <v>1.2425504810737687E-2</v>
      </c>
      <c r="X51" s="17">
        <f>X38*$H$13</f>
        <v>2.4812538176856816E-2</v>
      </c>
    </row>
    <row r="52" spans="3:24" x14ac:dyDescent="0.3">
      <c r="C52" t="s">
        <v>126</v>
      </c>
      <c r="D52" s="16">
        <f t="shared" ref="D52:D61" si="2">D38*$D$14</f>
        <v>6.0732594304903083E-2</v>
      </c>
      <c r="E52" s="16">
        <f t="shared" ref="E52:E61" si="3">E38*$E$14</f>
        <v>8.7609954205995058E-2</v>
      </c>
      <c r="F52" s="16">
        <f t="shared" ref="F52:F61" si="4">F38*$F$14</f>
        <v>0.26403671693844866</v>
      </c>
      <c r="G52" s="16">
        <f t="shared" ref="G52:G61" si="5">G38*$H$14</f>
        <v>9.960204096113022E-2</v>
      </c>
      <c r="H52" s="16">
        <f t="shared" ref="H52:H61" si="6">H38*$I$14</f>
        <v>7.6678997755595904E-2</v>
      </c>
      <c r="K52" t="s">
        <v>50</v>
      </c>
      <c r="L52" s="17">
        <f t="shared" ref="L52:L61" si="7">L39*$H$15</f>
        <v>1.1548485782824613E-2</v>
      </c>
      <c r="M52" s="17">
        <f t="shared" ref="M52:M61" si="8">M39*$I$15</f>
        <v>6.0824306219696284E-3</v>
      </c>
      <c r="N52" s="17">
        <f t="shared" ref="N52:N61" si="9">N39*$E$15</f>
        <v>1.5382476764103524E-3</v>
      </c>
      <c r="O52" s="17">
        <f>O39*$F$15</f>
        <v>3.3393472393024419E-3</v>
      </c>
      <c r="P52" s="17">
        <f t="shared" ref="P52:P61" si="10">P39*$D$15</f>
        <v>3.7166779575916577E-3</v>
      </c>
      <c r="S52" t="s">
        <v>12</v>
      </c>
      <c r="T52" s="17">
        <f t="shared" ref="T52:T61" si="11">T39*$I$13</f>
        <v>6.5347652795198455E-2</v>
      </c>
      <c r="U52" s="17">
        <f t="shared" ref="U52:U61" si="12">U39*$E$13</f>
        <v>8.9841245123354965E-3</v>
      </c>
      <c r="V52" s="17">
        <f t="shared" ref="V52:V61" si="13">V39*$F$13</f>
        <v>1.1328351358081504E-2</v>
      </c>
      <c r="W52" s="17">
        <f t="shared" ref="W52:W61" si="14">W39*$D$13</f>
        <v>5.167960695091213E-3</v>
      </c>
      <c r="X52" s="17">
        <f t="shared" ref="X52:X61" si="15">X39*$H$13</f>
        <v>1.5607092609359016E-2</v>
      </c>
    </row>
    <row r="53" spans="3:24" x14ac:dyDescent="0.3">
      <c r="C53" t="s">
        <v>143</v>
      </c>
      <c r="D53" s="16">
        <f t="shared" si="2"/>
        <v>2.1273970373201976E-2</v>
      </c>
      <c r="E53" s="16">
        <f t="shared" si="3"/>
        <v>3.8556995508592838E-2</v>
      </c>
      <c r="F53" s="16">
        <f t="shared" si="4"/>
        <v>2.5812514156425145E-2</v>
      </c>
      <c r="G53" s="16">
        <f t="shared" si="5"/>
        <v>6.9351637286691636E-2</v>
      </c>
      <c r="H53" s="16">
        <f t="shared" si="6"/>
        <v>8.9450185755545919E-2</v>
      </c>
      <c r="K53" t="s">
        <v>121</v>
      </c>
      <c r="L53" s="17">
        <f t="shared" si="7"/>
        <v>1.5182464662469033E-3</v>
      </c>
      <c r="M53" s="17">
        <f t="shared" si="8"/>
        <v>0</v>
      </c>
      <c r="N53" s="17">
        <f t="shared" si="9"/>
        <v>0</v>
      </c>
      <c r="O53" s="17">
        <f t="shared" ref="O53:O61" si="16">O40*$F$15</f>
        <v>2.6707527112139419E-6</v>
      </c>
      <c r="P53" s="17">
        <f t="shared" si="10"/>
        <v>0</v>
      </c>
      <c r="S53" t="s">
        <v>24</v>
      </c>
      <c r="T53" s="17">
        <f t="shared" si="11"/>
        <v>1.5979012185787306E-2</v>
      </c>
      <c r="U53" s="17">
        <f t="shared" si="12"/>
        <v>2.217470837066305E-2</v>
      </c>
      <c r="V53" s="17">
        <f t="shared" si="13"/>
        <v>3.2037457541266738E-2</v>
      </c>
      <c r="W53" s="17">
        <f t="shared" si="14"/>
        <v>3.7734348492565684E-2</v>
      </c>
      <c r="X53" s="17">
        <f t="shared" si="15"/>
        <v>1.2512579968721987E-2</v>
      </c>
    </row>
    <row r="54" spans="3:24" x14ac:dyDescent="0.3">
      <c r="C54" t="s">
        <v>120</v>
      </c>
      <c r="D54" s="16">
        <f t="shared" si="2"/>
        <v>1.7252485937219186E-2</v>
      </c>
      <c r="E54" s="16">
        <f t="shared" si="3"/>
        <v>1.6541395054015265E-2</v>
      </c>
      <c r="F54" s="16">
        <f t="shared" si="4"/>
        <v>1.1449221898671183E-2</v>
      </c>
      <c r="G54" s="16">
        <f t="shared" si="5"/>
        <v>1.0497636634725097E-2</v>
      </c>
      <c r="H54" s="16">
        <f t="shared" si="6"/>
        <v>1.7025556245617104E-2</v>
      </c>
      <c r="K54" t="s">
        <v>120</v>
      </c>
      <c r="L54" s="17">
        <f t="shared" si="7"/>
        <v>4.2454170461401445E-4</v>
      </c>
      <c r="M54" s="17">
        <f t="shared" si="8"/>
        <v>4.8805905296886101E-4</v>
      </c>
      <c r="N54" s="17">
        <f t="shared" si="9"/>
        <v>8.68999462652036E-4</v>
      </c>
      <c r="O54" s="17">
        <f t="shared" si="16"/>
        <v>3.1442455750478396E-3</v>
      </c>
      <c r="P54" s="17">
        <f t="shared" si="10"/>
        <v>6.7344916919082271E-5</v>
      </c>
      <c r="S54" t="s">
        <v>21</v>
      </c>
      <c r="T54" s="17">
        <f t="shared" si="11"/>
        <v>3.5456757402750057E-3</v>
      </c>
      <c r="U54" s="17">
        <f t="shared" si="12"/>
        <v>1.2176460397877807E-3</v>
      </c>
      <c r="V54" s="17">
        <f t="shared" si="13"/>
        <v>1.6708291138696665E-3</v>
      </c>
      <c r="W54" s="17">
        <f t="shared" si="14"/>
        <v>2.633028445440307E-3</v>
      </c>
      <c r="X54" s="17">
        <f t="shared" si="15"/>
        <v>4.4047498460648661E-3</v>
      </c>
    </row>
    <row r="55" spans="3:24" x14ac:dyDescent="0.3">
      <c r="C55" t="s">
        <v>71</v>
      </c>
      <c r="D55" s="16">
        <f t="shared" si="2"/>
        <v>1.1107158330896472E-2</v>
      </c>
      <c r="E55" s="16">
        <f t="shared" si="3"/>
        <v>1.0077035148447284E-2</v>
      </c>
      <c r="F55" s="16">
        <f t="shared" si="4"/>
        <v>6.9781931847653009E-3</v>
      </c>
      <c r="G55" s="16">
        <f t="shared" si="5"/>
        <v>3.2161075305981919E-3</v>
      </c>
      <c r="H55" s="16">
        <f t="shared" si="6"/>
        <v>2.6701533741200923E-3</v>
      </c>
      <c r="K55" t="s">
        <v>41</v>
      </c>
      <c r="L55" s="17">
        <f t="shared" si="7"/>
        <v>2.8207910133202932E-4</v>
      </c>
      <c r="M55" s="17">
        <f t="shared" si="8"/>
        <v>3.3599728875937068E-4</v>
      </c>
      <c r="N55" s="17">
        <f t="shared" si="9"/>
        <v>4.6514014101892921E-5</v>
      </c>
      <c r="O55" s="17">
        <f t="shared" si="16"/>
        <v>1.3794362537196952E-3</v>
      </c>
      <c r="P55" s="17">
        <f t="shared" si="10"/>
        <v>5.4250549143006972E-6</v>
      </c>
      <c r="S55" t="s">
        <v>0</v>
      </c>
      <c r="T55" s="17">
        <f t="shared" si="11"/>
        <v>4.2784656604948003E-4</v>
      </c>
      <c r="U55" s="17">
        <f t="shared" si="12"/>
        <v>1.9965026275445247E-4</v>
      </c>
      <c r="V55" s="17">
        <f t="shared" si="13"/>
        <v>3.2942278822820412E-4</v>
      </c>
      <c r="W55" s="17">
        <f t="shared" si="14"/>
        <v>3.4550637824550803E-4</v>
      </c>
      <c r="X55" s="17">
        <f t="shared" si="15"/>
        <v>2.6713125464209483E-4</v>
      </c>
    </row>
    <row r="56" spans="3:24" x14ac:dyDescent="0.3">
      <c r="C56" t="s">
        <v>117</v>
      </c>
      <c r="D56" s="16">
        <f t="shared" si="2"/>
        <v>8.182110145548498E-3</v>
      </c>
      <c r="E56" s="16">
        <f t="shared" si="3"/>
        <v>1.1458145697489023E-2</v>
      </c>
      <c r="F56" s="16">
        <f t="shared" si="4"/>
        <v>8.2873403348520201E-3</v>
      </c>
      <c r="G56" s="16">
        <f t="shared" si="5"/>
        <v>1.480245212482776E-2</v>
      </c>
      <c r="H56" s="16">
        <f t="shared" si="6"/>
        <v>1.0836616592092551E-2</v>
      </c>
      <c r="K56" t="s">
        <v>36</v>
      </c>
      <c r="L56" s="17">
        <f t="shared" si="7"/>
        <v>8.5769730669631094E-5</v>
      </c>
      <c r="M56" s="17">
        <f t="shared" si="8"/>
        <v>1.4385715171496758E-4</v>
      </c>
      <c r="N56" s="17">
        <f t="shared" si="9"/>
        <v>4.4885031315381245E-5</v>
      </c>
      <c r="O56" s="17">
        <f t="shared" si="16"/>
        <v>1.9999309883342638E-3</v>
      </c>
      <c r="P56" s="17">
        <f t="shared" si="10"/>
        <v>4.0728088379338916E-5</v>
      </c>
      <c r="S56" t="s">
        <v>4</v>
      </c>
      <c r="T56" s="17">
        <f t="shared" si="11"/>
        <v>9.4945485960836241E-9</v>
      </c>
      <c r="U56" s="17">
        <f t="shared" si="12"/>
        <v>8.5549520023021575E-10</v>
      </c>
      <c r="V56" s="17">
        <f t="shared" si="13"/>
        <v>2.3919247214242475E-9</v>
      </c>
      <c r="W56" s="17">
        <f t="shared" si="14"/>
        <v>5.584820562764597E-10</v>
      </c>
      <c r="X56" s="17">
        <f t="shared" si="15"/>
        <v>1.6735703979361539E-9</v>
      </c>
    </row>
    <row r="57" spans="3:24" x14ac:dyDescent="0.3">
      <c r="C57" t="s">
        <v>93</v>
      </c>
      <c r="D57" s="16">
        <f t="shared" si="2"/>
        <v>7.219528501633387E-3</v>
      </c>
      <c r="E57" s="16">
        <f t="shared" si="3"/>
        <v>6.1406160857670035E-3</v>
      </c>
      <c r="F57" s="16">
        <f t="shared" si="4"/>
        <v>4.3977746675610187E-3</v>
      </c>
      <c r="G57" s="16">
        <f t="shared" si="5"/>
        <v>1.2197475724720654E-3</v>
      </c>
      <c r="H57" s="16">
        <f t="shared" si="6"/>
        <v>1.7544754710563848E-3</v>
      </c>
      <c r="K57" t="s">
        <v>97</v>
      </c>
      <c r="L57" s="17">
        <f t="shared" si="7"/>
        <v>4.1513851149933561E-5</v>
      </c>
      <c r="M57" s="17">
        <f t="shared" si="8"/>
        <v>1.2342670988825118E-5</v>
      </c>
      <c r="N57" s="17">
        <f t="shared" si="9"/>
        <v>1.7955847673779487E-5</v>
      </c>
      <c r="O57" s="17">
        <f t="shared" si="16"/>
        <v>2.8516491156608409E-5</v>
      </c>
      <c r="P57" s="17">
        <f t="shared" si="10"/>
        <v>1.7422807546843191E-5</v>
      </c>
      <c r="S57" t="s">
        <v>3</v>
      </c>
      <c r="T57" s="17">
        <f t="shared" si="11"/>
        <v>6.1632107698828127E-9</v>
      </c>
      <c r="U57" s="17">
        <f t="shared" si="12"/>
        <v>6.3236870470633949E-10</v>
      </c>
      <c r="V57" s="17">
        <f t="shared" si="13"/>
        <v>1.1239906582438097E-9</v>
      </c>
      <c r="W57" s="17">
        <f t="shared" si="14"/>
        <v>3.7641552933480655E-10</v>
      </c>
      <c r="X57" s="17">
        <f t="shared" si="15"/>
        <v>1.2160122442749278E-9</v>
      </c>
    </row>
    <row r="58" spans="3:24" x14ac:dyDescent="0.3">
      <c r="C58" t="s">
        <v>112</v>
      </c>
      <c r="D58" s="16">
        <f t="shared" si="2"/>
        <v>7.1610166882246189E-3</v>
      </c>
      <c r="E58" s="16">
        <f t="shared" si="3"/>
        <v>6.8658630680450356E-3</v>
      </c>
      <c r="F58" s="16">
        <f t="shared" si="4"/>
        <v>4.7522466838646324E-3</v>
      </c>
      <c r="G58" s="16">
        <f t="shared" si="5"/>
        <v>4.357270679816087E-3</v>
      </c>
      <c r="H58" s="16">
        <f t="shared" si="6"/>
        <v>7.0668246213810544E-3</v>
      </c>
      <c r="K58" t="s">
        <v>143</v>
      </c>
      <c r="L58" s="17">
        <f t="shared" si="7"/>
        <v>3.2823889414207777E-5</v>
      </c>
      <c r="M58" s="17">
        <f t="shared" si="8"/>
        <v>2.8464659599417773E-4</v>
      </c>
      <c r="N58" s="17">
        <f t="shared" si="9"/>
        <v>1.8408567030864795E-5</v>
      </c>
      <c r="O58" s="17">
        <f t="shared" si="16"/>
        <v>3.7008010449162913E-5</v>
      </c>
      <c r="P58" s="17">
        <f t="shared" si="10"/>
        <v>7.9977616268135881E-6</v>
      </c>
      <c r="S58" t="s">
        <v>6</v>
      </c>
      <c r="T58" s="17">
        <f t="shared" si="11"/>
        <v>3.6856985678881041E-10</v>
      </c>
      <c r="U58" s="17">
        <f t="shared" si="12"/>
        <v>9.0967778971674868E-11</v>
      </c>
      <c r="V58" s="17">
        <f t="shared" si="13"/>
        <v>6.8361663879908656E-10</v>
      </c>
      <c r="W58" s="17">
        <f t="shared" si="14"/>
        <v>5.2997858365550476E-11</v>
      </c>
      <c r="X58" s="17">
        <f t="shared" si="15"/>
        <v>4.155284340533706E-10</v>
      </c>
    </row>
    <row r="59" spans="3:24" x14ac:dyDescent="0.3">
      <c r="C59" t="s">
        <v>97</v>
      </c>
      <c r="D59" s="16">
        <f t="shared" si="2"/>
        <v>4.4247807821710628E-3</v>
      </c>
      <c r="E59" s="16">
        <f t="shared" si="3"/>
        <v>4.2424058313478936E-3</v>
      </c>
      <c r="F59" s="16">
        <f t="shared" si="4"/>
        <v>2.9364056410422414E-3</v>
      </c>
      <c r="G59" s="16">
        <f t="shared" si="5"/>
        <v>2.6923505985499388E-3</v>
      </c>
      <c r="H59" s="16">
        <f t="shared" si="6"/>
        <v>4.3665796544055452E-3</v>
      </c>
      <c r="K59" t="s">
        <v>44</v>
      </c>
      <c r="L59" s="17">
        <f t="shared" si="7"/>
        <v>3.0393007458549073E-5</v>
      </c>
      <c r="M59" s="17">
        <f t="shared" si="8"/>
        <v>4.3791104221257219E-7</v>
      </c>
      <c r="N59" s="17">
        <f t="shared" si="9"/>
        <v>4.0842307951206649E-8</v>
      </c>
      <c r="O59" s="17">
        <f t="shared" si="16"/>
        <v>3.6057340560587978E-7</v>
      </c>
      <c r="P59" s="17">
        <f t="shared" si="10"/>
        <v>3.1021412085422885E-8</v>
      </c>
      <c r="S59" t="s">
        <v>2</v>
      </c>
      <c r="T59" s="17">
        <f t="shared" si="11"/>
        <v>1.1866363786128729E-10</v>
      </c>
      <c r="U59" s="17">
        <f t="shared" si="12"/>
        <v>2.8033964580613E-11</v>
      </c>
      <c r="V59" s="17">
        <f t="shared" si="13"/>
        <v>2.157052856575258E-10</v>
      </c>
      <c r="W59" s="17">
        <f t="shared" si="14"/>
        <v>1.3794223627631549E-11</v>
      </c>
      <c r="X59" s="17">
        <f t="shared" si="15"/>
        <v>1.2575078774791924E-10</v>
      </c>
    </row>
    <row r="60" spans="3:24" x14ac:dyDescent="0.3">
      <c r="C60" t="s">
        <v>84</v>
      </c>
      <c r="D60" s="16">
        <f t="shared" si="2"/>
        <v>2.303620503608988E-3</v>
      </c>
      <c r="E60" s="16">
        <f t="shared" si="3"/>
        <v>2.0899733389933596E-3</v>
      </c>
      <c r="F60" s="16">
        <f t="shared" si="4"/>
        <v>1.44727466915225E-3</v>
      </c>
      <c r="G60" s="16">
        <f t="shared" si="5"/>
        <v>6.6701950477186561E-4</v>
      </c>
      <c r="H60" s="16">
        <f t="shared" si="6"/>
        <v>5.5378881592906123E-4</v>
      </c>
      <c r="K60" t="s">
        <v>94</v>
      </c>
      <c r="L60" s="17">
        <f t="shared" si="7"/>
        <v>2.790441424776361E-5</v>
      </c>
      <c r="M60" s="17">
        <f t="shared" si="8"/>
        <v>3.0512377028017837E-5</v>
      </c>
      <c r="N60" s="17">
        <f t="shared" si="9"/>
        <v>4.7725517300074041E-5</v>
      </c>
      <c r="O60" s="17">
        <f t="shared" si="16"/>
        <v>1.0088355714647206E-3</v>
      </c>
      <c r="P60" s="17">
        <f t="shared" si="10"/>
        <v>5.5525280794594024E-6</v>
      </c>
      <c r="S60" t="s">
        <v>1</v>
      </c>
      <c r="T60" s="17">
        <f t="shared" si="11"/>
        <v>7.4231383718040194E-11</v>
      </c>
      <c r="U60" s="17">
        <f t="shared" si="12"/>
        <v>2.3099903234638513E-11</v>
      </c>
      <c r="V60" s="17">
        <f t="shared" si="13"/>
        <v>1.4122617324931714E-10</v>
      </c>
      <c r="W60" s="17">
        <f t="shared" si="14"/>
        <v>1.0483175065346022E-11</v>
      </c>
      <c r="X60" s="17">
        <f t="shared" si="15"/>
        <v>1.1786480697265301E-10</v>
      </c>
    </row>
    <row r="61" spans="3:24" x14ac:dyDescent="0.3">
      <c r="C61" t="s">
        <v>95</v>
      </c>
      <c r="D61" s="16">
        <f t="shared" si="2"/>
        <v>1.2173079534472952E-3</v>
      </c>
      <c r="E61" s="16">
        <f t="shared" si="3"/>
        <v>1.885646916898547E-3</v>
      </c>
      <c r="F61" s="16">
        <f t="shared" si="4"/>
        <v>1.4609107868974562E-3</v>
      </c>
      <c r="G61" s="16">
        <f t="shared" si="5"/>
        <v>2.5963472626997211E-3</v>
      </c>
      <c r="H61" s="16">
        <f t="shared" si="6"/>
        <v>1.8863683529184562E-3</v>
      </c>
      <c r="K61" t="s">
        <v>95</v>
      </c>
      <c r="L61" s="17">
        <f t="shared" si="7"/>
        <v>1.9502585960234968E-5</v>
      </c>
      <c r="M61" s="17">
        <f t="shared" si="8"/>
        <v>3.9424750628872191E-5</v>
      </c>
      <c r="N61" s="17">
        <f t="shared" si="9"/>
        <v>7.4695272477669558E-6</v>
      </c>
      <c r="O61" s="17">
        <f t="shared" si="16"/>
        <v>1.897145417666872E-3</v>
      </c>
      <c r="P61" s="17">
        <f t="shared" si="10"/>
        <v>7.9240407937784088E-6</v>
      </c>
      <c r="S61" t="s">
        <v>13</v>
      </c>
      <c r="T61" s="17">
        <f t="shared" si="11"/>
        <v>5.1991333194476502E-11</v>
      </c>
      <c r="U61" s="17">
        <f t="shared" si="12"/>
        <v>1.3314397480985469E-9</v>
      </c>
      <c r="V61" s="17">
        <f t="shared" si="13"/>
        <v>2.6015080701790048E-10</v>
      </c>
      <c r="W61" s="17">
        <f t="shared" si="14"/>
        <v>9.3089061674239699E-12</v>
      </c>
      <c r="X61" s="17">
        <f t="shared" si="15"/>
        <v>4.5721907250921284E-11</v>
      </c>
    </row>
  </sheetData>
  <mergeCells count="3">
    <mergeCell ref="D35:H35"/>
    <mergeCell ref="T36:X36"/>
    <mergeCell ref="L36:P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0</v>
      </c>
      <c r="E3">
        <f>D3</f>
        <v>0</v>
      </c>
      <c r="F3">
        <f t="shared" ref="F3:Q18" si="0">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ref="R3:R66" si="1">Q3</f>
        <v>0</v>
      </c>
      <c r="S3">
        <f t="shared" ref="S3:S66" si="2">R3</f>
        <v>0</v>
      </c>
    </row>
    <row r="4" spans="1:19" x14ac:dyDescent="0.3">
      <c r="C4" t="s">
        <v>145</v>
      </c>
      <c r="D4">
        <f>Mult_split!H4</f>
        <v>0</v>
      </c>
      <c r="E4">
        <f t="shared" ref="E4:E67" si="3">D4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1"/>
        <v>0</v>
      </c>
      <c r="S4">
        <f t="shared" si="2"/>
        <v>0</v>
      </c>
    </row>
    <row r="5" spans="1:19" x14ac:dyDescent="0.3">
      <c r="C5" t="s">
        <v>34</v>
      </c>
      <c r="D5">
        <f>Mult_split!H5</f>
        <v>0</v>
      </c>
      <c r="E5">
        <f t="shared" si="3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1"/>
        <v>0</v>
      </c>
      <c r="S5">
        <f t="shared" si="2"/>
        <v>0</v>
      </c>
    </row>
    <row r="6" spans="1:19" x14ac:dyDescent="0.3">
      <c r="C6" t="s">
        <v>35</v>
      </c>
      <c r="D6">
        <f>Mult_split!H6</f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</row>
    <row r="7" spans="1:19" x14ac:dyDescent="0.3">
      <c r="C7" t="s">
        <v>36</v>
      </c>
      <c r="D7">
        <f>Mult_split!H7</f>
        <v>2.1585080805314014E-3</v>
      </c>
      <c r="E7">
        <f t="shared" si="3"/>
        <v>2.1585080805314014E-3</v>
      </c>
      <c r="F7">
        <f t="shared" si="0"/>
        <v>2.1585080805314014E-3</v>
      </c>
      <c r="G7">
        <f t="shared" si="0"/>
        <v>2.1585080805314014E-3</v>
      </c>
      <c r="H7">
        <f t="shared" si="0"/>
        <v>2.1585080805314014E-3</v>
      </c>
      <c r="I7">
        <f t="shared" si="0"/>
        <v>2.1585080805314014E-3</v>
      </c>
      <c r="J7">
        <f t="shared" si="0"/>
        <v>2.1585080805314014E-3</v>
      </c>
      <c r="K7">
        <f t="shared" si="0"/>
        <v>2.1585080805314014E-3</v>
      </c>
      <c r="L7">
        <f t="shared" si="0"/>
        <v>2.1585080805314014E-3</v>
      </c>
      <c r="M7">
        <f t="shared" si="0"/>
        <v>2.1585080805314014E-3</v>
      </c>
      <c r="N7">
        <f t="shared" si="0"/>
        <v>2.1585080805314014E-3</v>
      </c>
      <c r="O7">
        <f t="shared" si="0"/>
        <v>2.1585080805314014E-3</v>
      </c>
      <c r="P7">
        <f t="shared" si="0"/>
        <v>2.1585080805314014E-3</v>
      </c>
      <c r="Q7">
        <f t="shared" si="0"/>
        <v>2.1585080805314014E-3</v>
      </c>
      <c r="R7">
        <f t="shared" si="1"/>
        <v>2.1585080805314014E-3</v>
      </c>
      <c r="S7">
        <f t="shared" si="2"/>
        <v>2.1585080805314014E-3</v>
      </c>
    </row>
    <row r="8" spans="1:19" x14ac:dyDescent="0.3">
      <c r="C8" t="s">
        <v>37</v>
      </c>
      <c r="D8">
        <f>Mult_split!H8</f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2"/>
        <v>0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</v>
      </c>
      <c r="E10">
        <f t="shared" si="3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19" x14ac:dyDescent="0.3">
      <c r="C11" t="s">
        <v>40</v>
      </c>
      <c r="D11">
        <f>Mult_split!H11</f>
        <v>0</v>
      </c>
      <c r="E11">
        <f t="shared" si="3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</row>
    <row r="12" spans="1:19" x14ac:dyDescent="0.3">
      <c r="C12" t="s">
        <v>41</v>
      </c>
      <c r="D12">
        <f>Mult_split!H12</f>
        <v>7.0722435300287281E-2</v>
      </c>
      <c r="E12">
        <f t="shared" si="3"/>
        <v>7.0722435300287281E-2</v>
      </c>
      <c r="F12">
        <f t="shared" si="0"/>
        <v>7.0722435300287281E-2</v>
      </c>
      <c r="G12">
        <f t="shared" si="0"/>
        <v>7.0722435300287281E-2</v>
      </c>
      <c r="H12">
        <f t="shared" si="0"/>
        <v>7.0722435300287281E-2</v>
      </c>
      <c r="I12">
        <f t="shared" si="0"/>
        <v>7.0722435300287281E-2</v>
      </c>
      <c r="J12">
        <f t="shared" si="0"/>
        <v>7.0722435300287281E-2</v>
      </c>
      <c r="K12">
        <f t="shared" si="0"/>
        <v>7.0722435300287281E-2</v>
      </c>
      <c r="L12">
        <f t="shared" si="0"/>
        <v>7.0722435300287281E-2</v>
      </c>
      <c r="M12">
        <f t="shared" si="0"/>
        <v>7.0722435300287281E-2</v>
      </c>
      <c r="N12">
        <f t="shared" si="0"/>
        <v>7.0722435300287281E-2</v>
      </c>
      <c r="O12">
        <f t="shared" si="0"/>
        <v>7.0722435300287281E-2</v>
      </c>
      <c r="P12">
        <f t="shared" si="0"/>
        <v>7.0722435300287281E-2</v>
      </c>
      <c r="Q12">
        <f t="shared" si="0"/>
        <v>7.0722435300287281E-2</v>
      </c>
      <c r="R12">
        <f t="shared" si="1"/>
        <v>7.0722435300287281E-2</v>
      </c>
      <c r="S12">
        <f t="shared" si="2"/>
        <v>7.0722435300287281E-2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32.449208531465217</v>
      </c>
      <c r="E21">
        <f t="shared" si="3"/>
        <v>32.449208531465217</v>
      </c>
      <c r="F21">
        <f t="shared" si="4"/>
        <v>32.449208531465217</v>
      </c>
      <c r="G21">
        <f t="shared" si="4"/>
        <v>32.449208531465217</v>
      </c>
      <c r="H21">
        <f t="shared" si="4"/>
        <v>32.449208531465217</v>
      </c>
      <c r="I21">
        <f t="shared" si="4"/>
        <v>32.449208531465217</v>
      </c>
      <c r="J21">
        <f t="shared" si="4"/>
        <v>32.449208531465217</v>
      </c>
      <c r="K21">
        <f t="shared" si="4"/>
        <v>32.449208531465217</v>
      </c>
      <c r="L21">
        <f t="shared" si="4"/>
        <v>32.449208531465217</v>
      </c>
      <c r="M21">
        <f t="shared" si="4"/>
        <v>32.449208531465217</v>
      </c>
      <c r="N21">
        <f t="shared" si="4"/>
        <v>32.449208531465217</v>
      </c>
      <c r="O21">
        <f t="shared" si="4"/>
        <v>32.449208531465217</v>
      </c>
      <c r="P21">
        <f t="shared" si="4"/>
        <v>32.449208531465217</v>
      </c>
      <c r="Q21">
        <f t="shared" si="4"/>
        <v>32.449208531465217</v>
      </c>
      <c r="R21">
        <f t="shared" si="1"/>
        <v>32.449208531465217</v>
      </c>
      <c r="S21">
        <f t="shared" si="2"/>
        <v>32.449208531465217</v>
      </c>
    </row>
    <row r="22" spans="3:19" x14ac:dyDescent="0.3">
      <c r="C22" t="s">
        <v>51</v>
      </c>
      <c r="D22">
        <f>Mult_split!H22</f>
        <v>0</v>
      </c>
      <c r="E22">
        <f t="shared" si="3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Mult_split!H23</f>
        <v>0</v>
      </c>
      <c r="E23">
        <f t="shared" si="3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Mult_split!H24</f>
        <v>0</v>
      </c>
      <c r="E24">
        <f t="shared" si="3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Mult_split!H25</f>
        <v>0</v>
      </c>
      <c r="E25">
        <f t="shared" si="3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Mult_split!H26</f>
        <v>0</v>
      </c>
      <c r="E26">
        <f t="shared" si="3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Mult_split!H27</f>
        <v>0</v>
      </c>
      <c r="E27">
        <f t="shared" si="3"/>
        <v>0</v>
      </c>
      <c r="F27">
        <f t="shared" si="4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Mult_split!H28</f>
        <v>0</v>
      </c>
      <c r="E28">
        <f t="shared" si="3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1"/>
        <v>0</v>
      </c>
      <c r="S28">
        <f t="shared" si="2"/>
        <v>0</v>
      </c>
    </row>
    <row r="29" spans="3:19" x14ac:dyDescent="0.3">
      <c r="C29" t="s">
        <v>58</v>
      </c>
      <c r="D29">
        <f>Mult_split!H29</f>
        <v>0</v>
      </c>
      <c r="E29">
        <f t="shared" si="3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0</v>
      </c>
      <c r="E31">
        <f t="shared" si="3"/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0</v>
      </c>
      <c r="E34">
        <f t="shared" si="3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1"/>
        <v>0</v>
      </c>
      <c r="S34">
        <f t="shared" si="2"/>
        <v>0</v>
      </c>
    </row>
    <row r="35" spans="3:19" x14ac:dyDescent="0.3">
      <c r="C35" t="s">
        <v>64</v>
      </c>
      <c r="D35">
        <f>Mult_split!H35</f>
        <v>0</v>
      </c>
      <c r="E35">
        <f t="shared" si="3"/>
        <v>0</v>
      </c>
      <c r="F35">
        <f t="shared" ref="F35:Q50" si="5">E35</f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Mult_split!H36</f>
        <v>0</v>
      </c>
      <c r="E36">
        <f t="shared" si="3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1"/>
        <v>0</v>
      </c>
      <c r="S36">
        <f t="shared" si="2"/>
        <v>0</v>
      </c>
    </row>
    <row r="37" spans="3:19" x14ac:dyDescent="0.3">
      <c r="C37" t="s">
        <v>66</v>
      </c>
      <c r="D37">
        <f>Mult_split!H37</f>
        <v>0</v>
      </c>
      <c r="E37">
        <f t="shared" si="3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1"/>
        <v>0</v>
      </c>
      <c r="S37">
        <f t="shared" si="2"/>
        <v>0</v>
      </c>
    </row>
    <row r="38" spans="3:19" x14ac:dyDescent="0.3">
      <c r="C38" t="s">
        <v>67</v>
      </c>
      <c r="D38">
        <f>Mult_split!H38</f>
        <v>0</v>
      </c>
      <c r="E38">
        <f t="shared" si="3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1"/>
        <v>0</v>
      </c>
      <c r="S38">
        <f t="shared" si="2"/>
        <v>0</v>
      </c>
    </row>
    <row r="39" spans="3:19" x14ac:dyDescent="0.3">
      <c r="C39" t="s">
        <v>68</v>
      </c>
      <c r="D39">
        <f>Mult_split!H39</f>
        <v>0</v>
      </c>
      <c r="E39">
        <f t="shared" si="3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1"/>
        <v>0</v>
      </c>
      <c r="S39">
        <f t="shared" si="2"/>
        <v>0</v>
      </c>
    </row>
    <row r="40" spans="3:19" x14ac:dyDescent="0.3">
      <c r="C40" t="s">
        <v>69</v>
      </c>
      <c r="D40">
        <f>Mult_split!H40</f>
        <v>0</v>
      </c>
      <c r="E40">
        <f t="shared" si="3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1"/>
        <v>0</v>
      </c>
      <c r="S40">
        <f t="shared" si="2"/>
        <v>0</v>
      </c>
    </row>
    <row r="41" spans="3:19" x14ac:dyDescent="0.3">
      <c r="C41" t="s">
        <v>70</v>
      </c>
      <c r="D41">
        <f>Mult_split!H41</f>
        <v>0</v>
      </c>
      <c r="E41">
        <f t="shared" si="3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Mult_split!H42</f>
        <v>0.66313180667909544</v>
      </c>
      <c r="E42">
        <f t="shared" si="3"/>
        <v>0.66313180667909544</v>
      </c>
      <c r="F42">
        <f t="shared" si="5"/>
        <v>0.66313180667909544</v>
      </c>
      <c r="G42">
        <f t="shared" si="5"/>
        <v>0.66313180667909544</v>
      </c>
      <c r="H42">
        <f t="shared" si="5"/>
        <v>0.66313180667909544</v>
      </c>
      <c r="I42">
        <f t="shared" si="5"/>
        <v>0.66313180667909544</v>
      </c>
      <c r="J42">
        <f t="shared" si="5"/>
        <v>0.66313180667909544</v>
      </c>
      <c r="K42">
        <f t="shared" si="5"/>
        <v>0.66313180667909544</v>
      </c>
      <c r="L42">
        <f t="shared" si="5"/>
        <v>0.66313180667909544</v>
      </c>
      <c r="M42">
        <f t="shared" si="5"/>
        <v>0.66313180667909544</v>
      </c>
      <c r="N42">
        <f t="shared" si="5"/>
        <v>0.66313180667909544</v>
      </c>
      <c r="O42">
        <f t="shared" si="5"/>
        <v>0.66313180667909544</v>
      </c>
      <c r="P42">
        <f t="shared" si="5"/>
        <v>0.66313180667909544</v>
      </c>
      <c r="Q42">
        <f t="shared" si="5"/>
        <v>0.66313180667909544</v>
      </c>
      <c r="R42">
        <f t="shared" si="1"/>
        <v>0.66313180667909544</v>
      </c>
      <c r="S42">
        <f t="shared" si="2"/>
        <v>0.66313180667909544</v>
      </c>
    </row>
    <row r="43" spans="3:19" x14ac:dyDescent="0.3">
      <c r="C43" t="s">
        <v>72</v>
      </c>
      <c r="D43">
        <f>Mult_split!H43</f>
        <v>0</v>
      </c>
      <c r="E43">
        <f t="shared" si="3"/>
        <v>0</v>
      </c>
      <c r="F43">
        <f t="shared" si="5"/>
        <v>0</v>
      </c>
      <c r="G43">
        <f t="shared" si="5"/>
        <v>0</v>
      </c>
      <c r="H43">
        <f t="shared" si="5"/>
        <v>0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Mult_split!H44</f>
        <v>0</v>
      </c>
      <c r="E44">
        <f t="shared" si="3"/>
        <v>0</v>
      </c>
      <c r="F44">
        <f t="shared" si="5"/>
        <v>0</v>
      </c>
      <c r="G44">
        <f t="shared" si="5"/>
        <v>0</v>
      </c>
      <c r="H44">
        <f t="shared" si="5"/>
        <v>0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0</v>
      </c>
      <c r="Q44">
        <f t="shared" si="5"/>
        <v>0</v>
      </c>
      <c r="R44">
        <f t="shared" si="1"/>
        <v>0</v>
      </c>
      <c r="S44">
        <f t="shared" si="2"/>
        <v>0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0</v>
      </c>
      <c r="E48">
        <f t="shared" si="3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0</v>
      </c>
      <c r="E50">
        <f t="shared" si="3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Mult_split!H51</f>
        <v>0</v>
      </c>
      <c r="E51">
        <f t="shared" si="3"/>
        <v>0</v>
      </c>
      <c r="F51">
        <f t="shared" ref="F51:Q66" si="6">E51</f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Mult_split!H52</f>
        <v>0</v>
      </c>
      <c r="E52">
        <f t="shared" si="3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1"/>
        <v>0</v>
      </c>
      <c r="S52">
        <f t="shared" si="2"/>
        <v>0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0.17495528281576481</v>
      </c>
      <c r="E55">
        <f t="shared" si="3"/>
        <v>0.17495528281576481</v>
      </c>
      <c r="F55">
        <f t="shared" si="6"/>
        <v>0.17495528281576481</v>
      </c>
      <c r="G55">
        <f t="shared" si="6"/>
        <v>0.17495528281576481</v>
      </c>
      <c r="H55">
        <f t="shared" si="6"/>
        <v>0.17495528281576481</v>
      </c>
      <c r="I55">
        <f t="shared" si="6"/>
        <v>0.17495528281576481</v>
      </c>
      <c r="J55">
        <f t="shared" si="6"/>
        <v>0.17495528281576481</v>
      </c>
      <c r="K55">
        <f t="shared" si="6"/>
        <v>0.17495528281576481</v>
      </c>
      <c r="L55">
        <f t="shared" si="6"/>
        <v>0.17495528281576481</v>
      </c>
      <c r="M55">
        <f t="shared" si="6"/>
        <v>0.17495528281576481</v>
      </c>
      <c r="N55">
        <f t="shared" si="6"/>
        <v>0.17495528281576481</v>
      </c>
      <c r="O55">
        <f t="shared" si="6"/>
        <v>0.17495528281576481</v>
      </c>
      <c r="P55">
        <f t="shared" si="6"/>
        <v>0.17495528281576481</v>
      </c>
      <c r="Q55">
        <f t="shared" si="6"/>
        <v>0.17495528281576481</v>
      </c>
      <c r="R55">
        <f t="shared" si="1"/>
        <v>0.17495528281576481</v>
      </c>
      <c r="S55">
        <f t="shared" si="2"/>
        <v>0.17495528281576481</v>
      </c>
    </row>
    <row r="56" spans="3:19" x14ac:dyDescent="0.3">
      <c r="C56" t="s">
        <v>85</v>
      </c>
      <c r="D56">
        <f>Mult_split!H56</f>
        <v>0</v>
      </c>
      <c r="E56">
        <f t="shared" si="3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0</v>
      </c>
      <c r="P56">
        <f t="shared" si="6"/>
        <v>0</v>
      </c>
      <c r="Q56">
        <f t="shared" si="6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Mult_split!H57</f>
        <v>324262.4377991095</v>
      </c>
      <c r="E57">
        <f t="shared" si="3"/>
        <v>324262.4377991095</v>
      </c>
      <c r="F57">
        <f t="shared" si="6"/>
        <v>324262.4377991095</v>
      </c>
      <c r="G57">
        <f t="shared" si="6"/>
        <v>324262.4377991095</v>
      </c>
      <c r="H57">
        <f t="shared" si="6"/>
        <v>324262.4377991095</v>
      </c>
      <c r="I57">
        <f t="shared" si="6"/>
        <v>324262.4377991095</v>
      </c>
      <c r="J57">
        <f t="shared" si="6"/>
        <v>324262.4377991095</v>
      </c>
      <c r="K57">
        <f t="shared" si="6"/>
        <v>324262.4377991095</v>
      </c>
      <c r="L57">
        <f t="shared" si="6"/>
        <v>324262.4377991095</v>
      </c>
      <c r="M57">
        <f t="shared" si="6"/>
        <v>324262.4377991095</v>
      </c>
      <c r="N57">
        <f t="shared" si="6"/>
        <v>324262.4377991095</v>
      </c>
      <c r="O57">
        <f t="shared" si="6"/>
        <v>324262.4377991095</v>
      </c>
      <c r="P57">
        <f t="shared" si="6"/>
        <v>324262.4377991095</v>
      </c>
      <c r="Q57">
        <f t="shared" si="6"/>
        <v>324262.4377991095</v>
      </c>
      <c r="R57">
        <f t="shared" si="1"/>
        <v>324262.4377991095</v>
      </c>
      <c r="S57">
        <f t="shared" si="2"/>
        <v>324262.4377991095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0</v>
      </c>
      <c r="E59">
        <f t="shared" si="3"/>
        <v>0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Mult_split!H60</f>
        <v>0</v>
      </c>
      <c r="E60">
        <f t="shared" si="3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312746.99896004394</v>
      </c>
      <c r="E62">
        <f t="shared" si="3"/>
        <v>312746.99896004394</v>
      </c>
      <c r="F62">
        <f t="shared" si="6"/>
        <v>312746.99896004394</v>
      </c>
      <c r="G62">
        <f t="shared" si="6"/>
        <v>312746.99896004394</v>
      </c>
      <c r="H62">
        <f t="shared" si="6"/>
        <v>312746.99896004394</v>
      </c>
      <c r="I62">
        <f t="shared" si="6"/>
        <v>312746.99896004394</v>
      </c>
      <c r="J62">
        <f t="shared" si="6"/>
        <v>312746.99896004394</v>
      </c>
      <c r="K62">
        <f t="shared" si="6"/>
        <v>312746.99896004394</v>
      </c>
      <c r="L62">
        <f t="shared" si="6"/>
        <v>312746.99896004394</v>
      </c>
      <c r="M62">
        <f t="shared" si="6"/>
        <v>312746.99896004394</v>
      </c>
      <c r="N62">
        <f t="shared" si="6"/>
        <v>312746.99896004394</v>
      </c>
      <c r="O62">
        <f t="shared" si="6"/>
        <v>312746.99896004394</v>
      </c>
      <c r="P62">
        <f t="shared" si="6"/>
        <v>312746.99896004394</v>
      </c>
      <c r="Q62">
        <f t="shared" si="6"/>
        <v>312746.99896004394</v>
      </c>
      <c r="R62">
        <f t="shared" si="1"/>
        <v>312746.99896004394</v>
      </c>
      <c r="S62">
        <f t="shared" si="2"/>
        <v>312746.99896004394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1.3675176069694222E-2</v>
      </c>
      <c r="E64">
        <f t="shared" si="3"/>
        <v>1.3675176069694222E-2</v>
      </c>
      <c r="F64">
        <f t="shared" si="6"/>
        <v>1.3675176069694222E-2</v>
      </c>
      <c r="G64">
        <f t="shared" si="6"/>
        <v>1.3675176069694222E-2</v>
      </c>
      <c r="H64">
        <f t="shared" si="6"/>
        <v>1.3675176069694222E-2</v>
      </c>
      <c r="I64">
        <f t="shared" si="6"/>
        <v>1.3675176069694222E-2</v>
      </c>
      <c r="J64">
        <f t="shared" si="6"/>
        <v>1.3675176069694222E-2</v>
      </c>
      <c r="K64">
        <f t="shared" si="6"/>
        <v>1.3675176069694222E-2</v>
      </c>
      <c r="L64">
        <f t="shared" si="6"/>
        <v>1.3675176069694222E-2</v>
      </c>
      <c r="M64">
        <f t="shared" si="6"/>
        <v>1.3675176069694222E-2</v>
      </c>
      <c r="N64">
        <f t="shared" si="6"/>
        <v>1.3675176069694222E-2</v>
      </c>
      <c r="O64">
        <f t="shared" si="6"/>
        <v>1.3675176069694222E-2</v>
      </c>
      <c r="P64">
        <f t="shared" si="6"/>
        <v>1.3675176069694222E-2</v>
      </c>
      <c r="Q64">
        <f t="shared" si="6"/>
        <v>1.3675176069694222E-2</v>
      </c>
      <c r="R64">
        <f t="shared" si="1"/>
        <v>1.3675176069694222E-2</v>
      </c>
      <c r="S64">
        <f t="shared" si="2"/>
        <v>1.3675176069694222E-2</v>
      </c>
    </row>
    <row r="65" spans="3:19" x14ac:dyDescent="0.3">
      <c r="C65" t="s">
        <v>94</v>
      </c>
      <c r="D65">
        <f>Mult_split!H65</f>
        <v>2.2970409347767371E-3</v>
      </c>
      <c r="E65">
        <f t="shared" si="3"/>
        <v>2.2970409347767371E-3</v>
      </c>
      <c r="F65">
        <f t="shared" si="6"/>
        <v>2.2970409347767371E-3</v>
      </c>
      <c r="G65">
        <f t="shared" si="6"/>
        <v>2.2970409347767371E-3</v>
      </c>
      <c r="H65">
        <f t="shared" si="6"/>
        <v>2.2970409347767371E-3</v>
      </c>
      <c r="I65">
        <f t="shared" si="6"/>
        <v>2.2970409347767371E-3</v>
      </c>
      <c r="J65">
        <f t="shared" si="6"/>
        <v>2.2970409347767371E-3</v>
      </c>
      <c r="K65">
        <f t="shared" si="6"/>
        <v>2.2970409347767371E-3</v>
      </c>
      <c r="L65">
        <f t="shared" si="6"/>
        <v>2.2970409347767371E-3</v>
      </c>
      <c r="M65">
        <f t="shared" si="6"/>
        <v>2.2970409347767371E-3</v>
      </c>
      <c r="N65">
        <f t="shared" si="6"/>
        <v>2.2970409347767371E-3</v>
      </c>
      <c r="O65">
        <f t="shared" si="6"/>
        <v>2.2970409347767371E-3</v>
      </c>
      <c r="P65">
        <f t="shared" si="6"/>
        <v>2.2970409347767371E-3</v>
      </c>
      <c r="Q65">
        <f t="shared" si="6"/>
        <v>2.2970409347767371E-3</v>
      </c>
      <c r="R65">
        <f t="shared" si="1"/>
        <v>2.2970409347767371E-3</v>
      </c>
      <c r="S65">
        <f t="shared" si="2"/>
        <v>2.2970409347767371E-3</v>
      </c>
    </row>
    <row r="66" spans="3:19" x14ac:dyDescent="0.3">
      <c r="C66" t="s">
        <v>95</v>
      </c>
      <c r="D66">
        <f>Mult_split!H66</f>
        <v>0.15428359723055368</v>
      </c>
      <c r="E66">
        <f t="shared" si="3"/>
        <v>0.15428359723055368</v>
      </c>
      <c r="F66">
        <f t="shared" si="6"/>
        <v>0.15428359723055368</v>
      </c>
      <c r="G66">
        <f t="shared" si="6"/>
        <v>0.15428359723055368</v>
      </c>
      <c r="H66">
        <f t="shared" si="6"/>
        <v>0.15428359723055368</v>
      </c>
      <c r="I66">
        <f t="shared" si="6"/>
        <v>0.15428359723055368</v>
      </c>
      <c r="J66">
        <f t="shared" si="6"/>
        <v>0.15428359723055368</v>
      </c>
      <c r="K66">
        <f t="shared" si="6"/>
        <v>0.15428359723055368</v>
      </c>
      <c r="L66">
        <f t="shared" si="6"/>
        <v>0.15428359723055368</v>
      </c>
      <c r="M66">
        <f t="shared" si="6"/>
        <v>0.15428359723055368</v>
      </c>
      <c r="N66">
        <f t="shared" si="6"/>
        <v>0.15428359723055368</v>
      </c>
      <c r="O66">
        <f t="shared" si="6"/>
        <v>0.15428359723055368</v>
      </c>
      <c r="P66">
        <f t="shared" si="6"/>
        <v>0.15428359723055368</v>
      </c>
      <c r="Q66">
        <f t="shared" si="6"/>
        <v>0.15428359723055368</v>
      </c>
      <c r="R66">
        <f t="shared" si="1"/>
        <v>0.15428359723055368</v>
      </c>
      <c r="S66">
        <f t="shared" si="2"/>
        <v>0.15428359723055368</v>
      </c>
    </row>
    <row r="67" spans="3:19" x14ac:dyDescent="0.3">
      <c r="C67" t="s">
        <v>96</v>
      </c>
      <c r="D67">
        <f>Mult_split!H67</f>
        <v>0</v>
      </c>
      <c r="E67">
        <f t="shared" si="3"/>
        <v>0</v>
      </c>
      <c r="F67">
        <f t="shared" ref="F67:Q82" si="7">E67</f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ref="R67:R115" si="8">Q67</f>
        <v>0</v>
      </c>
      <c r="S67">
        <f t="shared" ref="S67:S115" si="9">R67</f>
        <v>0</v>
      </c>
    </row>
    <row r="68" spans="3:19" x14ac:dyDescent="0.3">
      <c r="C68" t="s">
        <v>97</v>
      </c>
      <c r="D68">
        <f>Mult_split!H68</f>
        <v>0</v>
      </c>
      <c r="E68">
        <f t="shared" ref="E68:E115" si="10">D68</f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0</v>
      </c>
      <c r="P68">
        <f t="shared" si="7"/>
        <v>0</v>
      </c>
      <c r="Q68">
        <f t="shared" si="7"/>
        <v>0</v>
      </c>
      <c r="R68">
        <f t="shared" si="8"/>
        <v>0</v>
      </c>
      <c r="S68">
        <f t="shared" si="9"/>
        <v>0</v>
      </c>
    </row>
    <row r="69" spans="3:19" x14ac:dyDescent="0.3">
      <c r="C69" t="s">
        <v>98</v>
      </c>
      <c r="D69">
        <f>Mult_split!H69</f>
        <v>0.11624999996907956</v>
      </c>
      <c r="E69">
        <f t="shared" si="10"/>
        <v>0.11624999996907956</v>
      </c>
      <c r="F69">
        <f t="shared" si="7"/>
        <v>0.11624999996907956</v>
      </c>
      <c r="G69">
        <f t="shared" si="7"/>
        <v>0.11624999996907956</v>
      </c>
      <c r="H69">
        <f t="shared" si="7"/>
        <v>0.11624999996907956</v>
      </c>
      <c r="I69">
        <f t="shared" si="7"/>
        <v>0.11624999996907956</v>
      </c>
      <c r="J69">
        <f t="shared" si="7"/>
        <v>0.11624999996907956</v>
      </c>
      <c r="K69">
        <f t="shared" si="7"/>
        <v>0.11624999996907956</v>
      </c>
      <c r="L69">
        <f t="shared" si="7"/>
        <v>0.11624999996907956</v>
      </c>
      <c r="M69">
        <f t="shared" si="7"/>
        <v>0.11624999996907956</v>
      </c>
      <c r="N69">
        <f t="shared" si="7"/>
        <v>0.11624999996907956</v>
      </c>
      <c r="O69">
        <f t="shared" si="7"/>
        <v>0.11624999996907956</v>
      </c>
      <c r="P69">
        <f t="shared" si="7"/>
        <v>0.11624999996907956</v>
      </c>
      <c r="Q69">
        <f t="shared" si="7"/>
        <v>0.11624999996907956</v>
      </c>
      <c r="R69">
        <f t="shared" si="8"/>
        <v>0.11624999996907956</v>
      </c>
      <c r="S69">
        <f t="shared" si="9"/>
        <v>0.11624999996907956</v>
      </c>
    </row>
    <row r="70" spans="3:19" x14ac:dyDescent="0.3">
      <c r="C70" t="s">
        <v>99</v>
      </c>
      <c r="D70">
        <f>Mult_split!H70</f>
        <v>0</v>
      </c>
      <c r="E70">
        <f t="shared" si="10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8"/>
        <v>0</v>
      </c>
      <c r="S70">
        <f t="shared" si="9"/>
        <v>0</v>
      </c>
    </row>
    <row r="71" spans="3:19" x14ac:dyDescent="0.3">
      <c r="C71" t="s">
        <v>100</v>
      </c>
      <c r="D71">
        <f>Mult_split!H71</f>
        <v>0</v>
      </c>
      <c r="E71">
        <f t="shared" si="10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8"/>
        <v>0</v>
      </c>
      <c r="S71">
        <f t="shared" si="9"/>
        <v>0</v>
      </c>
    </row>
    <row r="72" spans="3:19" x14ac:dyDescent="0.3">
      <c r="C72" t="s">
        <v>101</v>
      </c>
      <c r="D72">
        <f>Mult_split!H72</f>
        <v>0</v>
      </c>
      <c r="E72">
        <f t="shared" si="10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8"/>
        <v>0</v>
      </c>
      <c r="S72">
        <f t="shared" si="9"/>
        <v>0</v>
      </c>
    </row>
    <row r="73" spans="3:19" x14ac:dyDescent="0.3">
      <c r="C73" t="s">
        <v>102</v>
      </c>
      <c r="D73">
        <f>Mult_split!H73</f>
        <v>0</v>
      </c>
      <c r="E73">
        <f t="shared" si="10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8"/>
        <v>0</v>
      </c>
      <c r="S73">
        <f t="shared" si="9"/>
        <v>0</v>
      </c>
    </row>
    <row r="74" spans="3:19" x14ac:dyDescent="0.3">
      <c r="C74" t="s">
        <v>103</v>
      </c>
      <c r="D74">
        <f>Mult_split!H74</f>
        <v>0</v>
      </c>
      <c r="E74">
        <f t="shared" si="10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8"/>
        <v>0</v>
      </c>
      <c r="S74">
        <f t="shared" si="9"/>
        <v>0</v>
      </c>
    </row>
    <row r="75" spans="3:19" x14ac:dyDescent="0.3">
      <c r="C75" t="s">
        <v>104</v>
      </c>
      <c r="D75">
        <f>Mult_split!H75</f>
        <v>0</v>
      </c>
      <c r="E75">
        <f t="shared" si="10"/>
        <v>0</v>
      </c>
      <c r="F75">
        <f t="shared" si="7"/>
        <v>0</v>
      </c>
      <c r="G75">
        <f t="shared" si="7"/>
        <v>0</v>
      </c>
      <c r="H75">
        <f t="shared" si="7"/>
        <v>0</v>
      </c>
      <c r="I75">
        <f t="shared" si="7"/>
        <v>0</v>
      </c>
      <c r="J75">
        <f t="shared" si="7"/>
        <v>0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8"/>
        <v>0</v>
      </c>
      <c r="S75">
        <f t="shared" si="9"/>
        <v>0</v>
      </c>
    </row>
    <row r="76" spans="3:19" x14ac:dyDescent="0.3">
      <c r="C76" t="s">
        <v>105</v>
      </c>
      <c r="D76">
        <f>Mult_split!H76</f>
        <v>0</v>
      </c>
      <c r="E76">
        <f t="shared" si="10"/>
        <v>0</v>
      </c>
      <c r="F76">
        <f t="shared" si="7"/>
        <v>0</v>
      </c>
      <c r="G76">
        <f t="shared" si="7"/>
        <v>0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8"/>
        <v>0</v>
      </c>
      <c r="S76">
        <f t="shared" si="9"/>
        <v>0</v>
      </c>
    </row>
    <row r="77" spans="3:19" x14ac:dyDescent="0.3">
      <c r="C77" t="s">
        <v>106</v>
      </c>
      <c r="D77">
        <f>Mult_split!H77</f>
        <v>0</v>
      </c>
      <c r="E77">
        <f t="shared" si="10"/>
        <v>0</v>
      </c>
      <c r="F77">
        <f t="shared" si="7"/>
        <v>0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3:19" x14ac:dyDescent="0.3">
      <c r="C78" t="s">
        <v>107</v>
      </c>
      <c r="D78">
        <f>Mult_split!H78</f>
        <v>0.1833693751425895</v>
      </c>
      <c r="E78">
        <f t="shared" si="10"/>
        <v>0.1833693751425895</v>
      </c>
      <c r="F78">
        <f t="shared" si="7"/>
        <v>0.1833693751425895</v>
      </c>
      <c r="G78">
        <f t="shared" si="7"/>
        <v>0.1833693751425895</v>
      </c>
      <c r="H78">
        <f t="shared" si="7"/>
        <v>0.1833693751425895</v>
      </c>
      <c r="I78">
        <f t="shared" si="7"/>
        <v>0.1833693751425895</v>
      </c>
      <c r="J78">
        <f t="shared" si="7"/>
        <v>0.1833693751425895</v>
      </c>
      <c r="K78">
        <f t="shared" si="7"/>
        <v>0.1833693751425895</v>
      </c>
      <c r="L78">
        <f t="shared" si="7"/>
        <v>0.1833693751425895</v>
      </c>
      <c r="M78">
        <f t="shared" si="7"/>
        <v>0.1833693751425895</v>
      </c>
      <c r="N78">
        <f t="shared" si="7"/>
        <v>0.1833693751425895</v>
      </c>
      <c r="O78">
        <f t="shared" si="7"/>
        <v>0.1833693751425895</v>
      </c>
      <c r="P78">
        <f t="shared" si="7"/>
        <v>0.1833693751425895</v>
      </c>
      <c r="Q78">
        <f t="shared" si="7"/>
        <v>0.1833693751425895</v>
      </c>
      <c r="R78">
        <f t="shared" si="8"/>
        <v>0.1833693751425895</v>
      </c>
      <c r="S78">
        <f t="shared" si="9"/>
        <v>0.1833693751425895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389217.46124415722</v>
      </c>
      <c r="E80">
        <f t="shared" si="10"/>
        <v>389217.46124415722</v>
      </c>
      <c r="F80">
        <f t="shared" si="7"/>
        <v>389217.46124415722</v>
      </c>
      <c r="G80">
        <f t="shared" si="7"/>
        <v>389217.46124415722</v>
      </c>
      <c r="H80">
        <f t="shared" si="7"/>
        <v>389217.46124415722</v>
      </c>
      <c r="I80">
        <f t="shared" si="7"/>
        <v>389217.46124415722</v>
      </c>
      <c r="J80">
        <f t="shared" si="7"/>
        <v>389217.46124415722</v>
      </c>
      <c r="K80">
        <f t="shared" si="7"/>
        <v>389217.46124415722</v>
      </c>
      <c r="L80">
        <f t="shared" si="7"/>
        <v>389217.46124415722</v>
      </c>
      <c r="M80">
        <f t="shared" si="7"/>
        <v>389217.46124415722</v>
      </c>
      <c r="N80">
        <f t="shared" si="7"/>
        <v>389217.46124415722</v>
      </c>
      <c r="O80">
        <f t="shared" si="7"/>
        <v>389217.46124415722</v>
      </c>
      <c r="P80">
        <f t="shared" si="7"/>
        <v>389217.46124415722</v>
      </c>
      <c r="Q80">
        <f t="shared" si="7"/>
        <v>389217.46124415722</v>
      </c>
      <c r="R80">
        <f t="shared" si="8"/>
        <v>389217.46124415722</v>
      </c>
      <c r="S80">
        <f t="shared" si="9"/>
        <v>389217.46124415722</v>
      </c>
    </row>
    <row r="81" spans="3:19" x14ac:dyDescent="0.3">
      <c r="C81" t="s">
        <v>110</v>
      </c>
      <c r="D81">
        <f>Mult_split!H81</f>
        <v>6.1269225710459908E-3</v>
      </c>
      <c r="E81">
        <f t="shared" si="10"/>
        <v>6.1269225710459908E-3</v>
      </c>
      <c r="F81">
        <f t="shared" si="7"/>
        <v>6.1269225710459908E-3</v>
      </c>
      <c r="G81">
        <f t="shared" si="7"/>
        <v>6.1269225710459908E-3</v>
      </c>
      <c r="H81">
        <f t="shared" si="7"/>
        <v>6.1269225710459908E-3</v>
      </c>
      <c r="I81">
        <f t="shared" si="7"/>
        <v>6.1269225710459908E-3</v>
      </c>
      <c r="J81">
        <f t="shared" si="7"/>
        <v>6.1269225710459908E-3</v>
      </c>
      <c r="K81">
        <f t="shared" si="7"/>
        <v>6.1269225710459908E-3</v>
      </c>
      <c r="L81">
        <f t="shared" si="7"/>
        <v>6.1269225710459908E-3</v>
      </c>
      <c r="M81">
        <f t="shared" si="7"/>
        <v>6.1269225710459908E-3</v>
      </c>
      <c r="N81">
        <f t="shared" si="7"/>
        <v>6.1269225710459908E-3</v>
      </c>
      <c r="O81">
        <f t="shared" si="7"/>
        <v>6.1269225710459908E-3</v>
      </c>
      <c r="P81">
        <f t="shared" si="7"/>
        <v>6.1269225710459908E-3</v>
      </c>
      <c r="Q81">
        <f t="shared" si="7"/>
        <v>6.1269225710459908E-3</v>
      </c>
      <c r="R81">
        <f t="shared" si="8"/>
        <v>6.1269225710459908E-3</v>
      </c>
      <c r="S81">
        <f t="shared" si="9"/>
        <v>6.1269225710459908E-3</v>
      </c>
    </row>
    <row r="82" spans="3:19" x14ac:dyDescent="0.3">
      <c r="C82" t="s">
        <v>111</v>
      </c>
      <c r="D82">
        <f>Mult_split!H82</f>
        <v>0</v>
      </c>
      <c r="E82">
        <f t="shared" si="10"/>
        <v>0</v>
      </c>
      <c r="F82">
        <f t="shared" si="7"/>
        <v>0</v>
      </c>
      <c r="G82">
        <f t="shared" si="7"/>
        <v>0</v>
      </c>
      <c r="H82">
        <f t="shared" si="7"/>
        <v>0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0</v>
      </c>
      <c r="R82">
        <f t="shared" si="8"/>
        <v>0</v>
      </c>
      <c r="S82">
        <f t="shared" si="9"/>
        <v>0</v>
      </c>
    </row>
    <row r="83" spans="3:19" x14ac:dyDescent="0.3">
      <c r="C83" t="s">
        <v>112</v>
      </c>
      <c r="D83">
        <f>Mult_split!H83</f>
        <v>5.0143184296376469E-3</v>
      </c>
      <c r="E83">
        <f t="shared" si="10"/>
        <v>5.0143184296376469E-3</v>
      </c>
      <c r="F83">
        <f t="shared" ref="F83:Q98" si="11">E83</f>
        <v>5.0143184296376469E-3</v>
      </c>
      <c r="G83">
        <f t="shared" si="11"/>
        <v>5.0143184296376469E-3</v>
      </c>
      <c r="H83">
        <f t="shared" si="11"/>
        <v>5.0143184296376469E-3</v>
      </c>
      <c r="I83">
        <f t="shared" si="11"/>
        <v>5.0143184296376469E-3</v>
      </c>
      <c r="J83">
        <f t="shared" si="11"/>
        <v>5.0143184296376469E-3</v>
      </c>
      <c r="K83">
        <f t="shared" si="11"/>
        <v>5.0143184296376469E-3</v>
      </c>
      <c r="L83">
        <f t="shared" si="11"/>
        <v>5.0143184296376469E-3</v>
      </c>
      <c r="M83">
        <f t="shared" si="11"/>
        <v>5.0143184296376469E-3</v>
      </c>
      <c r="N83">
        <f t="shared" si="11"/>
        <v>5.0143184296376469E-3</v>
      </c>
      <c r="O83">
        <f t="shared" si="11"/>
        <v>5.0143184296376469E-3</v>
      </c>
      <c r="P83">
        <f t="shared" si="11"/>
        <v>5.0143184296376469E-3</v>
      </c>
      <c r="Q83">
        <f t="shared" si="11"/>
        <v>5.0143184296376469E-3</v>
      </c>
      <c r="R83">
        <f t="shared" si="8"/>
        <v>5.0143184296376469E-3</v>
      </c>
      <c r="S83">
        <f t="shared" si="9"/>
        <v>5.0143184296376469E-3</v>
      </c>
    </row>
    <row r="84" spans="3:19" x14ac:dyDescent="0.3">
      <c r="C84" t="s">
        <v>113</v>
      </c>
      <c r="D84">
        <f>Mult_split!H84</f>
        <v>3.5583334786459891E-2</v>
      </c>
      <c r="E84">
        <f t="shared" si="10"/>
        <v>3.5583334786459891E-2</v>
      </c>
      <c r="F84">
        <f t="shared" si="11"/>
        <v>3.5583334786459891E-2</v>
      </c>
      <c r="G84">
        <f t="shared" si="11"/>
        <v>3.5583334786459891E-2</v>
      </c>
      <c r="H84">
        <f t="shared" si="11"/>
        <v>3.5583334786459891E-2</v>
      </c>
      <c r="I84">
        <f t="shared" si="11"/>
        <v>3.5583334786459891E-2</v>
      </c>
      <c r="J84">
        <f t="shared" si="11"/>
        <v>3.5583334786459891E-2</v>
      </c>
      <c r="K84">
        <f t="shared" si="11"/>
        <v>3.5583334786459891E-2</v>
      </c>
      <c r="L84">
        <f t="shared" si="11"/>
        <v>3.5583334786459891E-2</v>
      </c>
      <c r="M84">
        <f t="shared" si="11"/>
        <v>3.5583334786459891E-2</v>
      </c>
      <c r="N84">
        <f t="shared" si="11"/>
        <v>3.5583334786459891E-2</v>
      </c>
      <c r="O84">
        <f t="shared" si="11"/>
        <v>3.5583334786459891E-2</v>
      </c>
      <c r="P84">
        <f t="shared" si="11"/>
        <v>3.5583334786459891E-2</v>
      </c>
      <c r="Q84">
        <f t="shared" si="11"/>
        <v>3.5583334786459891E-2</v>
      </c>
      <c r="R84">
        <f t="shared" si="8"/>
        <v>3.5583334786459891E-2</v>
      </c>
      <c r="S84">
        <f t="shared" si="9"/>
        <v>3.5583334786459891E-2</v>
      </c>
    </row>
    <row r="85" spans="3:19" x14ac:dyDescent="0.3">
      <c r="C85" t="s">
        <v>114</v>
      </c>
      <c r="D85">
        <f>Mult_split!H85</f>
        <v>0</v>
      </c>
      <c r="E85">
        <f t="shared" si="10"/>
        <v>0</v>
      </c>
      <c r="F85">
        <f t="shared" si="11"/>
        <v>0</v>
      </c>
      <c r="G85">
        <f t="shared" si="11"/>
        <v>0</v>
      </c>
      <c r="H85">
        <f t="shared" si="11"/>
        <v>0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8"/>
        <v>0</v>
      </c>
      <c r="S85">
        <f t="shared" si="9"/>
        <v>0</v>
      </c>
    </row>
    <row r="86" spans="3:19" x14ac:dyDescent="0.3">
      <c r="C86" t="s">
        <v>115</v>
      </c>
      <c r="D86">
        <f>Mult_split!H86</f>
        <v>0</v>
      </c>
      <c r="E86">
        <f t="shared" si="10"/>
        <v>0</v>
      </c>
      <c r="F86">
        <f t="shared" si="11"/>
        <v>0</v>
      </c>
      <c r="G86">
        <f t="shared" si="11"/>
        <v>0</v>
      </c>
      <c r="H86">
        <f t="shared" si="11"/>
        <v>0</v>
      </c>
      <c r="I86">
        <f t="shared" si="11"/>
        <v>0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8"/>
        <v>0</v>
      </c>
      <c r="S86">
        <f t="shared" si="9"/>
        <v>0</v>
      </c>
    </row>
    <row r="87" spans="3:19" x14ac:dyDescent="0.3">
      <c r="C87" t="s">
        <v>116</v>
      </c>
      <c r="D87">
        <f>Mult_split!H87</f>
        <v>7.3800000001814823</v>
      </c>
      <c r="E87">
        <f t="shared" si="10"/>
        <v>7.3800000001814823</v>
      </c>
      <c r="F87">
        <f t="shared" si="11"/>
        <v>7.3800000001814823</v>
      </c>
      <c r="G87">
        <f t="shared" si="11"/>
        <v>7.3800000001814823</v>
      </c>
      <c r="H87">
        <f t="shared" si="11"/>
        <v>7.3800000001814823</v>
      </c>
      <c r="I87">
        <f t="shared" si="11"/>
        <v>7.3800000001814823</v>
      </c>
      <c r="J87">
        <f t="shared" si="11"/>
        <v>7.3800000001814823</v>
      </c>
      <c r="K87">
        <f t="shared" si="11"/>
        <v>7.3800000001814823</v>
      </c>
      <c r="L87">
        <f t="shared" si="11"/>
        <v>7.3800000001814823</v>
      </c>
      <c r="M87">
        <f t="shared" si="11"/>
        <v>7.3800000001814823</v>
      </c>
      <c r="N87">
        <f t="shared" si="11"/>
        <v>7.3800000001814823</v>
      </c>
      <c r="O87">
        <f t="shared" si="11"/>
        <v>7.3800000001814823</v>
      </c>
      <c r="P87">
        <f t="shared" si="11"/>
        <v>7.3800000001814823</v>
      </c>
      <c r="Q87">
        <f t="shared" si="11"/>
        <v>7.3800000001814823</v>
      </c>
      <c r="R87">
        <f t="shared" si="8"/>
        <v>7.3800000001814823</v>
      </c>
      <c r="S87">
        <f t="shared" si="9"/>
        <v>7.3800000001814823</v>
      </c>
    </row>
    <row r="88" spans="3:19" x14ac:dyDescent="0.3">
      <c r="C88" t="s">
        <v>117</v>
      </c>
      <c r="D88">
        <f>Mult_split!H88</f>
        <v>0.55400822364623037</v>
      </c>
      <c r="E88">
        <f t="shared" si="10"/>
        <v>0.55400822364623037</v>
      </c>
      <c r="F88">
        <f t="shared" si="11"/>
        <v>0.55400822364623037</v>
      </c>
      <c r="G88">
        <f t="shared" si="11"/>
        <v>0.55400822364623037</v>
      </c>
      <c r="H88">
        <f t="shared" si="11"/>
        <v>0.55400822364623037</v>
      </c>
      <c r="I88">
        <f t="shared" si="11"/>
        <v>0.55400822364623037</v>
      </c>
      <c r="J88">
        <f t="shared" si="11"/>
        <v>0.55400822364623037</v>
      </c>
      <c r="K88">
        <f t="shared" si="11"/>
        <v>0.55400822364623037</v>
      </c>
      <c r="L88">
        <f t="shared" si="11"/>
        <v>0.55400822364623037</v>
      </c>
      <c r="M88">
        <f t="shared" si="11"/>
        <v>0.55400822364623037</v>
      </c>
      <c r="N88">
        <f t="shared" si="11"/>
        <v>0.55400822364623037</v>
      </c>
      <c r="O88">
        <f t="shared" si="11"/>
        <v>0.55400822364623037</v>
      </c>
      <c r="P88">
        <f t="shared" si="11"/>
        <v>0.55400822364623037</v>
      </c>
      <c r="Q88">
        <f t="shared" si="11"/>
        <v>0.55400822364623037</v>
      </c>
      <c r="R88">
        <f t="shared" si="8"/>
        <v>0.55400822364623037</v>
      </c>
      <c r="S88">
        <f t="shared" si="9"/>
        <v>0.55400822364623037</v>
      </c>
    </row>
    <row r="89" spans="3:19" x14ac:dyDescent="0.3">
      <c r="C89" t="s">
        <v>146</v>
      </c>
      <c r="D89">
        <f>Mult_split!H89</f>
        <v>0</v>
      </c>
      <c r="E89">
        <f t="shared" si="10"/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8"/>
        <v>0</v>
      </c>
      <c r="S89">
        <f t="shared" si="9"/>
        <v>0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1.0792541279281732E-2</v>
      </c>
      <c r="E91">
        <f t="shared" si="10"/>
        <v>1.0792541279281732E-2</v>
      </c>
      <c r="F91">
        <f t="shared" si="11"/>
        <v>1.0792541279281732E-2</v>
      </c>
      <c r="G91">
        <f t="shared" si="11"/>
        <v>1.0792541279281732E-2</v>
      </c>
      <c r="H91">
        <f t="shared" si="11"/>
        <v>1.0792541279281732E-2</v>
      </c>
      <c r="I91">
        <f t="shared" si="11"/>
        <v>1.0792541279281732E-2</v>
      </c>
      <c r="J91">
        <f t="shared" si="11"/>
        <v>1.0792541279281732E-2</v>
      </c>
      <c r="K91">
        <f t="shared" si="11"/>
        <v>1.0792541279281732E-2</v>
      </c>
      <c r="L91">
        <f t="shared" si="11"/>
        <v>1.0792541279281732E-2</v>
      </c>
      <c r="M91">
        <f t="shared" si="11"/>
        <v>1.0792541279281732E-2</v>
      </c>
      <c r="N91">
        <f t="shared" si="11"/>
        <v>1.0792541279281732E-2</v>
      </c>
      <c r="O91">
        <f t="shared" si="11"/>
        <v>1.0792541279281732E-2</v>
      </c>
      <c r="P91">
        <f t="shared" si="11"/>
        <v>1.0792541279281732E-2</v>
      </c>
      <c r="Q91">
        <f t="shared" si="11"/>
        <v>1.0792541279281732E-2</v>
      </c>
      <c r="R91">
        <f t="shared" si="8"/>
        <v>1.0792541279281732E-2</v>
      </c>
      <c r="S91">
        <f t="shared" si="9"/>
        <v>1.0792541279281732E-2</v>
      </c>
    </row>
    <row r="92" spans="3:19" x14ac:dyDescent="0.3">
      <c r="C92" t="s">
        <v>120</v>
      </c>
      <c r="D92">
        <f>Mult_split!H92</f>
        <v>0</v>
      </c>
      <c r="E92">
        <f t="shared" si="10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0</v>
      </c>
      <c r="Q92">
        <f t="shared" si="11"/>
        <v>0</v>
      </c>
      <c r="R92">
        <f t="shared" si="8"/>
        <v>0</v>
      </c>
      <c r="S92">
        <f t="shared" si="9"/>
        <v>0</v>
      </c>
    </row>
    <row r="93" spans="3:19" x14ac:dyDescent="0.3">
      <c r="C93" t="s">
        <v>121</v>
      </c>
      <c r="D93">
        <f>Mult_split!H93</f>
        <v>8.3264398156059516E-2</v>
      </c>
      <c r="E93">
        <f t="shared" si="10"/>
        <v>8.3264398156059516E-2</v>
      </c>
      <c r="F93">
        <f t="shared" si="11"/>
        <v>8.3264398156059516E-2</v>
      </c>
      <c r="G93">
        <f t="shared" si="11"/>
        <v>8.3264398156059516E-2</v>
      </c>
      <c r="H93">
        <f t="shared" si="11"/>
        <v>8.3264398156059516E-2</v>
      </c>
      <c r="I93">
        <f t="shared" si="11"/>
        <v>8.3264398156059516E-2</v>
      </c>
      <c r="J93">
        <f t="shared" si="11"/>
        <v>8.3264398156059516E-2</v>
      </c>
      <c r="K93">
        <f t="shared" si="11"/>
        <v>8.3264398156059516E-2</v>
      </c>
      <c r="L93">
        <f t="shared" si="11"/>
        <v>8.3264398156059516E-2</v>
      </c>
      <c r="M93">
        <f t="shared" si="11"/>
        <v>8.3264398156059516E-2</v>
      </c>
      <c r="N93">
        <f t="shared" si="11"/>
        <v>8.3264398156059516E-2</v>
      </c>
      <c r="O93">
        <f t="shared" si="11"/>
        <v>8.3264398156059516E-2</v>
      </c>
      <c r="P93">
        <f t="shared" si="11"/>
        <v>8.3264398156059516E-2</v>
      </c>
      <c r="Q93">
        <f t="shared" si="11"/>
        <v>8.3264398156059516E-2</v>
      </c>
      <c r="R93">
        <f t="shared" si="8"/>
        <v>8.3264398156059516E-2</v>
      </c>
      <c r="S93">
        <f t="shared" si="9"/>
        <v>8.3264398156059516E-2</v>
      </c>
    </row>
    <row r="94" spans="3:19" x14ac:dyDescent="0.3">
      <c r="C94" t="s">
        <v>122</v>
      </c>
      <c r="D94">
        <f>Mult_split!H94</f>
        <v>0.99999999998811528</v>
      </c>
      <c r="E94">
        <f t="shared" si="10"/>
        <v>0.99999999998811528</v>
      </c>
      <c r="F94">
        <f t="shared" si="11"/>
        <v>0.99999999998811528</v>
      </c>
      <c r="G94">
        <f t="shared" si="11"/>
        <v>0.99999999998811528</v>
      </c>
      <c r="H94">
        <f t="shared" si="11"/>
        <v>0.99999999998811528</v>
      </c>
      <c r="I94">
        <f t="shared" si="11"/>
        <v>0.99999999998811528</v>
      </c>
      <c r="J94">
        <f t="shared" si="11"/>
        <v>0.99999999998811528</v>
      </c>
      <c r="K94">
        <f t="shared" si="11"/>
        <v>0.99999999998811528</v>
      </c>
      <c r="L94">
        <f t="shared" si="11"/>
        <v>0.99999999998811528</v>
      </c>
      <c r="M94">
        <f t="shared" si="11"/>
        <v>0.99999999998811528</v>
      </c>
      <c r="N94">
        <f t="shared" si="11"/>
        <v>0.99999999998811528</v>
      </c>
      <c r="O94">
        <f t="shared" si="11"/>
        <v>0.99999999998811528</v>
      </c>
      <c r="P94">
        <f t="shared" si="11"/>
        <v>0.99999999998811528</v>
      </c>
      <c r="Q94">
        <f t="shared" si="11"/>
        <v>0.99999999998811528</v>
      </c>
      <c r="R94">
        <f t="shared" si="8"/>
        <v>0.99999999998811528</v>
      </c>
      <c r="S94">
        <f t="shared" si="9"/>
        <v>0.99999999998811528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0</v>
      </c>
      <c r="E96">
        <f t="shared" si="10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8"/>
        <v>0</v>
      </c>
      <c r="S96">
        <f t="shared" si="9"/>
        <v>0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2.463713747145718</v>
      </c>
      <c r="E98">
        <f t="shared" si="10"/>
        <v>2.463713747145718</v>
      </c>
      <c r="F98">
        <f t="shared" si="11"/>
        <v>2.463713747145718</v>
      </c>
      <c r="G98">
        <f t="shared" si="11"/>
        <v>2.463713747145718</v>
      </c>
      <c r="H98">
        <f t="shared" si="11"/>
        <v>2.463713747145718</v>
      </c>
      <c r="I98">
        <f t="shared" si="11"/>
        <v>2.463713747145718</v>
      </c>
      <c r="J98">
        <f t="shared" si="11"/>
        <v>2.463713747145718</v>
      </c>
      <c r="K98">
        <f t="shared" si="11"/>
        <v>2.463713747145718</v>
      </c>
      <c r="L98">
        <f t="shared" si="11"/>
        <v>2.463713747145718</v>
      </c>
      <c r="M98">
        <f t="shared" si="11"/>
        <v>2.463713747145718</v>
      </c>
      <c r="N98">
        <f t="shared" si="11"/>
        <v>2.463713747145718</v>
      </c>
      <c r="O98">
        <f t="shared" si="11"/>
        <v>2.463713747145718</v>
      </c>
      <c r="P98">
        <f t="shared" si="11"/>
        <v>2.463713747145718</v>
      </c>
      <c r="Q98">
        <f t="shared" si="11"/>
        <v>2.463713747145718</v>
      </c>
      <c r="R98">
        <f t="shared" si="8"/>
        <v>2.463713747145718</v>
      </c>
      <c r="S98">
        <f t="shared" si="9"/>
        <v>2.463713747145718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0</v>
      </c>
      <c r="E101">
        <f t="shared" si="10"/>
        <v>0</v>
      </c>
      <c r="F101">
        <f t="shared" si="12"/>
        <v>0</v>
      </c>
      <c r="G101">
        <f t="shared" si="12"/>
        <v>0</v>
      </c>
      <c r="H101">
        <f t="shared" si="12"/>
        <v>0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0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8"/>
        <v>0</v>
      </c>
      <c r="S101">
        <f t="shared" si="9"/>
        <v>0</v>
      </c>
    </row>
    <row r="102" spans="3:19" x14ac:dyDescent="0.3">
      <c r="C102" t="s">
        <v>130</v>
      </c>
      <c r="D102">
        <f>Mult_split!H102</f>
        <v>0</v>
      </c>
      <c r="E102">
        <f t="shared" si="10"/>
        <v>0</v>
      </c>
      <c r="F102">
        <f t="shared" si="12"/>
        <v>0</v>
      </c>
      <c r="G102">
        <f t="shared" si="12"/>
        <v>0</v>
      </c>
      <c r="H102">
        <f t="shared" si="12"/>
        <v>0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0</v>
      </c>
      <c r="M102">
        <f t="shared" si="12"/>
        <v>0</v>
      </c>
      <c r="N102">
        <f t="shared" si="12"/>
        <v>0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8"/>
        <v>0</v>
      </c>
      <c r="S102">
        <f t="shared" si="9"/>
        <v>0</v>
      </c>
    </row>
    <row r="103" spans="3:19" x14ac:dyDescent="0.3">
      <c r="C103" t="s">
        <v>131</v>
      </c>
      <c r="D103">
        <f>Mult_split!H103</f>
        <v>0</v>
      </c>
      <c r="E103">
        <f t="shared" si="10"/>
        <v>0</v>
      </c>
      <c r="F103">
        <f t="shared" si="12"/>
        <v>0</v>
      </c>
      <c r="G103">
        <f t="shared" si="12"/>
        <v>0</v>
      </c>
      <c r="H103">
        <f t="shared" si="12"/>
        <v>0</v>
      </c>
      <c r="I103">
        <f t="shared" si="12"/>
        <v>0</v>
      </c>
      <c r="J103">
        <f t="shared" si="12"/>
        <v>0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0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8"/>
        <v>0</v>
      </c>
      <c r="S103">
        <f t="shared" si="9"/>
        <v>0</v>
      </c>
    </row>
    <row r="104" spans="3:19" x14ac:dyDescent="0.3">
      <c r="C104" t="s">
        <v>132</v>
      </c>
      <c r="D104">
        <f>Mult_split!H104</f>
        <v>0</v>
      </c>
      <c r="E104">
        <f t="shared" si="10"/>
        <v>0</v>
      </c>
      <c r="F104">
        <f t="shared" si="12"/>
        <v>0</v>
      </c>
      <c r="G104">
        <f t="shared" si="12"/>
        <v>0</v>
      </c>
      <c r="H104">
        <f t="shared" si="12"/>
        <v>0</v>
      </c>
      <c r="I104">
        <f t="shared" si="12"/>
        <v>0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0</v>
      </c>
      <c r="P104">
        <f t="shared" si="12"/>
        <v>0</v>
      </c>
      <c r="Q104">
        <f t="shared" si="12"/>
        <v>0</v>
      </c>
      <c r="R104">
        <f t="shared" si="8"/>
        <v>0</v>
      </c>
      <c r="S104">
        <f t="shared" si="9"/>
        <v>0</v>
      </c>
    </row>
    <row r="105" spans="3:19" x14ac:dyDescent="0.3">
      <c r="C105" t="s">
        <v>133</v>
      </c>
      <c r="D105">
        <f>Mult_split!H105</f>
        <v>0</v>
      </c>
      <c r="E105">
        <f t="shared" si="10"/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0</v>
      </c>
      <c r="Q105">
        <f t="shared" si="12"/>
        <v>0</v>
      </c>
      <c r="R105">
        <f t="shared" si="8"/>
        <v>0</v>
      </c>
      <c r="S105">
        <f t="shared" si="9"/>
        <v>0</v>
      </c>
    </row>
    <row r="106" spans="3:19" x14ac:dyDescent="0.3">
      <c r="C106" t="s">
        <v>134</v>
      </c>
      <c r="D106">
        <f>Mult_split!H106</f>
        <v>0</v>
      </c>
      <c r="E106">
        <f t="shared" si="10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0</v>
      </c>
      <c r="P106">
        <f t="shared" si="12"/>
        <v>0</v>
      </c>
      <c r="Q106">
        <f t="shared" si="12"/>
        <v>0</v>
      </c>
      <c r="R106">
        <f t="shared" si="8"/>
        <v>0</v>
      </c>
      <c r="S106">
        <f t="shared" si="9"/>
        <v>0</v>
      </c>
    </row>
    <row r="107" spans="3:19" x14ac:dyDescent="0.3">
      <c r="C107" t="s">
        <v>135</v>
      </c>
      <c r="D107">
        <f>Mult_split!H107</f>
        <v>0</v>
      </c>
      <c r="E107">
        <f t="shared" si="10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8"/>
        <v>0</v>
      </c>
      <c r="S107">
        <f t="shared" si="9"/>
        <v>0</v>
      </c>
    </row>
    <row r="108" spans="3:19" x14ac:dyDescent="0.3">
      <c r="C108" t="s">
        <v>136</v>
      </c>
      <c r="D108">
        <f>Mult_split!H108</f>
        <v>0</v>
      </c>
      <c r="E108">
        <f t="shared" si="10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8"/>
        <v>0</v>
      </c>
      <c r="S108">
        <f t="shared" si="9"/>
        <v>0</v>
      </c>
    </row>
    <row r="109" spans="3:19" x14ac:dyDescent="0.3">
      <c r="C109" t="s">
        <v>137</v>
      </c>
      <c r="D109">
        <f>Mult_split!H109</f>
        <v>1.8732387768745102</v>
      </c>
      <c r="E109">
        <f t="shared" si="10"/>
        <v>1.8732387768745102</v>
      </c>
      <c r="F109">
        <f t="shared" si="12"/>
        <v>1.8732387768745102</v>
      </c>
      <c r="G109">
        <f t="shared" si="12"/>
        <v>1.8732387768745102</v>
      </c>
      <c r="H109">
        <f t="shared" si="12"/>
        <v>1.8732387768745102</v>
      </c>
      <c r="I109">
        <f t="shared" si="12"/>
        <v>1.8732387768745102</v>
      </c>
      <c r="J109">
        <f t="shared" si="12"/>
        <v>1.8732387768745102</v>
      </c>
      <c r="K109">
        <f t="shared" si="12"/>
        <v>1.8732387768745102</v>
      </c>
      <c r="L109">
        <f t="shared" si="12"/>
        <v>1.8732387768745102</v>
      </c>
      <c r="M109">
        <f t="shared" si="12"/>
        <v>1.8732387768745102</v>
      </c>
      <c r="N109">
        <f t="shared" si="12"/>
        <v>1.8732387768745102</v>
      </c>
      <c r="O109">
        <f t="shared" si="12"/>
        <v>1.8732387768745102</v>
      </c>
      <c r="P109">
        <f t="shared" si="12"/>
        <v>1.8732387768745102</v>
      </c>
      <c r="Q109">
        <f t="shared" si="12"/>
        <v>1.8732387768745102</v>
      </c>
      <c r="R109">
        <f t="shared" si="8"/>
        <v>1.8732387768745102</v>
      </c>
      <c r="S109">
        <f t="shared" si="9"/>
        <v>1.8732387768745102</v>
      </c>
    </row>
    <row r="110" spans="3:19" x14ac:dyDescent="0.3">
      <c r="C110" t="s">
        <v>138</v>
      </c>
      <c r="D110">
        <f>Mult_split!H110</f>
        <v>0</v>
      </c>
      <c r="E110">
        <f t="shared" si="10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8"/>
        <v>0</v>
      </c>
      <c r="S110">
        <f t="shared" si="9"/>
        <v>0</v>
      </c>
    </row>
    <row r="111" spans="3:19" x14ac:dyDescent="0.3">
      <c r="C111" t="s">
        <v>139</v>
      </c>
      <c r="D111">
        <f>Mult_split!H111</f>
        <v>3.3911511005106747</v>
      </c>
      <c r="E111">
        <f t="shared" si="10"/>
        <v>3.3911511005106747</v>
      </c>
      <c r="F111">
        <f t="shared" si="12"/>
        <v>3.3911511005106747</v>
      </c>
      <c r="G111">
        <f t="shared" si="12"/>
        <v>3.3911511005106747</v>
      </c>
      <c r="H111">
        <f t="shared" si="12"/>
        <v>3.3911511005106747</v>
      </c>
      <c r="I111">
        <f t="shared" si="12"/>
        <v>3.3911511005106747</v>
      </c>
      <c r="J111">
        <f t="shared" si="12"/>
        <v>3.3911511005106747</v>
      </c>
      <c r="K111">
        <f t="shared" si="12"/>
        <v>3.3911511005106747</v>
      </c>
      <c r="L111">
        <f t="shared" si="12"/>
        <v>3.3911511005106747</v>
      </c>
      <c r="M111">
        <f t="shared" si="12"/>
        <v>3.3911511005106747</v>
      </c>
      <c r="N111">
        <f t="shared" si="12"/>
        <v>3.3911511005106747</v>
      </c>
      <c r="O111">
        <f t="shared" si="12"/>
        <v>3.3911511005106747</v>
      </c>
      <c r="P111">
        <f t="shared" si="12"/>
        <v>3.3911511005106747</v>
      </c>
      <c r="Q111">
        <f t="shared" si="12"/>
        <v>3.3911511005106747</v>
      </c>
      <c r="R111">
        <f t="shared" si="8"/>
        <v>3.3911511005106747</v>
      </c>
      <c r="S111">
        <f t="shared" si="9"/>
        <v>3.3911511005106747</v>
      </c>
    </row>
    <row r="112" spans="3:19" x14ac:dyDescent="0.3">
      <c r="C112" t="s">
        <v>140</v>
      </c>
      <c r="D112">
        <f>Mult_split!H112</f>
        <v>5.7100783690459727</v>
      </c>
      <c r="E112">
        <f t="shared" si="10"/>
        <v>5.7100783690459727</v>
      </c>
      <c r="F112">
        <f t="shared" si="12"/>
        <v>5.7100783690459727</v>
      </c>
      <c r="G112">
        <f t="shared" si="12"/>
        <v>5.7100783690459727</v>
      </c>
      <c r="H112">
        <f t="shared" si="12"/>
        <v>5.7100783690459727</v>
      </c>
      <c r="I112">
        <f t="shared" si="12"/>
        <v>5.7100783690459727</v>
      </c>
      <c r="J112">
        <f t="shared" si="12"/>
        <v>5.7100783690459727</v>
      </c>
      <c r="K112">
        <f t="shared" si="12"/>
        <v>5.7100783690459727</v>
      </c>
      <c r="L112">
        <f t="shared" si="12"/>
        <v>5.7100783690459727</v>
      </c>
      <c r="M112">
        <f t="shared" si="12"/>
        <v>5.7100783690459727</v>
      </c>
      <c r="N112">
        <f t="shared" si="12"/>
        <v>5.7100783690459727</v>
      </c>
      <c r="O112">
        <f t="shared" si="12"/>
        <v>5.7100783690459727</v>
      </c>
      <c r="P112">
        <f t="shared" si="12"/>
        <v>5.7100783690459727</v>
      </c>
      <c r="Q112">
        <f t="shared" si="12"/>
        <v>5.7100783690459727</v>
      </c>
      <c r="R112">
        <f t="shared" si="8"/>
        <v>5.7100783690459727</v>
      </c>
      <c r="S112">
        <f t="shared" si="9"/>
        <v>5.7100783690459727</v>
      </c>
    </row>
    <row r="113" spans="3:19" x14ac:dyDescent="0.3">
      <c r="C113" t="s">
        <v>141</v>
      </c>
      <c r="D113">
        <f>Mult_split!H113</f>
        <v>0</v>
      </c>
      <c r="E113">
        <f t="shared" si="10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8"/>
        <v>0</v>
      </c>
      <c r="S113">
        <f t="shared" si="9"/>
        <v>0</v>
      </c>
    </row>
    <row r="114" spans="3:19" x14ac:dyDescent="0.3">
      <c r="C114" t="s">
        <v>142</v>
      </c>
      <c r="D114">
        <f>Mult_split!H114</f>
        <v>0</v>
      </c>
      <c r="E114">
        <f t="shared" si="10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8"/>
        <v>0</v>
      </c>
      <c r="S114">
        <f t="shared" si="9"/>
        <v>0</v>
      </c>
    </row>
    <row r="115" spans="3:19" x14ac:dyDescent="0.3">
      <c r="C115" t="s">
        <v>143</v>
      </c>
      <c r="D115">
        <f>Mult_split!H115</f>
        <v>0.17666666658345295</v>
      </c>
      <c r="E115">
        <f t="shared" si="10"/>
        <v>0.17666666658345295</v>
      </c>
      <c r="F115">
        <f t="shared" ref="F115:Q115" si="13">E115</f>
        <v>0.17666666658345295</v>
      </c>
      <c r="G115">
        <f t="shared" si="13"/>
        <v>0.17666666658345295</v>
      </c>
      <c r="H115">
        <f t="shared" si="13"/>
        <v>0.17666666658345295</v>
      </c>
      <c r="I115">
        <f t="shared" si="13"/>
        <v>0.17666666658345295</v>
      </c>
      <c r="J115">
        <f t="shared" si="13"/>
        <v>0.17666666658345295</v>
      </c>
      <c r="K115">
        <f t="shared" si="13"/>
        <v>0.17666666658345295</v>
      </c>
      <c r="L115">
        <f t="shared" si="13"/>
        <v>0.17666666658345295</v>
      </c>
      <c r="M115">
        <f t="shared" si="13"/>
        <v>0.17666666658345295</v>
      </c>
      <c r="N115">
        <f t="shared" si="13"/>
        <v>0.17666666658345295</v>
      </c>
      <c r="O115">
        <f t="shared" si="13"/>
        <v>0.17666666658345295</v>
      </c>
      <c r="P115">
        <f t="shared" si="13"/>
        <v>0.17666666658345295</v>
      </c>
      <c r="Q115">
        <f t="shared" si="13"/>
        <v>0.17666666658345295</v>
      </c>
      <c r="R115">
        <f t="shared" si="8"/>
        <v>0.17666666658345295</v>
      </c>
      <c r="S115">
        <f t="shared" si="9"/>
        <v>0.17666666658345295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0</v>
      </c>
      <c r="E3">
        <f t="shared" ref="E3:Q3" si="0">D3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ref="R3:R66" si="1">Q3</f>
        <v>0</v>
      </c>
      <c r="S3">
        <f t="shared" ref="S3:S66" si="2">R3</f>
        <v>0</v>
      </c>
    </row>
    <row r="4" spans="2:19" x14ac:dyDescent="0.3">
      <c r="C4" t="s">
        <v>145</v>
      </c>
      <c r="D4">
        <f>Mult_split!I4</f>
        <v>0</v>
      </c>
      <c r="E4">
        <f t="shared" ref="E4:Q4" si="3">D4</f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R4">
        <f t="shared" si="1"/>
        <v>0</v>
      </c>
      <c r="S4">
        <f t="shared" si="2"/>
        <v>0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756.34137130746672</v>
      </c>
      <c r="E7">
        <f t="shared" ref="E7:Q7" si="6">D7</f>
        <v>756.34137130746672</v>
      </c>
      <c r="F7">
        <f t="shared" si="6"/>
        <v>756.34137130746672</v>
      </c>
      <c r="G7">
        <f t="shared" si="6"/>
        <v>756.34137130746672</v>
      </c>
      <c r="H7">
        <f t="shared" si="6"/>
        <v>756.34137130746672</v>
      </c>
      <c r="I7">
        <f t="shared" si="6"/>
        <v>756.34137130746672</v>
      </c>
      <c r="J7">
        <f t="shared" si="6"/>
        <v>756.34137130746672</v>
      </c>
      <c r="K7">
        <f t="shared" si="6"/>
        <v>756.34137130746672</v>
      </c>
      <c r="L7">
        <f t="shared" si="6"/>
        <v>756.34137130746672</v>
      </c>
      <c r="M7">
        <f t="shared" si="6"/>
        <v>756.34137130746672</v>
      </c>
      <c r="N7">
        <f t="shared" si="6"/>
        <v>756.34137130746672</v>
      </c>
      <c r="O7">
        <f t="shared" si="6"/>
        <v>756.34137130746672</v>
      </c>
      <c r="P7">
        <f t="shared" si="6"/>
        <v>756.34137130746672</v>
      </c>
      <c r="Q7">
        <f t="shared" si="6"/>
        <v>756.34137130746672</v>
      </c>
      <c r="R7">
        <f t="shared" si="1"/>
        <v>756.34137130746672</v>
      </c>
      <c r="S7">
        <f t="shared" si="2"/>
        <v>756.34137130746672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0</v>
      </c>
      <c r="E10">
        <f t="shared" ref="E10:Q10" si="9">D10</f>
        <v>0</v>
      </c>
      <c r="F10">
        <f t="shared" si="9"/>
        <v>0</v>
      </c>
      <c r="G10">
        <f t="shared" si="9"/>
        <v>0</v>
      </c>
      <c r="H10">
        <f t="shared" si="9"/>
        <v>0</v>
      </c>
      <c r="I10">
        <f t="shared" si="9"/>
        <v>0</v>
      </c>
      <c r="J10">
        <f t="shared" si="9"/>
        <v>0</v>
      </c>
      <c r="K10">
        <f t="shared" si="9"/>
        <v>0</v>
      </c>
      <c r="L10">
        <f t="shared" si="9"/>
        <v>0</v>
      </c>
      <c r="M10">
        <f t="shared" si="9"/>
        <v>0</v>
      </c>
      <c r="N10">
        <f t="shared" si="9"/>
        <v>0</v>
      </c>
      <c r="O10">
        <f t="shared" si="9"/>
        <v>0</v>
      </c>
      <c r="P10">
        <f t="shared" si="9"/>
        <v>0</v>
      </c>
      <c r="Q10">
        <f t="shared" si="9"/>
        <v>0</v>
      </c>
      <c r="R10">
        <f t="shared" si="1"/>
        <v>0</v>
      </c>
      <c r="S10">
        <f t="shared" si="2"/>
        <v>0</v>
      </c>
    </row>
    <row r="11" spans="2:19" x14ac:dyDescent="0.3">
      <c r="C11" t="s">
        <v>40</v>
      </c>
      <c r="D11">
        <f>Mult_split!I11</f>
        <v>0</v>
      </c>
      <c r="E11">
        <f t="shared" ref="E11:Q11" si="10">D11</f>
        <v>0</v>
      </c>
      <c r="F11">
        <f t="shared" si="10"/>
        <v>0</v>
      </c>
      <c r="G11">
        <f t="shared" si="10"/>
        <v>0</v>
      </c>
      <c r="H11">
        <f t="shared" si="10"/>
        <v>0</v>
      </c>
      <c r="I11">
        <f t="shared" si="10"/>
        <v>0</v>
      </c>
      <c r="J11">
        <f t="shared" si="10"/>
        <v>0</v>
      </c>
      <c r="K11">
        <f t="shared" si="10"/>
        <v>0</v>
      </c>
      <c r="L11">
        <f t="shared" si="10"/>
        <v>0</v>
      </c>
      <c r="M11">
        <f t="shared" si="10"/>
        <v>0</v>
      </c>
      <c r="N11">
        <f t="shared" si="10"/>
        <v>0</v>
      </c>
      <c r="O11">
        <f t="shared" si="10"/>
        <v>0</v>
      </c>
      <c r="P11">
        <f t="shared" si="10"/>
        <v>0</v>
      </c>
      <c r="Q11">
        <f t="shared" si="10"/>
        <v>0</v>
      </c>
      <c r="R11">
        <f t="shared" si="1"/>
        <v>0</v>
      </c>
      <c r="S11">
        <f t="shared" si="2"/>
        <v>0</v>
      </c>
    </row>
    <row r="12" spans="2:19" x14ac:dyDescent="0.3">
      <c r="C12" t="s">
        <v>41</v>
      </c>
      <c r="D12">
        <f>Mult_split!I12</f>
        <v>12316.227237328632</v>
      </c>
      <c r="E12">
        <f t="shared" ref="E12:Q12" si="11">D12</f>
        <v>12316.227237328632</v>
      </c>
      <c r="F12">
        <f t="shared" si="11"/>
        <v>12316.227237328632</v>
      </c>
      <c r="G12">
        <f t="shared" si="11"/>
        <v>12316.227237328632</v>
      </c>
      <c r="H12">
        <f t="shared" si="11"/>
        <v>12316.227237328632</v>
      </c>
      <c r="I12">
        <f t="shared" si="11"/>
        <v>12316.227237328632</v>
      </c>
      <c r="J12">
        <f t="shared" si="11"/>
        <v>12316.227237328632</v>
      </c>
      <c r="K12">
        <f t="shared" si="11"/>
        <v>12316.227237328632</v>
      </c>
      <c r="L12">
        <f t="shared" si="11"/>
        <v>12316.227237328632</v>
      </c>
      <c r="M12">
        <f t="shared" si="11"/>
        <v>12316.227237328632</v>
      </c>
      <c r="N12">
        <f t="shared" si="11"/>
        <v>12316.227237328632</v>
      </c>
      <c r="O12">
        <f t="shared" si="11"/>
        <v>12316.227237328632</v>
      </c>
      <c r="P12">
        <f t="shared" si="11"/>
        <v>12316.227237328632</v>
      </c>
      <c r="Q12">
        <f t="shared" si="11"/>
        <v>12316.227237328632</v>
      </c>
      <c r="R12">
        <f t="shared" si="1"/>
        <v>12316.227237328632</v>
      </c>
      <c r="S12">
        <f t="shared" si="2"/>
        <v>12316.227237328632</v>
      </c>
    </row>
    <row r="13" spans="2:19" x14ac:dyDescent="0.3">
      <c r="C13" t="s">
        <v>42</v>
      </c>
      <c r="D13">
        <f>Mult_split!I13</f>
        <v>0</v>
      </c>
      <c r="E13">
        <f t="shared" ref="E13:Q13" si="12">D13</f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"/>
        <v>0</v>
      </c>
      <c r="S13">
        <f t="shared" si="2"/>
        <v>0</v>
      </c>
    </row>
    <row r="14" spans="2:19" x14ac:dyDescent="0.3">
      <c r="C14" t="s">
        <v>43</v>
      </c>
      <c r="D14">
        <f>Mult_split!I14</f>
        <v>0</v>
      </c>
      <c r="E14">
        <f t="shared" ref="E14:Q14" si="13">D14</f>
        <v>0</v>
      </c>
      <c r="F14">
        <f t="shared" si="13"/>
        <v>0</v>
      </c>
      <c r="G14">
        <f t="shared" si="13"/>
        <v>0</v>
      </c>
      <c r="H14">
        <f t="shared" si="13"/>
        <v>0</v>
      </c>
      <c r="I14">
        <f t="shared" si="13"/>
        <v>0</v>
      </c>
      <c r="J14">
        <f t="shared" si="13"/>
        <v>0</v>
      </c>
      <c r="K14">
        <f t="shared" si="13"/>
        <v>0</v>
      </c>
      <c r="L14">
        <f t="shared" si="13"/>
        <v>0</v>
      </c>
      <c r="M14">
        <f t="shared" si="13"/>
        <v>0</v>
      </c>
      <c r="N14">
        <f t="shared" si="13"/>
        <v>0</v>
      </c>
      <c r="O14">
        <f t="shared" si="13"/>
        <v>0</v>
      </c>
      <c r="P14">
        <f t="shared" si="13"/>
        <v>0</v>
      </c>
      <c r="Q14">
        <f t="shared" si="13"/>
        <v>0</v>
      </c>
      <c r="R14">
        <f t="shared" si="1"/>
        <v>0</v>
      </c>
      <c r="S14">
        <f t="shared" si="2"/>
        <v>0</v>
      </c>
    </row>
    <row r="15" spans="2:19" x14ac:dyDescent="0.3">
      <c r="C15" t="s">
        <v>44</v>
      </c>
      <c r="D15">
        <f>Mult_split!I15</f>
        <v>0</v>
      </c>
      <c r="E15">
        <f t="shared" ref="E15:Q15" si="14">D15</f>
        <v>0</v>
      </c>
      <c r="F15">
        <f t="shared" si="14"/>
        <v>0</v>
      </c>
      <c r="G15">
        <f t="shared" si="14"/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"/>
        <v>0</v>
      </c>
      <c r="S15">
        <f t="shared" si="2"/>
        <v>0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146021.43384939738</v>
      </c>
      <c r="E21">
        <f t="shared" ref="E21:Q21" si="20">D21</f>
        <v>146021.43384939738</v>
      </c>
      <c r="F21">
        <f t="shared" si="20"/>
        <v>146021.43384939738</v>
      </c>
      <c r="G21">
        <f t="shared" si="20"/>
        <v>146021.43384939738</v>
      </c>
      <c r="H21">
        <f t="shared" si="20"/>
        <v>146021.43384939738</v>
      </c>
      <c r="I21">
        <f t="shared" si="20"/>
        <v>146021.43384939738</v>
      </c>
      <c r="J21">
        <f t="shared" si="20"/>
        <v>146021.43384939738</v>
      </c>
      <c r="K21">
        <f t="shared" si="20"/>
        <v>146021.43384939738</v>
      </c>
      <c r="L21">
        <f t="shared" si="20"/>
        <v>146021.43384939738</v>
      </c>
      <c r="M21">
        <f t="shared" si="20"/>
        <v>146021.43384939738</v>
      </c>
      <c r="N21">
        <f t="shared" si="20"/>
        <v>146021.43384939738</v>
      </c>
      <c r="O21">
        <f t="shared" si="20"/>
        <v>146021.43384939738</v>
      </c>
      <c r="P21">
        <f t="shared" si="20"/>
        <v>146021.43384939738</v>
      </c>
      <c r="Q21">
        <f t="shared" si="20"/>
        <v>146021.43384939738</v>
      </c>
      <c r="R21">
        <f t="shared" si="1"/>
        <v>146021.43384939738</v>
      </c>
      <c r="S21">
        <f t="shared" si="2"/>
        <v>146021.43384939738</v>
      </c>
    </row>
    <row r="22" spans="3:19" x14ac:dyDescent="0.3">
      <c r="C22" t="s">
        <v>51</v>
      </c>
      <c r="D22">
        <f>Mult_split!I22</f>
        <v>0</v>
      </c>
      <c r="E22">
        <f t="shared" ref="E22:Q22" si="21">D22</f>
        <v>0</v>
      </c>
      <c r="F22">
        <f t="shared" si="21"/>
        <v>0</v>
      </c>
      <c r="G22">
        <f t="shared" si="21"/>
        <v>0</v>
      </c>
      <c r="H22">
        <f t="shared" si="21"/>
        <v>0</v>
      </c>
      <c r="I22">
        <f t="shared" si="21"/>
        <v>0</v>
      </c>
      <c r="J22">
        <f t="shared" si="21"/>
        <v>0</v>
      </c>
      <c r="K22">
        <f t="shared" si="21"/>
        <v>0</v>
      </c>
      <c r="L22">
        <f t="shared" si="21"/>
        <v>0</v>
      </c>
      <c r="M22">
        <f t="shared" si="21"/>
        <v>0</v>
      </c>
      <c r="N22">
        <f t="shared" si="21"/>
        <v>0</v>
      </c>
      <c r="O22">
        <f t="shared" si="21"/>
        <v>0</v>
      </c>
      <c r="P22">
        <f t="shared" si="21"/>
        <v>0</v>
      </c>
      <c r="Q22">
        <f t="shared" si="21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0</v>
      </c>
      <c r="E24">
        <f t="shared" ref="E24:Q24" si="23">D24</f>
        <v>0</v>
      </c>
      <c r="F24">
        <f t="shared" si="23"/>
        <v>0</v>
      </c>
      <c r="G24">
        <f t="shared" si="23"/>
        <v>0</v>
      </c>
      <c r="H24">
        <f t="shared" si="23"/>
        <v>0</v>
      </c>
      <c r="I24">
        <f t="shared" si="23"/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Mult_split!I25</f>
        <v>0</v>
      </c>
      <c r="E25">
        <f t="shared" ref="E25:Q25" si="24">D25</f>
        <v>0</v>
      </c>
      <c r="F25">
        <f t="shared" si="24"/>
        <v>0</v>
      </c>
      <c r="G25">
        <f t="shared" si="24"/>
        <v>0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Mult_split!I26</f>
        <v>0</v>
      </c>
      <c r="E26">
        <f t="shared" ref="E26:Q26" si="25">D26</f>
        <v>0</v>
      </c>
      <c r="F26">
        <f t="shared" si="25"/>
        <v>0</v>
      </c>
      <c r="G26">
        <f t="shared" si="25"/>
        <v>0</v>
      </c>
      <c r="H26">
        <f t="shared" si="25"/>
        <v>0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Mult_split!I27</f>
        <v>0</v>
      </c>
      <c r="E27">
        <f t="shared" ref="E27:Q27" si="26">D27</f>
        <v>0</v>
      </c>
      <c r="F27">
        <f t="shared" si="26"/>
        <v>0</v>
      </c>
      <c r="G27">
        <f t="shared" si="26"/>
        <v>0</v>
      </c>
      <c r="H27">
        <f t="shared" si="26"/>
        <v>0</v>
      </c>
      <c r="I27">
        <f t="shared" si="26"/>
        <v>0</v>
      </c>
      <c r="J27">
        <f t="shared" si="26"/>
        <v>0</v>
      </c>
      <c r="K27">
        <f t="shared" si="26"/>
        <v>0</v>
      </c>
      <c r="L27">
        <f t="shared" si="26"/>
        <v>0</v>
      </c>
      <c r="M27">
        <f t="shared" si="26"/>
        <v>0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Mult_split!I28</f>
        <v>0</v>
      </c>
      <c r="E28">
        <f t="shared" ref="E28:Q28" si="27">D28</f>
        <v>0</v>
      </c>
      <c r="F28">
        <f t="shared" si="27"/>
        <v>0</v>
      </c>
      <c r="G28">
        <f t="shared" si="27"/>
        <v>0</v>
      </c>
      <c r="H28">
        <f t="shared" si="27"/>
        <v>0</v>
      </c>
      <c r="I28">
        <f t="shared" si="27"/>
        <v>0</v>
      </c>
      <c r="J28">
        <f t="shared" si="27"/>
        <v>0</v>
      </c>
      <c r="K28">
        <f t="shared" si="27"/>
        <v>0</v>
      </c>
      <c r="L28">
        <f t="shared" si="27"/>
        <v>0</v>
      </c>
      <c r="M28">
        <f t="shared" si="27"/>
        <v>0</v>
      </c>
      <c r="N28">
        <f t="shared" si="27"/>
        <v>0</v>
      </c>
      <c r="O28">
        <f t="shared" si="27"/>
        <v>0</v>
      </c>
      <c r="P28">
        <f t="shared" si="27"/>
        <v>0</v>
      </c>
      <c r="Q28">
        <f t="shared" si="27"/>
        <v>0</v>
      </c>
      <c r="R28">
        <f t="shared" si="1"/>
        <v>0</v>
      </c>
      <c r="S28">
        <f t="shared" si="2"/>
        <v>0</v>
      </c>
    </row>
    <row r="29" spans="3:19" x14ac:dyDescent="0.3">
      <c r="C29" t="s">
        <v>58</v>
      </c>
      <c r="D29">
        <f>Mult_split!I29</f>
        <v>0</v>
      </c>
      <c r="E29">
        <f t="shared" ref="E29:Q29" si="28">D29</f>
        <v>0</v>
      </c>
      <c r="F29">
        <f t="shared" si="28"/>
        <v>0</v>
      </c>
      <c r="G29">
        <f t="shared" si="28"/>
        <v>0</v>
      </c>
      <c r="H29">
        <f t="shared" si="28"/>
        <v>0</v>
      </c>
      <c r="I29">
        <f t="shared" si="28"/>
        <v>0</v>
      </c>
      <c r="J29">
        <f t="shared" si="28"/>
        <v>0</v>
      </c>
      <c r="K29">
        <f t="shared" si="28"/>
        <v>0</v>
      </c>
      <c r="L29">
        <f t="shared" si="28"/>
        <v>0</v>
      </c>
      <c r="M29">
        <f t="shared" si="28"/>
        <v>0</v>
      </c>
      <c r="N29">
        <f t="shared" si="28"/>
        <v>0</v>
      </c>
      <c r="O29">
        <f t="shared" si="28"/>
        <v>0</v>
      </c>
      <c r="P29">
        <f t="shared" si="28"/>
        <v>0</v>
      </c>
      <c r="Q29">
        <f t="shared" si="28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0</v>
      </c>
      <c r="E34">
        <f t="shared" ref="E34:Q34" si="33">D34</f>
        <v>0</v>
      </c>
      <c r="F34">
        <f t="shared" si="33"/>
        <v>0</v>
      </c>
      <c r="G34">
        <f t="shared" si="33"/>
        <v>0</v>
      </c>
      <c r="H34">
        <f t="shared" si="33"/>
        <v>0</v>
      </c>
      <c r="I34">
        <f t="shared" si="33"/>
        <v>0</v>
      </c>
      <c r="J34">
        <f t="shared" si="33"/>
        <v>0</v>
      </c>
      <c r="K34">
        <f t="shared" si="33"/>
        <v>0</v>
      </c>
      <c r="L34">
        <f t="shared" si="33"/>
        <v>0</v>
      </c>
      <c r="M34">
        <f t="shared" si="33"/>
        <v>0</v>
      </c>
      <c r="N34">
        <f t="shared" si="33"/>
        <v>0</v>
      </c>
      <c r="O34">
        <f t="shared" si="33"/>
        <v>0</v>
      </c>
      <c r="P34">
        <f t="shared" si="33"/>
        <v>0</v>
      </c>
      <c r="Q34">
        <f t="shared" si="33"/>
        <v>0</v>
      </c>
      <c r="R34">
        <f t="shared" si="1"/>
        <v>0</v>
      </c>
      <c r="S34">
        <f t="shared" si="2"/>
        <v>0</v>
      </c>
    </row>
    <row r="35" spans="3:19" x14ac:dyDescent="0.3">
      <c r="C35" t="s">
        <v>64</v>
      </c>
      <c r="D35">
        <f>Mult_split!I35</f>
        <v>0</v>
      </c>
      <c r="E35">
        <f t="shared" ref="E35:Q35" si="34">D35</f>
        <v>0</v>
      </c>
      <c r="F35">
        <f t="shared" si="34"/>
        <v>0</v>
      </c>
      <c r="G35">
        <f t="shared" si="34"/>
        <v>0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Mult_split!I36</f>
        <v>0</v>
      </c>
      <c r="E36">
        <f t="shared" ref="E36:Q36" si="35">D36</f>
        <v>0</v>
      </c>
      <c r="F36">
        <f t="shared" si="35"/>
        <v>0</v>
      </c>
      <c r="G36">
        <f t="shared" si="35"/>
        <v>0</v>
      </c>
      <c r="H36">
        <f t="shared" si="35"/>
        <v>0</v>
      </c>
      <c r="I36">
        <f t="shared" si="35"/>
        <v>0</v>
      </c>
      <c r="J36">
        <f t="shared" si="35"/>
        <v>0</v>
      </c>
      <c r="K36">
        <f t="shared" si="35"/>
        <v>0</v>
      </c>
      <c r="L36">
        <f t="shared" si="35"/>
        <v>0</v>
      </c>
      <c r="M36">
        <f t="shared" si="35"/>
        <v>0</v>
      </c>
      <c r="N36">
        <f t="shared" si="35"/>
        <v>0</v>
      </c>
      <c r="O36">
        <f t="shared" si="35"/>
        <v>0</v>
      </c>
      <c r="P36">
        <f t="shared" si="35"/>
        <v>0</v>
      </c>
      <c r="Q36">
        <f t="shared" si="35"/>
        <v>0</v>
      </c>
      <c r="R36">
        <f t="shared" si="1"/>
        <v>0</v>
      </c>
      <c r="S36">
        <f t="shared" si="2"/>
        <v>0</v>
      </c>
    </row>
    <row r="37" spans="3:19" x14ac:dyDescent="0.3">
      <c r="C37" t="s">
        <v>66</v>
      </c>
      <c r="D37">
        <f>Mult_split!I37</f>
        <v>0</v>
      </c>
      <c r="E37">
        <f t="shared" ref="E37:Q37" si="36">D37</f>
        <v>0</v>
      </c>
      <c r="F37">
        <f t="shared" si="36"/>
        <v>0</v>
      </c>
      <c r="G37">
        <f t="shared" si="36"/>
        <v>0</v>
      </c>
      <c r="H37">
        <f t="shared" si="36"/>
        <v>0</v>
      </c>
      <c r="I37">
        <f t="shared" si="36"/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1"/>
        <v>0</v>
      </c>
      <c r="S37">
        <f t="shared" si="2"/>
        <v>0</v>
      </c>
    </row>
    <row r="38" spans="3:19" x14ac:dyDescent="0.3">
      <c r="C38" t="s">
        <v>67</v>
      </c>
      <c r="D38">
        <f>Mult_split!I38</f>
        <v>0</v>
      </c>
      <c r="E38">
        <f t="shared" ref="E38:Q38" si="37">D38</f>
        <v>0</v>
      </c>
      <c r="F38">
        <f t="shared" si="37"/>
        <v>0</v>
      </c>
      <c r="G38">
        <f t="shared" si="37"/>
        <v>0</v>
      </c>
      <c r="H38">
        <f t="shared" si="37"/>
        <v>0</v>
      </c>
      <c r="I38">
        <f t="shared" si="37"/>
        <v>0</v>
      </c>
      <c r="J38">
        <f t="shared" si="37"/>
        <v>0</v>
      </c>
      <c r="K38">
        <f t="shared" si="37"/>
        <v>0</v>
      </c>
      <c r="L38">
        <f t="shared" si="37"/>
        <v>0</v>
      </c>
      <c r="M38">
        <f t="shared" si="37"/>
        <v>0</v>
      </c>
      <c r="N38">
        <f t="shared" si="37"/>
        <v>0</v>
      </c>
      <c r="O38">
        <f t="shared" si="37"/>
        <v>0</v>
      </c>
      <c r="P38">
        <f t="shared" si="37"/>
        <v>0</v>
      </c>
      <c r="Q38">
        <f t="shared" si="37"/>
        <v>0</v>
      </c>
      <c r="R38">
        <f t="shared" si="1"/>
        <v>0</v>
      </c>
      <c r="S38">
        <f t="shared" si="2"/>
        <v>0</v>
      </c>
    </row>
    <row r="39" spans="3:19" x14ac:dyDescent="0.3">
      <c r="C39" t="s">
        <v>68</v>
      </c>
      <c r="D39">
        <f>Mult_split!I39</f>
        <v>0</v>
      </c>
      <c r="E39">
        <f t="shared" ref="E39:Q39" si="38">D39</f>
        <v>0</v>
      </c>
      <c r="F39">
        <f t="shared" si="38"/>
        <v>0</v>
      </c>
      <c r="G39">
        <f t="shared" si="38"/>
        <v>0</v>
      </c>
      <c r="H39">
        <f t="shared" si="38"/>
        <v>0</v>
      </c>
      <c r="I39">
        <f t="shared" si="38"/>
        <v>0</v>
      </c>
      <c r="J39">
        <f t="shared" si="38"/>
        <v>0</v>
      </c>
      <c r="K39">
        <f t="shared" si="38"/>
        <v>0</v>
      </c>
      <c r="L39">
        <f t="shared" si="38"/>
        <v>0</v>
      </c>
      <c r="M39">
        <f t="shared" si="38"/>
        <v>0</v>
      </c>
      <c r="N39">
        <f t="shared" si="38"/>
        <v>0</v>
      </c>
      <c r="O39">
        <f t="shared" si="38"/>
        <v>0</v>
      </c>
      <c r="P39">
        <f t="shared" si="38"/>
        <v>0</v>
      </c>
      <c r="Q39">
        <f t="shared" si="38"/>
        <v>0</v>
      </c>
      <c r="R39">
        <f t="shared" si="1"/>
        <v>0</v>
      </c>
      <c r="S39">
        <f t="shared" si="2"/>
        <v>0</v>
      </c>
    </row>
    <row r="40" spans="3:19" x14ac:dyDescent="0.3">
      <c r="C40" t="s">
        <v>69</v>
      </c>
      <c r="D40">
        <f>Mult_split!I40</f>
        <v>0</v>
      </c>
      <c r="E40">
        <f t="shared" ref="E40:Q40" si="39">D40</f>
        <v>0</v>
      </c>
      <c r="F40">
        <f t="shared" si="39"/>
        <v>0</v>
      </c>
      <c r="G40">
        <f t="shared" si="39"/>
        <v>0</v>
      </c>
      <c r="H40">
        <f t="shared" si="39"/>
        <v>0</v>
      </c>
      <c r="I40">
        <f t="shared" si="39"/>
        <v>0</v>
      </c>
      <c r="J40">
        <f t="shared" si="39"/>
        <v>0</v>
      </c>
      <c r="K40">
        <f t="shared" si="39"/>
        <v>0</v>
      </c>
      <c r="L40">
        <f t="shared" si="39"/>
        <v>0</v>
      </c>
      <c r="M40">
        <f t="shared" si="39"/>
        <v>0</v>
      </c>
      <c r="N40">
        <f t="shared" si="39"/>
        <v>0</v>
      </c>
      <c r="O40">
        <f t="shared" si="39"/>
        <v>0</v>
      </c>
      <c r="P40">
        <f t="shared" si="39"/>
        <v>0</v>
      </c>
      <c r="Q40">
        <f t="shared" si="39"/>
        <v>0</v>
      </c>
      <c r="R40">
        <f t="shared" si="1"/>
        <v>0</v>
      </c>
      <c r="S40">
        <f t="shared" si="2"/>
        <v>0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43524.652564677075</v>
      </c>
      <c r="E42">
        <f t="shared" ref="E42:Q42" si="41">D42</f>
        <v>43524.652564677075</v>
      </c>
      <c r="F42">
        <f t="shared" si="41"/>
        <v>43524.652564677075</v>
      </c>
      <c r="G42">
        <f t="shared" si="41"/>
        <v>43524.652564677075</v>
      </c>
      <c r="H42">
        <f t="shared" si="41"/>
        <v>43524.652564677075</v>
      </c>
      <c r="I42">
        <f t="shared" si="41"/>
        <v>43524.652564677075</v>
      </c>
      <c r="J42">
        <f t="shared" si="41"/>
        <v>43524.652564677075</v>
      </c>
      <c r="K42">
        <f t="shared" si="41"/>
        <v>43524.652564677075</v>
      </c>
      <c r="L42">
        <f t="shared" si="41"/>
        <v>43524.652564677075</v>
      </c>
      <c r="M42">
        <f t="shared" si="41"/>
        <v>43524.652564677075</v>
      </c>
      <c r="N42">
        <f t="shared" si="41"/>
        <v>43524.652564677075</v>
      </c>
      <c r="O42">
        <f t="shared" si="41"/>
        <v>43524.652564677075</v>
      </c>
      <c r="P42">
        <f t="shared" si="41"/>
        <v>43524.652564677075</v>
      </c>
      <c r="Q42">
        <f t="shared" si="41"/>
        <v>43524.652564677075</v>
      </c>
      <c r="R42">
        <f t="shared" si="1"/>
        <v>43524.652564677075</v>
      </c>
      <c r="S42">
        <f t="shared" si="2"/>
        <v>43524.652564677075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0</v>
      </c>
      <c r="E44">
        <f t="shared" ref="E44:Q44" si="43">D44</f>
        <v>0</v>
      </c>
      <c r="F44">
        <f t="shared" si="43"/>
        <v>0</v>
      </c>
      <c r="G44">
        <f t="shared" si="43"/>
        <v>0</v>
      </c>
      <c r="H44">
        <f t="shared" si="43"/>
        <v>0</v>
      </c>
      <c r="I44">
        <f t="shared" si="43"/>
        <v>0</v>
      </c>
      <c r="J44">
        <f t="shared" si="43"/>
        <v>0</v>
      </c>
      <c r="K44">
        <f t="shared" si="43"/>
        <v>0</v>
      </c>
      <c r="L44">
        <f t="shared" si="43"/>
        <v>0</v>
      </c>
      <c r="M44">
        <f t="shared" si="43"/>
        <v>0</v>
      </c>
      <c r="N44">
        <f t="shared" si="43"/>
        <v>0</v>
      </c>
      <c r="O44">
        <f t="shared" si="43"/>
        <v>0</v>
      </c>
      <c r="P44">
        <f t="shared" si="43"/>
        <v>0</v>
      </c>
      <c r="Q44">
        <f t="shared" si="43"/>
        <v>0</v>
      </c>
      <c r="R44">
        <f t="shared" si="1"/>
        <v>0</v>
      </c>
      <c r="S44">
        <f t="shared" si="2"/>
        <v>0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0</v>
      </c>
      <c r="E46">
        <f t="shared" ref="E46:Q46" si="45">D46</f>
        <v>0</v>
      </c>
      <c r="F46">
        <f t="shared" si="45"/>
        <v>0</v>
      </c>
      <c r="G46">
        <f t="shared" si="45"/>
        <v>0</v>
      </c>
      <c r="H46">
        <f t="shared" si="45"/>
        <v>0</v>
      </c>
      <c r="I46">
        <f t="shared" si="45"/>
        <v>0</v>
      </c>
      <c r="J46">
        <f t="shared" si="45"/>
        <v>0</v>
      </c>
      <c r="K46">
        <f t="shared" si="45"/>
        <v>0</v>
      </c>
      <c r="L46">
        <f t="shared" si="45"/>
        <v>0</v>
      </c>
      <c r="M46">
        <f t="shared" si="45"/>
        <v>0</v>
      </c>
      <c r="N46">
        <f t="shared" si="45"/>
        <v>0</v>
      </c>
      <c r="O46">
        <f t="shared" si="45"/>
        <v>0</v>
      </c>
      <c r="P46">
        <f t="shared" si="45"/>
        <v>0</v>
      </c>
      <c r="Q46">
        <f t="shared" si="4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Mult_split!I47</f>
        <v>0</v>
      </c>
      <c r="E47">
        <f t="shared" ref="E47:Q47" si="46">D47</f>
        <v>0</v>
      </c>
      <c r="F47">
        <f t="shared" si="46"/>
        <v>0</v>
      </c>
      <c r="G47">
        <f t="shared" si="46"/>
        <v>0</v>
      </c>
      <c r="H47">
        <f t="shared" si="46"/>
        <v>0</v>
      </c>
      <c r="I47">
        <f t="shared" si="46"/>
        <v>0</v>
      </c>
      <c r="J47">
        <f t="shared" si="46"/>
        <v>0</v>
      </c>
      <c r="K47">
        <f t="shared" si="46"/>
        <v>0</v>
      </c>
      <c r="L47">
        <f t="shared" si="46"/>
        <v>0</v>
      </c>
      <c r="M47">
        <f t="shared" si="46"/>
        <v>0</v>
      </c>
      <c r="N47">
        <f t="shared" si="46"/>
        <v>0</v>
      </c>
      <c r="O47">
        <f t="shared" si="46"/>
        <v>0</v>
      </c>
      <c r="P47">
        <f t="shared" si="46"/>
        <v>0</v>
      </c>
      <c r="Q47">
        <f t="shared" si="46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Mult_split!I48</f>
        <v>0</v>
      </c>
      <c r="E48">
        <f t="shared" ref="E48:Q48" si="47">D48</f>
        <v>0</v>
      </c>
      <c r="F48">
        <f t="shared" si="47"/>
        <v>0</v>
      </c>
      <c r="G48">
        <f t="shared" si="47"/>
        <v>0</v>
      </c>
      <c r="H48">
        <f t="shared" si="47"/>
        <v>0</v>
      </c>
      <c r="I48">
        <f t="shared" si="47"/>
        <v>0</v>
      </c>
      <c r="J48">
        <f t="shared" si="47"/>
        <v>0</v>
      </c>
      <c r="K48">
        <f t="shared" si="47"/>
        <v>0</v>
      </c>
      <c r="L48">
        <f t="shared" si="47"/>
        <v>0</v>
      </c>
      <c r="M48">
        <f t="shared" si="47"/>
        <v>0</v>
      </c>
      <c r="N48">
        <f t="shared" si="47"/>
        <v>0</v>
      </c>
      <c r="O48">
        <f t="shared" si="47"/>
        <v>0</v>
      </c>
      <c r="P48">
        <f t="shared" si="47"/>
        <v>0</v>
      </c>
      <c r="Q48">
        <f t="shared" si="47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Mult_split!I49</f>
        <v>0</v>
      </c>
      <c r="E49">
        <f t="shared" ref="E49:Q49" si="48">D49</f>
        <v>0</v>
      </c>
      <c r="F49">
        <f t="shared" si="48"/>
        <v>0</v>
      </c>
      <c r="G49">
        <f t="shared" si="48"/>
        <v>0</v>
      </c>
      <c r="H49">
        <f t="shared" si="48"/>
        <v>0</v>
      </c>
      <c r="I49">
        <f t="shared" si="48"/>
        <v>0</v>
      </c>
      <c r="J49">
        <f t="shared" si="48"/>
        <v>0</v>
      </c>
      <c r="K49">
        <f t="shared" si="48"/>
        <v>0</v>
      </c>
      <c r="L49">
        <f t="shared" si="48"/>
        <v>0</v>
      </c>
      <c r="M49">
        <f t="shared" si="48"/>
        <v>0</v>
      </c>
      <c r="N49">
        <f t="shared" si="48"/>
        <v>0</v>
      </c>
      <c r="O49">
        <f t="shared" si="48"/>
        <v>0</v>
      </c>
      <c r="P49">
        <f t="shared" si="48"/>
        <v>0</v>
      </c>
      <c r="Q49">
        <f t="shared" si="48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Mult_split!I50</f>
        <v>0</v>
      </c>
      <c r="E50">
        <f t="shared" ref="E50:Q50" si="49">D50</f>
        <v>0</v>
      </c>
      <c r="F50">
        <f t="shared" si="49"/>
        <v>0</v>
      </c>
      <c r="G50">
        <f t="shared" si="49"/>
        <v>0</v>
      </c>
      <c r="H50">
        <f t="shared" si="49"/>
        <v>0</v>
      </c>
      <c r="I50">
        <f t="shared" si="49"/>
        <v>0</v>
      </c>
      <c r="J50">
        <f t="shared" si="49"/>
        <v>0</v>
      </c>
      <c r="K50">
        <f t="shared" si="49"/>
        <v>0</v>
      </c>
      <c r="L50">
        <f t="shared" si="49"/>
        <v>0</v>
      </c>
      <c r="M50">
        <f t="shared" si="49"/>
        <v>0</v>
      </c>
      <c r="N50">
        <f t="shared" si="49"/>
        <v>0</v>
      </c>
      <c r="O50">
        <f t="shared" si="49"/>
        <v>0</v>
      </c>
      <c r="P50">
        <f t="shared" si="49"/>
        <v>0</v>
      </c>
      <c r="Q50">
        <f t="shared" si="49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Mult_split!I51</f>
        <v>0</v>
      </c>
      <c r="E51">
        <f t="shared" ref="E51:Q51" si="50">D51</f>
        <v>0</v>
      </c>
      <c r="F51">
        <f t="shared" si="50"/>
        <v>0</v>
      </c>
      <c r="G51">
        <f t="shared" si="50"/>
        <v>0</v>
      </c>
      <c r="H51">
        <f t="shared" si="50"/>
        <v>0</v>
      </c>
      <c r="I51">
        <f t="shared" si="50"/>
        <v>0</v>
      </c>
      <c r="J51">
        <f t="shared" si="50"/>
        <v>0</v>
      </c>
      <c r="K51">
        <f t="shared" si="50"/>
        <v>0</v>
      </c>
      <c r="L51">
        <f t="shared" si="50"/>
        <v>0</v>
      </c>
      <c r="M51">
        <f t="shared" si="50"/>
        <v>0</v>
      </c>
      <c r="N51">
        <f t="shared" si="50"/>
        <v>0</v>
      </c>
      <c r="O51">
        <f t="shared" si="50"/>
        <v>0</v>
      </c>
      <c r="P51">
        <f t="shared" si="50"/>
        <v>0</v>
      </c>
      <c r="Q51">
        <f t="shared" si="50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Mult_split!I52</f>
        <v>0</v>
      </c>
      <c r="E52">
        <f t="shared" ref="E52:Q52" si="51">D52</f>
        <v>0</v>
      </c>
      <c r="F52">
        <f t="shared" si="51"/>
        <v>0</v>
      </c>
      <c r="G52">
        <f t="shared" si="51"/>
        <v>0</v>
      </c>
      <c r="H52">
        <f t="shared" si="51"/>
        <v>0</v>
      </c>
      <c r="I52">
        <f t="shared" si="51"/>
        <v>0</v>
      </c>
      <c r="J52">
        <f t="shared" si="51"/>
        <v>0</v>
      </c>
      <c r="K52">
        <f t="shared" si="51"/>
        <v>0</v>
      </c>
      <c r="L52">
        <f t="shared" si="51"/>
        <v>0</v>
      </c>
      <c r="M52">
        <f t="shared" si="51"/>
        <v>0</v>
      </c>
      <c r="N52">
        <f t="shared" si="51"/>
        <v>0</v>
      </c>
      <c r="O52">
        <f t="shared" si="51"/>
        <v>0</v>
      </c>
      <c r="P52">
        <f t="shared" si="51"/>
        <v>0</v>
      </c>
      <c r="Q52">
        <f t="shared" si="51"/>
        <v>0</v>
      </c>
      <c r="R52">
        <f t="shared" si="1"/>
        <v>0</v>
      </c>
      <c r="S52">
        <f t="shared" si="2"/>
        <v>0</v>
      </c>
    </row>
    <row r="53" spans="3:19" x14ac:dyDescent="0.3">
      <c r="C53" t="s">
        <v>82</v>
      </c>
      <c r="D53">
        <f>Mult_split!I53</f>
        <v>0</v>
      </c>
      <c r="E53">
        <f t="shared" ref="E53:Q53" si="52">D53</f>
        <v>0</v>
      </c>
      <c r="F53">
        <f t="shared" si="52"/>
        <v>0</v>
      </c>
      <c r="G53">
        <f t="shared" si="52"/>
        <v>0</v>
      </c>
      <c r="H53">
        <f t="shared" si="52"/>
        <v>0</v>
      </c>
      <c r="I53">
        <f t="shared" si="52"/>
        <v>0</v>
      </c>
      <c r="J53">
        <f t="shared" si="52"/>
        <v>0</v>
      </c>
      <c r="K53">
        <f t="shared" si="52"/>
        <v>0</v>
      </c>
      <c r="L53">
        <f t="shared" si="52"/>
        <v>0</v>
      </c>
      <c r="M53">
        <f t="shared" si="52"/>
        <v>0</v>
      </c>
      <c r="N53">
        <f t="shared" si="52"/>
        <v>0</v>
      </c>
      <c r="O53">
        <f t="shared" si="52"/>
        <v>0</v>
      </c>
      <c r="P53">
        <f t="shared" si="52"/>
        <v>0</v>
      </c>
      <c r="Q53">
        <f t="shared" si="52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18121.089902594507</v>
      </c>
      <c r="E55">
        <f t="shared" ref="E55:Q55" si="54">D55</f>
        <v>18121.089902594507</v>
      </c>
      <c r="F55">
        <f t="shared" si="54"/>
        <v>18121.089902594507</v>
      </c>
      <c r="G55">
        <f t="shared" si="54"/>
        <v>18121.089902594507</v>
      </c>
      <c r="H55">
        <f t="shared" si="54"/>
        <v>18121.089902594507</v>
      </c>
      <c r="I55">
        <f t="shared" si="54"/>
        <v>18121.089902594507</v>
      </c>
      <c r="J55">
        <f t="shared" si="54"/>
        <v>18121.089902594507</v>
      </c>
      <c r="K55">
        <f t="shared" si="54"/>
        <v>18121.089902594507</v>
      </c>
      <c r="L55">
        <f t="shared" si="54"/>
        <v>18121.089902594507</v>
      </c>
      <c r="M55">
        <f t="shared" si="54"/>
        <v>18121.089902594507</v>
      </c>
      <c r="N55">
        <f t="shared" si="54"/>
        <v>18121.089902594507</v>
      </c>
      <c r="O55">
        <f t="shared" si="54"/>
        <v>18121.089902594507</v>
      </c>
      <c r="P55">
        <f t="shared" si="54"/>
        <v>18121.089902594507</v>
      </c>
      <c r="Q55">
        <f t="shared" si="54"/>
        <v>18121.089902594507</v>
      </c>
      <c r="R55">
        <f t="shared" si="1"/>
        <v>18121.089902594507</v>
      </c>
      <c r="S55">
        <f t="shared" si="2"/>
        <v>18121.089902594507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0</v>
      </c>
      <c r="E60">
        <f t="shared" ref="E60:Q60" si="59">D60</f>
        <v>0</v>
      </c>
      <c r="F60">
        <f t="shared" si="59"/>
        <v>0</v>
      </c>
      <c r="G60">
        <f t="shared" si="59"/>
        <v>0</v>
      </c>
      <c r="H60">
        <f t="shared" si="59"/>
        <v>0</v>
      </c>
      <c r="I60">
        <f t="shared" si="59"/>
        <v>0</v>
      </c>
      <c r="J60">
        <f t="shared" si="59"/>
        <v>0</v>
      </c>
      <c r="K60">
        <f t="shared" si="59"/>
        <v>0</v>
      </c>
      <c r="L60">
        <f t="shared" si="59"/>
        <v>0</v>
      </c>
      <c r="M60">
        <f t="shared" si="59"/>
        <v>0</v>
      </c>
      <c r="N60">
        <f t="shared" si="59"/>
        <v>0</v>
      </c>
      <c r="O60">
        <f t="shared" si="59"/>
        <v>0</v>
      </c>
      <c r="P60">
        <f t="shared" si="59"/>
        <v>0</v>
      </c>
      <c r="Q60">
        <f t="shared" si="59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Mult_split!I61</f>
        <v>0</v>
      </c>
      <c r="E61">
        <f t="shared" ref="E61:Q61" si="60">D61</f>
        <v>0</v>
      </c>
      <c r="F61">
        <f t="shared" si="60"/>
        <v>0</v>
      </c>
      <c r="G61">
        <f t="shared" si="60"/>
        <v>0</v>
      </c>
      <c r="H61">
        <f t="shared" si="60"/>
        <v>0</v>
      </c>
      <c r="I61">
        <f t="shared" si="60"/>
        <v>0</v>
      </c>
      <c r="J61">
        <f t="shared" si="60"/>
        <v>0</v>
      </c>
      <c r="K61">
        <f t="shared" si="60"/>
        <v>0</v>
      </c>
      <c r="L61">
        <f t="shared" si="60"/>
        <v>0</v>
      </c>
      <c r="M61">
        <f t="shared" si="60"/>
        <v>0</v>
      </c>
      <c r="N61">
        <f t="shared" si="60"/>
        <v>0</v>
      </c>
      <c r="O61">
        <f t="shared" si="60"/>
        <v>0</v>
      </c>
      <c r="P61">
        <f t="shared" si="60"/>
        <v>0</v>
      </c>
      <c r="Q61">
        <f t="shared" si="60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430.02957696012805</v>
      </c>
      <c r="E65">
        <f t="shared" ref="E65:Q65" si="64">D65</f>
        <v>430.02957696012805</v>
      </c>
      <c r="F65">
        <f t="shared" si="64"/>
        <v>430.02957696012805</v>
      </c>
      <c r="G65">
        <f t="shared" si="64"/>
        <v>430.02957696012805</v>
      </c>
      <c r="H65">
        <f t="shared" si="64"/>
        <v>430.02957696012805</v>
      </c>
      <c r="I65">
        <f t="shared" si="64"/>
        <v>430.02957696012805</v>
      </c>
      <c r="J65">
        <f t="shared" si="64"/>
        <v>430.02957696012805</v>
      </c>
      <c r="K65">
        <f t="shared" si="64"/>
        <v>430.02957696012805</v>
      </c>
      <c r="L65">
        <f t="shared" si="64"/>
        <v>430.02957696012805</v>
      </c>
      <c r="M65">
        <f t="shared" si="64"/>
        <v>430.02957696012805</v>
      </c>
      <c r="N65">
        <f t="shared" si="64"/>
        <v>430.02957696012805</v>
      </c>
      <c r="O65">
        <f t="shared" si="64"/>
        <v>430.02957696012805</v>
      </c>
      <c r="P65">
        <f t="shared" si="64"/>
        <v>430.02957696012805</v>
      </c>
      <c r="Q65">
        <f t="shared" si="64"/>
        <v>430.02957696012805</v>
      </c>
      <c r="R65">
        <f t="shared" si="1"/>
        <v>430.02957696012805</v>
      </c>
      <c r="S65">
        <f t="shared" si="2"/>
        <v>430.02957696012805</v>
      </c>
    </row>
    <row r="66" spans="3:19" x14ac:dyDescent="0.3">
      <c r="C66" t="s">
        <v>95</v>
      </c>
      <c r="D66">
        <f>Mult_split!I66</f>
        <v>18136.168894450377</v>
      </c>
      <c r="E66">
        <f t="shared" ref="E66:Q66" si="65">D66</f>
        <v>18136.168894450377</v>
      </c>
      <c r="F66">
        <f t="shared" si="65"/>
        <v>18136.168894450377</v>
      </c>
      <c r="G66">
        <f t="shared" si="65"/>
        <v>18136.168894450377</v>
      </c>
      <c r="H66">
        <f t="shared" si="65"/>
        <v>18136.168894450377</v>
      </c>
      <c r="I66">
        <f t="shared" si="65"/>
        <v>18136.168894450377</v>
      </c>
      <c r="J66">
        <f t="shared" si="65"/>
        <v>18136.168894450377</v>
      </c>
      <c r="K66">
        <f t="shared" si="65"/>
        <v>18136.168894450377</v>
      </c>
      <c r="L66">
        <f t="shared" si="65"/>
        <v>18136.168894450377</v>
      </c>
      <c r="M66">
        <f t="shared" si="65"/>
        <v>18136.168894450377</v>
      </c>
      <c r="N66">
        <f t="shared" si="65"/>
        <v>18136.168894450377</v>
      </c>
      <c r="O66">
        <f t="shared" si="65"/>
        <v>18136.168894450377</v>
      </c>
      <c r="P66">
        <f t="shared" si="65"/>
        <v>18136.168894450377</v>
      </c>
      <c r="Q66">
        <f t="shared" si="65"/>
        <v>18136.168894450377</v>
      </c>
      <c r="R66">
        <f t="shared" si="1"/>
        <v>18136.168894450377</v>
      </c>
      <c r="S66">
        <f t="shared" si="2"/>
        <v>18136.168894450377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0</v>
      </c>
      <c r="E68">
        <f t="shared" ref="E68:Q68" si="69">D68</f>
        <v>0</v>
      </c>
      <c r="F68">
        <f t="shared" si="69"/>
        <v>0</v>
      </c>
      <c r="G68">
        <f t="shared" si="69"/>
        <v>0</v>
      </c>
      <c r="H68">
        <f t="shared" si="69"/>
        <v>0</v>
      </c>
      <c r="I68">
        <f t="shared" si="69"/>
        <v>0</v>
      </c>
      <c r="J68">
        <f t="shared" si="69"/>
        <v>0</v>
      </c>
      <c r="K68">
        <f t="shared" si="69"/>
        <v>0</v>
      </c>
      <c r="L68">
        <f t="shared" si="69"/>
        <v>0</v>
      </c>
      <c r="M68">
        <f t="shared" si="69"/>
        <v>0</v>
      </c>
      <c r="N68">
        <f t="shared" si="69"/>
        <v>0</v>
      </c>
      <c r="O68">
        <f t="shared" si="69"/>
        <v>0</v>
      </c>
      <c r="P68">
        <f t="shared" si="69"/>
        <v>0</v>
      </c>
      <c r="Q68">
        <f t="shared" si="69"/>
        <v>0</v>
      </c>
      <c r="R68">
        <f t="shared" si="67"/>
        <v>0</v>
      </c>
      <c r="S68">
        <f t="shared" si="68"/>
        <v>0</v>
      </c>
    </row>
    <row r="69" spans="3:19" x14ac:dyDescent="0.3">
      <c r="C69" t="s">
        <v>98</v>
      </c>
      <c r="D69">
        <f>Mult_split!I69</f>
        <v>19696.585730811312</v>
      </c>
      <c r="E69">
        <f t="shared" ref="E69:Q69" si="70">D69</f>
        <v>19696.585730811312</v>
      </c>
      <c r="F69">
        <f t="shared" si="70"/>
        <v>19696.585730811312</v>
      </c>
      <c r="G69">
        <f t="shared" si="70"/>
        <v>19696.585730811312</v>
      </c>
      <c r="H69">
        <f t="shared" si="70"/>
        <v>19696.585730811312</v>
      </c>
      <c r="I69">
        <f t="shared" si="70"/>
        <v>19696.585730811312</v>
      </c>
      <c r="J69">
        <f t="shared" si="70"/>
        <v>19696.585730811312</v>
      </c>
      <c r="K69">
        <f t="shared" si="70"/>
        <v>19696.585730811312</v>
      </c>
      <c r="L69">
        <f t="shared" si="70"/>
        <v>19696.585730811312</v>
      </c>
      <c r="M69">
        <f t="shared" si="70"/>
        <v>19696.585730811312</v>
      </c>
      <c r="N69">
        <f t="shared" si="70"/>
        <v>19696.585730811312</v>
      </c>
      <c r="O69">
        <f t="shared" si="70"/>
        <v>19696.585730811312</v>
      </c>
      <c r="P69">
        <f t="shared" si="70"/>
        <v>19696.585730811312</v>
      </c>
      <c r="Q69">
        <f t="shared" si="70"/>
        <v>19696.585730811312</v>
      </c>
      <c r="R69">
        <f t="shared" si="67"/>
        <v>19696.585730811312</v>
      </c>
      <c r="S69">
        <f t="shared" si="68"/>
        <v>19696.585730811312</v>
      </c>
    </row>
    <row r="70" spans="3:19" x14ac:dyDescent="0.3">
      <c r="C70" t="s">
        <v>99</v>
      </c>
      <c r="D70">
        <f>Mult_split!I70</f>
        <v>0</v>
      </c>
      <c r="E70">
        <f t="shared" ref="E70:Q70" si="71">D70</f>
        <v>0</v>
      </c>
      <c r="F70">
        <f t="shared" si="71"/>
        <v>0</v>
      </c>
      <c r="G70">
        <f t="shared" si="71"/>
        <v>0</v>
      </c>
      <c r="H70">
        <f t="shared" si="71"/>
        <v>0</v>
      </c>
      <c r="I70">
        <f t="shared" si="71"/>
        <v>0</v>
      </c>
      <c r="J70">
        <f t="shared" si="71"/>
        <v>0</v>
      </c>
      <c r="K70">
        <f t="shared" si="71"/>
        <v>0</v>
      </c>
      <c r="L70">
        <f t="shared" si="71"/>
        <v>0</v>
      </c>
      <c r="M70">
        <f t="shared" si="71"/>
        <v>0</v>
      </c>
      <c r="N70">
        <f t="shared" si="71"/>
        <v>0</v>
      </c>
      <c r="O70">
        <f t="shared" si="71"/>
        <v>0</v>
      </c>
      <c r="P70">
        <f t="shared" si="71"/>
        <v>0</v>
      </c>
      <c r="Q70">
        <f t="shared" si="71"/>
        <v>0</v>
      </c>
      <c r="R70">
        <f t="shared" si="67"/>
        <v>0</v>
      </c>
      <c r="S70">
        <f t="shared" si="68"/>
        <v>0</v>
      </c>
    </row>
    <row r="71" spans="3:19" x14ac:dyDescent="0.3">
      <c r="C71" t="s">
        <v>100</v>
      </c>
      <c r="D71">
        <f>Mult_split!I71</f>
        <v>0</v>
      </c>
      <c r="E71">
        <f t="shared" ref="E71:Q71" si="72">D71</f>
        <v>0</v>
      </c>
      <c r="F71">
        <f t="shared" si="72"/>
        <v>0</v>
      </c>
      <c r="G71">
        <f t="shared" si="72"/>
        <v>0</v>
      </c>
      <c r="H71">
        <f t="shared" si="72"/>
        <v>0</v>
      </c>
      <c r="I71">
        <f t="shared" si="72"/>
        <v>0</v>
      </c>
      <c r="J71">
        <f t="shared" si="72"/>
        <v>0</v>
      </c>
      <c r="K71">
        <f t="shared" si="72"/>
        <v>0</v>
      </c>
      <c r="L71">
        <f t="shared" si="72"/>
        <v>0</v>
      </c>
      <c r="M71">
        <f t="shared" si="72"/>
        <v>0</v>
      </c>
      <c r="N71">
        <f t="shared" si="72"/>
        <v>0</v>
      </c>
      <c r="O71">
        <f t="shared" si="72"/>
        <v>0</v>
      </c>
      <c r="P71">
        <f t="shared" si="72"/>
        <v>0</v>
      </c>
      <c r="Q71">
        <f t="shared" si="72"/>
        <v>0</v>
      </c>
      <c r="R71">
        <f t="shared" si="67"/>
        <v>0</v>
      </c>
      <c r="S71">
        <f t="shared" si="68"/>
        <v>0</v>
      </c>
    </row>
    <row r="72" spans="3:19" x14ac:dyDescent="0.3">
      <c r="C72" t="s">
        <v>101</v>
      </c>
      <c r="D72">
        <f>Mult_split!I72</f>
        <v>0</v>
      </c>
      <c r="E72">
        <f t="shared" ref="E72:Q72" si="73">D72</f>
        <v>0</v>
      </c>
      <c r="F72">
        <f t="shared" si="73"/>
        <v>0</v>
      </c>
      <c r="G72">
        <f t="shared" si="73"/>
        <v>0</v>
      </c>
      <c r="H72">
        <f t="shared" si="73"/>
        <v>0</v>
      </c>
      <c r="I72">
        <f t="shared" si="73"/>
        <v>0</v>
      </c>
      <c r="J72">
        <f t="shared" si="73"/>
        <v>0</v>
      </c>
      <c r="K72">
        <f t="shared" si="73"/>
        <v>0</v>
      </c>
      <c r="L72">
        <f t="shared" si="73"/>
        <v>0</v>
      </c>
      <c r="M72">
        <f t="shared" si="73"/>
        <v>0</v>
      </c>
      <c r="N72">
        <f t="shared" si="73"/>
        <v>0</v>
      </c>
      <c r="O72">
        <f t="shared" si="73"/>
        <v>0</v>
      </c>
      <c r="P72">
        <f t="shared" si="73"/>
        <v>0</v>
      </c>
      <c r="Q72">
        <f t="shared" si="73"/>
        <v>0</v>
      </c>
      <c r="R72">
        <f t="shared" si="67"/>
        <v>0</v>
      </c>
      <c r="S72">
        <f t="shared" si="68"/>
        <v>0</v>
      </c>
    </row>
    <row r="73" spans="3:19" x14ac:dyDescent="0.3">
      <c r="C73" t="s">
        <v>102</v>
      </c>
      <c r="D73">
        <f>Mult_split!I73</f>
        <v>0</v>
      </c>
      <c r="E73">
        <f t="shared" ref="E73:Q73" si="74">D73</f>
        <v>0</v>
      </c>
      <c r="F73">
        <f t="shared" si="74"/>
        <v>0</v>
      </c>
      <c r="G73">
        <f t="shared" si="74"/>
        <v>0</v>
      </c>
      <c r="H73">
        <f t="shared" si="74"/>
        <v>0</v>
      </c>
      <c r="I73">
        <f t="shared" si="74"/>
        <v>0</v>
      </c>
      <c r="J73">
        <f t="shared" si="74"/>
        <v>0</v>
      </c>
      <c r="K73">
        <f t="shared" si="74"/>
        <v>0</v>
      </c>
      <c r="L73">
        <f t="shared" si="74"/>
        <v>0</v>
      </c>
      <c r="M73">
        <f t="shared" si="74"/>
        <v>0</v>
      </c>
      <c r="N73">
        <f t="shared" si="74"/>
        <v>0</v>
      </c>
      <c r="O73">
        <f t="shared" si="74"/>
        <v>0</v>
      </c>
      <c r="P73">
        <f t="shared" si="74"/>
        <v>0</v>
      </c>
      <c r="Q73">
        <f t="shared" si="74"/>
        <v>0</v>
      </c>
      <c r="R73">
        <f t="shared" si="67"/>
        <v>0</v>
      </c>
      <c r="S73">
        <f t="shared" si="68"/>
        <v>0</v>
      </c>
    </row>
    <row r="74" spans="3:19" x14ac:dyDescent="0.3">
      <c r="C74" t="s">
        <v>103</v>
      </c>
      <c r="D74">
        <f>Mult_split!I74</f>
        <v>0</v>
      </c>
      <c r="E74">
        <f t="shared" ref="E74:Q74" si="75">D74</f>
        <v>0</v>
      </c>
      <c r="F74">
        <f t="shared" si="75"/>
        <v>0</v>
      </c>
      <c r="G74">
        <f t="shared" si="75"/>
        <v>0</v>
      </c>
      <c r="H74">
        <f t="shared" si="75"/>
        <v>0</v>
      </c>
      <c r="I74">
        <f t="shared" si="75"/>
        <v>0</v>
      </c>
      <c r="J74">
        <f t="shared" si="75"/>
        <v>0</v>
      </c>
      <c r="K74">
        <f t="shared" si="75"/>
        <v>0</v>
      </c>
      <c r="L74">
        <f t="shared" si="75"/>
        <v>0</v>
      </c>
      <c r="M74">
        <f t="shared" si="75"/>
        <v>0</v>
      </c>
      <c r="N74">
        <f t="shared" si="75"/>
        <v>0</v>
      </c>
      <c r="O74">
        <f t="shared" si="75"/>
        <v>0</v>
      </c>
      <c r="P74">
        <f t="shared" si="75"/>
        <v>0</v>
      </c>
      <c r="Q74">
        <f t="shared" si="75"/>
        <v>0</v>
      </c>
      <c r="R74">
        <f t="shared" si="67"/>
        <v>0</v>
      </c>
      <c r="S74">
        <f t="shared" si="68"/>
        <v>0</v>
      </c>
    </row>
    <row r="75" spans="3:19" x14ac:dyDescent="0.3">
      <c r="C75" t="s">
        <v>104</v>
      </c>
      <c r="D75">
        <f>Mult_split!I75</f>
        <v>0</v>
      </c>
      <c r="E75">
        <f t="shared" ref="E75:Q75" si="76">D75</f>
        <v>0</v>
      </c>
      <c r="F75">
        <f t="shared" si="76"/>
        <v>0</v>
      </c>
      <c r="G75">
        <f t="shared" si="76"/>
        <v>0</v>
      </c>
      <c r="H75">
        <f t="shared" si="76"/>
        <v>0</v>
      </c>
      <c r="I75">
        <f t="shared" si="76"/>
        <v>0</v>
      </c>
      <c r="J75">
        <f t="shared" si="76"/>
        <v>0</v>
      </c>
      <c r="K75">
        <f t="shared" si="76"/>
        <v>0</v>
      </c>
      <c r="L75">
        <f t="shared" si="76"/>
        <v>0</v>
      </c>
      <c r="M75">
        <f t="shared" si="76"/>
        <v>0</v>
      </c>
      <c r="N75">
        <f t="shared" si="76"/>
        <v>0</v>
      </c>
      <c r="O75">
        <f t="shared" si="76"/>
        <v>0</v>
      </c>
      <c r="P75">
        <f t="shared" si="76"/>
        <v>0</v>
      </c>
      <c r="Q75">
        <f t="shared" si="76"/>
        <v>0</v>
      </c>
      <c r="R75">
        <f t="shared" si="67"/>
        <v>0</v>
      </c>
      <c r="S75">
        <f t="shared" si="68"/>
        <v>0</v>
      </c>
    </row>
    <row r="76" spans="3:19" x14ac:dyDescent="0.3">
      <c r="C76" t="s">
        <v>105</v>
      </c>
      <c r="D76">
        <f>Mult_split!I76</f>
        <v>0</v>
      </c>
      <c r="E76">
        <f t="shared" ref="E76:Q76" si="77">D76</f>
        <v>0</v>
      </c>
      <c r="F76">
        <f t="shared" si="77"/>
        <v>0</v>
      </c>
      <c r="G76">
        <f t="shared" si="77"/>
        <v>0</v>
      </c>
      <c r="H76">
        <f t="shared" si="77"/>
        <v>0</v>
      </c>
      <c r="I76">
        <f t="shared" si="77"/>
        <v>0</v>
      </c>
      <c r="J76">
        <f t="shared" si="77"/>
        <v>0</v>
      </c>
      <c r="K76">
        <f t="shared" si="77"/>
        <v>0</v>
      </c>
      <c r="L76">
        <f t="shared" si="77"/>
        <v>0</v>
      </c>
      <c r="M76">
        <f t="shared" si="77"/>
        <v>0</v>
      </c>
      <c r="N76">
        <f t="shared" si="77"/>
        <v>0</v>
      </c>
      <c r="O76">
        <f t="shared" si="77"/>
        <v>0</v>
      </c>
      <c r="P76">
        <f t="shared" si="77"/>
        <v>0</v>
      </c>
      <c r="Q76">
        <f t="shared" si="77"/>
        <v>0</v>
      </c>
      <c r="R76">
        <f t="shared" si="67"/>
        <v>0</v>
      </c>
      <c r="S76">
        <f t="shared" si="68"/>
        <v>0</v>
      </c>
    </row>
    <row r="77" spans="3:19" x14ac:dyDescent="0.3">
      <c r="C77" t="s">
        <v>106</v>
      </c>
      <c r="D77">
        <f>Mult_split!I77</f>
        <v>0</v>
      </c>
      <c r="E77">
        <f t="shared" ref="E77:Q77" si="78">D77</f>
        <v>0</v>
      </c>
      <c r="F77">
        <f t="shared" si="78"/>
        <v>0</v>
      </c>
      <c r="G77">
        <f t="shared" si="78"/>
        <v>0</v>
      </c>
      <c r="H77">
        <f t="shared" si="78"/>
        <v>0</v>
      </c>
      <c r="I77">
        <f t="shared" si="78"/>
        <v>0</v>
      </c>
      <c r="J77">
        <f t="shared" si="78"/>
        <v>0</v>
      </c>
      <c r="K77">
        <f t="shared" si="78"/>
        <v>0</v>
      </c>
      <c r="L77">
        <f t="shared" si="78"/>
        <v>0</v>
      </c>
      <c r="M77">
        <f t="shared" si="78"/>
        <v>0</v>
      </c>
      <c r="N77">
        <f t="shared" si="78"/>
        <v>0</v>
      </c>
      <c r="O77">
        <f t="shared" si="78"/>
        <v>0</v>
      </c>
      <c r="P77">
        <f t="shared" si="78"/>
        <v>0</v>
      </c>
      <c r="Q77">
        <f t="shared" si="78"/>
        <v>0</v>
      </c>
      <c r="R77">
        <f t="shared" si="67"/>
        <v>0</v>
      </c>
      <c r="S77">
        <f t="shared" si="68"/>
        <v>0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0</v>
      </c>
      <c r="E79">
        <f t="shared" ref="E79:Q79" si="80">D79</f>
        <v>0</v>
      </c>
      <c r="F79">
        <f t="shared" si="80"/>
        <v>0</v>
      </c>
      <c r="G79">
        <f t="shared" si="80"/>
        <v>0</v>
      </c>
      <c r="H79">
        <f t="shared" si="80"/>
        <v>0</v>
      </c>
      <c r="I79">
        <f t="shared" si="80"/>
        <v>0</v>
      </c>
      <c r="J79">
        <f t="shared" si="80"/>
        <v>0</v>
      </c>
      <c r="K79">
        <f t="shared" si="80"/>
        <v>0</v>
      </c>
      <c r="L79">
        <f t="shared" si="80"/>
        <v>0</v>
      </c>
      <c r="M79">
        <f t="shared" si="80"/>
        <v>0</v>
      </c>
      <c r="N79">
        <f t="shared" si="80"/>
        <v>0</v>
      </c>
      <c r="O79">
        <f t="shared" si="80"/>
        <v>0</v>
      </c>
      <c r="P79">
        <f t="shared" si="80"/>
        <v>0</v>
      </c>
      <c r="Q79">
        <f t="shared" si="80"/>
        <v>0</v>
      </c>
      <c r="R79">
        <f t="shared" si="67"/>
        <v>0</v>
      </c>
      <c r="S79">
        <f t="shared" si="68"/>
        <v>0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1133.6831810088886</v>
      </c>
      <c r="E81">
        <f t="shared" ref="E81:Q81" si="82">D81</f>
        <v>1133.6831810088886</v>
      </c>
      <c r="F81">
        <f t="shared" si="82"/>
        <v>1133.6831810088886</v>
      </c>
      <c r="G81">
        <f t="shared" si="82"/>
        <v>1133.6831810088886</v>
      </c>
      <c r="H81">
        <f t="shared" si="82"/>
        <v>1133.6831810088886</v>
      </c>
      <c r="I81">
        <f t="shared" si="82"/>
        <v>1133.6831810088886</v>
      </c>
      <c r="J81">
        <f t="shared" si="82"/>
        <v>1133.6831810088886</v>
      </c>
      <c r="K81">
        <f t="shared" si="82"/>
        <v>1133.6831810088886</v>
      </c>
      <c r="L81">
        <f t="shared" si="82"/>
        <v>1133.6831810088886</v>
      </c>
      <c r="M81">
        <f t="shared" si="82"/>
        <v>1133.6831810088886</v>
      </c>
      <c r="N81">
        <f t="shared" si="82"/>
        <v>1133.6831810088886</v>
      </c>
      <c r="O81">
        <f t="shared" si="82"/>
        <v>1133.6831810088886</v>
      </c>
      <c r="P81">
        <f t="shared" si="82"/>
        <v>1133.6831810088886</v>
      </c>
      <c r="Q81">
        <f t="shared" si="82"/>
        <v>1133.6831810088886</v>
      </c>
      <c r="R81">
        <f t="shared" si="67"/>
        <v>1133.6831810088886</v>
      </c>
      <c r="S81">
        <f t="shared" si="68"/>
        <v>1133.6831810088886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15897.205161116124</v>
      </c>
      <c r="E84">
        <f t="shared" ref="E84:Q84" si="85">D84</f>
        <v>15897.205161116124</v>
      </c>
      <c r="F84">
        <f t="shared" si="85"/>
        <v>15897.205161116124</v>
      </c>
      <c r="G84">
        <f t="shared" si="85"/>
        <v>15897.205161116124</v>
      </c>
      <c r="H84">
        <f t="shared" si="85"/>
        <v>15897.205161116124</v>
      </c>
      <c r="I84">
        <f t="shared" si="85"/>
        <v>15897.205161116124</v>
      </c>
      <c r="J84">
        <f t="shared" si="85"/>
        <v>15897.205161116124</v>
      </c>
      <c r="K84">
        <f t="shared" si="85"/>
        <v>15897.205161116124</v>
      </c>
      <c r="L84">
        <f t="shared" si="85"/>
        <v>15897.205161116124</v>
      </c>
      <c r="M84">
        <f t="shared" si="85"/>
        <v>15897.205161116124</v>
      </c>
      <c r="N84">
        <f t="shared" si="85"/>
        <v>15897.205161116124</v>
      </c>
      <c r="O84">
        <f t="shared" si="85"/>
        <v>15897.205161116124</v>
      </c>
      <c r="P84">
        <f t="shared" si="85"/>
        <v>15897.205161116124</v>
      </c>
      <c r="Q84">
        <f t="shared" si="85"/>
        <v>15897.205161116124</v>
      </c>
      <c r="R84">
        <f t="shared" si="67"/>
        <v>15897.205161116124</v>
      </c>
      <c r="S84">
        <f t="shared" si="68"/>
        <v>15897.205161116124</v>
      </c>
    </row>
    <row r="85" spans="3:19" x14ac:dyDescent="0.3">
      <c r="C85" t="s">
        <v>114</v>
      </c>
      <c r="D85">
        <f>Mult_split!I85</f>
        <v>0</v>
      </c>
      <c r="E85">
        <f t="shared" ref="E85:Q85" si="86">D85</f>
        <v>0</v>
      </c>
      <c r="F85">
        <f t="shared" si="86"/>
        <v>0</v>
      </c>
      <c r="G85">
        <f t="shared" si="86"/>
        <v>0</v>
      </c>
      <c r="H85">
        <f t="shared" si="86"/>
        <v>0</v>
      </c>
      <c r="I85">
        <f t="shared" si="86"/>
        <v>0</v>
      </c>
      <c r="J85">
        <f t="shared" si="86"/>
        <v>0</v>
      </c>
      <c r="K85">
        <f t="shared" si="86"/>
        <v>0</v>
      </c>
      <c r="L85">
        <f t="shared" si="86"/>
        <v>0</v>
      </c>
      <c r="M85">
        <f t="shared" si="86"/>
        <v>0</v>
      </c>
      <c r="N85">
        <f t="shared" si="86"/>
        <v>0</v>
      </c>
      <c r="O85">
        <f t="shared" si="86"/>
        <v>0</v>
      </c>
      <c r="P85">
        <f t="shared" si="86"/>
        <v>0</v>
      </c>
      <c r="Q85">
        <f t="shared" si="86"/>
        <v>0</v>
      </c>
      <c r="R85">
        <f t="shared" si="67"/>
        <v>0</v>
      </c>
      <c r="S85">
        <f t="shared" si="68"/>
        <v>0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0</v>
      </c>
      <c r="E89">
        <f t="shared" ref="E89:Q89" si="90">D89</f>
        <v>0</v>
      </c>
      <c r="F89">
        <f t="shared" si="90"/>
        <v>0</v>
      </c>
      <c r="G89">
        <f t="shared" si="90"/>
        <v>0</v>
      </c>
      <c r="H89">
        <f t="shared" si="90"/>
        <v>0</v>
      </c>
      <c r="I89">
        <f t="shared" si="90"/>
        <v>0</v>
      </c>
      <c r="J89">
        <f t="shared" si="90"/>
        <v>0</v>
      </c>
      <c r="K89">
        <f t="shared" si="90"/>
        <v>0</v>
      </c>
      <c r="L89">
        <f t="shared" si="90"/>
        <v>0</v>
      </c>
      <c r="M89">
        <f t="shared" si="90"/>
        <v>0</v>
      </c>
      <c r="N89">
        <f t="shared" si="90"/>
        <v>0</v>
      </c>
      <c r="O89">
        <f t="shared" si="90"/>
        <v>0</v>
      </c>
      <c r="P89">
        <f t="shared" si="90"/>
        <v>0</v>
      </c>
      <c r="Q89">
        <f t="shared" si="90"/>
        <v>0</v>
      </c>
      <c r="R89">
        <f t="shared" si="67"/>
        <v>0</v>
      </c>
      <c r="S89">
        <f t="shared" si="68"/>
        <v>0</v>
      </c>
    </row>
    <row r="90" spans="3:19" x14ac:dyDescent="0.3">
      <c r="C90" t="s">
        <v>118</v>
      </c>
      <c r="D90">
        <f>Mult_split!I90</f>
        <v>0</v>
      </c>
      <c r="E90">
        <f t="shared" ref="E90:Q90" si="91">D90</f>
        <v>0</v>
      </c>
      <c r="F90">
        <f t="shared" si="91"/>
        <v>0</v>
      </c>
      <c r="G90">
        <f t="shared" si="91"/>
        <v>0</v>
      </c>
      <c r="H90">
        <f t="shared" si="91"/>
        <v>0</v>
      </c>
      <c r="I90">
        <f t="shared" si="91"/>
        <v>0</v>
      </c>
      <c r="J90">
        <f t="shared" si="91"/>
        <v>0</v>
      </c>
      <c r="K90">
        <f t="shared" si="91"/>
        <v>0</v>
      </c>
      <c r="L90">
        <f t="shared" si="91"/>
        <v>0</v>
      </c>
      <c r="M90">
        <f t="shared" si="91"/>
        <v>0</v>
      </c>
      <c r="N90">
        <f t="shared" si="91"/>
        <v>0</v>
      </c>
      <c r="O90">
        <f t="shared" si="91"/>
        <v>0</v>
      </c>
      <c r="P90">
        <f t="shared" si="91"/>
        <v>0</v>
      </c>
      <c r="Q90">
        <f t="shared" si="91"/>
        <v>0</v>
      </c>
      <c r="R90">
        <f t="shared" si="67"/>
        <v>0</v>
      </c>
      <c r="S90">
        <f t="shared" si="68"/>
        <v>0</v>
      </c>
    </row>
    <row r="91" spans="3:19" x14ac:dyDescent="0.3">
      <c r="C91" t="s">
        <v>119</v>
      </c>
      <c r="D91">
        <f>Mult_split!I91</f>
        <v>3780.0188066399874</v>
      </c>
      <c r="E91">
        <f t="shared" ref="E91:Q91" si="92">D91</f>
        <v>3780.0188066399874</v>
      </c>
      <c r="F91">
        <f t="shared" si="92"/>
        <v>3780.0188066399874</v>
      </c>
      <c r="G91">
        <f t="shared" si="92"/>
        <v>3780.0188066399874</v>
      </c>
      <c r="H91">
        <f t="shared" si="92"/>
        <v>3780.0188066399874</v>
      </c>
      <c r="I91">
        <f t="shared" si="92"/>
        <v>3780.0188066399874</v>
      </c>
      <c r="J91">
        <f t="shared" si="92"/>
        <v>3780.0188066399874</v>
      </c>
      <c r="K91">
        <f t="shared" si="92"/>
        <v>3780.0188066399874</v>
      </c>
      <c r="L91">
        <f t="shared" si="92"/>
        <v>3780.0188066399874</v>
      </c>
      <c r="M91">
        <f t="shared" si="92"/>
        <v>3780.0188066399874</v>
      </c>
      <c r="N91">
        <f t="shared" si="92"/>
        <v>3780.0188066399874</v>
      </c>
      <c r="O91">
        <f t="shared" si="92"/>
        <v>3780.0188066399874</v>
      </c>
      <c r="P91">
        <f t="shared" si="92"/>
        <v>3780.0188066399874</v>
      </c>
      <c r="Q91">
        <f t="shared" si="92"/>
        <v>3780.0188066399874</v>
      </c>
      <c r="R91">
        <f t="shared" si="67"/>
        <v>3780.0188066399874</v>
      </c>
      <c r="S91">
        <f t="shared" si="68"/>
        <v>3780.0188066399874</v>
      </c>
    </row>
    <row r="92" spans="3:19" x14ac:dyDescent="0.3">
      <c r="C92" t="s">
        <v>120</v>
      </c>
      <c r="D92">
        <f>Mult_split!I92</f>
        <v>0</v>
      </c>
      <c r="E92">
        <f t="shared" ref="E92:Q92" si="93">D92</f>
        <v>0</v>
      </c>
      <c r="F92">
        <f t="shared" si="93"/>
        <v>0</v>
      </c>
      <c r="G92">
        <f t="shared" si="93"/>
        <v>0</v>
      </c>
      <c r="H92">
        <f t="shared" si="93"/>
        <v>0</v>
      </c>
      <c r="I92">
        <f t="shared" si="93"/>
        <v>0</v>
      </c>
      <c r="J92">
        <f t="shared" si="93"/>
        <v>0</v>
      </c>
      <c r="K92">
        <f t="shared" si="93"/>
        <v>0</v>
      </c>
      <c r="L92">
        <f t="shared" si="93"/>
        <v>0</v>
      </c>
      <c r="M92">
        <f t="shared" si="93"/>
        <v>0</v>
      </c>
      <c r="N92">
        <f t="shared" si="93"/>
        <v>0</v>
      </c>
      <c r="O92">
        <f t="shared" si="93"/>
        <v>0</v>
      </c>
      <c r="P92">
        <f t="shared" si="93"/>
        <v>0</v>
      </c>
      <c r="Q92">
        <f t="shared" si="93"/>
        <v>0</v>
      </c>
      <c r="R92">
        <f t="shared" si="67"/>
        <v>0</v>
      </c>
      <c r="S92">
        <f t="shared" si="68"/>
        <v>0</v>
      </c>
    </row>
    <row r="93" spans="3:19" x14ac:dyDescent="0.3">
      <c r="C93" t="s">
        <v>121</v>
      </c>
      <c r="D93">
        <f>Mult_split!I93</f>
        <v>9991.7263577909125</v>
      </c>
      <c r="E93">
        <f t="shared" ref="E93:Q93" si="94">D93</f>
        <v>9991.7263577909125</v>
      </c>
      <c r="F93">
        <f t="shared" si="94"/>
        <v>9991.7263577909125</v>
      </c>
      <c r="G93">
        <f t="shared" si="94"/>
        <v>9991.7263577909125</v>
      </c>
      <c r="H93">
        <f t="shared" si="94"/>
        <v>9991.7263577909125</v>
      </c>
      <c r="I93">
        <f t="shared" si="94"/>
        <v>9991.7263577909125</v>
      </c>
      <c r="J93">
        <f t="shared" si="94"/>
        <v>9991.7263577909125</v>
      </c>
      <c r="K93">
        <f t="shared" si="94"/>
        <v>9991.7263577909125</v>
      </c>
      <c r="L93">
        <f t="shared" si="94"/>
        <v>9991.7263577909125</v>
      </c>
      <c r="M93">
        <f t="shared" si="94"/>
        <v>9991.7263577909125</v>
      </c>
      <c r="N93">
        <f t="shared" si="94"/>
        <v>9991.7263577909125</v>
      </c>
      <c r="O93">
        <f t="shared" si="94"/>
        <v>9991.7263577909125</v>
      </c>
      <c r="P93">
        <f t="shared" si="94"/>
        <v>9991.7263577909125</v>
      </c>
      <c r="Q93">
        <f t="shared" si="94"/>
        <v>9991.7263577909125</v>
      </c>
      <c r="R93">
        <f t="shared" si="67"/>
        <v>9991.7263577909125</v>
      </c>
      <c r="S93">
        <f t="shared" si="68"/>
        <v>9991.7263577909125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0</v>
      </c>
      <c r="E96">
        <f t="shared" ref="E96:Q96" si="97">D96</f>
        <v>0</v>
      </c>
      <c r="F96">
        <f t="shared" si="97"/>
        <v>0</v>
      </c>
      <c r="G96">
        <f t="shared" si="97"/>
        <v>0</v>
      </c>
      <c r="H96">
        <f t="shared" si="97"/>
        <v>0</v>
      </c>
      <c r="I96">
        <f t="shared" si="97"/>
        <v>0</v>
      </c>
      <c r="J96">
        <f t="shared" si="97"/>
        <v>0</v>
      </c>
      <c r="K96">
        <f t="shared" si="97"/>
        <v>0</v>
      </c>
      <c r="L96">
        <f t="shared" si="97"/>
        <v>0</v>
      </c>
      <c r="M96">
        <f t="shared" si="97"/>
        <v>0</v>
      </c>
      <c r="N96">
        <f t="shared" si="97"/>
        <v>0</v>
      </c>
      <c r="O96">
        <f t="shared" si="97"/>
        <v>0</v>
      </c>
      <c r="P96">
        <f t="shared" si="97"/>
        <v>0</v>
      </c>
      <c r="Q96">
        <f t="shared" si="97"/>
        <v>0</v>
      </c>
      <c r="R96">
        <f t="shared" si="67"/>
        <v>0</v>
      </c>
      <c r="S96">
        <f t="shared" si="68"/>
        <v>0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29975.202002284161</v>
      </c>
      <c r="E98">
        <f t="shared" ref="E98:Q98" si="99">D98</f>
        <v>29975.202002284161</v>
      </c>
      <c r="F98">
        <f t="shared" si="99"/>
        <v>29975.202002284161</v>
      </c>
      <c r="G98">
        <f t="shared" si="99"/>
        <v>29975.202002284161</v>
      </c>
      <c r="H98">
        <f t="shared" si="99"/>
        <v>29975.202002284161</v>
      </c>
      <c r="I98">
        <f t="shared" si="99"/>
        <v>29975.202002284161</v>
      </c>
      <c r="J98">
        <f t="shared" si="99"/>
        <v>29975.202002284161</v>
      </c>
      <c r="K98">
        <f t="shared" si="99"/>
        <v>29975.202002284161</v>
      </c>
      <c r="L98">
        <f t="shared" si="99"/>
        <v>29975.202002284161</v>
      </c>
      <c r="M98">
        <f t="shared" si="99"/>
        <v>29975.202002284161</v>
      </c>
      <c r="N98">
        <f t="shared" si="99"/>
        <v>29975.202002284161</v>
      </c>
      <c r="O98">
        <f t="shared" si="99"/>
        <v>29975.202002284161</v>
      </c>
      <c r="P98">
        <f t="shared" si="99"/>
        <v>29975.202002284161</v>
      </c>
      <c r="Q98">
        <f t="shared" si="99"/>
        <v>29975.202002284161</v>
      </c>
      <c r="R98">
        <f t="shared" si="67"/>
        <v>29975.202002284161</v>
      </c>
      <c r="S98">
        <f t="shared" si="68"/>
        <v>29975.202002284161</v>
      </c>
    </row>
    <row r="99" spans="3:19" x14ac:dyDescent="0.3">
      <c r="C99" t="s">
        <v>127</v>
      </c>
      <c r="D99">
        <f>Mult_split!I99</f>
        <v>0</v>
      </c>
      <c r="E99">
        <f t="shared" ref="E99:Q99" si="100">D99</f>
        <v>0</v>
      </c>
      <c r="F99">
        <f t="shared" si="100"/>
        <v>0</v>
      </c>
      <c r="G99">
        <f t="shared" si="100"/>
        <v>0</v>
      </c>
      <c r="H99">
        <f t="shared" si="100"/>
        <v>0</v>
      </c>
      <c r="I99">
        <f t="shared" si="100"/>
        <v>0</v>
      </c>
      <c r="J99">
        <f t="shared" si="100"/>
        <v>0</v>
      </c>
      <c r="K99">
        <f t="shared" si="100"/>
        <v>0</v>
      </c>
      <c r="L99">
        <f t="shared" si="100"/>
        <v>0</v>
      </c>
      <c r="M99">
        <f t="shared" si="100"/>
        <v>0</v>
      </c>
      <c r="N99">
        <f t="shared" si="100"/>
        <v>0</v>
      </c>
      <c r="O99">
        <f t="shared" si="100"/>
        <v>0</v>
      </c>
      <c r="P99">
        <f t="shared" si="100"/>
        <v>0</v>
      </c>
      <c r="Q99">
        <f t="shared" si="100"/>
        <v>0</v>
      </c>
      <c r="R99">
        <f t="shared" si="67"/>
        <v>0</v>
      </c>
      <c r="S99">
        <f t="shared" si="68"/>
        <v>0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0</v>
      </c>
      <c r="E114">
        <f t="shared" ref="E114:Q114" si="115">D114</f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67"/>
        <v>0</v>
      </c>
      <c r="S114">
        <f t="shared" si="68"/>
        <v>0</v>
      </c>
    </row>
    <row r="115" spans="3:19" x14ac:dyDescent="0.3">
      <c r="C115" t="s">
        <v>143</v>
      </c>
      <c r="D115">
        <f>Mult_split!I115</f>
        <v>10678.412283729682</v>
      </c>
      <c r="E115">
        <f t="shared" ref="E115:Q115" si="116">D115</f>
        <v>10678.412283729682</v>
      </c>
      <c r="F115">
        <f t="shared" si="116"/>
        <v>10678.412283729682</v>
      </c>
      <c r="G115">
        <f t="shared" si="116"/>
        <v>10678.412283729682</v>
      </c>
      <c r="H115">
        <f t="shared" si="116"/>
        <v>10678.412283729682</v>
      </c>
      <c r="I115">
        <f t="shared" si="116"/>
        <v>10678.412283729682</v>
      </c>
      <c r="J115">
        <f t="shared" si="116"/>
        <v>10678.412283729682</v>
      </c>
      <c r="K115">
        <f t="shared" si="116"/>
        <v>10678.412283729682</v>
      </c>
      <c r="L115">
        <f t="shared" si="116"/>
        <v>10678.412283729682</v>
      </c>
      <c r="M115">
        <f t="shared" si="116"/>
        <v>10678.412283729682</v>
      </c>
      <c r="N115">
        <f t="shared" si="116"/>
        <v>10678.412283729682</v>
      </c>
      <c r="O115">
        <f t="shared" si="116"/>
        <v>10678.412283729682</v>
      </c>
      <c r="P115">
        <f t="shared" si="116"/>
        <v>10678.412283729682</v>
      </c>
      <c r="Q115">
        <f t="shared" si="116"/>
        <v>10678.412283729682</v>
      </c>
      <c r="R115">
        <f t="shared" si="67"/>
        <v>10678.412283729682</v>
      </c>
      <c r="S115">
        <f t="shared" si="68"/>
        <v>10678.412283729682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H1" zoomScale="69" workbookViewId="0">
      <selection activeCell="T2" sqref="T2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B3" t="s">
        <v>160</v>
      </c>
      <c r="AC3" t="s">
        <v>154</v>
      </c>
      <c r="AD3" t="s">
        <v>153</v>
      </c>
      <c r="AE3" t="s">
        <v>161</v>
      </c>
      <c r="AF3" t="s">
        <v>162</v>
      </c>
    </row>
    <row r="4" spans="1:32" x14ac:dyDescent="0.3">
      <c r="B4" t="s">
        <v>144</v>
      </c>
      <c r="C4">
        <f>LCA_tech_data!D3*Mult_tech!D3</f>
        <v>0</v>
      </c>
      <c r="D4">
        <f>LCA_tech_data!E3*Mult_tech!E3</f>
        <v>0</v>
      </c>
      <c r="E4">
        <f>LCA_tech_data!F3*Mult_tech!F3</f>
        <v>0</v>
      </c>
      <c r="F4">
        <f>LCA_tech_data!G3*Mult_tech!G3</f>
        <v>0</v>
      </c>
      <c r="G4">
        <f>LCA_tech_data!H3*Mult_tech!H3</f>
        <v>0</v>
      </c>
      <c r="H4">
        <f>LCA_tech_data!I3*Mult_tech!I3</f>
        <v>0</v>
      </c>
      <c r="I4">
        <f>LCA_tech_data!J3*Mult_tech!J3</f>
        <v>0</v>
      </c>
      <c r="J4">
        <f>LCA_tech_data!K3*Mult_tech!K3</f>
        <v>0</v>
      </c>
      <c r="K4">
        <f>LCA_tech_data!L3*Mult_tech!L3</f>
        <v>0</v>
      </c>
      <c r="L4">
        <f>LCA_tech_data!M3*Mult_tech!M3</f>
        <v>0</v>
      </c>
      <c r="M4">
        <f>LCA_tech_data!N3*Mult_tech!N3</f>
        <v>0</v>
      </c>
      <c r="N4">
        <f>LCA_tech_data!O3*Mult_tech!O3</f>
        <v>0</v>
      </c>
      <c r="O4">
        <f>LCA_tech_data!P3*Mult_tech!P3</f>
        <v>0</v>
      </c>
      <c r="P4">
        <f>LCA_tech_data!Q3*Mult_tech!Q3</f>
        <v>0</v>
      </c>
      <c r="Q4">
        <f>LCA_tech_data!R3*Mult_tech!R3</f>
        <v>0</v>
      </c>
      <c r="R4">
        <f>LCA_tech_data!S3*Mult_tech!S3</f>
        <v>0</v>
      </c>
      <c r="T4" t="s">
        <v>144</v>
      </c>
      <c r="U4" s="12">
        <f t="shared" ref="U4:U35" si="0">L4/$L$118</f>
        <v>0</v>
      </c>
      <c r="V4" s="12">
        <f t="shared" ref="V4:V35" si="1">F4/$F$118</f>
        <v>0</v>
      </c>
      <c r="W4" s="12">
        <f t="shared" ref="W4:W35" si="2">E4/$E$118</f>
        <v>0</v>
      </c>
      <c r="X4" s="12">
        <f t="shared" ref="X4:X35" si="3">M4/$M$118</f>
        <v>0</v>
      </c>
      <c r="Y4" s="12">
        <f t="shared" ref="Y4:Y35" si="4">N4/$N$118</f>
        <v>0</v>
      </c>
      <c r="AA4" t="s">
        <v>50</v>
      </c>
      <c r="AB4" s="13">
        <v>0.62965120812646047</v>
      </c>
      <c r="AC4" s="13">
        <v>0.79514710630852992</v>
      </c>
      <c r="AD4" s="13">
        <v>0.61520607383710157</v>
      </c>
      <c r="AE4" s="13">
        <v>0.84755545889261752</v>
      </c>
      <c r="AF4" s="13">
        <v>0.74751138159895536</v>
      </c>
    </row>
    <row r="5" spans="1:32" x14ac:dyDescent="0.3">
      <c r="B5" t="s">
        <v>145</v>
      </c>
      <c r="C5">
        <f>LCA_tech_data!D4*Mult_tech!D4</f>
        <v>0</v>
      </c>
      <c r="D5">
        <f>LCA_tech_data!E4*Mult_tech!E4</f>
        <v>0</v>
      </c>
      <c r="E5">
        <f>LCA_tech_data!F4*Mult_tech!F4</f>
        <v>0</v>
      </c>
      <c r="F5">
        <f>LCA_tech_data!G4*Mult_tech!G4</f>
        <v>0</v>
      </c>
      <c r="G5">
        <f>LCA_tech_data!H4*Mult_tech!H4</f>
        <v>0</v>
      </c>
      <c r="H5">
        <f>LCA_tech_data!I4*Mult_tech!I4</f>
        <v>0</v>
      </c>
      <c r="I5">
        <f>LCA_tech_data!J4*Mult_tech!J4</f>
        <v>0</v>
      </c>
      <c r="J5">
        <f>LCA_tech_data!K4*Mult_tech!K4</f>
        <v>0</v>
      </c>
      <c r="K5">
        <f>LCA_tech_data!L4*Mult_tech!L4</f>
        <v>0</v>
      </c>
      <c r="L5">
        <f>LCA_tech_data!M4*Mult_tech!M4</f>
        <v>0</v>
      </c>
      <c r="M5">
        <f>LCA_tech_data!N4*Mult_tech!N4</f>
        <v>0</v>
      </c>
      <c r="N5">
        <f>LCA_tech_data!O4*Mult_tech!O4</f>
        <v>0</v>
      </c>
      <c r="O5">
        <f>LCA_tech_data!P4*Mult_tech!P4</f>
        <v>0</v>
      </c>
      <c r="P5">
        <f>LCA_tech_data!Q4*Mult_tech!Q4</f>
        <v>0</v>
      </c>
      <c r="Q5">
        <f>LCA_tech_data!R4*Mult_tech!R4</f>
        <v>0</v>
      </c>
      <c r="R5">
        <f>LCA_tech_data!S4*Mult_tech!S4</f>
        <v>0</v>
      </c>
      <c r="T5" t="s">
        <v>145</v>
      </c>
      <c r="U5" s="12">
        <f t="shared" si="0"/>
        <v>0</v>
      </c>
      <c r="V5" s="12">
        <f t="shared" si="1"/>
        <v>0</v>
      </c>
      <c r="W5" s="12">
        <f t="shared" si="2"/>
        <v>0</v>
      </c>
      <c r="X5" s="12">
        <f t="shared" si="3"/>
        <v>0</v>
      </c>
      <c r="Y5" s="12">
        <f t="shared" si="4"/>
        <v>0</v>
      </c>
      <c r="AA5" t="s">
        <v>126</v>
      </c>
      <c r="AB5" s="13">
        <v>0.12203179667225472</v>
      </c>
      <c r="AC5" s="13">
        <v>9.3035575420121169E-2</v>
      </c>
      <c r="AD5" s="13">
        <v>0.30220074442849476</v>
      </c>
      <c r="AE5" s="13">
        <v>6.4762686820067444E-2</v>
      </c>
      <c r="AF5" s="13">
        <v>0.11188990192453957</v>
      </c>
    </row>
    <row r="6" spans="1:32" x14ac:dyDescent="0.3">
      <c r="B6" t="s">
        <v>34</v>
      </c>
      <c r="C6">
        <f>LCA_tech_data!D5*Mult_tech!D5</f>
        <v>0</v>
      </c>
      <c r="D6">
        <f>LCA_tech_data!E5*Mult_tech!E5</f>
        <v>0</v>
      </c>
      <c r="E6">
        <f>LCA_tech_data!F5*Mult_tech!F5</f>
        <v>0</v>
      </c>
      <c r="F6">
        <f>LCA_tech_data!G5*Mult_tech!G5</f>
        <v>0</v>
      </c>
      <c r="G6">
        <f>LCA_tech_data!H5*Mult_tech!H5</f>
        <v>0</v>
      </c>
      <c r="H6">
        <f>LCA_tech_data!I5*Mult_tech!I5</f>
        <v>0</v>
      </c>
      <c r="I6">
        <f>LCA_tech_data!J5*Mult_tech!J5</f>
        <v>0</v>
      </c>
      <c r="J6">
        <f>LCA_tech_data!K5*Mult_tech!K5</f>
        <v>0</v>
      </c>
      <c r="K6">
        <f>LCA_tech_data!L5*Mult_tech!L5</f>
        <v>0</v>
      </c>
      <c r="L6">
        <f>LCA_tech_data!M5*Mult_tech!M5</f>
        <v>0</v>
      </c>
      <c r="M6">
        <f>LCA_tech_data!N5*Mult_tech!N5</f>
        <v>0</v>
      </c>
      <c r="N6">
        <f>LCA_tech_data!O5*Mult_tech!O5</f>
        <v>0</v>
      </c>
      <c r="O6">
        <f>LCA_tech_data!P5*Mult_tech!P5</f>
        <v>0</v>
      </c>
      <c r="P6">
        <f>LCA_tech_data!Q5*Mult_tech!Q5</f>
        <v>0</v>
      </c>
      <c r="Q6">
        <f>LCA_tech_data!R5*Mult_tech!R5</f>
        <v>0</v>
      </c>
      <c r="R6">
        <f>LCA_tech_data!S5*Mult_tech!S5</f>
        <v>0</v>
      </c>
      <c r="T6" t="s">
        <v>34</v>
      </c>
      <c r="U6" s="12">
        <f t="shared" si="0"/>
        <v>0</v>
      </c>
      <c r="V6" s="12">
        <f t="shared" si="1"/>
        <v>0</v>
      </c>
      <c r="W6" s="12">
        <f t="shared" si="2"/>
        <v>0</v>
      </c>
      <c r="X6" s="12">
        <f t="shared" si="3"/>
        <v>0</v>
      </c>
      <c r="Y6" s="12">
        <f t="shared" si="4"/>
        <v>0</v>
      </c>
      <c r="AA6" t="s">
        <v>143</v>
      </c>
      <c r="AB6" s="13">
        <v>0.14235667131707627</v>
      </c>
      <c r="AC6" s="13">
        <v>4.0944802404285427E-2</v>
      </c>
      <c r="AD6" s="13">
        <v>2.954347063579486E-2</v>
      </c>
      <c r="AE6" s="13">
        <v>2.2685668156742042E-2</v>
      </c>
      <c r="AF6" s="13">
        <v>7.7907518956789407E-2</v>
      </c>
    </row>
    <row r="7" spans="1:32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  <c r="Q7">
        <f>LCA_tech_data!R6*Mult_tech!R6</f>
        <v>0</v>
      </c>
      <c r="R7">
        <f>LCA_tech_data!S6*Mult_tech!S6</f>
        <v>0</v>
      </c>
      <c r="T7" t="s">
        <v>35</v>
      </c>
      <c r="U7" s="12">
        <f t="shared" si="0"/>
        <v>0</v>
      </c>
      <c r="V7" s="12">
        <f t="shared" si="1"/>
        <v>0</v>
      </c>
      <c r="W7" s="12">
        <f t="shared" si="2"/>
        <v>0</v>
      </c>
      <c r="X7" s="12">
        <f t="shared" si="3"/>
        <v>0</v>
      </c>
      <c r="Y7" s="12">
        <f t="shared" si="4"/>
        <v>0</v>
      </c>
      <c r="AA7" t="s">
        <v>120</v>
      </c>
      <c r="AB7" s="13">
        <v>2.7095544788149753E-2</v>
      </c>
      <c r="AC7" s="13">
        <v>1.7565791707679589E-2</v>
      </c>
      <c r="AD7" s="13">
        <v>1.3104099388237851E-2</v>
      </c>
      <c r="AE7" s="13">
        <v>1.839732612129728E-2</v>
      </c>
      <c r="AF7" s="13">
        <v>1.1792725552252742E-2</v>
      </c>
    </row>
    <row r="8" spans="1:32" x14ac:dyDescent="0.3">
      <c r="B8" t="s">
        <v>36</v>
      </c>
      <c r="C8">
        <f>LCA_tech_data!D7*Mult_tech!D7</f>
        <v>1.0361061270814662E-2</v>
      </c>
      <c r="D8">
        <f>LCA_tech_data!E7*Mult_tech!E7</f>
        <v>2.5112749999999999</v>
      </c>
      <c r="E8">
        <f>LCA_tech_data!F7*Mult_tech!F7</f>
        <v>56.583318140612263</v>
      </c>
      <c r="F8">
        <f>LCA_tech_data!G7*Mult_tech!G7</f>
        <v>4.1794391499218406E-4</v>
      </c>
      <c r="G8">
        <f>LCA_tech_data!H7*Mult_tech!H7</f>
        <v>2.9975671316570546E-3</v>
      </c>
      <c r="H8">
        <f>LCA_tech_data!I7*Mult_tech!I7</f>
        <v>2.9413505523678496E-2</v>
      </c>
      <c r="I8">
        <f>LCA_tech_data!J7*Mult_tech!J7</f>
        <v>5.8705847788590363E-9</v>
      </c>
      <c r="J8">
        <f>LCA_tech_data!K7*Mult_tech!K7</f>
        <v>4.9378101225884268E-8</v>
      </c>
      <c r="K8">
        <f>LCA_tech_data!L7*Mult_tech!L7</f>
        <v>0.14210188210849756</v>
      </c>
      <c r="L8">
        <f>LCA_tech_data!M7*Mult_tech!M7</f>
        <v>27.773666545337601</v>
      </c>
      <c r="M8">
        <f>LCA_tech_data!N7*Mult_tech!N7</f>
        <v>4.1013239343793322E-5</v>
      </c>
      <c r="N8">
        <f>LCA_tech_data!O7*Mult_tech!O7</f>
        <v>1.9334373024910338E-7</v>
      </c>
      <c r="O8">
        <f>LCA_tech_data!P7*Mult_tech!P7</f>
        <v>8.5257456446459524E-3</v>
      </c>
      <c r="P8">
        <f>LCA_tech_data!Q7*Mult_tech!Q7</f>
        <v>1.0617531921980388</v>
      </c>
      <c r="Q8">
        <f>LCA_tech_data!R7*Mult_tech!R7</f>
        <v>29.11718556206085</v>
      </c>
      <c r="R8">
        <f>LCA_tech_data!S7*Mult_tech!S7</f>
        <v>4.6781878885952892E-7</v>
      </c>
      <c r="T8" t="s">
        <v>36</v>
      </c>
      <c r="U8" s="12">
        <f t="shared" si="0"/>
        <v>3.171979656270108E-5</v>
      </c>
      <c r="V8" s="12">
        <f t="shared" si="1"/>
        <v>7.3306757075567463E-6</v>
      </c>
      <c r="W8" s="12">
        <f t="shared" si="2"/>
        <v>8.5281443515583575E-6</v>
      </c>
      <c r="X8" s="12">
        <f t="shared" si="3"/>
        <v>3.1648250767471348E-6</v>
      </c>
      <c r="Y8" s="12">
        <f t="shared" si="4"/>
        <v>1.7106867584096966E-5</v>
      </c>
      <c r="AA8" t="s">
        <v>71</v>
      </c>
      <c r="AB8" s="13">
        <v>4.2494506080131764E-3</v>
      </c>
      <c r="AC8" s="13">
        <v>1.0701098660092959E-2</v>
      </c>
      <c r="AD8" s="13">
        <v>7.9868254675107258E-3</v>
      </c>
      <c r="AE8" s="13">
        <v>1.1844206964606453E-2</v>
      </c>
      <c r="AF8" s="13">
        <v>3.6128773336867319E-3</v>
      </c>
    </row>
    <row r="9" spans="1:32" x14ac:dyDescent="0.3">
      <c r="B9" t="s">
        <v>37</v>
      </c>
      <c r="C9">
        <f>LCA_tech_data!D8*Mult_tech!D8</f>
        <v>0</v>
      </c>
      <c r="D9">
        <f>LCA_tech_data!E8*Mult_tech!E8</f>
        <v>0</v>
      </c>
      <c r="E9">
        <f>LCA_tech_data!F8*Mult_tech!F8</f>
        <v>0</v>
      </c>
      <c r="F9">
        <f>LCA_tech_data!G8*Mult_tech!G8</f>
        <v>0</v>
      </c>
      <c r="G9">
        <f>LCA_tech_data!H8*Mult_tech!H8</f>
        <v>0</v>
      </c>
      <c r="H9">
        <f>LCA_tech_data!I8*Mult_tech!I8</f>
        <v>0</v>
      </c>
      <c r="I9">
        <f>LCA_tech_data!J8*Mult_tech!J8</f>
        <v>0</v>
      </c>
      <c r="J9">
        <f>LCA_tech_data!K8*Mult_tech!K8</f>
        <v>0</v>
      </c>
      <c r="K9">
        <f>LCA_tech_data!L8*Mult_tech!L8</f>
        <v>0</v>
      </c>
      <c r="L9">
        <f>LCA_tech_data!M8*Mult_tech!M8</f>
        <v>0</v>
      </c>
      <c r="M9">
        <f>LCA_tech_data!N8*Mult_tech!N8</f>
        <v>0</v>
      </c>
      <c r="N9">
        <f>LCA_tech_data!O8*Mult_tech!O8</f>
        <v>0</v>
      </c>
      <c r="O9">
        <f>LCA_tech_data!P8*Mult_tech!P8</f>
        <v>0</v>
      </c>
      <c r="P9">
        <f>LCA_tech_data!Q8*Mult_tech!Q8</f>
        <v>0</v>
      </c>
      <c r="Q9">
        <f>LCA_tech_data!R8*Mult_tech!R8</f>
        <v>0</v>
      </c>
      <c r="R9">
        <f>LCA_tech_data!S8*Mult_tech!S8</f>
        <v>0</v>
      </c>
      <c r="T9" t="s">
        <v>37</v>
      </c>
      <c r="U9" s="12">
        <f t="shared" si="0"/>
        <v>0</v>
      </c>
      <c r="V9" s="12">
        <f t="shared" si="1"/>
        <v>0</v>
      </c>
      <c r="W9" s="12">
        <f t="shared" si="2"/>
        <v>0</v>
      </c>
      <c r="X9" s="12">
        <f t="shared" si="3"/>
        <v>0</v>
      </c>
      <c r="Y9" s="12">
        <f t="shared" si="4"/>
        <v>0</v>
      </c>
      <c r="AA9" t="s">
        <v>117</v>
      </c>
      <c r="AB9" s="13">
        <v>1.7246075604645115E-2</v>
      </c>
      <c r="AC9" s="13">
        <v>1.216774038834654E-2</v>
      </c>
      <c r="AD9" s="13">
        <v>9.4851975420842619E-3</v>
      </c>
      <c r="AE9" s="13">
        <v>8.7250584788648514E-3</v>
      </c>
      <c r="AF9" s="13">
        <v>1.6628624278251701E-2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0"/>
        <v>0</v>
      </c>
      <c r="V10" s="12">
        <f t="shared" si="1"/>
        <v>0</v>
      </c>
      <c r="W10" s="12">
        <f t="shared" si="2"/>
        <v>0</v>
      </c>
      <c r="X10" s="12">
        <f t="shared" si="3"/>
        <v>0</v>
      </c>
      <c r="Y10" s="12">
        <f t="shared" si="4"/>
        <v>0</v>
      </c>
      <c r="AA10" t="s">
        <v>93</v>
      </c>
      <c r="AB10" s="13">
        <v>2.7921829994809275E-3</v>
      </c>
      <c r="AC10" s="13">
        <v>6.5209000067516544E-3</v>
      </c>
      <c r="AD10" s="13">
        <v>5.0334316900157881E-3</v>
      </c>
      <c r="AE10" s="13">
        <v>7.6986018577192075E-3</v>
      </c>
      <c r="AF10" s="13">
        <v>1.370227305983168E-3</v>
      </c>
    </row>
    <row r="11" spans="1:32" x14ac:dyDescent="0.3">
      <c r="B11" t="s">
        <v>39</v>
      </c>
      <c r="C11">
        <f>LCA_tech_data!D10*Mult_tech!D10</f>
        <v>0</v>
      </c>
      <c r="D11">
        <f>LCA_tech_data!E10*Mult_tech!E10</f>
        <v>0</v>
      </c>
      <c r="E11">
        <f>LCA_tech_data!F10*Mult_tech!F10</f>
        <v>0</v>
      </c>
      <c r="F11">
        <f>LCA_tech_data!G10*Mult_tech!G10</f>
        <v>0</v>
      </c>
      <c r="G11">
        <f>LCA_tech_data!H10*Mult_tech!H10</f>
        <v>0</v>
      </c>
      <c r="H11">
        <f>LCA_tech_data!I10*Mult_tech!I10</f>
        <v>0</v>
      </c>
      <c r="I11">
        <f>LCA_tech_data!J10*Mult_tech!J10</f>
        <v>0</v>
      </c>
      <c r="J11">
        <f>LCA_tech_data!K10*Mult_tech!K10</f>
        <v>0</v>
      </c>
      <c r="K11">
        <f>LCA_tech_data!L10*Mult_tech!L10</f>
        <v>0</v>
      </c>
      <c r="L11">
        <f>LCA_tech_data!M10*Mult_tech!M10</f>
        <v>0</v>
      </c>
      <c r="M11">
        <f>LCA_tech_data!N10*Mult_tech!N10</f>
        <v>0</v>
      </c>
      <c r="N11">
        <f>LCA_tech_data!O10*Mult_tech!O10</f>
        <v>0</v>
      </c>
      <c r="O11">
        <f>LCA_tech_data!P10*Mult_tech!P10</f>
        <v>0</v>
      </c>
      <c r="P11">
        <f>LCA_tech_data!Q10*Mult_tech!Q10</f>
        <v>0</v>
      </c>
      <c r="Q11">
        <f>LCA_tech_data!R10*Mult_tech!R10</f>
        <v>0</v>
      </c>
      <c r="R11">
        <f>LCA_tech_data!S10*Mult_tech!S10</f>
        <v>0</v>
      </c>
      <c r="T11" t="s">
        <v>39</v>
      </c>
      <c r="U11" s="12">
        <f t="shared" si="0"/>
        <v>0</v>
      </c>
      <c r="V11" s="12">
        <f t="shared" si="1"/>
        <v>0</v>
      </c>
      <c r="W11" s="12">
        <f t="shared" si="2"/>
        <v>0</v>
      </c>
      <c r="X11" s="12">
        <f t="shared" si="3"/>
        <v>0</v>
      </c>
      <c r="Y11" s="12">
        <f t="shared" si="4"/>
        <v>0</v>
      </c>
      <c r="AA11" t="s">
        <v>112</v>
      </c>
      <c r="AB11" s="13">
        <v>1.1246590729622852E-2</v>
      </c>
      <c r="AC11" s="13">
        <v>7.2910610110513922E-3</v>
      </c>
      <c r="AD11" s="13">
        <v>5.4391393069264824E-3</v>
      </c>
      <c r="AE11" s="13">
        <v>7.6362073183382289E-3</v>
      </c>
      <c r="AF11" s="13">
        <v>4.8948252899110234E-3</v>
      </c>
    </row>
    <row r="12" spans="1:32" x14ac:dyDescent="0.3">
      <c r="B12" t="s">
        <v>40</v>
      </c>
      <c r="C12">
        <f>LCA_tech_data!D11*Mult_tech!D11</f>
        <v>0</v>
      </c>
      <c r="D12">
        <f>LCA_tech_data!E11*Mult_tech!E11</f>
        <v>0</v>
      </c>
      <c r="E12">
        <f>LCA_tech_data!F11*Mult_tech!F11</f>
        <v>0</v>
      </c>
      <c r="F12">
        <f>LCA_tech_data!G11*Mult_tech!G11</f>
        <v>0</v>
      </c>
      <c r="G12">
        <f>LCA_tech_data!H11*Mult_tech!H11</f>
        <v>0</v>
      </c>
      <c r="H12">
        <f>LCA_tech_data!I11*Mult_tech!I11</f>
        <v>0</v>
      </c>
      <c r="I12">
        <f>LCA_tech_data!J11*Mult_tech!J11</f>
        <v>0</v>
      </c>
      <c r="J12">
        <f>LCA_tech_data!K11*Mult_tech!K11</f>
        <v>0</v>
      </c>
      <c r="K12">
        <f>LCA_tech_data!L11*Mult_tech!L11</f>
        <v>0</v>
      </c>
      <c r="L12">
        <f>LCA_tech_data!M11*Mult_tech!M11</f>
        <v>0</v>
      </c>
      <c r="M12">
        <f>LCA_tech_data!N11*Mult_tech!N11</f>
        <v>0</v>
      </c>
      <c r="N12">
        <f>LCA_tech_data!O11*Mult_tech!O11</f>
        <v>0</v>
      </c>
      <c r="O12">
        <f>LCA_tech_data!P11*Mult_tech!P11</f>
        <v>0</v>
      </c>
      <c r="P12">
        <f>LCA_tech_data!Q11*Mult_tech!Q11</f>
        <v>0</v>
      </c>
      <c r="Q12">
        <f>LCA_tech_data!R11*Mult_tech!R11</f>
        <v>0</v>
      </c>
      <c r="R12">
        <f>LCA_tech_data!S11*Mult_tech!S11</f>
        <v>0</v>
      </c>
      <c r="T12" t="s">
        <v>40</v>
      </c>
      <c r="U12" s="12">
        <f t="shared" si="0"/>
        <v>0</v>
      </c>
      <c r="V12" s="12">
        <f t="shared" si="1"/>
        <v>0</v>
      </c>
      <c r="W12" s="12">
        <f t="shared" si="2"/>
        <v>0</v>
      </c>
      <c r="X12" s="12">
        <f t="shared" si="3"/>
        <v>0</v>
      </c>
      <c r="Y12" s="12">
        <f t="shared" si="4"/>
        <v>0</v>
      </c>
      <c r="AA12" t="s">
        <v>97</v>
      </c>
      <c r="AB12" s="13">
        <v>6.9492504614894306E-3</v>
      </c>
      <c r="AC12" s="13">
        <v>4.5051349616858976E-3</v>
      </c>
      <c r="AD12" s="13">
        <v>3.3608354965035435E-3</v>
      </c>
      <c r="AE12" s="13">
        <v>4.718400314080818E-3</v>
      </c>
      <c r="AF12" s="13">
        <v>3.0245047341528864E-3</v>
      </c>
    </row>
    <row r="13" spans="1:32" x14ac:dyDescent="0.3">
      <c r="B13" t="s">
        <v>41</v>
      </c>
      <c r="C13">
        <f>LCA_tech_data!D12*Mult_tech!D12</f>
        <v>0.82565155107423149</v>
      </c>
      <c r="D13">
        <f>LCA_tech_data!E12*Mult_tech!E12</f>
        <v>142.652331</v>
      </c>
      <c r="E13">
        <f>LCA_tech_data!F12*Mult_tech!F12</f>
        <v>5582.7044486329578</v>
      </c>
      <c r="F13">
        <f>LCA_tech_data!G12*Mult_tech!G12</f>
        <v>4.8242336627470878E-2</v>
      </c>
      <c r="G13">
        <f>LCA_tech_data!H12*Mult_tech!H12</f>
        <v>0.20176981191146293</v>
      </c>
      <c r="H13">
        <f>LCA_tech_data!I12*Mult_tech!I12</f>
        <v>1.9810391491536603</v>
      </c>
      <c r="I13">
        <f>LCA_tech_data!J12*Mult_tech!J12</f>
        <v>9.2902571807220239E-7</v>
      </c>
      <c r="J13">
        <f>LCA_tech_data!K12*Mult_tech!K12</f>
        <v>1.2948023082347066E-5</v>
      </c>
      <c r="K13">
        <f>LCA_tech_data!L12*Mult_tech!L12</f>
        <v>7.3136905086094259</v>
      </c>
      <c r="L13">
        <f>LCA_tech_data!M12*Mult_tech!M12</f>
        <v>4237.2606471311565</v>
      </c>
      <c r="M13">
        <f>LCA_tech_data!N12*Mult_tech!N12</f>
        <v>6.6225809877917758E-3</v>
      </c>
      <c r="N13">
        <f>LCA_tech_data!O12*Mult_tech!O12</f>
        <v>2.1290335176926318E-5</v>
      </c>
      <c r="O13">
        <f>LCA_tech_data!P12*Mult_tech!P12</f>
        <v>0.65004265648998061</v>
      </c>
      <c r="P13">
        <f>LCA_tech_data!Q12*Mult_tech!Q12</f>
        <v>56.278578416952264</v>
      </c>
      <c r="Q13">
        <f>LCA_tech_data!R12*Mult_tech!R12</f>
        <v>1441.6977244791728</v>
      </c>
      <c r="R13">
        <f>LCA_tech_data!S12*Mult_tech!S12</f>
        <v>1.2449599526675999E-5</v>
      </c>
      <c r="T13" t="s">
        <v>41</v>
      </c>
      <c r="U13" s="12">
        <f t="shared" si="0"/>
        <v>4.839297882788981E-3</v>
      </c>
      <c r="V13" s="12">
        <f t="shared" si="1"/>
        <v>8.4616359397741048E-4</v>
      </c>
      <c r="W13" s="12">
        <f t="shared" si="2"/>
        <v>8.4141600341845388E-4</v>
      </c>
      <c r="X13" s="12">
        <f t="shared" si="3"/>
        <v>5.1103767267103399E-4</v>
      </c>
      <c r="Y13" s="12">
        <f t="shared" si="4"/>
        <v>1.8837484113059786E-3</v>
      </c>
      <c r="AA13" t="s">
        <v>84</v>
      </c>
      <c r="AB13" s="13">
        <v>8.8133447440491661E-4</v>
      </c>
      <c r="AC13" s="13">
        <v>2.2194038790246703E-3</v>
      </c>
      <c r="AD13" s="13">
        <v>1.6564646291684917E-3</v>
      </c>
      <c r="AE13" s="13">
        <v>2.4564841159020042E-3</v>
      </c>
      <c r="AF13" s="13">
        <v>7.4930941424989966E-4</v>
      </c>
    </row>
    <row r="14" spans="1:32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  <c r="T14" t="s">
        <v>42</v>
      </c>
      <c r="U14" s="12">
        <f t="shared" si="0"/>
        <v>0</v>
      </c>
      <c r="V14" s="12">
        <f t="shared" si="1"/>
        <v>0</v>
      </c>
      <c r="W14" s="12">
        <f t="shared" si="2"/>
        <v>0</v>
      </c>
      <c r="X14" s="12">
        <f t="shared" si="3"/>
        <v>0</v>
      </c>
      <c r="Y14" s="12">
        <f t="shared" si="4"/>
        <v>0</v>
      </c>
      <c r="AA14" t="s">
        <v>95</v>
      </c>
      <c r="AB14" s="13">
        <v>3.0020856561798464E-3</v>
      </c>
      <c r="AC14" s="13">
        <v>2.0024236691226246E-3</v>
      </c>
      <c r="AD14" s="13">
        <v>1.6720717196576397E-3</v>
      </c>
      <c r="AE14" s="13">
        <v>1.2980860550249834E-3</v>
      </c>
      <c r="AF14" s="13">
        <v>2.91665750804131E-3</v>
      </c>
    </row>
    <row r="15" spans="1:32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  <c r="T15" t="s">
        <v>43</v>
      </c>
      <c r="U15" s="12">
        <f t="shared" si="0"/>
        <v>0</v>
      </c>
      <c r="V15" s="12">
        <f t="shared" si="1"/>
        <v>0</v>
      </c>
      <c r="W15" s="12">
        <f t="shared" si="2"/>
        <v>0</v>
      </c>
      <c r="X15" s="12">
        <f t="shared" si="3"/>
        <v>0</v>
      </c>
      <c r="Y15" s="12">
        <f t="shared" si="4"/>
        <v>0</v>
      </c>
      <c r="AA15" t="s">
        <v>41</v>
      </c>
      <c r="AB15" s="13">
        <v>9.0694351236680383E-3</v>
      </c>
      <c r="AC15" s="13">
        <v>1.4853394658034629E-3</v>
      </c>
      <c r="AD15" s="13">
        <v>1.1192525154069075E-3</v>
      </c>
      <c r="AE15" s="13">
        <v>7.6466329398336961E-4</v>
      </c>
      <c r="AF15" s="13">
        <v>4.1918232256397871E-3</v>
      </c>
    </row>
    <row r="16" spans="1:32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  <c r="T16" t="s">
        <v>44</v>
      </c>
      <c r="U16" s="12">
        <f t="shared" si="0"/>
        <v>0</v>
      </c>
      <c r="V16" s="12">
        <f t="shared" si="1"/>
        <v>0</v>
      </c>
      <c r="W16" s="12">
        <f t="shared" si="2"/>
        <v>0</v>
      </c>
      <c r="X16" s="12">
        <f t="shared" si="3"/>
        <v>0</v>
      </c>
      <c r="Y16" s="12">
        <f t="shared" si="4"/>
        <v>0</v>
      </c>
      <c r="AA16" t="s">
        <v>140</v>
      </c>
      <c r="AB16" s="13">
        <v>1.181146189178464E-2</v>
      </c>
      <c r="AC16" s="13">
        <v>3.5171093680494759E-3</v>
      </c>
      <c r="AD16" s="13">
        <v>2.1917758935089465E-3</v>
      </c>
      <c r="AE16" s="13">
        <v>7.0733369328875647E-4</v>
      </c>
      <c r="AF16" s="13">
        <v>6.318664719619985E-3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0"/>
        <v>0</v>
      </c>
      <c r="V17" s="12">
        <f t="shared" si="1"/>
        <v>0</v>
      </c>
      <c r="W17" s="12">
        <f t="shared" si="2"/>
        <v>0</v>
      </c>
      <c r="X17" s="12">
        <f t="shared" si="3"/>
        <v>0</v>
      </c>
      <c r="Y17" s="12">
        <f t="shared" si="4"/>
        <v>0</v>
      </c>
      <c r="AA17" t="s">
        <v>121</v>
      </c>
      <c r="AB17" s="13">
        <v>1.5842961400781457E-3</v>
      </c>
      <c r="AC17" s="13">
        <v>1.0911872784120419E-3</v>
      </c>
      <c r="AD17" s="13">
        <v>7.1625024496870578E-4</v>
      </c>
      <c r="AE17" s="13">
        <v>2.3014162414286126E-4</v>
      </c>
      <c r="AF17" s="13">
        <v>2.0405890973076357E-3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0"/>
        <v>0</v>
      </c>
      <c r="V18" s="12">
        <f t="shared" si="1"/>
        <v>0</v>
      </c>
      <c r="W18" s="12">
        <f t="shared" si="2"/>
        <v>0</v>
      </c>
      <c r="X18" s="12">
        <f t="shared" si="3"/>
        <v>0</v>
      </c>
      <c r="Y18" s="12">
        <f t="shared" si="4"/>
        <v>0</v>
      </c>
      <c r="AA18" t="s">
        <v>94</v>
      </c>
      <c r="AB18" s="13">
        <v>4.4075566984098724E-3</v>
      </c>
      <c r="AC18" s="13">
        <v>2.2207679671432803E-4</v>
      </c>
      <c r="AD18" s="13">
        <v>1.6822894839266394E-4</v>
      </c>
      <c r="AE18" s="13">
        <v>1.2291164676164033E-4</v>
      </c>
      <c r="AF18" s="13">
        <v>6.1057228825827129E-4</v>
      </c>
    </row>
    <row r="19" spans="2:32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  <c r="T19" t="s">
        <v>48</v>
      </c>
      <c r="U19" s="12">
        <f t="shared" si="0"/>
        <v>0</v>
      </c>
      <c r="V19" s="12">
        <f t="shared" si="1"/>
        <v>0</v>
      </c>
      <c r="W19" s="12">
        <f t="shared" si="2"/>
        <v>0</v>
      </c>
      <c r="X19" s="12">
        <f t="shared" si="3"/>
        <v>0</v>
      </c>
      <c r="Y19" s="12">
        <f t="shared" si="4"/>
        <v>0</v>
      </c>
      <c r="AA19" t="s">
        <v>137</v>
      </c>
      <c r="AB19" s="13">
        <v>1.9842435104692742E-3</v>
      </c>
      <c r="AC19" s="13">
        <v>5.908499306099365E-4</v>
      </c>
      <c r="AD19" s="13">
        <v>3.682031176956211E-4</v>
      </c>
      <c r="AE19" s="13">
        <v>1.1882714464165413E-4</v>
      </c>
      <c r="AF19" s="13">
        <v>1.0614917594119024E-3</v>
      </c>
    </row>
    <row r="20" spans="2:32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  <c r="T20" t="s">
        <v>47</v>
      </c>
      <c r="U20" s="12">
        <f t="shared" si="0"/>
        <v>0</v>
      </c>
      <c r="V20" s="12">
        <f t="shared" si="1"/>
        <v>0</v>
      </c>
      <c r="W20" s="12">
        <f t="shared" si="2"/>
        <v>0</v>
      </c>
      <c r="X20" s="12">
        <f t="shared" si="3"/>
        <v>0</v>
      </c>
      <c r="Y20" s="12">
        <f t="shared" si="4"/>
        <v>0</v>
      </c>
      <c r="AA20" t="s">
        <v>98</v>
      </c>
      <c r="AB20" s="13">
        <v>1.6262609282499719E-3</v>
      </c>
      <c r="AC20" s="13">
        <v>4.4446848106015796E-4</v>
      </c>
      <c r="AD20" s="13">
        <v>3.448384366824242E-4</v>
      </c>
      <c r="AE20" s="13">
        <v>1.0603885933396415E-4</v>
      </c>
      <c r="AF20" s="13">
        <v>2.3095097654642661E-3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2">
        <f t="shared" si="0"/>
        <v>0</v>
      </c>
      <c r="V21" s="12">
        <f t="shared" si="1"/>
        <v>0</v>
      </c>
      <c r="W21" s="12">
        <f t="shared" si="2"/>
        <v>0</v>
      </c>
      <c r="X21" s="12">
        <f t="shared" si="3"/>
        <v>0</v>
      </c>
      <c r="Y21" s="12">
        <f t="shared" si="4"/>
        <v>0</v>
      </c>
      <c r="AA21" t="s">
        <v>36</v>
      </c>
      <c r="AB21" s="13">
        <v>7.154932992208266E-4</v>
      </c>
      <c r="AC21" s="13">
        <v>1.5487905397372023E-4</v>
      </c>
      <c r="AD21" s="13">
        <v>1.3653662044669986E-4</v>
      </c>
      <c r="AE21" s="13">
        <v>5.699599408688775E-5</v>
      </c>
      <c r="AF21" s="13">
        <v>4.5817126614392065E-4</v>
      </c>
    </row>
    <row r="22" spans="2:32" x14ac:dyDescent="0.3">
      <c r="B22" t="s">
        <v>50</v>
      </c>
      <c r="C22">
        <f>LCA_tech_data!D21*Mult_tech!D21</f>
        <v>85.460010283336032</v>
      </c>
      <c r="D22">
        <f>LCA_tech_data!E21*Mult_tech!E21</f>
        <v>9131.9554559999997</v>
      </c>
      <c r="E22">
        <f>LCA_tech_data!F21*Mult_tech!F21</f>
        <v>792738.29952091945</v>
      </c>
      <c r="F22">
        <f>LCA_tech_data!G21*Mult_tech!G21</f>
        <v>6.6717961085107715</v>
      </c>
      <c r="G22">
        <f>LCA_tech_data!H21*Mult_tech!H21</f>
        <v>12.546303967139453</v>
      </c>
      <c r="H22">
        <f>LCA_tech_data!I21*Mult_tech!I21</f>
        <v>115.01018213904342</v>
      </c>
      <c r="I22">
        <f>LCA_tech_data!J21*Mult_tech!J21</f>
        <v>3.9874125842617581E-5</v>
      </c>
      <c r="J22">
        <f>LCA_tech_data!K21*Mult_tech!K21</f>
        <v>7.8432612512055314E-4</v>
      </c>
      <c r="K22">
        <f>LCA_tech_data!L21*Mult_tech!L21</f>
        <v>1102.5121937404649</v>
      </c>
      <c r="L22">
        <f>LCA_tech_data!M21*Mult_tech!M21</f>
        <v>75997.210335347801</v>
      </c>
      <c r="M22">
        <f>LCA_tech_data!N21*Mult_tech!N21</f>
        <v>1.8963470862922687</v>
      </c>
      <c r="N22">
        <f>LCA_tech_data!O21*Mult_tech!O21</f>
        <v>9.8082159049268881E-4</v>
      </c>
      <c r="O22">
        <f>LCA_tech_data!P21*Mult_tech!P21</f>
        <v>40.909711307417993</v>
      </c>
      <c r="P22">
        <f>LCA_tech_data!Q21*Mult_tech!Q21</f>
        <v>8682.6597187197585</v>
      </c>
      <c r="Q22">
        <f>LCA_tech_data!R21*Mult_tech!R21</f>
        <v>112659.08847665403</v>
      </c>
      <c r="R22">
        <f>LCA_tech_data!S21*Mult_tech!S21</f>
        <v>7.950096731817103E-4</v>
      </c>
      <c r="T22" t="s">
        <v>50</v>
      </c>
      <c r="U22" s="12">
        <f t="shared" si="0"/>
        <v>8.6795023884763581E-2</v>
      </c>
      <c r="V22" s="12">
        <f t="shared" si="1"/>
        <v>0.11702233697874555</v>
      </c>
      <c r="W22" s="12">
        <f t="shared" si="2"/>
        <v>0.1194802085399609</v>
      </c>
      <c r="X22" s="12">
        <f t="shared" si="3"/>
        <v>0.14633340133427863</v>
      </c>
      <c r="Y22" s="12">
        <f t="shared" si="4"/>
        <v>8.6782152441995816E-2</v>
      </c>
      <c r="AA22" t="s">
        <v>44</v>
      </c>
      <c r="AB22" s="13">
        <v>2.2391122015085092E-4</v>
      </c>
      <c r="AC22" s="13">
        <v>1.4173385356013745E-4</v>
      </c>
      <c r="AD22" s="13">
        <v>9.6173157726174842E-5</v>
      </c>
      <c r="AE22" s="13">
        <v>4.7019217655666648E-5</v>
      </c>
      <c r="AF22" s="13">
        <v>2.3503341746442308E-4</v>
      </c>
    </row>
    <row r="23" spans="2:32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  <c r="Q23">
        <f>LCA_tech_data!R22*Mult_tech!R22</f>
        <v>0</v>
      </c>
      <c r="R23">
        <f>LCA_tech_data!S22*Mult_tech!S22</f>
        <v>0</v>
      </c>
      <c r="T23" t="s">
        <v>51</v>
      </c>
      <c r="U23" s="12">
        <f t="shared" si="0"/>
        <v>0</v>
      </c>
      <c r="V23" s="12">
        <f t="shared" si="1"/>
        <v>0</v>
      </c>
      <c r="W23" s="12">
        <f t="shared" si="2"/>
        <v>0</v>
      </c>
      <c r="X23" s="12">
        <f t="shared" si="3"/>
        <v>0</v>
      </c>
      <c r="Y23" s="12">
        <f t="shared" si="4"/>
        <v>0</v>
      </c>
      <c r="AA23" t="s">
        <v>139</v>
      </c>
      <c r="AB23" s="13">
        <v>6.906673770416497E-4</v>
      </c>
      <c r="AC23" s="13">
        <v>2.0566063068695349E-4</v>
      </c>
      <c r="AD23" s="13">
        <v>1.2816263738579594E-4</v>
      </c>
      <c r="AE23" s="13">
        <v>4.1360867190937864E-5</v>
      </c>
      <c r="AF23" s="13">
        <v>3.6947971625264745E-4</v>
      </c>
    </row>
    <row r="24" spans="2:32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  <c r="Q24">
        <f>LCA_tech_data!R23*Mult_tech!R23</f>
        <v>0</v>
      </c>
      <c r="R24">
        <f>LCA_tech_data!S23*Mult_tech!S23</f>
        <v>0</v>
      </c>
      <c r="T24" t="s">
        <v>52</v>
      </c>
      <c r="U24" s="12">
        <f t="shared" si="0"/>
        <v>0</v>
      </c>
      <c r="V24" s="12">
        <f t="shared" si="1"/>
        <v>0</v>
      </c>
      <c r="W24" s="12">
        <f t="shared" si="2"/>
        <v>0</v>
      </c>
      <c r="X24" s="12">
        <f t="shared" si="3"/>
        <v>0</v>
      </c>
      <c r="Y24" s="12">
        <f t="shared" si="4"/>
        <v>0</v>
      </c>
      <c r="AA24" t="s">
        <v>107</v>
      </c>
      <c r="AB24" s="13">
        <v>2.6699869746709122E-5</v>
      </c>
      <c r="AC24" s="13">
        <v>1.6038458063520814E-5</v>
      </c>
      <c r="AD24" s="13">
        <v>1.3660255084398606E-5</v>
      </c>
      <c r="AE24" s="13">
        <v>1.1575324242653338E-5</v>
      </c>
      <c r="AF24" s="13">
        <v>2.5656181736720382E-5</v>
      </c>
    </row>
    <row r="25" spans="2:32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  <c r="Q25">
        <f>LCA_tech_data!R24*Mult_tech!R24</f>
        <v>0</v>
      </c>
      <c r="R25">
        <f>LCA_tech_data!S24*Mult_tech!S24</f>
        <v>0</v>
      </c>
      <c r="T25" t="s">
        <v>53</v>
      </c>
      <c r="U25" s="12">
        <f t="shared" si="0"/>
        <v>0</v>
      </c>
      <c r="V25" s="12">
        <f t="shared" si="1"/>
        <v>0</v>
      </c>
      <c r="W25" s="12">
        <f t="shared" si="2"/>
        <v>0</v>
      </c>
      <c r="X25" s="12">
        <f t="shared" si="3"/>
        <v>0</v>
      </c>
      <c r="Y25" s="12">
        <f t="shared" si="4"/>
        <v>0</v>
      </c>
      <c r="AA25" t="s">
        <v>119</v>
      </c>
      <c r="AB25" s="13">
        <v>3.3417082241598032E-4</v>
      </c>
      <c r="AC25" s="13">
        <v>1.6315773667539601E-5</v>
      </c>
      <c r="AD25" s="13">
        <v>1.2415009374915461E-5</v>
      </c>
      <c r="AE25" s="13">
        <v>9.2835380378888755E-6</v>
      </c>
      <c r="AF25" s="13">
        <v>4.5186692524716091E-5</v>
      </c>
    </row>
    <row r="26" spans="2:32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  <c r="Q26">
        <f>LCA_tech_data!R25*Mult_tech!R25</f>
        <v>0</v>
      </c>
      <c r="R26">
        <f>LCA_tech_data!S25*Mult_tech!S25</f>
        <v>0</v>
      </c>
      <c r="T26" t="s">
        <v>54</v>
      </c>
      <c r="U26" s="12">
        <f t="shared" si="0"/>
        <v>0</v>
      </c>
      <c r="V26" s="12">
        <f t="shared" si="1"/>
        <v>0</v>
      </c>
      <c r="W26" s="12">
        <f t="shared" si="2"/>
        <v>0</v>
      </c>
      <c r="X26" s="12">
        <f t="shared" si="3"/>
        <v>0</v>
      </c>
      <c r="Y26" s="12">
        <f t="shared" si="4"/>
        <v>0</v>
      </c>
      <c r="AA26" t="s">
        <v>110</v>
      </c>
      <c r="AB26" s="13">
        <v>2.3203211277677883E-5</v>
      </c>
      <c r="AC26" s="13">
        <v>1.2862259417125568E-5</v>
      </c>
      <c r="AD26" s="13">
        <v>1.581288063008719E-5</v>
      </c>
      <c r="AE26" s="13">
        <v>5.2572390023194238E-6</v>
      </c>
      <c r="AF26" s="13">
        <v>3.4938754722948861E-5</v>
      </c>
    </row>
    <row r="27" spans="2:32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  <c r="Q27">
        <f>LCA_tech_data!R26*Mult_tech!R26</f>
        <v>0</v>
      </c>
      <c r="R27">
        <f>LCA_tech_data!S26*Mult_tech!S26</f>
        <v>0</v>
      </c>
      <c r="T27" t="s">
        <v>55</v>
      </c>
      <c r="U27" s="12">
        <f t="shared" si="0"/>
        <v>0</v>
      </c>
      <c r="V27" s="12">
        <f t="shared" si="1"/>
        <v>0</v>
      </c>
      <c r="W27" s="12">
        <f t="shared" si="2"/>
        <v>0</v>
      </c>
      <c r="X27" s="12">
        <f t="shared" si="3"/>
        <v>0</v>
      </c>
      <c r="Y27" s="12">
        <f t="shared" si="4"/>
        <v>0</v>
      </c>
      <c r="AA27" t="s">
        <v>109</v>
      </c>
      <c r="AB27" s="13">
        <v>1.0608417401399086E-7</v>
      </c>
      <c r="AC27" s="13">
        <v>1.7899093850218167E-7</v>
      </c>
      <c r="AD27" s="13">
        <v>1.2712129712663588E-7</v>
      </c>
      <c r="AE27" s="13">
        <v>1.6360502703121092E-7</v>
      </c>
      <c r="AF27" s="13">
        <v>1.0183092970158817E-7</v>
      </c>
    </row>
    <row r="28" spans="2:32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  <c r="Q28">
        <f>LCA_tech_data!R27*Mult_tech!R27</f>
        <v>0</v>
      </c>
      <c r="R28">
        <f>LCA_tech_data!S27*Mult_tech!S27</f>
        <v>0</v>
      </c>
      <c r="T28" t="s">
        <v>56</v>
      </c>
      <c r="U28" s="12">
        <f t="shared" si="0"/>
        <v>0</v>
      </c>
      <c r="V28" s="12">
        <f t="shared" si="1"/>
        <v>0</v>
      </c>
      <c r="W28" s="12">
        <f t="shared" si="2"/>
        <v>0</v>
      </c>
      <c r="X28" s="12">
        <f t="shared" si="3"/>
        <v>0</v>
      </c>
      <c r="Y28" s="12">
        <f t="shared" si="4"/>
        <v>0</v>
      </c>
      <c r="AA28" t="s">
        <v>111</v>
      </c>
      <c r="AB28" s="13">
        <v>1.5928206260199081E-7</v>
      </c>
      <c r="AC28" s="13">
        <v>1.0326109167806145E-7</v>
      </c>
      <c r="AD28" s="13">
        <v>7.7032884757233957E-8</v>
      </c>
      <c r="AE28" s="13">
        <v>1.0814929442730045E-7</v>
      </c>
      <c r="AF28" s="13">
        <v>6.9323929979939868E-8</v>
      </c>
    </row>
    <row r="29" spans="2:32" x14ac:dyDescent="0.3">
      <c r="B29" t="s">
        <v>57</v>
      </c>
      <c r="C29">
        <f>LCA_tech_data!D28*Mult_tech!D28</f>
        <v>0</v>
      </c>
      <c r="D29">
        <f>LCA_tech_data!E28*Mult_tech!E28</f>
        <v>0</v>
      </c>
      <c r="E29">
        <f>LCA_tech_data!F28*Mult_tech!F28</f>
        <v>0</v>
      </c>
      <c r="F29">
        <f>LCA_tech_data!G28*Mult_tech!G28</f>
        <v>0</v>
      </c>
      <c r="G29">
        <f>LCA_tech_data!H28*Mult_tech!H28</f>
        <v>0</v>
      </c>
      <c r="H29">
        <f>LCA_tech_data!I28*Mult_tech!I28</f>
        <v>0</v>
      </c>
      <c r="I29">
        <f>LCA_tech_data!J28*Mult_tech!J28</f>
        <v>0</v>
      </c>
      <c r="J29">
        <f>LCA_tech_data!K28*Mult_tech!K28</f>
        <v>0</v>
      </c>
      <c r="K29">
        <f>LCA_tech_data!L28*Mult_tech!L28</f>
        <v>0</v>
      </c>
      <c r="L29">
        <f>LCA_tech_data!M28*Mult_tech!M28</f>
        <v>0</v>
      </c>
      <c r="M29">
        <f>LCA_tech_data!N28*Mult_tech!N28</f>
        <v>0</v>
      </c>
      <c r="N29">
        <f>LCA_tech_data!O28*Mult_tech!O28</f>
        <v>0</v>
      </c>
      <c r="O29">
        <f>LCA_tech_data!P28*Mult_tech!P28</f>
        <v>0</v>
      </c>
      <c r="P29">
        <f>LCA_tech_data!Q28*Mult_tech!Q28</f>
        <v>0</v>
      </c>
      <c r="Q29">
        <f>LCA_tech_data!R28*Mult_tech!R28</f>
        <v>0</v>
      </c>
      <c r="R29">
        <f>LCA_tech_data!S28*Mult_tech!S28</f>
        <v>0</v>
      </c>
      <c r="T29" t="s">
        <v>57</v>
      </c>
      <c r="U29" s="12">
        <f t="shared" si="0"/>
        <v>0</v>
      </c>
      <c r="V29" s="12">
        <f t="shared" si="1"/>
        <v>0</v>
      </c>
      <c r="W29" s="12">
        <f t="shared" si="2"/>
        <v>0</v>
      </c>
      <c r="X29" s="12">
        <f t="shared" si="3"/>
        <v>0</v>
      </c>
      <c r="Y29" s="12">
        <f t="shared" si="4"/>
        <v>0</v>
      </c>
      <c r="AA29" t="s">
        <v>91</v>
      </c>
      <c r="AB29" s="13">
        <v>2.7729183340836352E-8</v>
      </c>
      <c r="AC29" s="13">
        <v>4.6786173302539607E-8</v>
      </c>
      <c r="AD29" s="13">
        <v>3.3228045439506546E-8</v>
      </c>
      <c r="AE29" s="13">
        <v>4.2764472949872934E-8</v>
      </c>
      <c r="AF29" s="13">
        <v>2.6617434180999951E-8</v>
      </c>
    </row>
    <row r="30" spans="2:32" x14ac:dyDescent="0.3">
      <c r="B30" t="s">
        <v>58</v>
      </c>
      <c r="C30">
        <f>LCA_tech_data!D29*Mult_tech!D29</f>
        <v>0</v>
      </c>
      <c r="D30">
        <f>LCA_tech_data!E29*Mult_tech!E29</f>
        <v>0</v>
      </c>
      <c r="E30">
        <f>LCA_tech_data!F29*Mult_tech!F29</f>
        <v>0</v>
      </c>
      <c r="F30">
        <f>LCA_tech_data!G29*Mult_tech!G29</f>
        <v>0</v>
      </c>
      <c r="G30">
        <f>LCA_tech_data!H29*Mult_tech!H29</f>
        <v>0</v>
      </c>
      <c r="H30">
        <f>LCA_tech_data!I29*Mult_tech!I29</f>
        <v>0</v>
      </c>
      <c r="I30">
        <f>LCA_tech_data!J29*Mult_tech!J29</f>
        <v>0</v>
      </c>
      <c r="J30">
        <f>LCA_tech_data!K29*Mult_tech!K29</f>
        <v>0</v>
      </c>
      <c r="K30">
        <f>LCA_tech_data!L29*Mult_tech!L29</f>
        <v>0</v>
      </c>
      <c r="L30">
        <f>LCA_tech_data!M29*Mult_tech!M29</f>
        <v>0</v>
      </c>
      <c r="M30">
        <f>LCA_tech_data!N29*Mult_tech!N29</f>
        <v>0</v>
      </c>
      <c r="N30">
        <f>LCA_tech_data!O29*Mult_tech!O29</f>
        <v>0</v>
      </c>
      <c r="O30">
        <f>LCA_tech_data!P29*Mult_tech!P29</f>
        <v>0</v>
      </c>
      <c r="P30">
        <f>LCA_tech_data!Q29*Mult_tech!Q29</f>
        <v>0</v>
      </c>
      <c r="Q30">
        <f>LCA_tech_data!R29*Mult_tech!R29</f>
        <v>0</v>
      </c>
      <c r="R30">
        <f>LCA_tech_data!S29*Mult_tech!S29</f>
        <v>0</v>
      </c>
      <c r="T30" t="s">
        <v>58</v>
      </c>
      <c r="U30" s="12">
        <f t="shared" si="0"/>
        <v>0</v>
      </c>
      <c r="V30" s="12">
        <f t="shared" si="1"/>
        <v>0</v>
      </c>
      <c r="W30" s="12">
        <f t="shared" si="2"/>
        <v>0</v>
      </c>
      <c r="X30" s="12">
        <f t="shared" si="3"/>
        <v>0</v>
      </c>
      <c r="Y30" s="12">
        <f t="shared" si="4"/>
        <v>0</v>
      </c>
      <c r="AA30" t="s">
        <v>86</v>
      </c>
      <c r="AB30" s="13">
        <v>2.7286022876485064E-8</v>
      </c>
      <c r="AC30" s="13">
        <v>4.6038449071677178E-8</v>
      </c>
      <c r="AD30" s="13">
        <v>3.2697003617414031E-8</v>
      </c>
      <c r="AE30" s="13">
        <v>4.2081022468938885E-8</v>
      </c>
      <c r="AF30" s="13">
        <v>2.6192041397285372E-8</v>
      </c>
    </row>
    <row r="31" spans="2:32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  <c r="T31" t="s">
        <v>59</v>
      </c>
      <c r="U31" s="12">
        <f t="shared" si="0"/>
        <v>0</v>
      </c>
      <c r="V31" s="12">
        <f t="shared" si="1"/>
        <v>0</v>
      </c>
      <c r="W31" s="12">
        <f t="shared" si="2"/>
        <v>0</v>
      </c>
      <c r="X31" s="12">
        <f t="shared" si="3"/>
        <v>0</v>
      </c>
      <c r="Y31" s="12">
        <f t="shared" si="4"/>
        <v>0</v>
      </c>
      <c r="AA31" t="s">
        <v>72</v>
      </c>
      <c r="AB31" s="13">
        <v>7.2044716693956203E-9</v>
      </c>
      <c r="AC31" s="13">
        <v>1.3144220227860269E-8</v>
      </c>
      <c r="AD31" s="13">
        <v>1.0101529946334619E-8</v>
      </c>
      <c r="AE31" s="13">
        <v>1.399907725461364E-8</v>
      </c>
      <c r="AF31" s="13">
        <v>6.4745428296648912E-9</v>
      </c>
    </row>
    <row r="32" spans="2:32" x14ac:dyDescent="0.3">
      <c r="B32" t="s">
        <v>60</v>
      </c>
      <c r="C32">
        <f>LCA_tech_data!D31*Mult_tech!D31</f>
        <v>0</v>
      </c>
      <c r="D32">
        <f>LCA_tech_data!E31*Mult_tech!E31</f>
        <v>0</v>
      </c>
      <c r="E32">
        <f>LCA_tech_data!F31*Mult_tech!F31</f>
        <v>0</v>
      </c>
      <c r="F32">
        <f>LCA_tech_data!G31*Mult_tech!G31</f>
        <v>0</v>
      </c>
      <c r="G32">
        <f>LCA_tech_data!H31*Mult_tech!H31</f>
        <v>0</v>
      </c>
      <c r="H32">
        <f>LCA_tech_data!I31*Mult_tech!I31</f>
        <v>0</v>
      </c>
      <c r="I32">
        <f>LCA_tech_data!J31*Mult_tech!J31</f>
        <v>0</v>
      </c>
      <c r="J32">
        <f>LCA_tech_data!K31*Mult_tech!K31</f>
        <v>0</v>
      </c>
      <c r="K32">
        <f>LCA_tech_data!L31*Mult_tech!L31</f>
        <v>0</v>
      </c>
      <c r="L32">
        <f>LCA_tech_data!M31*Mult_tech!M31</f>
        <v>0</v>
      </c>
      <c r="M32">
        <f>LCA_tech_data!N31*Mult_tech!N31</f>
        <v>0</v>
      </c>
      <c r="N32">
        <f>LCA_tech_data!O31*Mult_tech!O31</f>
        <v>0</v>
      </c>
      <c r="O32">
        <f>LCA_tech_data!P31*Mult_tech!P31</f>
        <v>0</v>
      </c>
      <c r="P32">
        <f>LCA_tech_data!Q31*Mult_tech!Q31</f>
        <v>0</v>
      </c>
      <c r="Q32">
        <f>LCA_tech_data!R31*Mult_tech!R31</f>
        <v>0</v>
      </c>
      <c r="R32">
        <f>LCA_tech_data!S31*Mult_tech!S31</f>
        <v>0</v>
      </c>
      <c r="T32" t="s">
        <v>60</v>
      </c>
      <c r="U32" s="12">
        <f t="shared" si="0"/>
        <v>0</v>
      </c>
      <c r="V32" s="12">
        <f t="shared" si="1"/>
        <v>0</v>
      </c>
      <c r="W32" s="12">
        <f t="shared" si="2"/>
        <v>0</v>
      </c>
      <c r="X32" s="12">
        <f t="shared" si="3"/>
        <v>0</v>
      </c>
      <c r="Y32" s="12">
        <f t="shared" si="4"/>
        <v>0</v>
      </c>
      <c r="AA32" t="s">
        <v>115</v>
      </c>
      <c r="AB32" s="13">
        <v>6.6727764901822085E-9</v>
      </c>
      <c r="AC32" s="13">
        <v>8.2029729294796851E-9</v>
      </c>
      <c r="AD32" s="13">
        <v>6.2727672987371694E-9</v>
      </c>
      <c r="AE32" s="13">
        <v>1.0880396211713861E-8</v>
      </c>
      <c r="AF32" s="13">
        <v>7.0467010480363038E-9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0"/>
        <v>0</v>
      </c>
      <c r="V33" s="12">
        <f t="shared" si="1"/>
        <v>0</v>
      </c>
      <c r="W33" s="12">
        <f t="shared" si="2"/>
        <v>0</v>
      </c>
      <c r="X33" s="12">
        <f t="shared" si="3"/>
        <v>0</v>
      </c>
      <c r="Y33" s="12">
        <f t="shared" si="4"/>
        <v>0</v>
      </c>
      <c r="AA33" t="s">
        <v>57</v>
      </c>
      <c r="AB33" s="13">
        <v>6.1200928361726348E-9</v>
      </c>
      <c r="AC33" s="13">
        <v>7.6939964738048458E-9</v>
      </c>
      <c r="AD33" s="13">
        <v>6.3659113290553075E-9</v>
      </c>
      <c r="AE33" s="13">
        <v>7.4553462939887039E-9</v>
      </c>
      <c r="AF33" s="13">
        <v>7.7522080857745902E-9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0"/>
        <v>0</v>
      </c>
      <c r="V34" s="12">
        <f t="shared" si="1"/>
        <v>0</v>
      </c>
      <c r="W34" s="12">
        <f t="shared" si="2"/>
        <v>0</v>
      </c>
      <c r="X34" s="12">
        <f t="shared" si="3"/>
        <v>0</v>
      </c>
      <c r="Y34" s="12">
        <f t="shared" si="4"/>
        <v>0</v>
      </c>
      <c r="AA34" t="s">
        <v>88</v>
      </c>
      <c r="AB34" s="13">
        <v>2.2912412049103628E-8</v>
      </c>
      <c r="AC34" s="13">
        <v>1.2701060388617786E-8</v>
      </c>
      <c r="AD34" s="13">
        <v>1.5614702307537879E-8</v>
      </c>
      <c r="AE34" s="13">
        <v>5.1913515254521269E-9</v>
      </c>
      <c r="AF34" s="13">
        <v>3.4500877275762842E-8</v>
      </c>
    </row>
    <row r="35" spans="2:32" x14ac:dyDescent="0.3">
      <c r="B35" t="s">
        <v>63</v>
      </c>
      <c r="C35">
        <f>LCA_tech_data!D34*Mult_tech!D34</f>
        <v>0</v>
      </c>
      <c r="D35">
        <f>LCA_tech_data!E34*Mult_tech!E34</f>
        <v>0</v>
      </c>
      <c r="E35">
        <f>LCA_tech_data!F34*Mult_tech!F34</f>
        <v>0</v>
      </c>
      <c r="F35">
        <f>LCA_tech_data!G34*Mult_tech!G34</f>
        <v>0</v>
      </c>
      <c r="G35">
        <f>LCA_tech_data!H34*Mult_tech!H34</f>
        <v>0</v>
      </c>
      <c r="H35">
        <f>LCA_tech_data!I34*Mult_tech!I34</f>
        <v>0</v>
      </c>
      <c r="I35">
        <f>LCA_tech_data!J34*Mult_tech!J34</f>
        <v>0</v>
      </c>
      <c r="J35">
        <f>LCA_tech_data!K34*Mult_tech!K34</f>
        <v>0</v>
      </c>
      <c r="K35">
        <f>LCA_tech_data!L34*Mult_tech!L34</f>
        <v>0</v>
      </c>
      <c r="L35">
        <f>LCA_tech_data!M34*Mult_tech!M34</f>
        <v>0</v>
      </c>
      <c r="M35">
        <f>LCA_tech_data!N34*Mult_tech!N34</f>
        <v>0</v>
      </c>
      <c r="N35">
        <f>LCA_tech_data!O34*Mult_tech!O34</f>
        <v>0</v>
      </c>
      <c r="O35">
        <f>LCA_tech_data!P34*Mult_tech!P34</f>
        <v>0</v>
      </c>
      <c r="P35">
        <f>LCA_tech_data!Q34*Mult_tech!Q34</f>
        <v>0</v>
      </c>
      <c r="Q35">
        <f>LCA_tech_data!R34*Mult_tech!R34</f>
        <v>0</v>
      </c>
      <c r="R35">
        <f>LCA_tech_data!S34*Mult_tech!S34</f>
        <v>0</v>
      </c>
      <c r="T35" t="s">
        <v>63</v>
      </c>
      <c r="U35" s="12">
        <f t="shared" si="0"/>
        <v>0</v>
      </c>
      <c r="V35" s="12">
        <f t="shared" si="1"/>
        <v>0</v>
      </c>
      <c r="W35" s="12">
        <f t="shared" si="2"/>
        <v>0</v>
      </c>
      <c r="X35" s="12">
        <f t="shared" si="3"/>
        <v>0</v>
      </c>
      <c r="Y35" s="12">
        <f t="shared" si="4"/>
        <v>0</v>
      </c>
      <c r="AA35" t="s">
        <v>34</v>
      </c>
      <c r="AB35" s="13">
        <v>1.9047082058856982E-8</v>
      </c>
      <c r="AC35" s="13">
        <v>1.0558388132076435E-8</v>
      </c>
      <c r="AD35" s="13">
        <v>1.2980497886425388E-8</v>
      </c>
      <c r="AE35" s="13">
        <v>4.3155691460920451E-9</v>
      </c>
      <c r="AF35" s="13">
        <v>2.8680570127915467E-8</v>
      </c>
    </row>
    <row r="36" spans="2:32" x14ac:dyDescent="0.3">
      <c r="B36" t="s">
        <v>64</v>
      </c>
      <c r="C36">
        <f>LCA_tech_data!D35*Mult_tech!D35</f>
        <v>0</v>
      </c>
      <c r="D36">
        <f>LCA_tech_data!E35*Mult_tech!E35</f>
        <v>0</v>
      </c>
      <c r="E36">
        <f>LCA_tech_data!F35*Mult_tech!F35</f>
        <v>0</v>
      </c>
      <c r="F36">
        <f>LCA_tech_data!G35*Mult_tech!G35</f>
        <v>0</v>
      </c>
      <c r="G36">
        <f>LCA_tech_data!H35*Mult_tech!H35</f>
        <v>0</v>
      </c>
      <c r="H36">
        <f>LCA_tech_data!I35*Mult_tech!I35</f>
        <v>0</v>
      </c>
      <c r="I36">
        <f>LCA_tech_data!J35*Mult_tech!J35</f>
        <v>0</v>
      </c>
      <c r="J36">
        <f>LCA_tech_data!K35*Mult_tech!K35</f>
        <v>0</v>
      </c>
      <c r="K36">
        <f>LCA_tech_data!L35*Mult_tech!L35</f>
        <v>0</v>
      </c>
      <c r="L36">
        <f>LCA_tech_data!M35*Mult_tech!M35</f>
        <v>0</v>
      </c>
      <c r="M36">
        <f>LCA_tech_data!N35*Mult_tech!N35</f>
        <v>0</v>
      </c>
      <c r="N36">
        <f>LCA_tech_data!O35*Mult_tech!O35</f>
        <v>0</v>
      </c>
      <c r="O36">
        <f>LCA_tech_data!P35*Mult_tech!P35</f>
        <v>0</v>
      </c>
      <c r="P36">
        <f>LCA_tech_data!Q35*Mult_tech!Q35</f>
        <v>0</v>
      </c>
      <c r="Q36">
        <f>LCA_tech_data!R35*Mult_tech!R35</f>
        <v>0</v>
      </c>
      <c r="R36">
        <f>LCA_tech_data!S35*Mult_tech!S35</f>
        <v>0</v>
      </c>
      <c r="T36" t="s">
        <v>64</v>
      </c>
      <c r="U36" s="12">
        <f t="shared" ref="U36:U67" si="5">L36/$L$118</f>
        <v>0</v>
      </c>
      <c r="V36" s="12">
        <f t="shared" ref="V36:V67" si="6">F36/$F$118</f>
        <v>0</v>
      </c>
      <c r="W36" s="12">
        <f t="shared" ref="W36:W67" si="7">E36/$E$118</f>
        <v>0</v>
      </c>
      <c r="X36" s="12">
        <f t="shared" ref="X36:X67" si="8">M36/$M$118</f>
        <v>0</v>
      </c>
      <c r="Y36" s="12">
        <f t="shared" ref="Y36:Y67" si="9">N36/$N$118</f>
        <v>0</v>
      </c>
      <c r="AA36" t="s">
        <v>96</v>
      </c>
      <c r="AB36" s="13">
        <v>5.214548949106367E-9</v>
      </c>
      <c r="AC36" s="13">
        <v>2.8905861574095829E-9</v>
      </c>
      <c r="AD36" s="13">
        <v>3.5536908699913827E-9</v>
      </c>
      <c r="AE36" s="13">
        <v>1.1814800023442854E-9</v>
      </c>
      <c r="AF36" s="13">
        <v>7.85192379379422E-9</v>
      </c>
    </row>
    <row r="37" spans="2:32" x14ac:dyDescent="0.3">
      <c r="B37" t="s">
        <v>65</v>
      </c>
      <c r="C37">
        <f>LCA_tech_data!D36*Mult_tech!D36</f>
        <v>0</v>
      </c>
      <c r="D37">
        <f>LCA_tech_data!E36*Mult_tech!E36</f>
        <v>0</v>
      </c>
      <c r="E37">
        <f>LCA_tech_data!F36*Mult_tech!F36</f>
        <v>0</v>
      </c>
      <c r="F37">
        <f>LCA_tech_data!G36*Mult_tech!G36</f>
        <v>0</v>
      </c>
      <c r="G37">
        <f>LCA_tech_data!H36*Mult_tech!H36</f>
        <v>0</v>
      </c>
      <c r="H37">
        <f>LCA_tech_data!I36*Mult_tech!I36</f>
        <v>0</v>
      </c>
      <c r="I37">
        <f>LCA_tech_data!J36*Mult_tech!J36</f>
        <v>0</v>
      </c>
      <c r="J37">
        <f>LCA_tech_data!K36*Mult_tech!K36</f>
        <v>0</v>
      </c>
      <c r="K37">
        <f>LCA_tech_data!L36*Mult_tech!L36</f>
        <v>0</v>
      </c>
      <c r="L37">
        <f>LCA_tech_data!M36*Mult_tech!M36</f>
        <v>0</v>
      </c>
      <c r="M37">
        <f>LCA_tech_data!N36*Mult_tech!N36</f>
        <v>0</v>
      </c>
      <c r="N37">
        <f>LCA_tech_data!O36*Mult_tech!O36</f>
        <v>0</v>
      </c>
      <c r="O37">
        <f>LCA_tech_data!P36*Mult_tech!P36</f>
        <v>0</v>
      </c>
      <c r="P37">
        <f>LCA_tech_data!Q36*Mult_tech!Q36</f>
        <v>0</v>
      </c>
      <c r="Q37">
        <f>LCA_tech_data!R36*Mult_tech!R36</f>
        <v>0</v>
      </c>
      <c r="R37">
        <f>LCA_tech_data!S36*Mult_tech!S36</f>
        <v>0</v>
      </c>
      <c r="T37" t="s">
        <v>65</v>
      </c>
      <c r="U37" s="12">
        <f t="shared" si="5"/>
        <v>0</v>
      </c>
      <c r="V37" s="12">
        <f t="shared" si="6"/>
        <v>0</v>
      </c>
      <c r="W37" s="12">
        <f t="shared" si="7"/>
        <v>0</v>
      </c>
      <c r="X37" s="12">
        <f t="shared" si="8"/>
        <v>0</v>
      </c>
      <c r="Y37" s="12">
        <f t="shared" si="9"/>
        <v>0</v>
      </c>
      <c r="AA37" t="s">
        <v>85</v>
      </c>
      <c r="AB37" s="13">
        <v>5.8767593677849474E-10</v>
      </c>
      <c r="AC37" s="13">
        <v>1.0721871484961547E-9</v>
      </c>
      <c r="AD37" s="13">
        <v>8.239918687342437E-10</v>
      </c>
      <c r="AE37" s="13">
        <v>1.141918688442804E-9</v>
      </c>
      <c r="AF37" s="13">
        <v>5.2813491359804238E-10</v>
      </c>
    </row>
    <row r="38" spans="2:32" x14ac:dyDescent="0.3">
      <c r="B38" t="s">
        <v>66</v>
      </c>
      <c r="C38">
        <f>LCA_tech_data!D37*Mult_tech!D37</f>
        <v>0</v>
      </c>
      <c r="D38">
        <f>LCA_tech_data!E37*Mult_tech!E37</f>
        <v>0</v>
      </c>
      <c r="E38">
        <f>LCA_tech_data!F37*Mult_tech!F37</f>
        <v>0</v>
      </c>
      <c r="F38">
        <f>LCA_tech_data!G37*Mult_tech!G37</f>
        <v>0</v>
      </c>
      <c r="G38">
        <f>LCA_tech_data!H37*Mult_tech!H37</f>
        <v>0</v>
      </c>
      <c r="H38">
        <f>LCA_tech_data!I37*Mult_tech!I37</f>
        <v>0</v>
      </c>
      <c r="I38">
        <f>LCA_tech_data!J37*Mult_tech!J37</f>
        <v>0</v>
      </c>
      <c r="J38">
        <f>LCA_tech_data!K37*Mult_tech!K37</f>
        <v>0</v>
      </c>
      <c r="K38">
        <f>LCA_tech_data!L37*Mult_tech!L37</f>
        <v>0</v>
      </c>
      <c r="L38">
        <f>LCA_tech_data!M37*Mult_tech!M37</f>
        <v>0</v>
      </c>
      <c r="M38">
        <f>LCA_tech_data!N37*Mult_tech!N37</f>
        <v>0</v>
      </c>
      <c r="N38">
        <f>LCA_tech_data!O37*Mult_tech!O37</f>
        <v>0</v>
      </c>
      <c r="O38">
        <f>LCA_tech_data!P37*Mult_tech!P37</f>
        <v>0</v>
      </c>
      <c r="P38">
        <f>LCA_tech_data!Q37*Mult_tech!Q37</f>
        <v>0</v>
      </c>
      <c r="Q38">
        <f>LCA_tech_data!R37*Mult_tech!R37</f>
        <v>0</v>
      </c>
      <c r="R38">
        <f>LCA_tech_data!S37*Mult_tech!S37</f>
        <v>0</v>
      </c>
      <c r="T38" t="s">
        <v>66</v>
      </c>
      <c r="U38" s="12">
        <f t="shared" si="5"/>
        <v>0</v>
      </c>
      <c r="V38" s="12">
        <f t="shared" si="6"/>
        <v>0</v>
      </c>
      <c r="W38" s="12">
        <f t="shared" si="7"/>
        <v>0</v>
      </c>
      <c r="X38" s="12">
        <f t="shared" si="8"/>
        <v>0</v>
      </c>
      <c r="Y38" s="12">
        <f t="shared" si="9"/>
        <v>0</v>
      </c>
      <c r="AA38" t="s">
        <v>114</v>
      </c>
      <c r="AB38" s="13">
        <v>1.2738488691777918E-9</v>
      </c>
      <c r="AC38" s="13">
        <v>8.2582446959422356E-10</v>
      </c>
      <c r="AD38" s="13">
        <v>6.1606593695804612E-10</v>
      </c>
      <c r="AE38" s="13">
        <v>8.6491758179223178E-10</v>
      </c>
      <c r="AF38" s="13">
        <v>5.5441402735076768E-10</v>
      </c>
    </row>
    <row r="39" spans="2:32" x14ac:dyDescent="0.3">
      <c r="B39" t="s">
        <v>67</v>
      </c>
      <c r="C39">
        <f>LCA_tech_data!D38*Mult_tech!D38</f>
        <v>0</v>
      </c>
      <c r="D39">
        <f>LCA_tech_data!E38*Mult_tech!E38</f>
        <v>0</v>
      </c>
      <c r="E39">
        <f>LCA_tech_data!F38*Mult_tech!F38</f>
        <v>0</v>
      </c>
      <c r="F39">
        <f>LCA_tech_data!G38*Mult_tech!G38</f>
        <v>0</v>
      </c>
      <c r="G39">
        <f>LCA_tech_data!H38*Mult_tech!H38</f>
        <v>0</v>
      </c>
      <c r="H39">
        <f>LCA_tech_data!I38*Mult_tech!I38</f>
        <v>0</v>
      </c>
      <c r="I39">
        <f>LCA_tech_data!J38*Mult_tech!J38</f>
        <v>0</v>
      </c>
      <c r="J39">
        <f>LCA_tech_data!K38*Mult_tech!K38</f>
        <v>0</v>
      </c>
      <c r="K39">
        <f>LCA_tech_data!L38*Mult_tech!L38</f>
        <v>0</v>
      </c>
      <c r="L39">
        <f>LCA_tech_data!M38*Mult_tech!M38</f>
        <v>0</v>
      </c>
      <c r="M39">
        <f>LCA_tech_data!N38*Mult_tech!N38</f>
        <v>0</v>
      </c>
      <c r="N39">
        <f>LCA_tech_data!O38*Mult_tech!O38</f>
        <v>0</v>
      </c>
      <c r="O39">
        <f>LCA_tech_data!P38*Mult_tech!P38</f>
        <v>0</v>
      </c>
      <c r="P39">
        <f>LCA_tech_data!Q38*Mult_tech!Q38</f>
        <v>0</v>
      </c>
      <c r="Q39">
        <f>LCA_tech_data!R38*Mult_tech!R38</f>
        <v>0</v>
      </c>
      <c r="R39">
        <f>LCA_tech_data!S38*Mult_tech!S38</f>
        <v>0</v>
      </c>
      <c r="T39" t="s">
        <v>67</v>
      </c>
      <c r="U39" s="12">
        <f t="shared" si="5"/>
        <v>0</v>
      </c>
      <c r="V39" s="12">
        <f t="shared" si="6"/>
        <v>0</v>
      </c>
      <c r="W39" s="12">
        <f t="shared" si="7"/>
        <v>0</v>
      </c>
      <c r="X39" s="12">
        <f t="shared" si="8"/>
        <v>0</v>
      </c>
      <c r="Y39" s="12">
        <f t="shared" si="9"/>
        <v>0</v>
      </c>
      <c r="AA39" t="s">
        <v>37</v>
      </c>
      <c r="AB39" s="13">
        <v>3.6968290804333569E-10</v>
      </c>
      <c r="AC39" s="13">
        <v>4.5445833404319577E-10</v>
      </c>
      <c r="AD39" s="13">
        <v>3.475217340020592E-10</v>
      </c>
      <c r="AE39" s="13">
        <v>6.0279203388996457E-10</v>
      </c>
      <c r="AF39" s="13">
        <v>3.9039895002971211E-10</v>
      </c>
    </row>
    <row r="40" spans="2:32" x14ac:dyDescent="0.3">
      <c r="B40" t="s">
        <v>68</v>
      </c>
      <c r="C40">
        <f>LCA_tech_data!D39*Mult_tech!D39</f>
        <v>0</v>
      </c>
      <c r="D40">
        <f>LCA_tech_data!E39*Mult_tech!E39</f>
        <v>0</v>
      </c>
      <c r="E40">
        <f>LCA_tech_data!F39*Mult_tech!F39</f>
        <v>0</v>
      </c>
      <c r="F40">
        <f>LCA_tech_data!G39*Mult_tech!G39</f>
        <v>0</v>
      </c>
      <c r="G40">
        <f>LCA_tech_data!H39*Mult_tech!H39</f>
        <v>0</v>
      </c>
      <c r="H40">
        <f>LCA_tech_data!I39*Mult_tech!I39</f>
        <v>0</v>
      </c>
      <c r="I40">
        <f>LCA_tech_data!J39*Mult_tech!J39</f>
        <v>0</v>
      </c>
      <c r="J40">
        <f>LCA_tech_data!K39*Mult_tech!K39</f>
        <v>0</v>
      </c>
      <c r="K40">
        <f>LCA_tech_data!L39*Mult_tech!L39</f>
        <v>0</v>
      </c>
      <c r="L40">
        <f>LCA_tech_data!M39*Mult_tech!M39</f>
        <v>0</v>
      </c>
      <c r="M40">
        <f>LCA_tech_data!N39*Mult_tech!N39</f>
        <v>0</v>
      </c>
      <c r="N40">
        <f>LCA_tech_data!O39*Mult_tech!O39</f>
        <v>0</v>
      </c>
      <c r="O40">
        <f>LCA_tech_data!P39*Mult_tech!P39</f>
        <v>0</v>
      </c>
      <c r="P40">
        <f>LCA_tech_data!Q39*Mult_tech!Q39</f>
        <v>0</v>
      </c>
      <c r="Q40">
        <f>LCA_tech_data!R39*Mult_tech!R39</f>
        <v>0</v>
      </c>
      <c r="R40">
        <f>LCA_tech_data!S39*Mult_tech!S39</f>
        <v>0</v>
      </c>
      <c r="T40" t="s">
        <v>68</v>
      </c>
      <c r="U40" s="12">
        <f t="shared" si="5"/>
        <v>0</v>
      </c>
      <c r="V40" s="12">
        <f t="shared" si="6"/>
        <v>0</v>
      </c>
      <c r="W40" s="12">
        <f t="shared" si="7"/>
        <v>0</v>
      </c>
      <c r="X40" s="12">
        <f t="shared" si="8"/>
        <v>0</v>
      </c>
      <c r="Y40" s="12">
        <f t="shared" si="9"/>
        <v>0</v>
      </c>
      <c r="AA40" t="s">
        <v>144</v>
      </c>
      <c r="AB40" s="13">
        <v>8.1526327627378664E-10</v>
      </c>
      <c r="AC40" s="13">
        <v>5.2852766054030233E-10</v>
      </c>
      <c r="AD40" s="13">
        <v>3.9428219965314909E-10</v>
      </c>
      <c r="AE40" s="13">
        <v>5.5354725234702807E-10</v>
      </c>
      <c r="AF40" s="13">
        <v>3.5482497750449109E-10</v>
      </c>
    </row>
    <row r="41" spans="2:32" x14ac:dyDescent="0.3">
      <c r="B41" t="s">
        <v>69</v>
      </c>
      <c r="C41">
        <f>LCA_tech_data!D40*Mult_tech!D40</f>
        <v>0</v>
      </c>
      <c r="D41">
        <f>LCA_tech_data!E40*Mult_tech!E40</f>
        <v>0</v>
      </c>
      <c r="E41">
        <f>LCA_tech_data!F40*Mult_tech!F40</f>
        <v>0</v>
      </c>
      <c r="F41">
        <f>LCA_tech_data!G40*Mult_tech!G40</f>
        <v>0</v>
      </c>
      <c r="G41">
        <f>LCA_tech_data!H40*Mult_tech!H40</f>
        <v>0</v>
      </c>
      <c r="H41">
        <f>LCA_tech_data!I40*Mult_tech!I40</f>
        <v>0</v>
      </c>
      <c r="I41">
        <f>LCA_tech_data!J40*Mult_tech!J40</f>
        <v>0</v>
      </c>
      <c r="J41">
        <f>LCA_tech_data!K40*Mult_tech!K40</f>
        <v>0</v>
      </c>
      <c r="K41">
        <f>LCA_tech_data!L40*Mult_tech!L40</f>
        <v>0</v>
      </c>
      <c r="L41">
        <f>LCA_tech_data!M40*Mult_tech!M40</f>
        <v>0</v>
      </c>
      <c r="M41">
        <f>LCA_tech_data!N40*Mult_tech!N40</f>
        <v>0</v>
      </c>
      <c r="N41">
        <f>LCA_tech_data!O40*Mult_tech!O40</f>
        <v>0</v>
      </c>
      <c r="O41">
        <f>LCA_tech_data!P40*Mult_tech!P40</f>
        <v>0</v>
      </c>
      <c r="P41">
        <f>LCA_tech_data!Q40*Mult_tech!Q40</f>
        <v>0</v>
      </c>
      <c r="Q41">
        <f>LCA_tech_data!R40*Mult_tech!R40</f>
        <v>0</v>
      </c>
      <c r="R41">
        <f>LCA_tech_data!S40*Mult_tech!S40</f>
        <v>0</v>
      </c>
      <c r="T41" t="s">
        <v>69</v>
      </c>
      <c r="U41" s="12">
        <f t="shared" si="5"/>
        <v>0</v>
      </c>
      <c r="V41" s="12">
        <f t="shared" si="6"/>
        <v>0</v>
      </c>
      <c r="W41" s="12">
        <f t="shared" si="7"/>
        <v>0</v>
      </c>
      <c r="X41" s="12">
        <f t="shared" si="8"/>
        <v>0</v>
      </c>
      <c r="Y41" s="12">
        <f t="shared" si="9"/>
        <v>0</v>
      </c>
      <c r="AA41" t="s">
        <v>89</v>
      </c>
      <c r="AB41" s="13">
        <v>7.1335536673956335E-10</v>
      </c>
      <c r="AC41" s="13">
        <v>4.6246170297276511E-10</v>
      </c>
      <c r="AD41" s="13">
        <v>3.4499692469650578E-10</v>
      </c>
      <c r="AE41" s="13">
        <v>4.8435384580364986E-10</v>
      </c>
      <c r="AF41" s="13">
        <v>3.1047185531642988E-10</v>
      </c>
    </row>
    <row r="42" spans="2:32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  <c r="T42" t="s">
        <v>70</v>
      </c>
      <c r="U42" s="12">
        <f t="shared" si="5"/>
        <v>0</v>
      </c>
      <c r="V42" s="12">
        <f t="shared" si="6"/>
        <v>0</v>
      </c>
      <c r="W42" s="12">
        <f t="shared" si="7"/>
        <v>0</v>
      </c>
      <c r="X42" s="12">
        <f t="shared" si="8"/>
        <v>0</v>
      </c>
      <c r="Y42" s="12">
        <f t="shared" si="9"/>
        <v>0</v>
      </c>
      <c r="AA42" t="s">
        <v>145</v>
      </c>
      <c r="AB42" s="13">
        <v>6.1144745720534016E-10</v>
      </c>
      <c r="AC42" s="13">
        <v>3.9639574540522727E-10</v>
      </c>
      <c r="AD42" s="13">
        <v>2.957116497398621E-10</v>
      </c>
      <c r="AE42" s="13">
        <v>4.1516043926027134E-10</v>
      </c>
      <c r="AF42" s="13">
        <v>2.6611873312836847E-10</v>
      </c>
    </row>
    <row r="43" spans="2:32" x14ac:dyDescent="0.3">
      <c r="B43" t="s">
        <v>71</v>
      </c>
      <c r="C43">
        <f>LCA_tech_data!D42*Mult_tech!D42</f>
        <v>0.87093607452889676</v>
      </c>
      <c r="D43">
        <f>LCA_tech_data!E42*Mult_tech!E42</f>
        <v>85.652486999999994</v>
      </c>
      <c r="E43">
        <f>LCA_tech_data!F42*Mult_tech!F42</f>
        <v>7719.906502085656</v>
      </c>
      <c r="F43">
        <f>LCA_tech_data!G42*Mult_tech!G42</f>
        <v>6.7352275227550884E-2</v>
      </c>
      <c r="G43">
        <f>LCA_tech_data!H42*Mult_tech!H42</f>
        <v>5.384249886495502E-2</v>
      </c>
      <c r="H43">
        <f>LCA_tech_data!I42*Mult_tech!I42</f>
        <v>0.66408254550152634</v>
      </c>
      <c r="I43">
        <f>LCA_tech_data!J42*Mult_tech!J42</f>
        <v>2.4026736866600745E-7</v>
      </c>
      <c r="J43">
        <f>LCA_tech_data!K42*Mult_tech!K42</f>
        <v>1.1325284756621114E-5</v>
      </c>
      <c r="K43">
        <f>LCA_tech_data!L42*Mult_tech!L42</f>
        <v>3.0799455348059239</v>
      </c>
      <c r="L43">
        <f>LCA_tech_data!M42*Mult_tech!M42</f>
        <v>384.73262500816043</v>
      </c>
      <c r="M43">
        <f>LCA_tech_data!N42*Mult_tech!N42</f>
        <v>1.9878532085868678E-2</v>
      </c>
      <c r="N43">
        <f>LCA_tech_data!O42*Mult_tech!O42</f>
        <v>3.5559368873382315E-6</v>
      </c>
      <c r="O43">
        <f>LCA_tech_data!P42*Mult_tech!P42</f>
        <v>0.21827696148243994</v>
      </c>
      <c r="P43">
        <f>LCA_tech_data!Q42*Mult_tech!Q42</f>
        <v>20.665275900630689</v>
      </c>
      <c r="Q43">
        <f>LCA_tech_data!R42*Mult_tech!R42</f>
        <v>361.87148728049073</v>
      </c>
      <c r="R43">
        <f>LCA_tech_data!S42*Mult_tech!S42</f>
        <v>1.6283774050285309E-4</v>
      </c>
      <c r="T43" t="s">
        <v>71</v>
      </c>
      <c r="U43" s="12">
        <f t="shared" si="5"/>
        <v>4.3939609400766894E-4</v>
      </c>
      <c r="V43" s="12">
        <f t="shared" si="6"/>
        <v>1.1813491479317666E-3</v>
      </c>
      <c r="W43" s="12">
        <f t="shared" si="7"/>
        <v>1.1635315706780152E-3</v>
      </c>
      <c r="X43" s="12">
        <f t="shared" si="8"/>
        <v>1.5339455707684896E-3</v>
      </c>
      <c r="Y43" s="12">
        <f t="shared" si="9"/>
        <v>3.1462588101888118E-4</v>
      </c>
      <c r="AA43" t="s">
        <v>40</v>
      </c>
      <c r="AB43" s="13">
        <v>6.1144745720533902E-10</v>
      </c>
      <c r="AC43" s="13">
        <v>3.9639574540522634E-10</v>
      </c>
      <c r="AD43" s="13">
        <v>2.9571164973986164E-10</v>
      </c>
      <c r="AE43" s="13">
        <v>4.1516043926027051E-10</v>
      </c>
      <c r="AF43" s="13">
        <v>2.6611873312836801E-10</v>
      </c>
    </row>
    <row r="44" spans="2:32" x14ac:dyDescent="0.3">
      <c r="B44" t="s">
        <v>72</v>
      </c>
      <c r="C44">
        <f>LCA_tech_data!D43*Mult_tech!D43</f>
        <v>0</v>
      </c>
      <c r="D44">
        <f>LCA_tech_data!E43*Mult_tech!E43</f>
        <v>0</v>
      </c>
      <c r="E44">
        <f>LCA_tech_data!F43*Mult_tech!F43</f>
        <v>0</v>
      </c>
      <c r="F44">
        <f>LCA_tech_data!G43*Mult_tech!G43</f>
        <v>0</v>
      </c>
      <c r="G44">
        <f>LCA_tech_data!H43*Mult_tech!H43</f>
        <v>0</v>
      </c>
      <c r="H44">
        <f>LCA_tech_data!I43*Mult_tech!I43</f>
        <v>0</v>
      </c>
      <c r="I44">
        <f>LCA_tech_data!J43*Mult_tech!J43</f>
        <v>0</v>
      </c>
      <c r="J44">
        <f>LCA_tech_data!K43*Mult_tech!K43</f>
        <v>0</v>
      </c>
      <c r="K44">
        <f>LCA_tech_data!L43*Mult_tech!L43</f>
        <v>0</v>
      </c>
      <c r="L44">
        <f>LCA_tech_data!M43*Mult_tech!M43</f>
        <v>0</v>
      </c>
      <c r="M44">
        <f>LCA_tech_data!N43*Mult_tech!N43</f>
        <v>0</v>
      </c>
      <c r="N44">
        <f>LCA_tech_data!O43*Mult_tech!O43</f>
        <v>0</v>
      </c>
      <c r="O44">
        <f>LCA_tech_data!P43*Mult_tech!P43</f>
        <v>0</v>
      </c>
      <c r="P44">
        <f>LCA_tech_data!Q43*Mult_tech!Q43</f>
        <v>0</v>
      </c>
      <c r="Q44">
        <f>LCA_tech_data!R43*Mult_tech!R43</f>
        <v>0</v>
      </c>
      <c r="R44">
        <f>LCA_tech_data!S43*Mult_tech!S43</f>
        <v>0</v>
      </c>
      <c r="T44" t="s">
        <v>72</v>
      </c>
      <c r="U44" s="12">
        <f t="shared" si="5"/>
        <v>0</v>
      </c>
      <c r="V44" s="12">
        <f t="shared" si="6"/>
        <v>0</v>
      </c>
      <c r="W44" s="12">
        <f t="shared" si="7"/>
        <v>0</v>
      </c>
      <c r="X44" s="12">
        <f t="shared" si="8"/>
        <v>0</v>
      </c>
      <c r="Y44" s="12">
        <f t="shared" si="9"/>
        <v>0</v>
      </c>
      <c r="AA44" t="s">
        <v>60</v>
      </c>
      <c r="AB44" s="13">
        <v>1.4707702164146101E-9</v>
      </c>
      <c r="AC44" s="13">
        <v>8.1529353157705809E-10</v>
      </c>
      <c r="AD44" s="13">
        <v>1.0023230658950043E-9</v>
      </c>
      <c r="AE44" s="13">
        <v>3.3323794937915468E-10</v>
      </c>
      <c r="AF44" s="13">
        <v>2.2146451726086433E-9</v>
      </c>
    </row>
    <row r="45" spans="2:32" x14ac:dyDescent="0.3">
      <c r="B45" t="s">
        <v>73</v>
      </c>
      <c r="C45">
        <f>LCA_tech_data!D44*Mult_tech!D44</f>
        <v>0</v>
      </c>
      <c r="D45">
        <f>LCA_tech_data!E44*Mult_tech!E44</f>
        <v>0</v>
      </c>
      <c r="E45">
        <f>LCA_tech_data!F44*Mult_tech!F44</f>
        <v>0</v>
      </c>
      <c r="F45">
        <f>LCA_tech_data!G44*Mult_tech!G44</f>
        <v>0</v>
      </c>
      <c r="G45">
        <f>LCA_tech_data!H44*Mult_tech!H44</f>
        <v>0</v>
      </c>
      <c r="H45">
        <f>LCA_tech_data!I44*Mult_tech!I44</f>
        <v>0</v>
      </c>
      <c r="I45">
        <f>LCA_tech_data!J44*Mult_tech!J44</f>
        <v>0</v>
      </c>
      <c r="J45">
        <f>LCA_tech_data!K44*Mult_tech!K44</f>
        <v>0</v>
      </c>
      <c r="K45">
        <f>LCA_tech_data!L44*Mult_tech!L44</f>
        <v>0</v>
      </c>
      <c r="L45">
        <f>LCA_tech_data!M44*Mult_tech!M44</f>
        <v>0</v>
      </c>
      <c r="M45">
        <f>LCA_tech_data!N44*Mult_tech!N44</f>
        <v>0</v>
      </c>
      <c r="N45">
        <f>LCA_tech_data!O44*Mult_tech!O44</f>
        <v>0</v>
      </c>
      <c r="O45">
        <f>LCA_tech_data!P44*Mult_tech!P44</f>
        <v>0</v>
      </c>
      <c r="P45">
        <f>LCA_tech_data!Q44*Mult_tech!Q44</f>
        <v>0</v>
      </c>
      <c r="Q45">
        <f>LCA_tech_data!R44*Mult_tech!R44</f>
        <v>0</v>
      </c>
      <c r="R45">
        <f>LCA_tech_data!S44*Mult_tech!S44</f>
        <v>0</v>
      </c>
      <c r="T45" t="s">
        <v>73</v>
      </c>
      <c r="U45" s="12">
        <f t="shared" si="5"/>
        <v>0</v>
      </c>
      <c r="V45" s="12">
        <f t="shared" si="6"/>
        <v>0</v>
      </c>
      <c r="W45" s="12">
        <f t="shared" si="7"/>
        <v>0</v>
      </c>
      <c r="X45" s="12">
        <f t="shared" si="8"/>
        <v>0</v>
      </c>
      <c r="Y45" s="12">
        <f t="shared" si="9"/>
        <v>0</v>
      </c>
      <c r="AA45" t="s">
        <v>73</v>
      </c>
      <c r="AB45" s="13">
        <v>3.1889019520156826E-10</v>
      </c>
      <c r="AC45" s="13">
        <v>3.195831984516327E-10</v>
      </c>
      <c r="AD45" s="13">
        <v>2.4097851310651433E-10</v>
      </c>
      <c r="AE45" s="13">
        <v>2.5639056914116446E-10</v>
      </c>
      <c r="AF45" s="13">
        <v>5.7118922059760585E-10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5"/>
        <v>0</v>
      </c>
      <c r="V46" s="12">
        <f t="shared" si="6"/>
        <v>0</v>
      </c>
      <c r="W46" s="12">
        <f t="shared" si="7"/>
        <v>0</v>
      </c>
      <c r="X46" s="12">
        <f t="shared" si="8"/>
        <v>0</v>
      </c>
      <c r="Y46" s="12">
        <f t="shared" si="9"/>
        <v>0</v>
      </c>
      <c r="AA46" t="s">
        <v>35</v>
      </c>
      <c r="AB46" s="13">
        <v>2.5476977383555818E-10</v>
      </c>
      <c r="AC46" s="13">
        <v>1.6516489391884453E-10</v>
      </c>
      <c r="AD46" s="13">
        <v>1.2321318739160916E-10</v>
      </c>
      <c r="AE46" s="13">
        <v>1.7298351635844643E-10</v>
      </c>
      <c r="AF46" s="13">
        <v>1.108828054701534E-10</v>
      </c>
    </row>
    <row r="47" spans="2:32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  <c r="T47" t="s">
        <v>75</v>
      </c>
      <c r="U47" s="12">
        <f t="shared" si="5"/>
        <v>0</v>
      </c>
      <c r="V47" s="12">
        <f t="shared" si="6"/>
        <v>0</v>
      </c>
      <c r="W47" s="12">
        <f t="shared" si="7"/>
        <v>0</v>
      </c>
      <c r="X47" s="12">
        <f t="shared" si="8"/>
        <v>0</v>
      </c>
      <c r="Y47" s="12">
        <f t="shared" si="9"/>
        <v>0</v>
      </c>
      <c r="AA47" t="s">
        <v>65</v>
      </c>
      <c r="AB47" s="13">
        <v>8.5256430708564637E-11</v>
      </c>
      <c r="AC47" s="13">
        <v>1.3345991588367181E-10</v>
      </c>
      <c r="AD47" s="13">
        <v>9.6974691958818138E-11</v>
      </c>
      <c r="AE47" s="13">
        <v>1.1527332302943445E-10</v>
      </c>
      <c r="AF47" s="13">
        <v>9.0785427472169616E-11</v>
      </c>
    </row>
    <row r="48" spans="2:32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  <c r="T48" t="s">
        <v>76</v>
      </c>
      <c r="U48" s="12">
        <f t="shared" si="5"/>
        <v>0</v>
      </c>
      <c r="V48" s="12">
        <f t="shared" si="6"/>
        <v>0</v>
      </c>
      <c r="W48" s="12">
        <f t="shared" si="7"/>
        <v>0</v>
      </c>
      <c r="X48" s="12">
        <f t="shared" si="8"/>
        <v>0</v>
      </c>
      <c r="Y48" s="12">
        <f t="shared" si="9"/>
        <v>0</v>
      </c>
      <c r="AA48" t="s">
        <v>66</v>
      </c>
      <c r="AB48" s="13">
        <v>8.5256430708564637E-11</v>
      </c>
      <c r="AC48" s="13">
        <v>1.3345991588367181E-10</v>
      </c>
      <c r="AD48" s="13">
        <v>9.6974691958818138E-11</v>
      </c>
      <c r="AE48" s="13">
        <v>1.1527332302943445E-10</v>
      </c>
      <c r="AF48" s="13">
        <v>9.0785427472169616E-11</v>
      </c>
    </row>
    <row r="49" spans="2:32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  <c r="Q49">
        <f>LCA_tech_data!R48*Mult_tech!R48</f>
        <v>0</v>
      </c>
      <c r="R49">
        <f>LCA_tech_data!S48*Mult_tech!S48</f>
        <v>0</v>
      </c>
      <c r="T49" t="s">
        <v>77</v>
      </c>
      <c r="U49" s="12">
        <f t="shared" si="5"/>
        <v>0</v>
      </c>
      <c r="V49" s="12">
        <f t="shared" si="6"/>
        <v>0</v>
      </c>
      <c r="W49" s="12">
        <f t="shared" si="7"/>
        <v>0</v>
      </c>
      <c r="X49" s="12">
        <f t="shared" si="8"/>
        <v>0</v>
      </c>
      <c r="Y49" s="12">
        <f t="shared" si="9"/>
        <v>0</v>
      </c>
      <c r="AA49" t="s">
        <v>146</v>
      </c>
      <c r="AB49" s="13">
        <v>2.1648368614232481E-10</v>
      </c>
      <c r="AC49" s="13">
        <v>8.9034512220851687E-11</v>
      </c>
      <c r="AD49" s="13">
        <v>6.6469689989044361E-11</v>
      </c>
      <c r="AE49" s="13">
        <v>9.1113979387041194E-11</v>
      </c>
      <c r="AF49" s="13">
        <v>6.8757837424748858E-11</v>
      </c>
    </row>
    <row r="50" spans="2:32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  <c r="T50" t="s">
        <v>78</v>
      </c>
      <c r="U50" s="12">
        <f t="shared" si="5"/>
        <v>0</v>
      </c>
      <c r="V50" s="12">
        <f t="shared" si="6"/>
        <v>0</v>
      </c>
      <c r="W50" s="12">
        <f t="shared" si="7"/>
        <v>0</v>
      </c>
      <c r="X50" s="12">
        <f t="shared" si="8"/>
        <v>0</v>
      </c>
      <c r="Y50" s="12">
        <f t="shared" si="9"/>
        <v>0</v>
      </c>
      <c r="AA50" t="s">
        <v>81</v>
      </c>
      <c r="AB50" s="13">
        <v>8.2977415275329528E-10</v>
      </c>
      <c r="AC50" s="13">
        <v>1.5953020551821575E-10</v>
      </c>
      <c r="AD50" s="13">
        <v>1.1907925975890725E-10</v>
      </c>
      <c r="AE50" s="13">
        <v>8.2031648677287868E-11</v>
      </c>
      <c r="AF50" s="13">
        <v>4.0671168999818761E-10</v>
      </c>
    </row>
    <row r="51" spans="2:32" x14ac:dyDescent="0.3">
      <c r="B51" t="s">
        <v>79</v>
      </c>
      <c r="C51">
        <f>LCA_tech_data!D50*Mult_tech!D50</f>
        <v>0</v>
      </c>
      <c r="D51">
        <f>LCA_tech_data!E50*Mult_tech!E50</f>
        <v>0</v>
      </c>
      <c r="E51">
        <f>LCA_tech_data!F50*Mult_tech!F50</f>
        <v>0</v>
      </c>
      <c r="F51">
        <f>LCA_tech_data!G50*Mult_tech!G50</f>
        <v>0</v>
      </c>
      <c r="G51">
        <f>LCA_tech_data!H50*Mult_tech!H50</f>
        <v>0</v>
      </c>
      <c r="H51">
        <f>LCA_tech_data!I50*Mult_tech!I50</f>
        <v>0</v>
      </c>
      <c r="I51">
        <f>LCA_tech_data!J50*Mult_tech!J50</f>
        <v>0</v>
      </c>
      <c r="J51">
        <f>LCA_tech_data!K50*Mult_tech!K50</f>
        <v>0</v>
      </c>
      <c r="K51">
        <f>LCA_tech_data!L50*Mult_tech!L50</f>
        <v>0</v>
      </c>
      <c r="L51">
        <f>LCA_tech_data!M50*Mult_tech!M50</f>
        <v>0</v>
      </c>
      <c r="M51">
        <f>LCA_tech_data!N50*Mult_tech!N50</f>
        <v>0</v>
      </c>
      <c r="N51">
        <f>LCA_tech_data!O50*Mult_tech!O50</f>
        <v>0</v>
      </c>
      <c r="O51">
        <f>LCA_tech_data!P50*Mult_tech!P50</f>
        <v>0</v>
      </c>
      <c r="P51">
        <f>LCA_tech_data!Q50*Mult_tech!Q50</f>
        <v>0</v>
      </c>
      <c r="Q51">
        <f>LCA_tech_data!R50*Mult_tech!R50</f>
        <v>0</v>
      </c>
      <c r="R51">
        <f>LCA_tech_data!S50*Mult_tech!S50</f>
        <v>0</v>
      </c>
      <c r="T51" t="s">
        <v>79</v>
      </c>
      <c r="U51" s="12">
        <f t="shared" si="5"/>
        <v>0</v>
      </c>
      <c r="V51" s="12">
        <f t="shared" si="6"/>
        <v>0</v>
      </c>
      <c r="W51" s="12">
        <f t="shared" si="7"/>
        <v>0</v>
      </c>
      <c r="X51" s="12">
        <f t="shared" si="8"/>
        <v>0</v>
      </c>
      <c r="Y51" s="12">
        <f t="shared" si="9"/>
        <v>0</v>
      </c>
      <c r="AA51" t="s">
        <v>142</v>
      </c>
      <c r="AB51" s="13">
        <v>1.1539391868931614E-10</v>
      </c>
      <c r="AC51" s="13">
        <v>8.6564878810445167E-11</v>
      </c>
      <c r="AD51" s="13">
        <v>6.3879793280651648E-11</v>
      </c>
      <c r="AE51" s="13">
        <v>6.3197954021721718E-11</v>
      </c>
      <c r="AF51" s="13">
        <v>1.3617638108062275E-10</v>
      </c>
    </row>
    <row r="52" spans="2:32" x14ac:dyDescent="0.3">
      <c r="B52" t="s">
        <v>80</v>
      </c>
      <c r="C52">
        <f>LCA_tech_data!D51*Mult_tech!D51</f>
        <v>0</v>
      </c>
      <c r="D52">
        <f>LCA_tech_data!E51*Mult_tech!E51</f>
        <v>0</v>
      </c>
      <c r="E52">
        <f>LCA_tech_data!F51*Mult_tech!F51</f>
        <v>0</v>
      </c>
      <c r="F52">
        <f>LCA_tech_data!G51*Mult_tech!G51</f>
        <v>0</v>
      </c>
      <c r="G52">
        <f>LCA_tech_data!H51*Mult_tech!H51</f>
        <v>0</v>
      </c>
      <c r="H52">
        <f>LCA_tech_data!I51*Mult_tech!I51</f>
        <v>0</v>
      </c>
      <c r="I52">
        <f>LCA_tech_data!J51*Mult_tech!J51</f>
        <v>0</v>
      </c>
      <c r="J52">
        <f>LCA_tech_data!K51*Mult_tech!K51</f>
        <v>0</v>
      </c>
      <c r="K52">
        <f>LCA_tech_data!L51*Mult_tech!L51</f>
        <v>0</v>
      </c>
      <c r="L52">
        <f>LCA_tech_data!M51*Mult_tech!M51</f>
        <v>0</v>
      </c>
      <c r="M52">
        <f>LCA_tech_data!N51*Mult_tech!N51</f>
        <v>0</v>
      </c>
      <c r="N52">
        <f>LCA_tech_data!O51*Mult_tech!O51</f>
        <v>0</v>
      </c>
      <c r="O52">
        <f>LCA_tech_data!P51*Mult_tech!P51</f>
        <v>0</v>
      </c>
      <c r="P52">
        <f>LCA_tech_data!Q51*Mult_tech!Q51</f>
        <v>0</v>
      </c>
      <c r="Q52">
        <f>LCA_tech_data!R51*Mult_tech!R51</f>
        <v>0</v>
      </c>
      <c r="R52">
        <f>LCA_tech_data!S51*Mult_tech!S51</f>
        <v>0</v>
      </c>
      <c r="T52" t="s">
        <v>80</v>
      </c>
      <c r="U52" s="12">
        <f t="shared" si="5"/>
        <v>0</v>
      </c>
      <c r="V52" s="12">
        <f t="shared" si="6"/>
        <v>0</v>
      </c>
      <c r="W52" s="12">
        <f t="shared" si="7"/>
        <v>0</v>
      </c>
      <c r="X52" s="12">
        <f t="shared" si="8"/>
        <v>0</v>
      </c>
      <c r="Y52" s="12">
        <f t="shared" si="9"/>
        <v>0</v>
      </c>
      <c r="AA52" t="s">
        <v>63</v>
      </c>
      <c r="AB52" s="13">
        <v>1.691434944125938E-10</v>
      </c>
      <c r="AC52" s="13">
        <v>9.2345290815095457E-11</v>
      </c>
      <c r="AD52" s="13">
        <v>9.8657557356924767E-11</v>
      </c>
      <c r="AE52" s="13">
        <v>6.2790831339493036E-11</v>
      </c>
      <c r="AF52" s="13">
        <v>1.0426687366726636E-10</v>
      </c>
    </row>
    <row r="53" spans="2:32" x14ac:dyDescent="0.3">
      <c r="B53" t="s">
        <v>81</v>
      </c>
      <c r="C53">
        <f>LCA_tech_data!D52*Mult_tech!D52</f>
        <v>0</v>
      </c>
      <c r="D53">
        <f>LCA_tech_data!E52*Mult_tech!E52</f>
        <v>0</v>
      </c>
      <c r="E53">
        <f>LCA_tech_data!F52*Mult_tech!F52</f>
        <v>0</v>
      </c>
      <c r="F53">
        <f>LCA_tech_data!G52*Mult_tech!G52</f>
        <v>0</v>
      </c>
      <c r="G53">
        <f>LCA_tech_data!H52*Mult_tech!H52</f>
        <v>0</v>
      </c>
      <c r="H53">
        <f>LCA_tech_data!I52*Mult_tech!I52</f>
        <v>0</v>
      </c>
      <c r="I53">
        <f>LCA_tech_data!J52*Mult_tech!J52</f>
        <v>0</v>
      </c>
      <c r="J53">
        <f>LCA_tech_data!K52*Mult_tech!K52</f>
        <v>0</v>
      </c>
      <c r="K53">
        <f>LCA_tech_data!L52*Mult_tech!L52</f>
        <v>0</v>
      </c>
      <c r="L53">
        <f>LCA_tech_data!M52*Mult_tech!M52</f>
        <v>0</v>
      </c>
      <c r="M53">
        <f>LCA_tech_data!N52*Mult_tech!N52</f>
        <v>0</v>
      </c>
      <c r="N53">
        <f>LCA_tech_data!O52*Mult_tech!O52</f>
        <v>0</v>
      </c>
      <c r="O53">
        <f>LCA_tech_data!P52*Mult_tech!P52</f>
        <v>0</v>
      </c>
      <c r="P53">
        <f>LCA_tech_data!Q52*Mult_tech!Q52</f>
        <v>0</v>
      </c>
      <c r="Q53">
        <f>LCA_tech_data!R52*Mult_tech!R52</f>
        <v>0</v>
      </c>
      <c r="R53">
        <f>LCA_tech_data!S52*Mult_tech!S52</f>
        <v>0</v>
      </c>
      <c r="T53" t="s">
        <v>81</v>
      </c>
      <c r="U53" s="12">
        <f t="shared" si="5"/>
        <v>0</v>
      </c>
      <c r="V53" s="12">
        <f t="shared" si="6"/>
        <v>0</v>
      </c>
      <c r="W53" s="12">
        <f t="shared" si="7"/>
        <v>0</v>
      </c>
      <c r="X53" s="12">
        <f t="shared" si="8"/>
        <v>0</v>
      </c>
      <c r="Y53" s="12">
        <f t="shared" si="9"/>
        <v>0</v>
      </c>
      <c r="AA53" t="s">
        <v>64</v>
      </c>
      <c r="AB53" s="13">
        <v>1.691434944125938E-10</v>
      </c>
      <c r="AC53" s="13">
        <v>9.2345290815095457E-11</v>
      </c>
      <c r="AD53" s="13">
        <v>9.8657557356924767E-11</v>
      </c>
      <c r="AE53" s="13">
        <v>6.2790831339493036E-11</v>
      </c>
      <c r="AF53" s="13">
        <v>1.0426687366726636E-10</v>
      </c>
    </row>
    <row r="54" spans="2:32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  <c r="T54" t="s">
        <v>82</v>
      </c>
      <c r="U54" s="12">
        <f t="shared" si="5"/>
        <v>0</v>
      </c>
      <c r="V54" s="12">
        <f t="shared" si="6"/>
        <v>0</v>
      </c>
      <c r="W54" s="12">
        <f t="shared" si="7"/>
        <v>0</v>
      </c>
      <c r="X54" s="12">
        <f t="shared" si="8"/>
        <v>0</v>
      </c>
      <c r="Y54" s="12">
        <f t="shared" si="9"/>
        <v>0</v>
      </c>
      <c r="AA54" t="s">
        <v>99</v>
      </c>
      <c r="AB54" s="13">
        <v>5.524229396869138E-10</v>
      </c>
      <c r="AC54" s="13">
        <v>9.6744734458792805E-11</v>
      </c>
      <c r="AD54" s="13">
        <v>7.1643938480037747E-11</v>
      </c>
      <c r="AE54" s="13">
        <v>5.6038945928917843E-11</v>
      </c>
      <c r="AF54" s="13">
        <v>2.1356102919447851E-10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5"/>
        <v>0</v>
      </c>
      <c r="V55" s="12">
        <f t="shared" si="6"/>
        <v>0</v>
      </c>
      <c r="W55" s="12">
        <f t="shared" si="7"/>
        <v>0</v>
      </c>
      <c r="X55" s="12">
        <f t="shared" si="8"/>
        <v>0</v>
      </c>
      <c r="Y55" s="12">
        <f t="shared" si="9"/>
        <v>0</v>
      </c>
      <c r="AA55" t="s">
        <v>59</v>
      </c>
      <c r="AB55" s="13">
        <v>7.1897841746959505E-11</v>
      </c>
      <c r="AC55" s="13">
        <v>3.6165855860072714E-11</v>
      </c>
      <c r="AD55" s="13">
        <v>3.0482789383476934E-11</v>
      </c>
      <c r="AE55" s="13">
        <v>5.2428932677066839E-11</v>
      </c>
      <c r="AF55" s="13">
        <v>8.4883831178275662E-11</v>
      </c>
    </row>
    <row r="56" spans="2:32" x14ac:dyDescent="0.3">
      <c r="B56" t="s">
        <v>84</v>
      </c>
      <c r="C56">
        <f>LCA_tech_data!D55*Mult_tech!D55</f>
        <v>0.2297806645661212</v>
      </c>
      <c r="D56">
        <f>LCA_tech_data!E55*Mult_tech!E55</f>
        <v>22.597853000000001</v>
      </c>
      <c r="E56">
        <f>LCA_tech_data!F55*Mult_tech!F55</f>
        <v>2036.7571149203859</v>
      </c>
      <c r="F56">
        <f>LCA_tech_data!G55*Mult_tech!G55</f>
        <v>1.7769674508198888E-2</v>
      </c>
      <c r="G56">
        <f>LCA_tech_data!H55*Mult_tech!H55</f>
        <v>1.4205365391234005E-2</v>
      </c>
      <c r="H56">
        <f>LCA_tech_data!I55*Mult_tech!I55</f>
        <v>0.17520611798591795</v>
      </c>
      <c r="I56">
        <f>LCA_tech_data!J55*Mult_tech!J55</f>
        <v>6.3390181277646305E-8</v>
      </c>
      <c r="J56">
        <f>LCA_tech_data!K55*Mult_tech!K55</f>
        <v>2.9879706833645677E-6</v>
      </c>
      <c r="K56">
        <f>LCA_tech_data!L55*Mult_tech!L55</f>
        <v>0.81258768870950193</v>
      </c>
      <c r="L56">
        <f>LCA_tech_data!M55*Mult_tech!M55</f>
        <v>101.50471525991458</v>
      </c>
      <c r="M56">
        <f>LCA_tech_data!N55*Mult_tech!N55</f>
        <v>5.2445896396708692E-3</v>
      </c>
      <c r="N56">
        <f>LCA_tech_data!O55*Mult_tech!O55</f>
        <v>9.3816936170629726E-7</v>
      </c>
      <c r="O56">
        <f>LCA_tech_data!P55*Mult_tech!P55</f>
        <v>5.7588411751159543E-2</v>
      </c>
      <c r="P56">
        <f>LCA_tech_data!Q55*Mult_tech!Q55</f>
        <v>5.4521577056705306</v>
      </c>
      <c r="Q56">
        <f>LCA_tech_data!R55*Mult_tech!R55</f>
        <v>95.473219294331756</v>
      </c>
      <c r="R56">
        <f>LCA_tech_data!S55*Mult_tech!S55</f>
        <v>4.2961780231035444E-5</v>
      </c>
      <c r="T56" t="s">
        <v>84</v>
      </c>
      <c r="U56" s="12">
        <f t="shared" si="5"/>
        <v>1.1592667870997704E-4</v>
      </c>
      <c r="V56" s="12">
        <f t="shared" si="6"/>
        <v>3.1167751599130237E-4</v>
      </c>
      <c r="W56" s="12">
        <f t="shared" si="7"/>
        <v>3.0697667185123186E-4</v>
      </c>
      <c r="X56" s="12">
        <f t="shared" si="8"/>
        <v>4.0470367799393179E-4</v>
      </c>
      <c r="Y56" s="12">
        <f t="shared" si="9"/>
        <v>8.3008324197990504E-5</v>
      </c>
      <c r="AA56" t="s">
        <v>131</v>
      </c>
      <c r="AB56" s="13">
        <v>8.1394461691019047E-10</v>
      </c>
      <c r="AC56" s="13">
        <v>2.4236900253637709E-10</v>
      </c>
      <c r="AD56" s="13">
        <v>1.5103839019587954E-10</v>
      </c>
      <c r="AE56" s="13">
        <v>4.8743369558008006E-11</v>
      </c>
      <c r="AF56" s="13">
        <v>4.3542816136690282E-10</v>
      </c>
    </row>
    <row r="57" spans="2:32" x14ac:dyDescent="0.3">
      <c r="B57" t="s">
        <v>85</v>
      </c>
      <c r="C57">
        <f>LCA_tech_data!D56*Mult_tech!D56</f>
        <v>0</v>
      </c>
      <c r="D57">
        <f>LCA_tech_data!E56*Mult_tech!E56</f>
        <v>0</v>
      </c>
      <c r="E57">
        <f>LCA_tech_data!F56*Mult_tech!F56</f>
        <v>0</v>
      </c>
      <c r="F57">
        <f>LCA_tech_data!G56*Mult_tech!G56</f>
        <v>0</v>
      </c>
      <c r="G57">
        <f>LCA_tech_data!H56*Mult_tech!H56</f>
        <v>0</v>
      </c>
      <c r="H57">
        <f>LCA_tech_data!I56*Mult_tech!I56</f>
        <v>0</v>
      </c>
      <c r="I57">
        <f>LCA_tech_data!J56*Mult_tech!J56</f>
        <v>0</v>
      </c>
      <c r="J57">
        <f>LCA_tech_data!K56*Mult_tech!K56</f>
        <v>0</v>
      </c>
      <c r="K57">
        <f>LCA_tech_data!L56*Mult_tech!L56</f>
        <v>0</v>
      </c>
      <c r="L57">
        <f>LCA_tech_data!M56*Mult_tech!M56</f>
        <v>0</v>
      </c>
      <c r="M57">
        <f>LCA_tech_data!N56*Mult_tech!N56</f>
        <v>0</v>
      </c>
      <c r="N57">
        <f>LCA_tech_data!O56*Mult_tech!O56</f>
        <v>0</v>
      </c>
      <c r="O57">
        <f>LCA_tech_data!P56*Mult_tech!P56</f>
        <v>0</v>
      </c>
      <c r="P57">
        <f>LCA_tech_data!Q56*Mult_tech!Q56</f>
        <v>0</v>
      </c>
      <c r="Q57">
        <f>LCA_tech_data!R56*Mult_tech!R56</f>
        <v>0</v>
      </c>
      <c r="R57">
        <f>LCA_tech_data!S56*Mult_tech!S56</f>
        <v>0</v>
      </c>
      <c r="T57" t="s">
        <v>85</v>
      </c>
      <c r="U57" s="12">
        <f t="shared" si="5"/>
        <v>0</v>
      </c>
      <c r="V57" s="12">
        <f t="shared" si="6"/>
        <v>0</v>
      </c>
      <c r="W57" s="12">
        <f t="shared" si="7"/>
        <v>0</v>
      </c>
      <c r="X57" s="12">
        <f t="shared" si="8"/>
        <v>0</v>
      </c>
      <c r="Y57" s="12">
        <f t="shared" si="9"/>
        <v>0</v>
      </c>
      <c r="AA57" t="s">
        <v>132</v>
      </c>
      <c r="AB57" s="13">
        <v>8.1394461691019047E-10</v>
      </c>
      <c r="AC57" s="13">
        <v>2.4236900253637709E-10</v>
      </c>
      <c r="AD57" s="13">
        <v>1.5103839019587954E-10</v>
      </c>
      <c r="AE57" s="13">
        <v>4.8743369558008006E-11</v>
      </c>
      <c r="AF57" s="13">
        <v>4.3542816136690282E-10</v>
      </c>
    </row>
    <row r="58" spans="2:32" x14ac:dyDescent="0.3">
      <c r="B58" t="s">
        <v>86</v>
      </c>
      <c r="C58">
        <f>LCA_tech_data!D57*Mult_tech!D57</f>
        <v>175.94206242514633</v>
      </c>
      <c r="D58">
        <f>LCA_tech_data!E57*Mult_tech!E57</f>
        <v>10548.732432000001</v>
      </c>
      <c r="E58">
        <f>LCA_tech_data!F57*Mult_tech!F57</f>
        <v>1555943.030976455</v>
      </c>
      <c r="F58">
        <f>LCA_tech_data!G57*Mult_tech!G57</f>
        <v>14.265680000036628</v>
      </c>
      <c r="G58">
        <f>LCA_tech_data!H57*Mult_tech!H57</f>
        <v>17.686742912165553</v>
      </c>
      <c r="H58">
        <f>LCA_tech_data!I57*Mult_tech!I57</f>
        <v>183.85115287005345</v>
      </c>
      <c r="I58">
        <f>LCA_tech_data!J57*Mult_tech!J57</f>
        <v>1.0890932667160486E-4</v>
      </c>
      <c r="J58">
        <f>LCA_tech_data!K57*Mult_tech!K57</f>
        <v>2.2503596243256254E-3</v>
      </c>
      <c r="K58">
        <f>LCA_tech_data!L57*Mult_tech!L57</f>
        <v>772.33572890879157</v>
      </c>
      <c r="L58">
        <f>LCA_tech_data!M57*Mult_tech!M57</f>
        <v>121622.6211432987</v>
      </c>
      <c r="M58">
        <f>LCA_tech_data!N57*Mult_tech!N57</f>
        <v>3.4770624995337158</v>
      </c>
      <c r="N58">
        <f>LCA_tech_data!O57*Mult_tech!O57</f>
        <v>1.2691649396945855E-3</v>
      </c>
      <c r="O58">
        <f>LCA_tech_data!P57*Mult_tech!P57</f>
        <v>66.869571174950735</v>
      </c>
      <c r="P58">
        <f>LCA_tech_data!Q57*Mult_tech!Q57</f>
        <v>7992.7328926571645</v>
      </c>
      <c r="Q58">
        <f>LCA_tech_data!R57*Mult_tech!R57</f>
        <v>116653.00817808742</v>
      </c>
      <c r="R58">
        <f>LCA_tech_data!S57*Mult_tech!S57</f>
        <v>6.9354405617089892E-4</v>
      </c>
      <c r="T58" t="s">
        <v>86</v>
      </c>
      <c r="U58" s="12">
        <f t="shared" si="5"/>
        <v>0.13890297104958665</v>
      </c>
      <c r="V58" s="12">
        <f t="shared" si="6"/>
        <v>0.25021796005811525</v>
      </c>
      <c r="W58" s="12">
        <f t="shared" si="7"/>
        <v>0.23450916642946917</v>
      </c>
      <c r="X58" s="12">
        <f t="shared" si="8"/>
        <v>0.2683107886138405</v>
      </c>
      <c r="Y58" s="12">
        <f t="shared" si="9"/>
        <v>0.1122944950827252</v>
      </c>
      <c r="AA58" t="s">
        <v>133</v>
      </c>
      <c r="AB58" s="13">
        <v>8.1394461691019047E-10</v>
      </c>
      <c r="AC58" s="13">
        <v>2.4236900253637709E-10</v>
      </c>
      <c r="AD58" s="13">
        <v>1.5103839019587954E-10</v>
      </c>
      <c r="AE58" s="13">
        <v>4.8743369558008006E-11</v>
      </c>
      <c r="AF58" s="13">
        <v>4.3542816136690282E-10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5"/>
        <v>0</v>
      </c>
      <c r="V59" s="12">
        <f t="shared" si="6"/>
        <v>0</v>
      </c>
      <c r="W59" s="12">
        <f t="shared" si="7"/>
        <v>0</v>
      </c>
      <c r="X59" s="12">
        <f t="shared" si="8"/>
        <v>0</v>
      </c>
      <c r="Y59" s="12">
        <f t="shared" si="9"/>
        <v>0</v>
      </c>
      <c r="AA59" t="s">
        <v>134</v>
      </c>
      <c r="AB59" s="13">
        <v>8.1394461691019047E-10</v>
      </c>
      <c r="AC59" s="13">
        <v>2.4236900253637709E-10</v>
      </c>
      <c r="AD59" s="13">
        <v>1.5103839019587954E-10</v>
      </c>
      <c r="AE59" s="13">
        <v>4.8743369558008006E-11</v>
      </c>
      <c r="AF59" s="13">
        <v>4.3542816136690282E-10</v>
      </c>
    </row>
    <row r="60" spans="2:32" x14ac:dyDescent="0.3">
      <c r="B60" t="s">
        <v>88</v>
      </c>
      <c r="C60">
        <f>LCA_tech_data!D59*Mult_tech!D59</f>
        <v>0</v>
      </c>
      <c r="D60">
        <f>LCA_tech_data!E59*Mult_tech!E59</f>
        <v>0</v>
      </c>
      <c r="E60">
        <f>LCA_tech_data!F59*Mult_tech!F59</f>
        <v>0</v>
      </c>
      <c r="F60">
        <f>LCA_tech_data!G59*Mult_tech!G59</f>
        <v>0</v>
      </c>
      <c r="G60">
        <f>LCA_tech_data!H59*Mult_tech!H59</f>
        <v>0</v>
      </c>
      <c r="H60">
        <f>LCA_tech_data!I59*Mult_tech!I59</f>
        <v>0</v>
      </c>
      <c r="I60">
        <f>LCA_tech_data!J59*Mult_tech!J59</f>
        <v>0</v>
      </c>
      <c r="J60">
        <f>LCA_tech_data!K59*Mult_tech!K59</f>
        <v>0</v>
      </c>
      <c r="K60">
        <f>LCA_tech_data!L59*Mult_tech!L59</f>
        <v>0</v>
      </c>
      <c r="L60">
        <f>LCA_tech_data!M59*Mult_tech!M59</f>
        <v>0</v>
      </c>
      <c r="M60">
        <f>LCA_tech_data!N59*Mult_tech!N59</f>
        <v>0</v>
      </c>
      <c r="N60">
        <f>LCA_tech_data!O59*Mult_tech!O59</f>
        <v>0</v>
      </c>
      <c r="O60">
        <f>LCA_tech_data!P59*Mult_tech!P59</f>
        <v>0</v>
      </c>
      <c r="P60">
        <f>LCA_tech_data!Q59*Mult_tech!Q59</f>
        <v>0</v>
      </c>
      <c r="Q60">
        <f>LCA_tech_data!R59*Mult_tech!R59</f>
        <v>0</v>
      </c>
      <c r="R60">
        <f>LCA_tech_data!S59*Mult_tech!S59</f>
        <v>0</v>
      </c>
      <c r="T60" t="s">
        <v>88</v>
      </c>
      <c r="U60" s="12">
        <f t="shared" si="5"/>
        <v>0</v>
      </c>
      <c r="V60" s="12">
        <f t="shared" si="6"/>
        <v>0</v>
      </c>
      <c r="W60" s="12">
        <f t="shared" si="7"/>
        <v>0</v>
      </c>
      <c r="X60" s="12">
        <f t="shared" si="8"/>
        <v>0</v>
      </c>
      <c r="Y60" s="12">
        <f t="shared" si="9"/>
        <v>0</v>
      </c>
      <c r="AA60" t="s">
        <v>136</v>
      </c>
      <c r="AB60" s="13">
        <v>8.1394461691019047E-10</v>
      </c>
      <c r="AC60" s="13">
        <v>2.4236900253637709E-10</v>
      </c>
      <c r="AD60" s="13">
        <v>1.5103839019587954E-10</v>
      </c>
      <c r="AE60" s="13">
        <v>4.8743369558008006E-11</v>
      </c>
      <c r="AF60" s="13">
        <v>4.3542816136690282E-10</v>
      </c>
    </row>
    <row r="61" spans="2:32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  <c r="Q61">
        <f>LCA_tech_data!R60*Mult_tech!R60</f>
        <v>0</v>
      </c>
      <c r="R61">
        <f>LCA_tech_data!S60*Mult_tech!S60</f>
        <v>0</v>
      </c>
      <c r="T61" t="s">
        <v>89</v>
      </c>
      <c r="U61" s="12">
        <f t="shared" si="5"/>
        <v>0</v>
      </c>
      <c r="V61" s="12">
        <f t="shared" si="6"/>
        <v>0</v>
      </c>
      <c r="W61" s="12">
        <f t="shared" si="7"/>
        <v>0</v>
      </c>
      <c r="X61" s="12">
        <f t="shared" si="8"/>
        <v>0</v>
      </c>
      <c r="Y61" s="12">
        <f t="shared" si="9"/>
        <v>0</v>
      </c>
      <c r="AA61" t="s">
        <v>138</v>
      </c>
      <c r="AB61" s="13">
        <v>8.1394461691019047E-10</v>
      </c>
      <c r="AC61" s="13">
        <v>2.4236900253637709E-10</v>
      </c>
      <c r="AD61" s="13">
        <v>1.5103839019587954E-10</v>
      </c>
      <c r="AE61" s="13">
        <v>4.8743369558008006E-11</v>
      </c>
      <c r="AF61" s="13">
        <v>4.3542816136690282E-10</v>
      </c>
    </row>
    <row r="62" spans="2:32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  <c r="T62" t="s">
        <v>90</v>
      </c>
      <c r="U62" s="12">
        <f t="shared" si="5"/>
        <v>0</v>
      </c>
      <c r="V62" s="12">
        <f t="shared" si="6"/>
        <v>0</v>
      </c>
      <c r="W62" s="12">
        <f t="shared" si="7"/>
        <v>0</v>
      </c>
      <c r="X62" s="12">
        <f t="shared" si="8"/>
        <v>0</v>
      </c>
      <c r="Y62" s="12">
        <f t="shared" si="9"/>
        <v>0</v>
      </c>
      <c r="AA62" t="s">
        <v>129</v>
      </c>
      <c r="AB62" s="13">
        <v>7.7694713432336372E-10</v>
      </c>
      <c r="AC62" s="13">
        <v>2.3135222969381454E-10</v>
      </c>
      <c r="AD62" s="13">
        <v>1.4417300882333956E-10</v>
      </c>
      <c r="AE62" s="13">
        <v>4.6527761850825822E-11</v>
      </c>
      <c r="AF62" s="13">
        <v>4.1563597221386181E-10</v>
      </c>
    </row>
    <row r="63" spans="2:32" x14ac:dyDescent="0.3">
      <c r="B63" t="s">
        <v>91</v>
      </c>
      <c r="C63">
        <f>LCA_tech_data!D62*Mult_tech!D62</f>
        <v>175.56808213980869</v>
      </c>
      <c r="D63">
        <f>LCA_tech_data!E62*Mult_tech!E62</f>
        <v>10526.310176000001</v>
      </c>
      <c r="E63">
        <f>LCA_tech_data!F62*Mult_tech!F62</f>
        <v>1552635.7375943458</v>
      </c>
      <c r="F63">
        <f>LCA_tech_data!G62*Mult_tech!G62</f>
        <v>14.235357045972043</v>
      </c>
      <c r="G63">
        <f>LCA_tech_data!H62*Mult_tech!H62</f>
        <v>17.649148188824203</v>
      </c>
      <c r="H63">
        <f>LCA_tech_data!I62*Mult_tech!I62</f>
        <v>183.46036111927955</v>
      </c>
      <c r="I63">
        <f>LCA_tech_data!J62*Mult_tech!J62</f>
        <v>1.086778303454732E-4</v>
      </c>
      <c r="J63">
        <f>LCA_tech_data!K62*Mult_tech!K62</f>
        <v>2.2455762875686902E-3</v>
      </c>
      <c r="K63">
        <f>LCA_tech_data!L62*Mult_tech!L62</f>
        <v>770.69406157642027</v>
      </c>
      <c r="L63">
        <f>LCA_tech_data!M62*Mult_tech!M62</f>
        <v>121364.1015946947</v>
      </c>
      <c r="M63">
        <f>LCA_tech_data!N62*Mult_tech!N62</f>
        <v>3.4696716982222684</v>
      </c>
      <c r="N63">
        <f>LCA_tech_data!O62*Mult_tech!O62</f>
        <v>1.2664672182984352E-3</v>
      </c>
      <c r="O63">
        <f>LCA_tech_data!P62*Mult_tech!P62</f>
        <v>66.727434036374063</v>
      </c>
      <c r="P63">
        <f>LCA_tech_data!Q62*Mult_tech!Q62</f>
        <v>7975.7436378614602</v>
      </c>
      <c r="Q63">
        <f>LCA_tech_data!R62*Mult_tech!R62</f>
        <v>116405.05197771918</v>
      </c>
      <c r="R63">
        <f>LCA_tech_data!S62*Mult_tech!S62</f>
        <v>6.9206986744964664E-4</v>
      </c>
      <c r="T63" t="s">
        <v>91</v>
      </c>
      <c r="U63" s="12">
        <f t="shared" si="5"/>
        <v>0.13860772060161952</v>
      </c>
      <c r="V63" s="12">
        <f t="shared" si="6"/>
        <v>0.24968609983771517</v>
      </c>
      <c r="W63" s="12">
        <f t="shared" si="7"/>
        <v>0.23401069662772497</v>
      </c>
      <c r="X63" s="12">
        <f t="shared" si="8"/>
        <v>0.26774047049944694</v>
      </c>
      <c r="Y63" s="12">
        <f t="shared" si="9"/>
        <v>0.11205580328422068</v>
      </c>
      <c r="AA63" t="s">
        <v>130</v>
      </c>
      <c r="AB63" s="13">
        <v>7.7694713432336372E-10</v>
      </c>
      <c r="AC63" s="13">
        <v>2.3135222969381454E-10</v>
      </c>
      <c r="AD63" s="13">
        <v>1.4417300882333956E-10</v>
      </c>
      <c r="AE63" s="13">
        <v>4.6527761850825822E-11</v>
      </c>
      <c r="AF63" s="13">
        <v>4.1563597221386181E-10</v>
      </c>
    </row>
    <row r="64" spans="2:32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  <c r="T64" t="s">
        <v>92</v>
      </c>
      <c r="U64" s="12">
        <f t="shared" si="5"/>
        <v>0</v>
      </c>
      <c r="V64" s="12">
        <f t="shared" si="6"/>
        <v>0</v>
      </c>
      <c r="W64" s="12">
        <f t="shared" si="7"/>
        <v>0</v>
      </c>
      <c r="X64" s="12">
        <f t="shared" si="8"/>
        <v>0</v>
      </c>
      <c r="Y64" s="12">
        <f t="shared" si="9"/>
        <v>0</v>
      </c>
      <c r="AA64" t="s">
        <v>135</v>
      </c>
      <c r="AB64" s="13">
        <v>7.7694713432336372E-10</v>
      </c>
      <c r="AC64" s="13">
        <v>2.3135222969381454E-10</v>
      </c>
      <c r="AD64" s="13">
        <v>1.4417300882333956E-10</v>
      </c>
      <c r="AE64" s="13">
        <v>4.6527761850825822E-11</v>
      </c>
      <c r="AF64" s="13">
        <v>4.1563597221386181E-10</v>
      </c>
    </row>
    <row r="65" spans="2:32" x14ac:dyDescent="0.3">
      <c r="B65" t="s">
        <v>93</v>
      </c>
      <c r="C65">
        <f>LCA_tech_data!D64*Mult_tech!D64</f>
        <v>1.4685411691365011</v>
      </c>
      <c r="D65">
        <f>LCA_tech_data!E64*Mult_tech!E64</f>
        <v>21.825659999999999</v>
      </c>
      <c r="E65">
        <f>LCA_tech_data!F64*Mult_tech!F64</f>
        <v>13623.970060488178</v>
      </c>
      <c r="F65">
        <f>LCA_tech_data!G64*Mult_tech!G64</f>
        <v>0.11492991853381702</v>
      </c>
      <c r="G65">
        <f>LCA_tech_data!H64*Mult_tech!H64</f>
        <v>7.1561218039477709E-2</v>
      </c>
      <c r="H65">
        <f>LCA_tech_data!I64*Mult_tech!I64</f>
        <v>0.98865593159619514</v>
      </c>
      <c r="I65">
        <f>LCA_tech_data!J64*Mult_tech!J64</f>
        <v>6.0211715862807917E-7</v>
      </c>
      <c r="J65">
        <f>LCA_tech_data!K64*Mult_tech!K64</f>
        <v>2.0179694104454984E-5</v>
      </c>
      <c r="K65">
        <f>LCA_tech_data!L64*Mult_tech!L64</f>
        <v>2.4151214196612285</v>
      </c>
      <c r="L65">
        <f>LCA_tech_data!M64*Mult_tech!M64</f>
        <v>707.89975748429219</v>
      </c>
      <c r="M65">
        <f>LCA_tech_data!N64*Mult_tech!N64</f>
        <v>3.6181939137694463E-2</v>
      </c>
      <c r="N65">
        <f>LCA_tech_data!O64*Mult_tech!O64</f>
        <v>3.7765487991572219E-6</v>
      </c>
      <c r="O65">
        <f>LCA_tech_data!P64*Mult_tech!P64</f>
        <v>0.28753489428858048</v>
      </c>
      <c r="P65">
        <f>LCA_tech_data!Q64*Mult_tech!Q64</f>
        <v>23.546885972624779</v>
      </c>
      <c r="Q65">
        <f>LCA_tech_data!R64*Mult_tech!R64</f>
        <v>264.54304647061565</v>
      </c>
      <c r="R65">
        <f>LCA_tech_data!S64*Mult_tech!S64</f>
        <v>2.5149344352905708E-6</v>
      </c>
      <c r="T65" t="s">
        <v>93</v>
      </c>
      <c r="U65" s="12">
        <f t="shared" si="5"/>
        <v>8.0847936506808218E-4</v>
      </c>
      <c r="V65" s="12">
        <f t="shared" si="6"/>
        <v>2.0158541173714278E-3</v>
      </c>
      <c r="W65" s="12">
        <f t="shared" si="7"/>
        <v>2.0533822889004438E-3</v>
      </c>
      <c r="X65" s="12">
        <f t="shared" si="8"/>
        <v>2.7920132654833366E-3</v>
      </c>
      <c r="Y65" s="12">
        <f t="shared" si="9"/>
        <v>3.3414541112259625E-4</v>
      </c>
      <c r="AA65" t="s">
        <v>92</v>
      </c>
      <c r="AB65" s="13">
        <v>8.3354225175004813E-10</v>
      </c>
      <c r="AC65" s="13">
        <v>4.6836586330819416E-10</v>
      </c>
      <c r="AD65" s="13">
        <v>3.8286823730151057E-9</v>
      </c>
      <c r="AE65" s="13">
        <v>4.1715135244679833E-11</v>
      </c>
      <c r="AF65" s="13">
        <v>4.1505379862366106E-10</v>
      </c>
    </row>
    <row r="66" spans="2:32" x14ac:dyDescent="0.3">
      <c r="B66" t="s">
        <v>94</v>
      </c>
      <c r="C66">
        <f>LCA_tech_data!D65*Mult_tech!D65</f>
        <v>1.9060705824289E-3</v>
      </c>
      <c r="D66">
        <f>LCA_tech_data!E65*Mult_tech!E65</f>
        <v>0.22526399999999999</v>
      </c>
      <c r="E66">
        <f>LCA_tech_data!F65*Mult_tech!F65</f>
        <v>9.8802503523945227</v>
      </c>
      <c r="F66">
        <f>LCA_tech_data!G65*Mult_tech!G65</f>
        <v>8.4929087938791326E-5</v>
      </c>
      <c r="G66">
        <f>LCA_tech_data!H65*Mult_tech!H65</f>
        <v>4.5784404894104919E-4</v>
      </c>
      <c r="H66">
        <f>LCA_tech_data!I65*Mult_tech!I65</f>
        <v>4.7218344157867369E-3</v>
      </c>
      <c r="I66">
        <f>LCA_tech_data!J65*Mult_tech!J65</f>
        <v>6.9944338829234996E-10</v>
      </c>
      <c r="J66">
        <f>LCA_tech_data!K65*Mult_tech!K65</f>
        <v>1.1110043395188096E-8</v>
      </c>
      <c r="K66">
        <f>LCA_tech_data!L65*Mult_tech!L65</f>
        <v>1.244519207810044E-2</v>
      </c>
      <c r="L66">
        <f>LCA_tech_data!M65*Mult_tech!M65</f>
        <v>24.246748641850434</v>
      </c>
      <c r="M66">
        <f>LCA_tech_data!N65*Mult_tech!N65</f>
        <v>1.2534318715401493E-5</v>
      </c>
      <c r="N66">
        <f>LCA_tech_data!O65*Mult_tech!O65</f>
        <v>3.6514662407776846E-8</v>
      </c>
      <c r="O66">
        <f>LCA_tech_data!P65*Mult_tech!P65</f>
        <v>1.3996332608426048E-3</v>
      </c>
      <c r="P66">
        <f>LCA_tech_data!Q65*Mult_tech!Q65</f>
        <v>7.695938191558159E-2</v>
      </c>
      <c r="Q66">
        <f>LCA_tech_data!R65*Mult_tech!R65</f>
        <v>2.2912481523353865</v>
      </c>
      <c r="R66">
        <f>LCA_tech_data!S65*Mult_tech!S65</f>
        <v>1.917501764127663E-8</v>
      </c>
      <c r="T66" t="s">
        <v>94</v>
      </c>
      <c r="U66" s="12">
        <f t="shared" si="5"/>
        <v>2.7691768134789339E-5</v>
      </c>
      <c r="V66" s="12">
        <f t="shared" si="6"/>
        <v>1.4896438959507072E-6</v>
      </c>
      <c r="W66" s="12">
        <f t="shared" si="7"/>
        <v>1.4891350313773606E-6</v>
      </c>
      <c r="X66" s="12">
        <f t="shared" si="8"/>
        <v>9.6722245853147461E-7</v>
      </c>
      <c r="Y66" s="12">
        <f t="shared" si="9"/>
        <v>3.2307822647418824E-6</v>
      </c>
      <c r="AA66" t="s">
        <v>141</v>
      </c>
      <c r="AB66" s="13">
        <v>6.6595468656288306E-10</v>
      </c>
      <c r="AC66" s="13">
        <v>1.9830191116612674E-10</v>
      </c>
      <c r="AD66" s="13">
        <v>1.2357686470571963E-10</v>
      </c>
      <c r="AE66" s="13">
        <v>3.9880938729279277E-11</v>
      </c>
      <c r="AF66" s="13">
        <v>3.5625940475473868E-10</v>
      </c>
    </row>
    <row r="67" spans="2:32" x14ac:dyDescent="0.3">
      <c r="B67" t="s">
        <v>95</v>
      </c>
      <c r="C67">
        <f>LCA_tech_data!D66*Mult_tech!D66</f>
        <v>0.23816795380403982</v>
      </c>
      <c r="D67">
        <f>LCA_tech_data!E66*Mult_tech!E66</f>
        <v>28.48798</v>
      </c>
      <c r="E67">
        <f>LCA_tech_data!F66*Mult_tech!F66</f>
        <v>1589.9092670042219</v>
      </c>
      <c r="F67">
        <f>LCA_tech_data!G66*Mult_tech!G66</f>
        <v>1.2398223639965067E-2</v>
      </c>
      <c r="G67">
        <f>LCA_tech_data!H66*Mult_tech!H66</f>
        <v>4.6981214670224335E-2</v>
      </c>
      <c r="H67">
        <f>LCA_tech_data!I66*Mult_tech!I66</f>
        <v>0.33482587513776824</v>
      </c>
      <c r="I67">
        <f>LCA_tech_data!J66*Mult_tech!J66</f>
        <v>5.7952835903071742E-7</v>
      </c>
      <c r="J67">
        <f>LCA_tech_data!K66*Mult_tech!K66</f>
        <v>1.6498974961413102E-6</v>
      </c>
      <c r="K67">
        <f>LCA_tech_data!L66*Mult_tech!L66</f>
        <v>7.7064680856677557</v>
      </c>
      <c r="L67">
        <f>LCA_tech_data!M66*Mult_tech!M66</f>
        <v>267.37998964676206</v>
      </c>
      <c r="M67">
        <f>LCA_tech_data!N66*Mult_tech!N66</f>
        <v>2.143193585006197E-3</v>
      </c>
      <c r="N67">
        <f>LCA_tech_data!O66*Mult_tech!O66</f>
        <v>2.824007560902159E-6</v>
      </c>
      <c r="O67">
        <f>LCA_tech_data!P66*Mult_tech!P66</f>
        <v>0.1229807796093879</v>
      </c>
      <c r="P67">
        <f>LCA_tech_data!Q66*Mult_tech!Q66</f>
        <v>19.842028902489975</v>
      </c>
      <c r="Q67">
        <f>LCA_tech_data!R66*Mult_tech!R66</f>
        <v>434.14484527546063</v>
      </c>
      <c r="R67">
        <f>LCA_tech_data!S66*Mult_tech!S66</f>
        <v>1.9660416889479217E-6</v>
      </c>
      <c r="T67" t="s">
        <v>95</v>
      </c>
      <c r="U67" s="12">
        <f t="shared" si="5"/>
        <v>3.0536979561872682E-4</v>
      </c>
      <c r="V67" s="12">
        <f t="shared" si="6"/>
        <v>2.1746304610284223E-4</v>
      </c>
      <c r="W67" s="12">
        <f t="shared" si="7"/>
        <v>2.39628501481614E-4</v>
      </c>
      <c r="X67" s="12">
        <f t="shared" si="8"/>
        <v>1.6538154290360083E-4</v>
      </c>
      <c r="Y67" s="12">
        <f t="shared" si="9"/>
        <v>2.4986547708891074E-4</v>
      </c>
      <c r="AA67" t="s">
        <v>69</v>
      </c>
      <c r="AB67" s="13">
        <v>9.1561775416484135E-11</v>
      </c>
      <c r="AC67" s="13">
        <v>8.9903144027827816E-11</v>
      </c>
      <c r="AD67" s="13">
        <v>6.3824468795335658E-11</v>
      </c>
      <c r="AE67" s="13">
        <v>3.83562360190687E-11</v>
      </c>
      <c r="AF67" s="13">
        <v>1.2555052155391512E-10</v>
      </c>
    </row>
    <row r="68" spans="2:32" x14ac:dyDescent="0.3">
      <c r="B68" t="s">
        <v>96</v>
      </c>
      <c r="C68">
        <f>LCA_tech_data!D67*Mult_tech!D67</f>
        <v>0</v>
      </c>
      <c r="D68">
        <f>LCA_tech_data!E67*Mult_tech!E67</f>
        <v>0</v>
      </c>
      <c r="E68">
        <f>LCA_tech_data!F67*Mult_tech!F67</f>
        <v>0</v>
      </c>
      <c r="F68">
        <f>LCA_tech_data!G67*Mult_tech!G67</f>
        <v>0</v>
      </c>
      <c r="G68">
        <f>LCA_tech_data!H67*Mult_tech!H67</f>
        <v>0</v>
      </c>
      <c r="H68">
        <f>LCA_tech_data!I67*Mult_tech!I67</f>
        <v>0</v>
      </c>
      <c r="I68">
        <f>LCA_tech_data!J67*Mult_tech!J67</f>
        <v>0</v>
      </c>
      <c r="J68">
        <f>LCA_tech_data!K67*Mult_tech!K67</f>
        <v>0</v>
      </c>
      <c r="K68">
        <f>LCA_tech_data!L67*Mult_tech!L67</f>
        <v>0</v>
      </c>
      <c r="L68">
        <f>LCA_tech_data!M67*Mult_tech!M67</f>
        <v>0</v>
      </c>
      <c r="M68">
        <f>LCA_tech_data!N67*Mult_tech!N67</f>
        <v>0</v>
      </c>
      <c r="N68">
        <f>LCA_tech_data!O67*Mult_tech!O67</f>
        <v>0</v>
      </c>
      <c r="O68">
        <f>LCA_tech_data!P67*Mult_tech!P67</f>
        <v>0</v>
      </c>
      <c r="P68">
        <f>LCA_tech_data!Q67*Mult_tech!Q67</f>
        <v>0</v>
      </c>
      <c r="Q68">
        <f>LCA_tech_data!R67*Mult_tech!R67</f>
        <v>0</v>
      </c>
      <c r="R68">
        <f>LCA_tech_data!S67*Mult_tech!S67</f>
        <v>0</v>
      </c>
      <c r="T68" t="s">
        <v>96</v>
      </c>
      <c r="U68" s="12">
        <f t="shared" ref="U68:U99" si="10">L68/$L$118</f>
        <v>0</v>
      </c>
      <c r="V68" s="12">
        <f t="shared" ref="V68:V99" si="11">F68/$F$118</f>
        <v>0</v>
      </c>
      <c r="W68" s="12">
        <f t="shared" ref="W68:W99" si="12">E68/$E$118</f>
        <v>0</v>
      </c>
      <c r="X68" s="12">
        <f t="shared" ref="X68:X99" si="13">M68/$M$118</f>
        <v>0</v>
      </c>
      <c r="Y68" s="12">
        <f t="shared" ref="Y68:Y99" si="14">N68/$N$118</f>
        <v>0</v>
      </c>
      <c r="AA68" t="s">
        <v>58</v>
      </c>
      <c r="AB68" s="13">
        <v>4.793189449797306E-11</v>
      </c>
      <c r="AC68" s="13">
        <v>2.4110570573381807E-11</v>
      </c>
      <c r="AD68" s="13">
        <v>2.0321859588984612E-11</v>
      </c>
      <c r="AE68" s="13">
        <v>3.4952621784711222E-11</v>
      </c>
      <c r="AF68" s="13">
        <v>5.6589220785517061E-11</v>
      </c>
    </row>
    <row r="69" spans="2:32" x14ac:dyDescent="0.3">
      <c r="B69" t="s">
        <v>97</v>
      </c>
      <c r="C69">
        <f>LCA_tech_data!D68*Mult_tech!D68</f>
        <v>0</v>
      </c>
      <c r="D69">
        <f>LCA_tech_data!E68*Mult_tech!E68</f>
        <v>0</v>
      </c>
      <c r="E69">
        <f>LCA_tech_data!F68*Mult_tech!F68</f>
        <v>0</v>
      </c>
      <c r="F69">
        <f>LCA_tech_data!G68*Mult_tech!G68</f>
        <v>0</v>
      </c>
      <c r="G69">
        <f>LCA_tech_data!H68*Mult_tech!H68</f>
        <v>0</v>
      </c>
      <c r="H69">
        <f>LCA_tech_data!I68*Mult_tech!I68</f>
        <v>0</v>
      </c>
      <c r="I69">
        <f>LCA_tech_data!J68*Mult_tech!J68</f>
        <v>0</v>
      </c>
      <c r="J69">
        <f>LCA_tech_data!K68*Mult_tech!K68</f>
        <v>0</v>
      </c>
      <c r="K69">
        <f>LCA_tech_data!L68*Mult_tech!L68</f>
        <v>0</v>
      </c>
      <c r="L69">
        <f>LCA_tech_data!M68*Mult_tech!M68</f>
        <v>0</v>
      </c>
      <c r="M69">
        <f>LCA_tech_data!N68*Mult_tech!N68</f>
        <v>0</v>
      </c>
      <c r="N69">
        <f>LCA_tech_data!O68*Mult_tech!O68</f>
        <v>0</v>
      </c>
      <c r="O69">
        <f>LCA_tech_data!P68*Mult_tech!P68</f>
        <v>0</v>
      </c>
      <c r="P69">
        <f>LCA_tech_data!Q68*Mult_tech!Q68</f>
        <v>0</v>
      </c>
      <c r="Q69">
        <f>LCA_tech_data!R68*Mult_tech!R68</f>
        <v>0</v>
      </c>
      <c r="R69">
        <f>LCA_tech_data!S68*Mult_tech!S68</f>
        <v>0</v>
      </c>
      <c r="T69" t="s">
        <v>97</v>
      </c>
      <c r="U69" s="12">
        <f t="shared" si="10"/>
        <v>0</v>
      </c>
      <c r="V69" s="12">
        <f t="shared" si="11"/>
        <v>0</v>
      </c>
      <c r="W69" s="12">
        <f t="shared" si="12"/>
        <v>0</v>
      </c>
      <c r="X69" s="12">
        <f t="shared" si="13"/>
        <v>0</v>
      </c>
      <c r="Y69" s="12">
        <f t="shared" si="14"/>
        <v>0</v>
      </c>
      <c r="AA69" t="s">
        <v>68</v>
      </c>
      <c r="AB69" s="13">
        <v>8.0116553489423625E-11</v>
      </c>
      <c r="AC69" s="13">
        <v>7.8665251024349344E-11</v>
      </c>
      <c r="AD69" s="13">
        <v>5.5846410195918699E-11</v>
      </c>
      <c r="AE69" s="13">
        <v>3.356170651668511E-11</v>
      </c>
      <c r="AF69" s="13">
        <v>1.0985670635967573E-10</v>
      </c>
    </row>
    <row r="70" spans="2:32" x14ac:dyDescent="0.3">
      <c r="B70" t="s">
        <v>98</v>
      </c>
      <c r="C70">
        <f>LCA_tech_data!D69*Mult_tech!D69</f>
        <v>0.70944540834229874</v>
      </c>
      <c r="D70">
        <f>LCA_tech_data!E69*Mult_tech!E69</f>
        <v>136.43567300000001</v>
      </c>
      <c r="E70">
        <f>LCA_tech_data!F69*Mult_tech!F69</f>
        <v>3117.6786550317388</v>
      </c>
      <c r="F70">
        <f>LCA_tech_data!G69*Mult_tech!G69</f>
        <v>2.616632357904701E-2</v>
      </c>
      <c r="G70">
        <f>LCA_tech_data!H69*Mult_tech!H69</f>
        <v>0.24718297132699441</v>
      </c>
      <c r="H70">
        <f>LCA_tech_data!I69*Mult_tech!I69</f>
        <v>2.4721163376203208</v>
      </c>
      <c r="I70">
        <f>LCA_tech_data!J69*Mult_tech!J69</f>
        <v>5.0043690364437898E-7</v>
      </c>
      <c r="J70">
        <f>LCA_tech_data!K69*Mult_tech!K69</f>
        <v>2.910671529466718E-6</v>
      </c>
      <c r="K70">
        <f>LCA_tech_data!L69*Mult_tech!L69</f>
        <v>8.0086262574369353</v>
      </c>
      <c r="L70">
        <f>LCA_tech_data!M69*Mult_tech!M69</f>
        <v>1377.191373096055</v>
      </c>
      <c r="M70">
        <f>LCA_tech_data!N69*Mult_tech!N69</f>
        <v>1.6646433742949968E-3</v>
      </c>
      <c r="N70">
        <f>LCA_tech_data!O69*Mult_tech!O69</f>
        <v>2.1261723520110403E-5</v>
      </c>
      <c r="O70">
        <f>LCA_tech_data!P69*Mult_tech!P69</f>
        <v>0.7198859969389465</v>
      </c>
      <c r="P70">
        <f>LCA_tech_data!Q69*Mult_tech!Q69</f>
        <v>51.363015846434408</v>
      </c>
      <c r="Q70">
        <f>LCA_tech_data!R69*Mult_tech!R69</f>
        <v>1262.3976881826734</v>
      </c>
      <c r="R70">
        <f>LCA_tech_data!S69*Mult_tech!S69</f>
        <v>1.2161612756887872E-5</v>
      </c>
      <c r="T70" t="s">
        <v>98</v>
      </c>
      <c r="U70" s="12">
        <f t="shared" si="10"/>
        <v>1.5728650774719966E-3</v>
      </c>
      <c r="V70" s="12">
        <f t="shared" si="11"/>
        <v>4.5895352399275002E-4</v>
      </c>
      <c r="W70" s="12">
        <f t="shared" si="12"/>
        <v>4.6989138293039812E-4</v>
      </c>
      <c r="X70" s="12">
        <f t="shared" si="13"/>
        <v>1.2845376710306217E-4</v>
      </c>
      <c r="Y70" s="12">
        <f t="shared" si="14"/>
        <v>1.8812168793867336E-3</v>
      </c>
      <c r="AA70" t="s">
        <v>103</v>
      </c>
      <c r="AB70" s="13">
        <v>2.6818962518292698E-10</v>
      </c>
      <c r="AC70" s="13">
        <v>7.7619528227011019E-11</v>
      </c>
      <c r="AD70" s="13">
        <v>5.3014486279208674E-11</v>
      </c>
      <c r="AE70" s="13">
        <v>2.5615815205791236E-11</v>
      </c>
      <c r="AF70" s="13">
        <v>1.435735287752491E-10</v>
      </c>
    </row>
    <row r="71" spans="2:32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  <c r="Q71">
        <f>LCA_tech_data!R70*Mult_tech!R70</f>
        <v>0</v>
      </c>
      <c r="R71">
        <f>LCA_tech_data!S70*Mult_tech!S70</f>
        <v>0</v>
      </c>
      <c r="T71" t="s">
        <v>99</v>
      </c>
      <c r="U71" s="12">
        <f t="shared" si="10"/>
        <v>0</v>
      </c>
      <c r="V71" s="12">
        <f t="shared" si="11"/>
        <v>0</v>
      </c>
      <c r="W71" s="12">
        <f t="shared" si="12"/>
        <v>0</v>
      </c>
      <c r="X71" s="12">
        <f t="shared" si="13"/>
        <v>0</v>
      </c>
      <c r="Y71" s="12">
        <f t="shared" si="14"/>
        <v>0</v>
      </c>
      <c r="AA71" t="s">
        <v>102</v>
      </c>
      <c r="AB71" s="13">
        <v>2.6818962518292615E-10</v>
      </c>
      <c r="AC71" s="13">
        <v>7.7619528227010954E-11</v>
      </c>
      <c r="AD71" s="13">
        <v>5.3014486279208636E-11</v>
      </c>
      <c r="AE71" s="13">
        <v>2.5615815205791191E-11</v>
      </c>
      <c r="AF71" s="13">
        <v>1.4357352877524928E-10</v>
      </c>
    </row>
    <row r="72" spans="2:32" x14ac:dyDescent="0.3">
      <c r="B72" t="s">
        <v>100</v>
      </c>
      <c r="C72">
        <f>LCA_tech_data!D71*Mult_tech!D71</f>
        <v>0</v>
      </c>
      <c r="D72">
        <f>LCA_tech_data!E71*Mult_tech!E71</f>
        <v>0</v>
      </c>
      <c r="E72">
        <f>LCA_tech_data!F71*Mult_tech!F71</f>
        <v>0</v>
      </c>
      <c r="F72">
        <f>LCA_tech_data!G71*Mult_tech!G71</f>
        <v>0</v>
      </c>
      <c r="G72">
        <f>LCA_tech_data!H71*Mult_tech!H71</f>
        <v>0</v>
      </c>
      <c r="H72">
        <f>LCA_tech_data!I71*Mult_tech!I71</f>
        <v>0</v>
      </c>
      <c r="I72">
        <f>LCA_tech_data!J71*Mult_tech!J71</f>
        <v>0</v>
      </c>
      <c r="J72">
        <f>LCA_tech_data!K71*Mult_tech!K71</f>
        <v>0</v>
      </c>
      <c r="K72">
        <f>LCA_tech_data!L71*Mult_tech!L71</f>
        <v>0</v>
      </c>
      <c r="L72">
        <f>LCA_tech_data!M71*Mult_tech!M71</f>
        <v>0</v>
      </c>
      <c r="M72">
        <f>LCA_tech_data!N71*Mult_tech!N71</f>
        <v>0</v>
      </c>
      <c r="N72">
        <f>LCA_tech_data!O71*Mult_tech!O71</f>
        <v>0</v>
      </c>
      <c r="O72">
        <f>LCA_tech_data!P71*Mult_tech!P71</f>
        <v>0</v>
      </c>
      <c r="P72">
        <f>LCA_tech_data!Q71*Mult_tech!Q71</f>
        <v>0</v>
      </c>
      <c r="Q72">
        <f>LCA_tech_data!R71*Mult_tech!R71</f>
        <v>0</v>
      </c>
      <c r="R72">
        <f>LCA_tech_data!S71*Mult_tech!S71</f>
        <v>0</v>
      </c>
      <c r="T72" t="s">
        <v>100</v>
      </c>
      <c r="U72" s="12">
        <f t="shared" si="10"/>
        <v>0</v>
      </c>
      <c r="V72" s="12">
        <f t="shared" si="11"/>
        <v>0</v>
      </c>
      <c r="W72" s="12">
        <f t="shared" si="12"/>
        <v>0</v>
      </c>
      <c r="X72" s="12">
        <f t="shared" si="13"/>
        <v>0</v>
      </c>
      <c r="Y72" s="12">
        <f t="shared" si="14"/>
        <v>0</v>
      </c>
      <c r="AA72" t="s">
        <v>125</v>
      </c>
      <c r="AB72" s="13">
        <v>2.6421217257178222E-11</v>
      </c>
      <c r="AC72" s="13">
        <v>2.0988858890452536E-11</v>
      </c>
      <c r="AD72" s="13">
        <v>1.6356071071617788E-11</v>
      </c>
      <c r="AE72" s="13">
        <v>2.4049282624763655E-11</v>
      </c>
      <c r="AF72" s="13">
        <v>1.7747875566434253E-11</v>
      </c>
    </row>
    <row r="73" spans="2:32" x14ac:dyDescent="0.3">
      <c r="B73" t="s">
        <v>101</v>
      </c>
      <c r="C73">
        <f>LCA_tech_data!D72*Mult_tech!D72</f>
        <v>0</v>
      </c>
      <c r="D73">
        <f>LCA_tech_data!E72*Mult_tech!E72</f>
        <v>0</v>
      </c>
      <c r="E73">
        <f>LCA_tech_data!F72*Mult_tech!F72</f>
        <v>0</v>
      </c>
      <c r="F73">
        <f>LCA_tech_data!G72*Mult_tech!G72</f>
        <v>0</v>
      </c>
      <c r="G73">
        <f>LCA_tech_data!H72*Mult_tech!H72</f>
        <v>0</v>
      </c>
      <c r="H73">
        <f>LCA_tech_data!I72*Mult_tech!I72</f>
        <v>0</v>
      </c>
      <c r="I73">
        <f>LCA_tech_data!J72*Mult_tech!J72</f>
        <v>0</v>
      </c>
      <c r="J73">
        <f>LCA_tech_data!K72*Mult_tech!K72</f>
        <v>0</v>
      </c>
      <c r="K73">
        <f>LCA_tech_data!L72*Mult_tech!L72</f>
        <v>0</v>
      </c>
      <c r="L73">
        <f>LCA_tech_data!M72*Mult_tech!M72</f>
        <v>0</v>
      </c>
      <c r="M73">
        <f>LCA_tech_data!N72*Mult_tech!N72</f>
        <v>0</v>
      </c>
      <c r="N73">
        <f>LCA_tech_data!O72*Mult_tech!O72</f>
        <v>0</v>
      </c>
      <c r="O73">
        <f>LCA_tech_data!P72*Mult_tech!P72</f>
        <v>0</v>
      </c>
      <c r="P73">
        <f>LCA_tech_data!Q72*Mult_tech!Q72</f>
        <v>0</v>
      </c>
      <c r="Q73">
        <f>LCA_tech_data!R72*Mult_tech!R72</f>
        <v>0</v>
      </c>
      <c r="R73">
        <f>LCA_tech_data!S72*Mult_tech!S72</f>
        <v>0</v>
      </c>
      <c r="T73" t="s">
        <v>101</v>
      </c>
      <c r="U73" s="12">
        <f t="shared" si="10"/>
        <v>0</v>
      </c>
      <c r="V73" s="12">
        <f t="shared" si="11"/>
        <v>0</v>
      </c>
      <c r="W73" s="12">
        <f t="shared" si="12"/>
        <v>0</v>
      </c>
      <c r="X73" s="12">
        <f t="shared" si="13"/>
        <v>0</v>
      </c>
      <c r="Y73" s="12">
        <f t="shared" si="14"/>
        <v>0</v>
      </c>
      <c r="AA73" t="s">
        <v>67</v>
      </c>
      <c r="AB73" s="13">
        <v>1.0441667315819248E-9</v>
      </c>
      <c r="AC73" s="13">
        <v>5.088960328948683E-11</v>
      </c>
      <c r="AD73" s="13">
        <v>5.0819521538554375E-11</v>
      </c>
      <c r="AE73" s="13">
        <v>2.3734203854126762E-11</v>
      </c>
      <c r="AF73" s="13">
        <v>1.7779243568664858E-10</v>
      </c>
    </row>
    <row r="74" spans="2:32" x14ac:dyDescent="0.3">
      <c r="B74" t="s">
        <v>102</v>
      </c>
      <c r="C74">
        <f>LCA_tech_data!D73*Mult_tech!D73</f>
        <v>0</v>
      </c>
      <c r="D74">
        <f>LCA_tech_data!E73*Mult_tech!E73</f>
        <v>0</v>
      </c>
      <c r="E74">
        <f>LCA_tech_data!F73*Mult_tech!F73</f>
        <v>0</v>
      </c>
      <c r="F74">
        <f>LCA_tech_data!G73*Mult_tech!G73</f>
        <v>0</v>
      </c>
      <c r="G74">
        <f>LCA_tech_data!H73*Mult_tech!H73</f>
        <v>0</v>
      </c>
      <c r="H74">
        <f>LCA_tech_data!I73*Mult_tech!I73</f>
        <v>0</v>
      </c>
      <c r="I74">
        <f>LCA_tech_data!J73*Mult_tech!J73</f>
        <v>0</v>
      </c>
      <c r="J74">
        <f>LCA_tech_data!K73*Mult_tech!K73</f>
        <v>0</v>
      </c>
      <c r="K74">
        <f>LCA_tech_data!L73*Mult_tech!L73</f>
        <v>0</v>
      </c>
      <c r="L74">
        <f>LCA_tech_data!M73*Mult_tech!M73</f>
        <v>0</v>
      </c>
      <c r="M74">
        <f>LCA_tech_data!N73*Mult_tech!N73</f>
        <v>0</v>
      </c>
      <c r="N74">
        <f>LCA_tech_data!O73*Mult_tech!O73</f>
        <v>0</v>
      </c>
      <c r="O74">
        <f>LCA_tech_data!P73*Mult_tech!P73</f>
        <v>0</v>
      </c>
      <c r="P74">
        <f>LCA_tech_data!Q73*Mult_tech!Q73</f>
        <v>0</v>
      </c>
      <c r="Q74">
        <f>LCA_tech_data!R73*Mult_tech!R73</f>
        <v>0</v>
      </c>
      <c r="R74">
        <f>LCA_tech_data!S73*Mult_tech!S73</f>
        <v>0</v>
      </c>
      <c r="T74" t="s">
        <v>102</v>
      </c>
      <c r="U74" s="12">
        <f t="shared" si="10"/>
        <v>0</v>
      </c>
      <c r="V74" s="12">
        <f t="shared" si="11"/>
        <v>0</v>
      </c>
      <c r="W74" s="12">
        <f t="shared" si="12"/>
        <v>0</v>
      </c>
      <c r="X74" s="12">
        <f t="shared" si="13"/>
        <v>0</v>
      </c>
      <c r="Y74" s="12">
        <f t="shared" si="14"/>
        <v>0</v>
      </c>
      <c r="AA74" t="s">
        <v>42</v>
      </c>
      <c r="AB74" s="13">
        <v>1.0487450123136711E-10</v>
      </c>
      <c r="AC74" s="13">
        <v>6.6384646511706077E-11</v>
      </c>
      <c r="AD74" s="13">
        <v>4.5045138611558118E-11</v>
      </c>
      <c r="AE74" s="13">
        <v>2.2022643602250005E-11</v>
      </c>
      <c r="AF74" s="13">
        <v>1.1008386454541582E-10</v>
      </c>
    </row>
    <row r="75" spans="2:32" x14ac:dyDescent="0.3">
      <c r="B75" t="s">
        <v>103</v>
      </c>
      <c r="C75">
        <f>LCA_tech_data!D74*Mult_tech!D74</f>
        <v>0</v>
      </c>
      <c r="D75">
        <f>LCA_tech_data!E74*Mult_tech!E74</f>
        <v>0</v>
      </c>
      <c r="E75">
        <f>LCA_tech_data!F74*Mult_tech!F74</f>
        <v>0</v>
      </c>
      <c r="F75">
        <f>LCA_tech_data!G74*Mult_tech!G74</f>
        <v>0</v>
      </c>
      <c r="G75">
        <f>LCA_tech_data!H74*Mult_tech!H74</f>
        <v>0</v>
      </c>
      <c r="H75">
        <f>LCA_tech_data!I74*Mult_tech!I74</f>
        <v>0</v>
      </c>
      <c r="I75">
        <f>LCA_tech_data!J74*Mult_tech!J74</f>
        <v>0</v>
      </c>
      <c r="J75">
        <f>LCA_tech_data!K74*Mult_tech!K74</f>
        <v>0</v>
      </c>
      <c r="K75">
        <f>LCA_tech_data!L74*Mult_tech!L74</f>
        <v>0</v>
      </c>
      <c r="L75">
        <f>LCA_tech_data!M74*Mult_tech!M74</f>
        <v>0</v>
      </c>
      <c r="M75">
        <f>LCA_tech_data!N74*Mult_tech!N74</f>
        <v>0</v>
      </c>
      <c r="N75">
        <f>LCA_tech_data!O74*Mult_tech!O74</f>
        <v>0</v>
      </c>
      <c r="O75">
        <f>LCA_tech_data!P74*Mult_tech!P74</f>
        <v>0</v>
      </c>
      <c r="P75">
        <f>LCA_tech_data!Q74*Mult_tech!Q74</f>
        <v>0</v>
      </c>
      <c r="Q75">
        <f>LCA_tech_data!R74*Mult_tech!R74</f>
        <v>0</v>
      </c>
      <c r="R75">
        <f>LCA_tech_data!S74*Mult_tech!S74</f>
        <v>0</v>
      </c>
      <c r="T75" t="s">
        <v>103</v>
      </c>
      <c r="U75" s="12">
        <f t="shared" si="10"/>
        <v>0</v>
      </c>
      <c r="V75" s="12">
        <f t="shared" si="11"/>
        <v>0</v>
      </c>
      <c r="W75" s="12">
        <f t="shared" si="12"/>
        <v>0</v>
      </c>
      <c r="X75" s="12">
        <f t="shared" si="13"/>
        <v>0</v>
      </c>
      <c r="Y75" s="12">
        <f t="shared" si="14"/>
        <v>0</v>
      </c>
      <c r="AA75" t="s">
        <v>79</v>
      </c>
      <c r="AB75" s="13">
        <v>2.396594724898652E-11</v>
      </c>
      <c r="AC75" s="13">
        <v>1.205528528669091E-11</v>
      </c>
      <c r="AD75" s="13">
        <v>1.0160929794492311E-11</v>
      </c>
      <c r="AE75" s="13">
        <v>1.7476310892355588E-11</v>
      </c>
      <c r="AF75" s="13">
        <v>2.829461039275855E-11</v>
      </c>
    </row>
    <row r="76" spans="2:32" x14ac:dyDescent="0.3">
      <c r="B76" t="s">
        <v>104</v>
      </c>
      <c r="C76">
        <f>LCA_tech_data!D75*Mult_tech!D75</f>
        <v>0</v>
      </c>
      <c r="D76">
        <f>LCA_tech_data!E75*Mult_tech!E75</f>
        <v>0</v>
      </c>
      <c r="E76">
        <f>LCA_tech_data!F75*Mult_tech!F75</f>
        <v>0</v>
      </c>
      <c r="F76">
        <f>LCA_tech_data!G75*Mult_tech!G75</f>
        <v>0</v>
      </c>
      <c r="G76">
        <f>LCA_tech_data!H75*Mult_tech!H75</f>
        <v>0</v>
      </c>
      <c r="H76">
        <f>LCA_tech_data!I75*Mult_tech!I75</f>
        <v>0</v>
      </c>
      <c r="I76">
        <f>LCA_tech_data!J75*Mult_tech!J75</f>
        <v>0</v>
      </c>
      <c r="J76">
        <f>LCA_tech_data!K75*Mult_tech!K75</f>
        <v>0</v>
      </c>
      <c r="K76">
        <f>LCA_tech_data!L75*Mult_tech!L75</f>
        <v>0</v>
      </c>
      <c r="L76">
        <f>LCA_tech_data!M75*Mult_tech!M75</f>
        <v>0</v>
      </c>
      <c r="M76">
        <f>LCA_tech_data!N75*Mult_tech!N75</f>
        <v>0</v>
      </c>
      <c r="N76">
        <f>LCA_tech_data!O75*Mult_tech!O75</f>
        <v>0</v>
      </c>
      <c r="O76">
        <f>LCA_tech_data!P75*Mult_tech!P75</f>
        <v>0</v>
      </c>
      <c r="P76">
        <f>LCA_tech_data!Q75*Mult_tech!Q75</f>
        <v>0</v>
      </c>
      <c r="Q76">
        <f>LCA_tech_data!R75*Mult_tech!R75</f>
        <v>0</v>
      </c>
      <c r="R76">
        <f>LCA_tech_data!S75*Mult_tech!S75</f>
        <v>0</v>
      </c>
      <c r="T76" t="s">
        <v>104</v>
      </c>
      <c r="U76" s="12">
        <f t="shared" si="10"/>
        <v>0</v>
      </c>
      <c r="V76" s="12">
        <f t="shared" si="11"/>
        <v>0</v>
      </c>
      <c r="W76" s="12">
        <f t="shared" si="12"/>
        <v>0</v>
      </c>
      <c r="X76" s="12">
        <f t="shared" si="13"/>
        <v>0</v>
      </c>
      <c r="Y76" s="12">
        <f t="shared" si="14"/>
        <v>0</v>
      </c>
      <c r="AA76" t="s">
        <v>70</v>
      </c>
      <c r="AB76" s="13">
        <v>3.3951848854671544E-11</v>
      </c>
      <c r="AC76" s="13">
        <v>2.0394680168870981E-11</v>
      </c>
      <c r="AD76" s="13">
        <v>1.7370531030359212E-11</v>
      </c>
      <c r="AE76" s="13">
        <v>1.4719309976364995E-11</v>
      </c>
      <c r="AF76" s="13">
        <v>3.2624683669869919E-11</v>
      </c>
    </row>
    <row r="77" spans="2:32" x14ac:dyDescent="0.3">
      <c r="B77" t="s">
        <v>105</v>
      </c>
      <c r="C77">
        <f>LCA_tech_data!D76*Mult_tech!D76</f>
        <v>0</v>
      </c>
      <c r="D77">
        <f>LCA_tech_data!E76*Mult_tech!E76</f>
        <v>0</v>
      </c>
      <c r="E77">
        <f>LCA_tech_data!F76*Mult_tech!F76</f>
        <v>0</v>
      </c>
      <c r="F77">
        <f>LCA_tech_data!G76*Mult_tech!G76</f>
        <v>0</v>
      </c>
      <c r="G77">
        <f>LCA_tech_data!H76*Mult_tech!H76</f>
        <v>0</v>
      </c>
      <c r="H77">
        <f>LCA_tech_data!I76*Mult_tech!I76</f>
        <v>0</v>
      </c>
      <c r="I77">
        <f>LCA_tech_data!J76*Mult_tech!J76</f>
        <v>0</v>
      </c>
      <c r="J77">
        <f>LCA_tech_data!K76*Mult_tech!K76</f>
        <v>0</v>
      </c>
      <c r="K77">
        <f>LCA_tech_data!L76*Mult_tech!L76</f>
        <v>0</v>
      </c>
      <c r="L77">
        <f>LCA_tech_data!M76*Mult_tech!M76</f>
        <v>0</v>
      </c>
      <c r="M77">
        <f>LCA_tech_data!N76*Mult_tech!N76</f>
        <v>0</v>
      </c>
      <c r="N77">
        <f>LCA_tech_data!O76*Mult_tech!O76</f>
        <v>0</v>
      </c>
      <c r="O77">
        <f>LCA_tech_data!P76*Mult_tech!P76</f>
        <v>0</v>
      </c>
      <c r="P77">
        <f>LCA_tech_data!Q76*Mult_tech!Q76</f>
        <v>0</v>
      </c>
      <c r="Q77">
        <f>LCA_tech_data!R76*Mult_tech!R76</f>
        <v>0</v>
      </c>
      <c r="R77">
        <f>LCA_tech_data!S76*Mult_tech!S76</f>
        <v>0</v>
      </c>
      <c r="T77" t="s">
        <v>105</v>
      </c>
      <c r="U77" s="12">
        <f t="shared" si="10"/>
        <v>0</v>
      </c>
      <c r="V77" s="12">
        <f t="shared" si="11"/>
        <v>0</v>
      </c>
      <c r="W77" s="12">
        <f t="shared" si="12"/>
        <v>0</v>
      </c>
      <c r="X77" s="12">
        <f t="shared" si="13"/>
        <v>0</v>
      </c>
      <c r="Y77" s="12">
        <f t="shared" si="14"/>
        <v>0</v>
      </c>
      <c r="AA77" t="s">
        <v>54</v>
      </c>
      <c r="AB77" s="13">
        <v>1.219178870342786E-11</v>
      </c>
      <c r="AC77" s="13">
        <v>1.5145128216087861E-11</v>
      </c>
      <c r="AD77" s="13">
        <v>1.2733239706838517E-11</v>
      </c>
      <c r="AE77" s="13">
        <v>1.3861774045134817E-11</v>
      </c>
      <c r="AF77" s="13">
        <v>1.6499115541252464E-11</v>
      </c>
    </row>
    <row r="78" spans="2:32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  <c r="Q78">
        <f>LCA_tech_data!R77*Mult_tech!R77</f>
        <v>0</v>
      </c>
      <c r="R78">
        <f>LCA_tech_data!S77*Mult_tech!S77</f>
        <v>0</v>
      </c>
      <c r="T78" t="s">
        <v>106</v>
      </c>
      <c r="U78" s="12">
        <f t="shared" si="10"/>
        <v>0</v>
      </c>
      <c r="V78" s="12">
        <f t="shared" si="11"/>
        <v>0</v>
      </c>
      <c r="W78" s="12">
        <f t="shared" si="12"/>
        <v>0</v>
      </c>
      <c r="X78" s="12">
        <f t="shared" si="13"/>
        <v>0</v>
      </c>
      <c r="Y78" s="12">
        <f t="shared" si="14"/>
        <v>0</v>
      </c>
      <c r="AA78" t="s">
        <v>104</v>
      </c>
      <c r="AB78" s="13">
        <v>2.3495792123146427E-11</v>
      </c>
      <c r="AC78" s="13">
        <v>2.5174754293684447E-11</v>
      </c>
      <c r="AD78" s="13">
        <v>1.7948514932849122E-11</v>
      </c>
      <c r="AE78" s="13">
        <v>1.287384757167804E-11</v>
      </c>
      <c r="AF78" s="13">
        <v>3.1790952764873725E-11</v>
      </c>
    </row>
    <row r="79" spans="2:32" x14ac:dyDescent="0.3">
      <c r="B79" t="s">
        <v>107</v>
      </c>
      <c r="C79">
        <f>LCA_tech_data!D78*Mult_tech!D78</f>
        <v>1.403908809697511E-3</v>
      </c>
      <c r="D79">
        <f>LCA_tech_data!E78*Mult_tech!E78</f>
        <v>0.212954</v>
      </c>
      <c r="E79">
        <f>LCA_tech_data!F78*Mult_tech!F78</f>
        <v>10.788296811026175</v>
      </c>
      <c r="F79">
        <f>LCA_tech_data!G78*Mult_tech!G78</f>
        <v>8.2478878452885349E-5</v>
      </c>
      <c r="G79">
        <f>LCA_tech_data!H78*Mult_tech!H78</f>
        <v>2.0641693580318124E-4</v>
      </c>
      <c r="H79">
        <f>LCA_tech_data!I78*Mult_tech!I78</f>
        <v>2.2636359175811057E-3</v>
      </c>
      <c r="I79">
        <f>LCA_tech_data!J78*Mult_tech!J78</f>
        <v>4.9766284838662362E-9</v>
      </c>
      <c r="J79">
        <f>LCA_tech_data!K78*Mult_tech!K78</f>
        <v>1.5030852404080171E-8</v>
      </c>
      <c r="K79">
        <f>LCA_tech_data!L78*Mult_tech!L78</f>
        <v>2.2942151597258421E-2</v>
      </c>
      <c r="L79">
        <f>LCA_tech_data!M78*Mult_tech!M78</f>
        <v>1.9751114351723789</v>
      </c>
      <c r="M79">
        <f>LCA_tech_data!N78*Mult_tech!N78</f>
        <v>1.587331809411427E-5</v>
      </c>
      <c r="N79">
        <f>LCA_tech_data!O78*Mult_tech!O78</f>
        <v>2.0632368313707742E-8</v>
      </c>
      <c r="O79">
        <f>LCA_tech_data!P78*Mult_tech!P78</f>
        <v>7.4606345189470486E-4</v>
      </c>
      <c r="P79">
        <f>LCA_tech_data!Q78*Mult_tech!Q78</f>
        <v>9.4033766668912652E-2</v>
      </c>
      <c r="Q79">
        <f>LCA_tech_data!R78*Mult_tech!R78</f>
        <v>2.2472784534012944</v>
      </c>
      <c r="R79">
        <f>LCA_tech_data!S78*Mult_tech!S78</f>
        <v>1.1190396426547527E-8</v>
      </c>
      <c r="T79" t="s">
        <v>107</v>
      </c>
      <c r="U79" s="12">
        <f t="shared" si="10"/>
        <v>2.2557386440160011E-6</v>
      </c>
      <c r="V79" s="12">
        <f t="shared" si="11"/>
        <v>1.4466675766110849E-6</v>
      </c>
      <c r="W79" s="12">
        <f t="shared" si="12"/>
        <v>1.6259942954079359E-6</v>
      </c>
      <c r="X79" s="12">
        <f t="shared" si="13"/>
        <v>1.2248794769496624E-6</v>
      </c>
      <c r="Y79" s="12">
        <f t="shared" si="14"/>
        <v>1.8255321350952011E-6</v>
      </c>
      <c r="AA79" t="s">
        <v>53</v>
      </c>
      <c r="AB79" s="13">
        <v>1.1648490672267165E-11</v>
      </c>
      <c r="AC79" s="13">
        <v>1.3493850754313359E-11</v>
      </c>
      <c r="AD79" s="13">
        <v>1.1785363351896073E-11</v>
      </c>
      <c r="AE79" s="13">
        <v>1.1590108395452365E-11</v>
      </c>
      <c r="AF79" s="13">
        <v>1.6483196662888889E-11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10"/>
        <v>0</v>
      </c>
      <c r="V80" s="12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AA80" t="s">
        <v>55</v>
      </c>
      <c r="AB80" s="13">
        <v>1.1648490672267165E-11</v>
      </c>
      <c r="AC80" s="13">
        <v>1.3493850754313359E-11</v>
      </c>
      <c r="AD80" s="13">
        <v>1.1785363351896073E-11</v>
      </c>
      <c r="AE80" s="13">
        <v>1.1590108395452365E-11</v>
      </c>
      <c r="AF80" s="13">
        <v>1.6483196662888889E-11</v>
      </c>
    </row>
    <row r="81" spans="2:32" x14ac:dyDescent="0.3">
      <c r="B81" t="s">
        <v>109</v>
      </c>
      <c r="C81">
        <f>LCA_tech_data!D80*Mult_tech!D80</f>
        <v>171.59236763692095</v>
      </c>
      <c r="D81">
        <f>LCA_tech_data!E80*Mult_tech!E80</f>
        <v>10287.943364000001</v>
      </c>
      <c r="E81">
        <f>LCA_tech_data!F80*Mult_tech!F80</f>
        <v>1517476.5199027141</v>
      </c>
      <c r="F81">
        <f>LCA_tech_data!G80*Mult_tech!G80</f>
        <v>13.912999389775798</v>
      </c>
      <c r="G81">
        <f>LCA_tech_data!H80*Mult_tech!H80</f>
        <v>17.249485712805072</v>
      </c>
      <c r="H81">
        <f>LCA_tech_data!I80*Mult_tech!I80</f>
        <v>179.30592707000775</v>
      </c>
      <c r="I81">
        <f>LCA_tech_data!J80*Mult_tech!J80</f>
        <v>1.0621683617739008E-4</v>
      </c>
      <c r="J81">
        <f>LCA_tech_data!K80*Mult_tech!K80</f>
        <v>2.1947255286773135E-3</v>
      </c>
      <c r="K81">
        <f>LCA_tech_data!L80*Mult_tech!L80</f>
        <v>753.24180305337586</v>
      </c>
      <c r="L81">
        <f>LCA_tech_data!M80*Mult_tech!M80</f>
        <v>118615.82860020011</v>
      </c>
      <c r="M81">
        <f>LCA_tech_data!N80*Mult_tech!N80</f>
        <v>3.3911014710901086</v>
      </c>
      <c r="N81">
        <f>LCA_tech_data!O80*Mult_tech!O80</f>
        <v>1.2377882464383249E-3</v>
      </c>
      <c r="O81">
        <f>LCA_tech_data!P80*Mult_tech!P80</f>
        <v>65.216400686772118</v>
      </c>
      <c r="P81">
        <f>LCA_tech_data!Q80*Mult_tech!Q80</f>
        <v>7795.1340460388001</v>
      </c>
      <c r="Q81">
        <f>LCA_tech_data!R80*Mult_tech!R80</f>
        <v>113769.0759636467</v>
      </c>
      <c r="R81">
        <f>LCA_tech_data!S80*Mult_tech!S80</f>
        <v>6.7639804273358114E-4</v>
      </c>
      <c r="T81" t="s">
        <v>109</v>
      </c>
      <c r="U81" s="12">
        <f t="shared" si="10"/>
        <v>0.13546896828233787</v>
      </c>
      <c r="V81" s="12">
        <f t="shared" si="11"/>
        <v>0.24403199325868549</v>
      </c>
      <c r="W81" s="12">
        <f t="shared" si="12"/>
        <v>0.22871155734754037</v>
      </c>
      <c r="X81" s="12">
        <f t="shared" si="13"/>
        <v>0.2616775252385477</v>
      </c>
      <c r="Y81" s="12">
        <f t="shared" si="14"/>
        <v>0.10951831539450814</v>
      </c>
      <c r="AA81" t="s">
        <v>51</v>
      </c>
      <c r="AB81" s="13">
        <v>1.1623790805648915E-11</v>
      </c>
      <c r="AC81" s="13">
        <v>1.3437488658818555E-11</v>
      </c>
      <c r="AD81" s="13">
        <v>1.1892594092163152E-11</v>
      </c>
      <c r="AE81" s="13">
        <v>1.1474213362040831E-11</v>
      </c>
      <c r="AF81" s="13">
        <v>1.6484562493844301E-11</v>
      </c>
    </row>
    <row r="82" spans="2:32" x14ac:dyDescent="0.3">
      <c r="B82" t="s">
        <v>110</v>
      </c>
      <c r="C82">
        <f>LCA_tech_data!D81*Mult_tech!D81</f>
        <v>3.0858212819643714E-3</v>
      </c>
      <c r="D82">
        <f>LCA_tech_data!E81*Mult_tech!E81</f>
        <v>0.43880000000000002</v>
      </c>
      <c r="E82">
        <f>LCA_tech_data!F81*Mult_tech!F81</f>
        <v>10.600905479674253</v>
      </c>
      <c r="F82">
        <f>LCA_tech_data!G81*Mult_tech!G81</f>
        <v>5.6148129254686874E-5</v>
      </c>
      <c r="G82">
        <f>LCA_tech_data!H81*Mult_tech!H81</f>
        <v>8.652061889606158E-4</v>
      </c>
      <c r="H82">
        <f>LCA_tech_data!I81*Mult_tech!I81</f>
        <v>1.0557101743569927E-2</v>
      </c>
      <c r="I82">
        <f>LCA_tech_data!J81*Mult_tech!J81</f>
        <v>4.0096891306439146E-10</v>
      </c>
      <c r="J82">
        <f>LCA_tech_data!K81*Mult_tech!K81</f>
        <v>4.8269934510230061E-9</v>
      </c>
      <c r="K82">
        <f>LCA_tech_data!L81*Mult_tech!L81</f>
        <v>8.1186069821032381E-2</v>
      </c>
      <c r="L82">
        <f>LCA_tech_data!M81*Mult_tech!M81</f>
        <v>1.4570298453390054</v>
      </c>
      <c r="M82">
        <f>LCA_tech_data!N81*Mult_tech!N81</f>
        <v>6.1197004980763185E-6</v>
      </c>
      <c r="N82">
        <f>LCA_tech_data!O81*Mult_tech!O81</f>
        <v>2.3850768281954658E-8</v>
      </c>
      <c r="O82">
        <f>LCA_tech_data!P81*Mult_tech!P81</f>
        <v>1.8503740270845591E-3</v>
      </c>
      <c r="P82">
        <f>LCA_tech_data!Q81*Mult_tech!Q81</f>
        <v>0.22760209654915708</v>
      </c>
      <c r="Q82">
        <f>LCA_tech_data!R81*Mult_tech!R81</f>
        <v>8.5586171508829754</v>
      </c>
      <c r="R82">
        <f>LCA_tech_data!S81*Mult_tech!S81</f>
        <v>4.3737544756605554E-8</v>
      </c>
      <c r="T82" t="s">
        <v>110</v>
      </c>
      <c r="U82" s="12">
        <f t="shared" si="10"/>
        <v>1.6640471363222124E-6</v>
      </c>
      <c r="V82" s="12">
        <f t="shared" si="11"/>
        <v>9.848300510842147E-7</v>
      </c>
      <c r="W82" s="12">
        <f t="shared" si="12"/>
        <v>1.5977509831294204E-6</v>
      </c>
      <c r="X82" s="12">
        <f t="shared" si="13"/>
        <v>4.7223242807385948E-7</v>
      </c>
      <c r="Y82" s="12">
        <f t="shared" si="14"/>
        <v>2.1102930736502139E-6</v>
      </c>
      <c r="AA82" t="s">
        <v>56</v>
      </c>
      <c r="AB82" s="13">
        <v>1.1834341338092307E-11</v>
      </c>
      <c r="AC82" s="13">
        <v>1.3325729705360458E-11</v>
      </c>
      <c r="AD82" s="13">
        <v>1.1672575778309643E-11</v>
      </c>
      <c r="AE82" s="13">
        <v>1.1378077082728997E-11</v>
      </c>
      <c r="AF82" s="13">
        <v>1.652085333923378E-11</v>
      </c>
    </row>
    <row r="83" spans="2:32" x14ac:dyDescent="0.3">
      <c r="B83" t="s">
        <v>111</v>
      </c>
      <c r="C83">
        <f>LCA_tech_data!D82*Mult_tech!D82</f>
        <v>0</v>
      </c>
      <c r="D83">
        <f>LCA_tech_data!E82*Mult_tech!E82</f>
        <v>0</v>
      </c>
      <c r="E83">
        <f>LCA_tech_data!F82*Mult_tech!F82</f>
        <v>0</v>
      </c>
      <c r="F83">
        <f>LCA_tech_data!G82*Mult_tech!G82</f>
        <v>0</v>
      </c>
      <c r="G83">
        <f>LCA_tech_data!H82*Mult_tech!H82</f>
        <v>0</v>
      </c>
      <c r="H83">
        <f>LCA_tech_data!I82*Mult_tech!I82</f>
        <v>0</v>
      </c>
      <c r="I83">
        <f>LCA_tech_data!J82*Mult_tech!J82</f>
        <v>0</v>
      </c>
      <c r="J83">
        <f>LCA_tech_data!K82*Mult_tech!K82</f>
        <v>0</v>
      </c>
      <c r="K83">
        <f>LCA_tech_data!L82*Mult_tech!L82</f>
        <v>0</v>
      </c>
      <c r="L83">
        <f>LCA_tech_data!M82*Mult_tech!M82</f>
        <v>0</v>
      </c>
      <c r="M83">
        <f>LCA_tech_data!N82*Mult_tech!N82</f>
        <v>0</v>
      </c>
      <c r="N83">
        <f>LCA_tech_data!O82*Mult_tech!O82</f>
        <v>0</v>
      </c>
      <c r="O83">
        <f>LCA_tech_data!P82*Mult_tech!P82</f>
        <v>0</v>
      </c>
      <c r="P83">
        <f>LCA_tech_data!Q82*Mult_tech!Q82</f>
        <v>0</v>
      </c>
      <c r="Q83">
        <f>LCA_tech_data!R82*Mult_tech!R82</f>
        <v>0</v>
      </c>
      <c r="R83">
        <f>LCA_tech_data!S82*Mult_tech!S82</f>
        <v>0</v>
      </c>
      <c r="T83" t="s">
        <v>111</v>
      </c>
      <c r="U83" s="12">
        <f t="shared" si="10"/>
        <v>0</v>
      </c>
      <c r="V83" s="12">
        <f t="shared" si="11"/>
        <v>0</v>
      </c>
      <c r="W83" s="12">
        <f t="shared" si="12"/>
        <v>0</v>
      </c>
      <c r="X83" s="12">
        <f t="shared" si="13"/>
        <v>0</v>
      </c>
      <c r="Y83" s="12">
        <f t="shared" si="14"/>
        <v>0</v>
      </c>
      <c r="AA83" t="s">
        <v>39</v>
      </c>
      <c r="AB83" s="13">
        <v>3.9402097938363688E-10</v>
      </c>
      <c r="AC83" s="13">
        <v>1.9852930529816904E-11</v>
      </c>
      <c r="AD83" s="13">
        <v>1.5039111131632373E-11</v>
      </c>
      <c r="AE83" s="13">
        <v>1.0987894370626993E-11</v>
      </c>
      <c r="AF83" s="13">
        <v>5.4583141514850271E-11</v>
      </c>
    </row>
    <row r="84" spans="2:32" x14ac:dyDescent="0.3">
      <c r="B84" t="s">
        <v>112</v>
      </c>
      <c r="C84">
        <f>LCA_tech_data!D83*Mult_tech!D83</f>
        <v>8.1981381378522816E-2</v>
      </c>
      <c r="D84">
        <f>LCA_tech_data!E83*Mult_tech!E83</f>
        <v>5.0824470000000002</v>
      </c>
      <c r="E84">
        <f>LCA_tech_data!F83*Mult_tech!F83</f>
        <v>730.54005213121786</v>
      </c>
      <c r="F84">
        <f>LCA_tech_data!G83*Mult_tech!G83</f>
        <v>6.3766214874192333E-3</v>
      </c>
      <c r="G84">
        <f>LCA_tech_data!H83*Mult_tech!H83</f>
        <v>8.1861264771382249E-3</v>
      </c>
      <c r="H84">
        <f>LCA_tech_data!I83*Mult_tech!I83</f>
        <v>9.5753884798107522E-2</v>
      </c>
      <c r="I84">
        <f>LCA_tech_data!J83*Mult_tech!J83</f>
        <v>4.1706362731917218E-8</v>
      </c>
      <c r="J84">
        <f>LCA_tech_data!K83*Mult_tech!K83</f>
        <v>8.9796983537025808E-7</v>
      </c>
      <c r="K84">
        <f>LCA_tech_data!L83*Mult_tech!L83</f>
        <v>0.85364494390447709</v>
      </c>
      <c r="L84">
        <f>LCA_tech_data!M83*Mult_tech!M83</f>
        <v>141.48914555465024</v>
      </c>
      <c r="M84">
        <f>LCA_tech_data!N83*Mult_tech!N83</f>
        <v>1.7808692579127962E-3</v>
      </c>
      <c r="N84">
        <f>LCA_tech_data!O83*Mult_tech!O83</f>
        <v>6.6944364913846389E-7</v>
      </c>
      <c r="O84">
        <f>LCA_tech_data!P83*Mult_tech!P83</f>
        <v>2.7512235222524811E-2</v>
      </c>
      <c r="P84">
        <f>LCA_tech_data!Q83*Mult_tech!Q83</f>
        <v>3.2985882920414866</v>
      </c>
      <c r="Q84">
        <f>LCA_tech_data!R83*Mult_tech!R83</f>
        <v>66.91445216635735</v>
      </c>
      <c r="R84">
        <f>LCA_tech_data!S83*Mult_tech!S83</f>
        <v>4.0128071346914973E-7</v>
      </c>
      <c r="T84" t="s">
        <v>112</v>
      </c>
      <c r="U84" s="12">
        <f t="shared" si="10"/>
        <v>1.6159216520792119E-4</v>
      </c>
      <c r="V84" s="12">
        <f t="shared" si="11"/>
        <v>1.1184501689654391E-4</v>
      </c>
      <c r="W84" s="12">
        <f t="shared" si="12"/>
        <v>1.1010579131622802E-4</v>
      </c>
      <c r="X84" s="12">
        <f t="shared" si="13"/>
        <v>1.3742244641067142E-4</v>
      </c>
      <c r="Y84" s="12">
        <f t="shared" si="14"/>
        <v>5.9231731207790113E-5</v>
      </c>
      <c r="AA84" t="s">
        <v>52</v>
      </c>
      <c r="AB84" s="13">
        <v>1.6064735147598784E-11</v>
      </c>
      <c r="AC84" s="13">
        <v>1.8451142426267158E-11</v>
      </c>
      <c r="AD84" s="13">
        <v>8.0020897311978606E-11</v>
      </c>
      <c r="AE84" s="13">
        <v>8.5502523570466426E-12</v>
      </c>
      <c r="AF84" s="13">
        <v>2.6808897727200354E-11</v>
      </c>
    </row>
    <row r="85" spans="2:32" x14ac:dyDescent="0.3">
      <c r="B85" t="s">
        <v>113</v>
      </c>
      <c r="C85">
        <f>LCA_tech_data!D84*Mult_tech!D84</f>
        <v>9.5389353837604565E-2</v>
      </c>
      <c r="D85">
        <f>LCA_tech_data!E84*Mult_tech!E84</f>
        <v>11.548401999999999</v>
      </c>
      <c r="E85">
        <f>LCA_tech_data!F84*Mult_tech!F84</f>
        <v>602.07314863545582</v>
      </c>
      <c r="F85">
        <f>LCA_tech_data!G84*Mult_tech!G84</f>
        <v>5.6506404922701207E-3</v>
      </c>
      <c r="G85">
        <f>LCA_tech_data!H84*Mult_tech!H84</f>
        <v>1.627583642532902E-2</v>
      </c>
      <c r="H85">
        <f>LCA_tech_data!I84*Mult_tech!I84</f>
        <v>0.16617723399692269</v>
      </c>
      <c r="I85">
        <f>LCA_tech_data!J84*Mult_tech!J84</f>
        <v>1.1662104345238923E-7</v>
      </c>
      <c r="J85">
        <f>LCA_tech_data!K84*Mult_tech!K84</f>
        <v>6.4709074648134406E-7</v>
      </c>
      <c r="K85">
        <f>LCA_tech_data!L84*Mult_tech!L84</f>
        <v>2.5142840015883934</v>
      </c>
      <c r="L85">
        <f>LCA_tech_data!M84*Mult_tech!M84</f>
        <v>203.82607443811025</v>
      </c>
      <c r="M85">
        <f>LCA_tech_data!N84*Mult_tech!N84</f>
        <v>8.9809806884568431E-4</v>
      </c>
      <c r="N85">
        <f>LCA_tech_data!O84*Mult_tech!O84</f>
        <v>1.078321689356684E-6</v>
      </c>
      <c r="O85">
        <f>LCA_tech_data!P84*Mult_tech!P84</f>
        <v>5.3847378273446468E-2</v>
      </c>
      <c r="P85">
        <f>LCA_tech_data!Q84*Mult_tech!Q84</f>
        <v>9.1963969480036933</v>
      </c>
      <c r="Q85">
        <f>LCA_tech_data!R84*Mult_tech!R84</f>
        <v>165.04312724183609</v>
      </c>
      <c r="R85">
        <f>LCA_tech_data!S84*Mult_tech!S84</f>
        <v>9.3542846384681398E-7</v>
      </c>
      <c r="T85" t="s">
        <v>113</v>
      </c>
      <c r="U85" s="12">
        <f t="shared" si="10"/>
        <v>2.3278603150206559E-4</v>
      </c>
      <c r="V85" s="12">
        <f t="shared" si="11"/>
        <v>9.9111415438589922E-5</v>
      </c>
      <c r="W85" s="12">
        <f t="shared" si="12"/>
        <v>9.0743471582927895E-5</v>
      </c>
      <c r="X85" s="12">
        <f t="shared" si="13"/>
        <v>6.9302579731272436E-5</v>
      </c>
      <c r="Y85" s="12">
        <f t="shared" si="14"/>
        <v>9.540886755995586E-5</v>
      </c>
      <c r="AA85" t="s">
        <v>78</v>
      </c>
      <c r="AB85" s="13">
        <v>8.4505629006605158E-11</v>
      </c>
      <c r="AC85" s="13">
        <v>1.2665714724254292E-11</v>
      </c>
      <c r="AD85" s="13">
        <v>9.499498811362889E-12</v>
      </c>
      <c r="AE85" s="13">
        <v>8.5193421703287745E-12</v>
      </c>
      <c r="AF85" s="13">
        <v>2.6149610249586831E-11</v>
      </c>
    </row>
    <row r="86" spans="2:32" x14ac:dyDescent="0.3">
      <c r="B86" t="s">
        <v>114</v>
      </c>
      <c r="C86">
        <f>LCA_tech_data!D85*Mult_tech!D85</f>
        <v>0</v>
      </c>
      <c r="D86">
        <f>LCA_tech_data!E85*Mult_tech!E85</f>
        <v>0</v>
      </c>
      <c r="E86">
        <f>LCA_tech_data!F85*Mult_tech!F85</f>
        <v>0</v>
      </c>
      <c r="F86">
        <f>LCA_tech_data!G85*Mult_tech!G85</f>
        <v>0</v>
      </c>
      <c r="G86">
        <f>LCA_tech_data!H85*Mult_tech!H85</f>
        <v>0</v>
      </c>
      <c r="H86">
        <f>LCA_tech_data!I85*Mult_tech!I85</f>
        <v>0</v>
      </c>
      <c r="I86">
        <f>LCA_tech_data!J85*Mult_tech!J85</f>
        <v>0</v>
      </c>
      <c r="J86">
        <f>LCA_tech_data!K85*Mult_tech!K85</f>
        <v>0</v>
      </c>
      <c r="K86">
        <f>LCA_tech_data!L85*Mult_tech!L85</f>
        <v>0</v>
      </c>
      <c r="L86">
        <f>LCA_tech_data!M85*Mult_tech!M85</f>
        <v>0</v>
      </c>
      <c r="M86">
        <f>LCA_tech_data!N85*Mult_tech!N85</f>
        <v>0</v>
      </c>
      <c r="N86">
        <f>LCA_tech_data!O85*Mult_tech!O85</f>
        <v>0</v>
      </c>
      <c r="O86">
        <f>LCA_tech_data!P85*Mult_tech!P85</f>
        <v>0</v>
      </c>
      <c r="P86">
        <f>LCA_tech_data!Q85*Mult_tech!Q85</f>
        <v>0</v>
      </c>
      <c r="Q86">
        <f>LCA_tech_data!R85*Mult_tech!R85</f>
        <v>0</v>
      </c>
      <c r="R86">
        <f>LCA_tech_data!S85*Mult_tech!S85</f>
        <v>0</v>
      </c>
      <c r="T86" t="s">
        <v>114</v>
      </c>
      <c r="U86" s="12">
        <f t="shared" si="10"/>
        <v>0</v>
      </c>
      <c r="V86" s="12">
        <f t="shared" si="11"/>
        <v>0</v>
      </c>
      <c r="W86" s="12">
        <f t="shared" si="12"/>
        <v>0</v>
      </c>
      <c r="X86" s="12">
        <f t="shared" si="13"/>
        <v>0</v>
      </c>
      <c r="Y86" s="12">
        <f t="shared" si="14"/>
        <v>0</v>
      </c>
      <c r="AA86" t="s">
        <v>77</v>
      </c>
      <c r="AB86" s="13">
        <v>1.0441532973196532E-10</v>
      </c>
      <c r="AC86" s="13">
        <v>2.7449735039218948E-11</v>
      </c>
      <c r="AD86" s="13">
        <v>1.8466187740925761E-11</v>
      </c>
      <c r="AE86" s="13">
        <v>7.1852457715212761E-12</v>
      </c>
      <c r="AF86" s="13">
        <v>5.3219660535038317E-11</v>
      </c>
    </row>
    <row r="87" spans="2:32" x14ac:dyDescent="0.3">
      <c r="B87" t="s">
        <v>115</v>
      </c>
      <c r="C87">
        <f>LCA_tech_data!D86*Mult_tech!D86</f>
        <v>0</v>
      </c>
      <c r="D87">
        <f>LCA_tech_data!E86*Mult_tech!E86</f>
        <v>0</v>
      </c>
      <c r="E87">
        <f>LCA_tech_data!F86*Mult_tech!F86</f>
        <v>0</v>
      </c>
      <c r="F87">
        <f>LCA_tech_data!G86*Mult_tech!G86</f>
        <v>0</v>
      </c>
      <c r="G87">
        <f>LCA_tech_data!H86*Mult_tech!H86</f>
        <v>0</v>
      </c>
      <c r="H87">
        <f>LCA_tech_data!I86*Mult_tech!I86</f>
        <v>0</v>
      </c>
      <c r="I87">
        <f>LCA_tech_data!J86*Mult_tech!J86</f>
        <v>0</v>
      </c>
      <c r="J87">
        <f>LCA_tech_data!K86*Mult_tech!K86</f>
        <v>0</v>
      </c>
      <c r="K87">
        <f>LCA_tech_data!L86*Mult_tech!L86</f>
        <v>0</v>
      </c>
      <c r="L87">
        <f>LCA_tech_data!M86*Mult_tech!M86</f>
        <v>0</v>
      </c>
      <c r="M87">
        <f>LCA_tech_data!N86*Mult_tech!N86</f>
        <v>0</v>
      </c>
      <c r="N87">
        <f>LCA_tech_data!O86*Mult_tech!O86</f>
        <v>0</v>
      </c>
      <c r="O87">
        <f>LCA_tech_data!P86*Mult_tech!P86</f>
        <v>0</v>
      </c>
      <c r="P87">
        <f>LCA_tech_data!Q86*Mult_tech!Q86</f>
        <v>0</v>
      </c>
      <c r="Q87">
        <f>LCA_tech_data!R86*Mult_tech!R86</f>
        <v>0</v>
      </c>
      <c r="R87">
        <f>LCA_tech_data!S86*Mult_tech!S86</f>
        <v>0</v>
      </c>
      <c r="T87" t="s">
        <v>115</v>
      </c>
      <c r="U87" s="12">
        <f t="shared" si="10"/>
        <v>0</v>
      </c>
      <c r="V87" s="12">
        <f t="shared" si="11"/>
        <v>0</v>
      </c>
      <c r="W87" s="12">
        <f t="shared" si="12"/>
        <v>0</v>
      </c>
      <c r="X87" s="12">
        <f t="shared" si="13"/>
        <v>0</v>
      </c>
      <c r="Y87" s="12">
        <f t="shared" si="14"/>
        <v>0</v>
      </c>
      <c r="AA87" t="s">
        <v>106</v>
      </c>
      <c r="AB87" s="13">
        <v>5.0055379023732995E-11</v>
      </c>
      <c r="AC87" s="13">
        <v>1.9159041278372934E-11</v>
      </c>
      <c r="AD87" s="13">
        <v>1.2526847037126163E-11</v>
      </c>
      <c r="AE87" s="13">
        <v>5.4373008904036414E-12</v>
      </c>
      <c r="AF87" s="13">
        <v>3.3477153429313092E-11</v>
      </c>
    </row>
    <row r="88" spans="2:32" x14ac:dyDescent="0.3">
      <c r="B88" t="s">
        <v>116</v>
      </c>
      <c r="C88">
        <f>LCA_tech_data!D87*Mult_tech!D87</f>
        <v>200.00909386720232</v>
      </c>
      <c r="D88">
        <f>LCA_tech_data!E87*Mult_tech!E87</f>
        <v>44533.016052999999</v>
      </c>
      <c r="E88">
        <f>LCA_tech_data!F87*Mult_tech!F87</f>
        <v>896098.02915876789</v>
      </c>
      <c r="F88">
        <f>LCA_tech_data!G87*Mult_tech!G87</f>
        <v>6.8260601491880539</v>
      </c>
      <c r="G88">
        <f>LCA_tech_data!H87*Mult_tech!H87</f>
        <v>67.782296195428941</v>
      </c>
      <c r="H88">
        <f>LCA_tech_data!I87*Mult_tech!I87</f>
        <v>671.69340211075507</v>
      </c>
      <c r="I88">
        <f>LCA_tech_data!J87*Mult_tech!J87</f>
        <v>1.4504974099930669E-4</v>
      </c>
      <c r="J88">
        <f>LCA_tech_data!K87*Mult_tech!K87</f>
        <v>7.9238714148874366E-4</v>
      </c>
      <c r="K88">
        <f>LCA_tech_data!L87*Mult_tech!L87</f>
        <v>3080.6219149849844</v>
      </c>
      <c r="L88">
        <f>LCA_tech_data!M87*Mult_tech!M87</f>
        <v>413140.83029986912</v>
      </c>
      <c r="M88">
        <f>LCA_tech_data!N87*Mult_tech!N87</f>
        <v>0.50391665365660077</v>
      </c>
      <c r="N88">
        <f>LCA_tech_data!O87*Mult_tech!O87</f>
        <v>6.3339744100393098E-3</v>
      </c>
      <c r="O88">
        <f>LCA_tech_data!P87*Mult_tech!P87</f>
        <v>181.94296892525963</v>
      </c>
      <c r="P88">
        <f>LCA_tech_data!Q87*Mult_tech!Q87</f>
        <v>15603.493291603927</v>
      </c>
      <c r="Q88">
        <f>LCA_tech_data!R87*Mult_tech!R87</f>
        <v>376438.4598628669</v>
      </c>
      <c r="R88">
        <f>LCA_tech_data!S87*Mult_tech!S87</f>
        <v>3.5456373461675121E-3</v>
      </c>
      <c r="T88" t="s">
        <v>116</v>
      </c>
      <c r="U88" s="12">
        <f t="shared" si="10"/>
        <v>0.47184058566646714</v>
      </c>
      <c r="V88" s="12">
        <f t="shared" si="11"/>
        <v>0.11972810589887362</v>
      </c>
      <c r="W88" s="12">
        <f t="shared" si="12"/>
        <v>0.13505841645451142</v>
      </c>
      <c r="X88" s="12">
        <f t="shared" si="13"/>
        <v>3.8885201159421678E-2</v>
      </c>
      <c r="Y88" s="12">
        <f t="shared" si="14"/>
        <v>0.56042397327287352</v>
      </c>
      <c r="AA88" t="s">
        <v>82</v>
      </c>
      <c r="AB88" s="13">
        <v>2.7727608569184378E-11</v>
      </c>
      <c r="AC88" s="13">
        <v>9.7092366594871138E-12</v>
      </c>
      <c r="AD88" s="13">
        <v>6.2913465390262054E-12</v>
      </c>
      <c r="AE88" s="13">
        <v>2.5823288326286446E-12</v>
      </c>
      <c r="AF88" s="13">
        <v>1.7091238829047278E-11</v>
      </c>
    </row>
    <row r="89" spans="2:32" x14ac:dyDescent="0.3">
      <c r="B89" t="s">
        <v>117</v>
      </c>
      <c r="C89">
        <f>LCA_tech_data!D88*Mult_tech!D88</f>
        <v>2.7838879191643406</v>
      </c>
      <c r="D89">
        <f>LCA_tech_data!E88*Mult_tech!E88</f>
        <v>373.16701799999993</v>
      </c>
      <c r="E89">
        <f>LCA_tech_data!F88*Mult_tech!F88</f>
        <v>19307.230203139268</v>
      </c>
      <c r="F89">
        <f>LCA_tech_data!G88*Mult_tech!G88</f>
        <v>0.16127594167811077</v>
      </c>
      <c r="G89">
        <f>LCA_tech_data!H88*Mult_tech!H88</f>
        <v>0.56282868030882571</v>
      </c>
      <c r="H89">
        <f>LCA_tech_data!I88*Mult_tech!I88</f>
        <v>4.717532437755402</v>
      </c>
      <c r="I89">
        <f>LCA_tech_data!J88*Mult_tech!J88</f>
        <v>6.6292845824494217E-7</v>
      </c>
      <c r="J89">
        <f>LCA_tech_data!K88*Mult_tech!K88</f>
        <v>2.0125738800877685E-5</v>
      </c>
      <c r="K89">
        <f>LCA_tech_data!L88*Mult_tech!L88</f>
        <v>44.511659692466061</v>
      </c>
      <c r="L89">
        <f>LCA_tech_data!M88*Mult_tech!M88</f>
        <v>3288.1548664825013</v>
      </c>
      <c r="M89">
        <f>LCA_tech_data!N88*Mult_tech!N88</f>
        <v>3.0837731178360552E-2</v>
      </c>
      <c r="N89">
        <f>LCA_tech_data!O88*Mult_tech!O88</f>
        <v>3.4466159757140824E-5</v>
      </c>
      <c r="O89">
        <f>LCA_tech_data!P88*Mult_tech!P88</f>
        <v>1.5411671615787557</v>
      </c>
      <c r="P89">
        <f>LCA_tech_data!Q88*Mult_tech!Q88</f>
        <v>407.21062330151301</v>
      </c>
      <c r="Q89">
        <f>LCA_tech_data!R88*Mult_tech!R88</f>
        <v>4713.9228620931235</v>
      </c>
      <c r="R89">
        <f>LCA_tech_data!S88*Mult_tech!S88</f>
        <v>5.1900570068741196E-5</v>
      </c>
      <c r="T89" t="s">
        <v>117</v>
      </c>
      <c r="U89" s="12">
        <f t="shared" si="10"/>
        <v>3.7553415304825634E-3</v>
      </c>
      <c r="V89" s="12">
        <f t="shared" si="11"/>
        <v>2.8287566476357827E-3</v>
      </c>
      <c r="W89" s="12">
        <f t="shared" si="12"/>
        <v>2.9099538806113111E-3</v>
      </c>
      <c r="X89" s="12">
        <f t="shared" si="13"/>
        <v>2.3796224464291676E-3</v>
      </c>
      <c r="Y89" s="12">
        <f t="shared" si="14"/>
        <v>3.0495327173945116E-3</v>
      </c>
      <c r="AA89" t="s">
        <v>80</v>
      </c>
      <c r="AB89" s="13">
        <v>3.5466801120301035E-11</v>
      </c>
      <c r="AC89" s="13">
        <v>1.2739740185595822E-11</v>
      </c>
      <c r="AD89" s="13">
        <v>8.2621921402822236E-12</v>
      </c>
      <c r="AE89" s="13">
        <v>1.6646075606991988E-12</v>
      </c>
      <c r="AF89" s="13">
        <v>3.6039529489068688E-11</v>
      </c>
    </row>
    <row r="90" spans="2:32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  <c r="Q90">
        <f>LCA_tech_data!R89*Mult_tech!R89</f>
        <v>0</v>
      </c>
      <c r="R90">
        <f>LCA_tech_data!S89*Mult_tech!S89</f>
        <v>0</v>
      </c>
      <c r="T90" t="s">
        <v>146</v>
      </c>
      <c r="U90" s="12">
        <f t="shared" si="10"/>
        <v>0</v>
      </c>
      <c r="V90" s="12">
        <f t="shared" si="11"/>
        <v>0</v>
      </c>
      <c r="W90" s="12">
        <f t="shared" si="12"/>
        <v>0</v>
      </c>
      <c r="X90" s="12">
        <f t="shared" si="13"/>
        <v>0</v>
      </c>
      <c r="Y90" s="12">
        <f t="shared" si="14"/>
        <v>0</v>
      </c>
      <c r="AA90" t="s">
        <v>105</v>
      </c>
      <c r="AB90" s="13">
        <v>3.5466801120301035E-11</v>
      </c>
      <c r="AC90" s="13">
        <v>1.2739740185595822E-11</v>
      </c>
      <c r="AD90" s="13">
        <v>8.2621921402822236E-12</v>
      </c>
      <c r="AE90" s="13">
        <v>1.6646075606991988E-12</v>
      </c>
      <c r="AF90" s="13">
        <v>3.6039529489068688E-11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10"/>
        <v>0</v>
      </c>
      <c r="V91" s="12">
        <f t="shared" si="11"/>
        <v>0</v>
      </c>
      <c r="W91" s="12">
        <f t="shared" si="12"/>
        <v>0</v>
      </c>
      <c r="X91" s="12">
        <f t="shared" si="13"/>
        <v>0</v>
      </c>
      <c r="Y91" s="12">
        <f t="shared" si="14"/>
        <v>0</v>
      </c>
      <c r="AA91" t="s">
        <v>100</v>
      </c>
      <c r="AB91" s="13">
        <v>2.0472350445816782E-11</v>
      </c>
      <c r="AC91" s="13">
        <v>1.6354145480688999E-11</v>
      </c>
      <c r="AD91" s="13">
        <v>1.0761577043030269E-11</v>
      </c>
      <c r="AE91" s="13">
        <v>1.6091198643012599E-12</v>
      </c>
      <c r="AF91" s="13">
        <v>3.5312603724344183E-11</v>
      </c>
    </row>
    <row r="92" spans="2:32" x14ac:dyDescent="0.3">
      <c r="B92" t="s">
        <v>119</v>
      </c>
      <c r="C92">
        <f>LCA_tech_data!D91*Mult_tech!D91</f>
        <v>8.768437865247395E-3</v>
      </c>
      <c r="D92">
        <f>LCA_tech_data!E91*Mult_tech!E91</f>
        <v>1.0160009999999999</v>
      </c>
      <c r="E92">
        <f>LCA_tech_data!F91*Mult_tech!F91</f>
        <v>45.091419564468303</v>
      </c>
      <c r="F92">
        <f>LCA_tech_data!G91*Mult_tech!G91</f>
        <v>3.8586961785304889E-4</v>
      </c>
      <c r="G92">
        <f>LCA_tech_data!H91*Mult_tech!H91</f>
        <v>2.1103445646314316E-3</v>
      </c>
      <c r="H92">
        <f>LCA_tech_data!I91*Mult_tech!I91</f>
        <v>2.1778005439946267E-2</v>
      </c>
      <c r="I92">
        <f>LCA_tech_data!J91*Mult_tech!J91</f>
        <v>2.707725597563855E-9</v>
      </c>
      <c r="J92">
        <f>LCA_tech_data!K91*Mult_tech!K91</f>
        <v>4.5954772164707115E-8</v>
      </c>
      <c r="K92">
        <f>LCA_tech_data!L91*Mult_tech!L91</f>
        <v>5.5359693256892717E-2</v>
      </c>
      <c r="L92">
        <f>LCA_tech_data!M91*Mult_tech!M91</f>
        <v>113.68515732640074</v>
      </c>
      <c r="M92">
        <f>LCA_tech_data!N91*Mult_tech!N91</f>
        <v>5.8546488814445218E-5</v>
      </c>
      <c r="N92">
        <f>LCA_tech_data!O91*Mult_tech!O91</f>
        <v>1.6711690792169653E-7</v>
      </c>
      <c r="O92">
        <f>LCA_tech_data!P91*Mult_tech!P91</f>
        <v>6.3993799149679297E-3</v>
      </c>
      <c r="P92">
        <f>LCA_tech_data!Q91*Mult_tech!Q91</f>
        <v>0.34894017450292131</v>
      </c>
      <c r="Q92">
        <f>LCA_tech_data!R91*Mult_tech!R91</f>
        <v>10.275447725287576</v>
      </c>
      <c r="R92">
        <f>LCA_tech_data!S91*Mult_tech!S91</f>
        <v>8.773671429532416E-8</v>
      </c>
      <c r="T92" t="s">
        <v>119</v>
      </c>
      <c r="U92" s="12">
        <f t="shared" si="10"/>
        <v>1.2983773880577006E-4</v>
      </c>
      <c r="V92" s="12">
        <f t="shared" si="11"/>
        <v>6.7680971834042601E-6</v>
      </c>
      <c r="W92" s="12">
        <f t="shared" si="12"/>
        <v>6.7961043590065318E-6</v>
      </c>
      <c r="X92" s="12">
        <f t="shared" si="13"/>
        <v>4.5177947150739356E-6</v>
      </c>
      <c r="Y92" s="12">
        <f t="shared" si="14"/>
        <v>1.478634353023426E-5</v>
      </c>
      <c r="AA92" t="s">
        <v>101</v>
      </c>
      <c r="AB92" s="13">
        <v>2.0472350445816782E-11</v>
      </c>
      <c r="AC92" s="13">
        <v>1.6354145480688999E-11</v>
      </c>
      <c r="AD92" s="13">
        <v>1.0761577043030269E-11</v>
      </c>
      <c r="AE92" s="13">
        <v>1.6091198643012599E-12</v>
      </c>
      <c r="AF92" s="13">
        <v>3.5312603724344183E-11</v>
      </c>
    </row>
    <row r="93" spans="2:32" x14ac:dyDescent="0.3">
      <c r="B93" t="s">
        <v>120</v>
      </c>
      <c r="C93">
        <f>LCA_tech_data!D92*Mult_tech!D92</f>
        <v>0</v>
      </c>
      <c r="D93">
        <f>LCA_tech_data!E92*Mult_tech!E92</f>
        <v>0</v>
      </c>
      <c r="E93">
        <f>LCA_tech_data!F92*Mult_tech!F92</f>
        <v>0</v>
      </c>
      <c r="F93">
        <f>LCA_tech_data!G92*Mult_tech!G92</f>
        <v>0</v>
      </c>
      <c r="G93">
        <f>LCA_tech_data!H92*Mult_tech!H92</f>
        <v>0</v>
      </c>
      <c r="H93">
        <f>LCA_tech_data!I92*Mult_tech!I92</f>
        <v>0</v>
      </c>
      <c r="I93">
        <f>LCA_tech_data!J92*Mult_tech!J92</f>
        <v>0</v>
      </c>
      <c r="J93">
        <f>LCA_tech_data!K92*Mult_tech!K92</f>
        <v>0</v>
      </c>
      <c r="K93">
        <f>LCA_tech_data!L92*Mult_tech!L92</f>
        <v>0</v>
      </c>
      <c r="L93">
        <f>LCA_tech_data!M92*Mult_tech!M92</f>
        <v>0</v>
      </c>
      <c r="M93">
        <f>LCA_tech_data!N92*Mult_tech!N92</f>
        <v>0</v>
      </c>
      <c r="N93">
        <f>LCA_tech_data!O92*Mult_tech!O92</f>
        <v>0</v>
      </c>
      <c r="O93">
        <f>LCA_tech_data!P92*Mult_tech!P92</f>
        <v>0</v>
      </c>
      <c r="P93">
        <f>LCA_tech_data!Q92*Mult_tech!Q92</f>
        <v>0</v>
      </c>
      <c r="Q93">
        <f>LCA_tech_data!R92*Mult_tech!R92</f>
        <v>0</v>
      </c>
      <c r="R93">
        <f>LCA_tech_data!S92*Mult_tech!S92</f>
        <v>0</v>
      </c>
      <c r="T93" t="s">
        <v>120</v>
      </c>
      <c r="U93" s="12">
        <f t="shared" si="10"/>
        <v>0</v>
      </c>
      <c r="V93" s="12">
        <f t="shared" si="11"/>
        <v>0</v>
      </c>
      <c r="W93" s="12">
        <f t="shared" si="12"/>
        <v>0</v>
      </c>
      <c r="X93" s="12">
        <f t="shared" si="13"/>
        <v>0</v>
      </c>
      <c r="Y93" s="12">
        <f t="shared" si="14"/>
        <v>0</v>
      </c>
      <c r="AA93" t="s">
        <v>75</v>
      </c>
      <c r="AB93" s="13">
        <v>1.0236175222908391E-11</v>
      </c>
      <c r="AC93" s="13">
        <v>8.1770727403444996E-12</v>
      </c>
      <c r="AD93" s="13">
        <v>5.3807885215151346E-12</v>
      </c>
      <c r="AE93" s="13">
        <v>8.0455993215062997E-13</v>
      </c>
      <c r="AF93" s="13">
        <v>1.7656301862172092E-11</v>
      </c>
    </row>
    <row r="94" spans="2:32" x14ac:dyDescent="0.3">
      <c r="B94" t="s">
        <v>121</v>
      </c>
      <c r="C94">
        <f>LCA_tech_data!D93*Mult_tech!D93</f>
        <v>9.4494582990630058E-2</v>
      </c>
      <c r="D94">
        <f>LCA_tech_data!E93*Mult_tech!E93</f>
        <v>15.015886</v>
      </c>
      <c r="E94">
        <f>LCA_tech_data!F93*Mult_tech!F93</f>
        <v>555.0585371439812</v>
      </c>
      <c r="F94">
        <f>LCA_tech_data!G93*Mult_tech!G93</f>
        <v>5.5062934663695226E-3</v>
      </c>
      <c r="G94">
        <f>LCA_tech_data!H93*Mult_tech!H93</f>
        <v>1.5347563831214803E-2</v>
      </c>
      <c r="H94">
        <f>LCA_tech_data!I93*Mult_tech!I93</f>
        <v>0.14770863812810112</v>
      </c>
      <c r="I94">
        <f>LCA_tech_data!J93*Mult_tech!J93</f>
        <v>6.70406990080375E-8</v>
      </c>
      <c r="J94">
        <f>LCA_tech_data!K93*Mult_tech!K93</f>
        <v>6.1732295839424922E-7</v>
      </c>
      <c r="K94">
        <f>LCA_tech_data!L93*Mult_tech!L93</f>
        <v>0.8568863972844647</v>
      </c>
      <c r="L94">
        <f>LCA_tech_data!M93*Mult_tech!M93</f>
        <v>115.00024110764987</v>
      </c>
      <c r="M94">
        <f>LCA_tech_data!N93*Mult_tech!N93</f>
        <v>3.0967750120835331E-4</v>
      </c>
      <c r="N94">
        <f>LCA_tech_data!O93*Mult_tech!O93</f>
        <v>1.6102471776178275E-6</v>
      </c>
      <c r="O94">
        <f>LCA_tech_data!P93*Mult_tech!P93</f>
        <v>5.4286176205574202E-2</v>
      </c>
      <c r="P94">
        <f>LCA_tech_data!Q93*Mult_tech!Q93</f>
        <v>5.244763853548398</v>
      </c>
      <c r="Q94">
        <f>LCA_tech_data!R93*Mult_tech!R93</f>
        <v>152.29199584209172</v>
      </c>
      <c r="R94">
        <f>LCA_tech_data!S93*Mult_tech!S93</f>
        <v>6.9595473818241057E-7</v>
      </c>
      <c r="T94" t="s">
        <v>121</v>
      </c>
      <c r="U94" s="12">
        <f t="shared" si="10"/>
        <v>1.3133967193858261E-4</v>
      </c>
      <c r="V94" s="12">
        <f t="shared" si="11"/>
        <v>9.657958952063783E-5</v>
      </c>
      <c r="W94" s="12">
        <f t="shared" si="12"/>
        <v>8.3657506909817767E-5</v>
      </c>
      <c r="X94" s="12">
        <f t="shared" si="13"/>
        <v>2.3896554800587971E-5</v>
      </c>
      <c r="Y94" s="12">
        <f t="shared" si="14"/>
        <v>1.4247312395226629E-4</v>
      </c>
      <c r="AA94" t="s">
        <v>76</v>
      </c>
      <c r="AB94" s="13">
        <v>1.0236175222908391E-11</v>
      </c>
      <c r="AC94" s="13">
        <v>8.1770727403444996E-12</v>
      </c>
      <c r="AD94" s="13">
        <v>5.3807885215151346E-12</v>
      </c>
      <c r="AE94" s="13">
        <v>8.0455993215062997E-13</v>
      </c>
      <c r="AF94" s="13">
        <v>1.7656301862172092E-11</v>
      </c>
    </row>
    <row r="95" spans="2:32" x14ac:dyDescent="0.3">
      <c r="B95" t="s">
        <v>122</v>
      </c>
      <c r="C95">
        <f>LCA_tech_data!D94*Mult_tech!D94</f>
        <v>0.85927857269158214</v>
      </c>
      <c r="D95">
        <f>LCA_tech_data!E94*Mult_tech!E94</f>
        <v>58.361964</v>
      </c>
      <c r="E95">
        <f>LCA_tech_data!F94*Mult_tech!F94</f>
        <v>7140.8367900629692</v>
      </c>
      <c r="F95">
        <f>LCA_tech_data!G94*Mult_tech!G94</f>
        <v>6.4286791828483777E-2</v>
      </c>
      <c r="G95">
        <f>LCA_tech_data!H94*Mult_tech!H94</f>
        <v>9.225035374281812E-2</v>
      </c>
      <c r="H95">
        <f>LCA_tech_data!I94*Mult_tech!I94</f>
        <v>0.95350197126312719</v>
      </c>
      <c r="I95">
        <f>LCA_tech_data!J94*Mult_tech!J94</f>
        <v>3.7248209586168332E-7</v>
      </c>
      <c r="J95">
        <f>LCA_tech_data!K94*Mult_tech!K94</f>
        <v>9.7181056247547557E-6</v>
      </c>
      <c r="K95">
        <f>LCA_tech_data!L94*Mult_tech!L94</f>
        <v>4.0211997185360273</v>
      </c>
      <c r="L95">
        <f>LCA_tech_data!M94*Mult_tech!M94</f>
        <v>1066.1962830113434</v>
      </c>
      <c r="M95">
        <f>LCA_tech_data!N94*Mult_tech!N94</f>
        <v>1.5048580696208621E-2</v>
      </c>
      <c r="N95">
        <f>LCA_tech_data!O94*Mult_tech!O94</f>
        <v>7.9426294386248497E-6</v>
      </c>
      <c r="O95">
        <f>LCA_tech_data!P94*Mult_tech!P94</f>
        <v>0.35290339744954025</v>
      </c>
      <c r="P95">
        <f>LCA_tech_data!Q94*Mult_tech!Q94</f>
        <v>55.083440318947481</v>
      </c>
      <c r="Q95">
        <f>LCA_tech_data!R94*Mult_tech!R94</f>
        <v>783.90611328006855</v>
      </c>
      <c r="R95">
        <f>LCA_tech_data!S94*Mult_tech!S94</f>
        <v>3.9368436056539575E-6</v>
      </c>
      <c r="T95" t="s">
        <v>122</v>
      </c>
      <c r="U95" s="12">
        <f t="shared" si="10"/>
        <v>1.2176832733921191E-3</v>
      </c>
      <c r="V95" s="12">
        <f t="shared" si="11"/>
        <v>1.1275810133104503E-3</v>
      </c>
      <c r="W95" s="12">
        <f t="shared" si="12"/>
        <v>1.076255139107271E-3</v>
      </c>
      <c r="X95" s="12">
        <f t="shared" si="13"/>
        <v>1.16123784219013E-3</v>
      </c>
      <c r="Y95" s="12">
        <f t="shared" si="14"/>
        <v>7.0275622540770662E-4</v>
      </c>
      <c r="AA95" t="s">
        <v>38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10"/>
        <v>0</v>
      </c>
      <c r="V96" s="12">
        <f t="shared" si="11"/>
        <v>0</v>
      </c>
      <c r="W96" s="12">
        <f t="shared" si="12"/>
        <v>0</v>
      </c>
      <c r="X96" s="12">
        <f t="shared" si="13"/>
        <v>0</v>
      </c>
      <c r="Y96" s="12">
        <f t="shared" si="14"/>
        <v>0</v>
      </c>
      <c r="AA96" t="s">
        <v>43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2:32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  <c r="Q97">
        <f>LCA_tech_data!R96*Mult_tech!R96</f>
        <v>0</v>
      </c>
      <c r="R97">
        <f>LCA_tech_data!S96*Mult_tech!S96</f>
        <v>0</v>
      </c>
      <c r="T97" t="s">
        <v>124</v>
      </c>
      <c r="U97" s="12">
        <f t="shared" si="10"/>
        <v>0</v>
      </c>
      <c r="V97" s="12">
        <f t="shared" si="11"/>
        <v>0</v>
      </c>
      <c r="W97" s="12">
        <f t="shared" si="12"/>
        <v>0</v>
      </c>
      <c r="X97" s="12">
        <f t="shared" si="13"/>
        <v>0</v>
      </c>
      <c r="Y97" s="12">
        <f t="shared" si="14"/>
        <v>0</v>
      </c>
      <c r="AA97" t="s">
        <v>45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2:32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  <c r="T98" t="s">
        <v>125</v>
      </c>
      <c r="U98" s="12">
        <f t="shared" si="10"/>
        <v>0</v>
      </c>
      <c r="V98" s="12">
        <f t="shared" si="11"/>
        <v>0</v>
      </c>
      <c r="W98" s="12">
        <f t="shared" si="12"/>
        <v>0</v>
      </c>
      <c r="X98" s="12">
        <f t="shared" si="13"/>
        <v>0</v>
      </c>
      <c r="Y98" s="12">
        <f t="shared" si="14"/>
        <v>0</v>
      </c>
      <c r="AA98" t="s">
        <v>46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2:32" x14ac:dyDescent="0.3">
      <c r="B99" t="s">
        <v>126</v>
      </c>
      <c r="C99">
        <f>LCA_tech_data!D98*Mult_tech!D98</f>
        <v>19.074549025822968</v>
      </c>
      <c r="D99">
        <f>LCA_tech_data!E98*Mult_tech!E98</f>
        <v>672.54624100000001</v>
      </c>
      <c r="E99">
        <f>LCA_tech_data!F98*Mult_tech!F98</f>
        <v>250908.41007500657</v>
      </c>
      <c r="F99">
        <f>LCA_tech_data!G98*Mult_tech!G98</f>
        <v>0.50298472163720254</v>
      </c>
      <c r="G99">
        <f>LCA_tech_data!H98*Mult_tech!H98</f>
        <v>1.7990860947772462</v>
      </c>
      <c r="H99">
        <f>LCA_tech_data!I98*Mult_tech!I98</f>
        <v>24.20450862182502</v>
      </c>
      <c r="I99">
        <f>LCA_tech_data!J98*Mult_tech!J98</f>
        <v>2.5771507317036182E-6</v>
      </c>
      <c r="J99">
        <f>LCA_tech_data!K98*Mult_tech!K98</f>
        <v>3.715556243199775E-5</v>
      </c>
      <c r="K99">
        <f>LCA_tech_data!L98*Mult_tech!L98</f>
        <v>72.853304169446716</v>
      </c>
      <c r="L99">
        <f>LCA_tech_data!M98*Mult_tech!M98</f>
        <v>9490.3248322511117</v>
      </c>
      <c r="M99">
        <f>LCA_tech_data!N98*Mult_tech!N98</f>
        <v>9.336519827515781E-2</v>
      </c>
      <c r="N99">
        <f>LCA_tech_data!O98*Mult_tech!O98</f>
        <v>9.4596172213297523E-5</v>
      </c>
      <c r="O99">
        <f>LCA_tech_data!P98*Mult_tech!P98</f>
        <v>6.4062464382772628</v>
      </c>
      <c r="P99">
        <f>LCA_tech_data!Q98*Mult_tech!Q98</f>
        <v>466.02692096158717</v>
      </c>
      <c r="Q99">
        <f>LCA_tech_data!R98*Mult_tech!R98</f>
        <v>9479.0643521969942</v>
      </c>
      <c r="R99">
        <f>LCA_tech_data!S98*Mult_tech!S98</f>
        <v>1.2069743097522765E-3</v>
      </c>
      <c r="T99" t="s">
        <v>126</v>
      </c>
      <c r="U99" s="12">
        <f t="shared" si="10"/>
        <v>1.0838726406596466E-2</v>
      </c>
      <c r="V99" s="12">
        <f t="shared" si="11"/>
        <v>8.822279133426281E-3</v>
      </c>
      <c r="W99" s="12">
        <f t="shared" si="12"/>
        <v>3.7816501584834447E-2</v>
      </c>
      <c r="X99" s="12">
        <f t="shared" si="13"/>
        <v>7.2046130840773132E-3</v>
      </c>
      <c r="Y99" s="12">
        <f t="shared" si="14"/>
        <v>8.3697784765524759E-3</v>
      </c>
      <c r="AA99" t="s">
        <v>48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2:32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  <c r="T100" t="s">
        <v>127</v>
      </c>
      <c r="U100" s="12">
        <f t="shared" ref="U100:U116" si="15">L100/$L$118</f>
        <v>0</v>
      </c>
      <c r="V100" s="12">
        <f t="shared" ref="V100:V116" si="16">F100/$F$118</f>
        <v>0</v>
      </c>
      <c r="W100" s="12">
        <f t="shared" ref="W100:W116" si="17">E100/$E$118</f>
        <v>0</v>
      </c>
      <c r="X100" s="12">
        <f t="shared" ref="X100:X116" si="18">M100/$M$118</f>
        <v>0</v>
      </c>
      <c r="Y100" s="12">
        <f t="shared" ref="Y100:Y116" si="19">N100/$N$118</f>
        <v>0</v>
      </c>
      <c r="AA100" t="s">
        <v>47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2:32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  <c r="T101" t="s">
        <v>128</v>
      </c>
      <c r="U101" s="12">
        <f t="shared" si="15"/>
        <v>0</v>
      </c>
      <c r="V101" s="12">
        <f t="shared" si="16"/>
        <v>0</v>
      </c>
      <c r="W101" s="12">
        <f t="shared" si="17"/>
        <v>0</v>
      </c>
      <c r="X101" s="12">
        <f t="shared" si="18"/>
        <v>0</v>
      </c>
      <c r="Y101" s="12">
        <f t="shared" si="19"/>
        <v>0</v>
      </c>
      <c r="AA101" t="s">
        <v>49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2:32" x14ac:dyDescent="0.3">
      <c r="B102" t="s">
        <v>129</v>
      </c>
      <c r="C102">
        <f>LCA_tech_data!D101*Mult_tech!D101</f>
        <v>0</v>
      </c>
      <c r="D102">
        <f>LCA_tech_data!E101*Mult_tech!E101</f>
        <v>0</v>
      </c>
      <c r="E102">
        <f>LCA_tech_data!F101*Mult_tech!F101</f>
        <v>0</v>
      </c>
      <c r="F102">
        <f>LCA_tech_data!G101*Mult_tech!G101</f>
        <v>0</v>
      </c>
      <c r="G102">
        <f>LCA_tech_data!H101*Mult_tech!H101</f>
        <v>0</v>
      </c>
      <c r="H102">
        <f>LCA_tech_data!I101*Mult_tech!I101</f>
        <v>0</v>
      </c>
      <c r="I102">
        <f>LCA_tech_data!J101*Mult_tech!J101</f>
        <v>0</v>
      </c>
      <c r="J102">
        <f>LCA_tech_data!K101*Mult_tech!K101</f>
        <v>0</v>
      </c>
      <c r="K102">
        <f>LCA_tech_data!L101*Mult_tech!L101</f>
        <v>0</v>
      </c>
      <c r="L102">
        <f>LCA_tech_data!M101*Mult_tech!M101</f>
        <v>0</v>
      </c>
      <c r="M102">
        <f>LCA_tech_data!N101*Mult_tech!N101</f>
        <v>0</v>
      </c>
      <c r="N102">
        <f>LCA_tech_data!O101*Mult_tech!O101</f>
        <v>0</v>
      </c>
      <c r="O102">
        <f>LCA_tech_data!P101*Mult_tech!P101</f>
        <v>0</v>
      </c>
      <c r="P102">
        <f>LCA_tech_data!Q101*Mult_tech!Q101</f>
        <v>0</v>
      </c>
      <c r="Q102">
        <f>LCA_tech_data!R101*Mult_tech!R101</f>
        <v>0</v>
      </c>
      <c r="R102">
        <f>LCA_tech_data!S101*Mult_tech!S101</f>
        <v>0</v>
      </c>
      <c r="T102" t="s">
        <v>129</v>
      </c>
      <c r="U102" s="12">
        <f t="shared" si="15"/>
        <v>0</v>
      </c>
      <c r="V102" s="12">
        <f t="shared" si="16"/>
        <v>0</v>
      </c>
      <c r="W102" s="12">
        <f t="shared" si="17"/>
        <v>0</v>
      </c>
      <c r="X102" s="12">
        <f t="shared" si="18"/>
        <v>0</v>
      </c>
      <c r="Y102" s="12">
        <f t="shared" si="19"/>
        <v>0</v>
      </c>
      <c r="AA102" t="s">
        <v>61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2:32" x14ac:dyDescent="0.3">
      <c r="B103" t="s">
        <v>130</v>
      </c>
      <c r="C103">
        <f>LCA_tech_data!D102*Mult_tech!D102</f>
        <v>0</v>
      </c>
      <c r="D103">
        <f>LCA_tech_data!E102*Mult_tech!E102</f>
        <v>0</v>
      </c>
      <c r="E103">
        <f>LCA_tech_data!F102*Mult_tech!F102</f>
        <v>0</v>
      </c>
      <c r="F103">
        <f>LCA_tech_data!G102*Mult_tech!G102</f>
        <v>0</v>
      </c>
      <c r="G103">
        <f>LCA_tech_data!H102*Mult_tech!H102</f>
        <v>0</v>
      </c>
      <c r="H103">
        <f>LCA_tech_data!I102*Mult_tech!I102</f>
        <v>0</v>
      </c>
      <c r="I103">
        <f>LCA_tech_data!J102*Mult_tech!J102</f>
        <v>0</v>
      </c>
      <c r="J103">
        <f>LCA_tech_data!K102*Mult_tech!K102</f>
        <v>0</v>
      </c>
      <c r="K103">
        <f>LCA_tech_data!L102*Mult_tech!L102</f>
        <v>0</v>
      </c>
      <c r="L103">
        <f>LCA_tech_data!M102*Mult_tech!M102</f>
        <v>0</v>
      </c>
      <c r="M103">
        <f>LCA_tech_data!N102*Mult_tech!N102</f>
        <v>0</v>
      </c>
      <c r="N103">
        <f>LCA_tech_data!O102*Mult_tech!O102</f>
        <v>0</v>
      </c>
      <c r="O103">
        <f>LCA_tech_data!P102*Mult_tech!P102</f>
        <v>0</v>
      </c>
      <c r="P103">
        <f>LCA_tech_data!Q102*Mult_tech!Q102</f>
        <v>0</v>
      </c>
      <c r="Q103">
        <f>LCA_tech_data!R102*Mult_tech!R102</f>
        <v>0</v>
      </c>
      <c r="R103">
        <f>LCA_tech_data!S102*Mult_tech!S102</f>
        <v>0</v>
      </c>
      <c r="T103" t="s">
        <v>130</v>
      </c>
      <c r="U103" s="12">
        <f t="shared" si="15"/>
        <v>0</v>
      </c>
      <c r="V103" s="12">
        <f t="shared" si="16"/>
        <v>0</v>
      </c>
      <c r="W103" s="12">
        <f t="shared" si="17"/>
        <v>0</v>
      </c>
      <c r="X103" s="12">
        <f t="shared" si="18"/>
        <v>0</v>
      </c>
      <c r="Y103" s="12">
        <f t="shared" si="19"/>
        <v>0</v>
      </c>
      <c r="AA103" t="s">
        <v>62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2:32" x14ac:dyDescent="0.3">
      <c r="B104" t="s">
        <v>131</v>
      </c>
      <c r="C104">
        <f>LCA_tech_data!D103*Mult_tech!D103</f>
        <v>0</v>
      </c>
      <c r="D104">
        <f>LCA_tech_data!E103*Mult_tech!E103</f>
        <v>0</v>
      </c>
      <c r="E104">
        <f>LCA_tech_data!F103*Mult_tech!F103</f>
        <v>0</v>
      </c>
      <c r="F104">
        <f>LCA_tech_data!G103*Mult_tech!G103</f>
        <v>0</v>
      </c>
      <c r="G104">
        <f>LCA_tech_data!H103*Mult_tech!H103</f>
        <v>0</v>
      </c>
      <c r="H104">
        <f>LCA_tech_data!I103*Mult_tech!I103</f>
        <v>0</v>
      </c>
      <c r="I104">
        <f>LCA_tech_data!J103*Mult_tech!J103</f>
        <v>0</v>
      </c>
      <c r="J104">
        <f>LCA_tech_data!K103*Mult_tech!K103</f>
        <v>0</v>
      </c>
      <c r="K104">
        <f>LCA_tech_data!L103*Mult_tech!L103</f>
        <v>0</v>
      </c>
      <c r="L104">
        <f>LCA_tech_data!M103*Mult_tech!M103</f>
        <v>0</v>
      </c>
      <c r="M104">
        <f>LCA_tech_data!N103*Mult_tech!N103</f>
        <v>0</v>
      </c>
      <c r="N104">
        <f>LCA_tech_data!O103*Mult_tech!O103</f>
        <v>0</v>
      </c>
      <c r="O104">
        <f>LCA_tech_data!P103*Mult_tech!P103</f>
        <v>0</v>
      </c>
      <c r="P104">
        <f>LCA_tech_data!Q103*Mult_tech!Q103</f>
        <v>0</v>
      </c>
      <c r="Q104">
        <f>LCA_tech_data!R103*Mult_tech!R103</f>
        <v>0</v>
      </c>
      <c r="R104">
        <f>LCA_tech_data!S103*Mult_tech!S103</f>
        <v>0</v>
      </c>
      <c r="T104" t="s">
        <v>131</v>
      </c>
      <c r="U104" s="12">
        <f t="shared" si="15"/>
        <v>0</v>
      </c>
      <c r="V104" s="12">
        <f t="shared" si="16"/>
        <v>0</v>
      </c>
      <c r="W104" s="12">
        <f t="shared" si="17"/>
        <v>0</v>
      </c>
      <c r="X104" s="12">
        <f t="shared" si="18"/>
        <v>0</v>
      </c>
      <c r="Y104" s="12">
        <f t="shared" si="19"/>
        <v>0</v>
      </c>
      <c r="AA104" t="s">
        <v>74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2:32" x14ac:dyDescent="0.3">
      <c r="B105" t="s">
        <v>132</v>
      </c>
      <c r="C105">
        <f>LCA_tech_data!D104*Mult_tech!D104</f>
        <v>0</v>
      </c>
      <c r="D105">
        <f>LCA_tech_data!E104*Mult_tech!E104</f>
        <v>0</v>
      </c>
      <c r="E105">
        <f>LCA_tech_data!F104*Mult_tech!F104</f>
        <v>0</v>
      </c>
      <c r="F105">
        <f>LCA_tech_data!G104*Mult_tech!G104</f>
        <v>0</v>
      </c>
      <c r="G105">
        <f>LCA_tech_data!H104*Mult_tech!H104</f>
        <v>0</v>
      </c>
      <c r="H105">
        <f>LCA_tech_data!I104*Mult_tech!I104</f>
        <v>0</v>
      </c>
      <c r="I105">
        <f>LCA_tech_data!J104*Mult_tech!J104</f>
        <v>0</v>
      </c>
      <c r="J105">
        <f>LCA_tech_data!K104*Mult_tech!K104</f>
        <v>0</v>
      </c>
      <c r="K105">
        <f>LCA_tech_data!L104*Mult_tech!L104</f>
        <v>0</v>
      </c>
      <c r="L105">
        <f>LCA_tech_data!M104*Mult_tech!M104</f>
        <v>0</v>
      </c>
      <c r="M105">
        <f>LCA_tech_data!N104*Mult_tech!N104</f>
        <v>0</v>
      </c>
      <c r="N105">
        <f>LCA_tech_data!O104*Mult_tech!O104</f>
        <v>0</v>
      </c>
      <c r="O105">
        <f>LCA_tech_data!P104*Mult_tech!P104</f>
        <v>0</v>
      </c>
      <c r="P105">
        <f>LCA_tech_data!Q104*Mult_tech!Q104</f>
        <v>0</v>
      </c>
      <c r="Q105">
        <f>LCA_tech_data!R104*Mult_tech!R104</f>
        <v>0</v>
      </c>
      <c r="R105">
        <f>LCA_tech_data!S104*Mult_tech!S104</f>
        <v>0</v>
      </c>
      <c r="T105" t="s">
        <v>132</v>
      </c>
      <c r="U105" s="12">
        <f t="shared" si="15"/>
        <v>0</v>
      </c>
      <c r="V105" s="12">
        <f t="shared" si="16"/>
        <v>0</v>
      </c>
      <c r="W105" s="12">
        <f t="shared" si="17"/>
        <v>0</v>
      </c>
      <c r="X105" s="12">
        <f t="shared" si="18"/>
        <v>0</v>
      </c>
      <c r="Y105" s="12">
        <f t="shared" si="19"/>
        <v>0</v>
      </c>
      <c r="AA105" t="s">
        <v>83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</row>
    <row r="106" spans="2:32" x14ac:dyDescent="0.3">
      <c r="B106" t="s">
        <v>133</v>
      </c>
      <c r="C106">
        <f>LCA_tech_data!D105*Mult_tech!D105</f>
        <v>0</v>
      </c>
      <c r="D106">
        <f>LCA_tech_data!E105*Mult_tech!E105</f>
        <v>0</v>
      </c>
      <c r="E106">
        <f>LCA_tech_data!F105*Mult_tech!F105</f>
        <v>0</v>
      </c>
      <c r="F106">
        <f>LCA_tech_data!G105*Mult_tech!G105</f>
        <v>0</v>
      </c>
      <c r="G106">
        <f>LCA_tech_data!H105*Mult_tech!H105</f>
        <v>0</v>
      </c>
      <c r="H106">
        <f>LCA_tech_data!I105*Mult_tech!I105</f>
        <v>0</v>
      </c>
      <c r="I106">
        <f>LCA_tech_data!J105*Mult_tech!J105</f>
        <v>0</v>
      </c>
      <c r="J106">
        <f>LCA_tech_data!K105*Mult_tech!K105</f>
        <v>0</v>
      </c>
      <c r="K106">
        <f>LCA_tech_data!L105*Mult_tech!L105</f>
        <v>0</v>
      </c>
      <c r="L106">
        <f>LCA_tech_data!M105*Mult_tech!M105</f>
        <v>0</v>
      </c>
      <c r="M106">
        <f>LCA_tech_data!N105*Mult_tech!N105</f>
        <v>0</v>
      </c>
      <c r="N106">
        <f>LCA_tech_data!O105*Mult_tech!O105</f>
        <v>0</v>
      </c>
      <c r="O106">
        <f>LCA_tech_data!P105*Mult_tech!P105</f>
        <v>0</v>
      </c>
      <c r="P106">
        <f>LCA_tech_data!Q105*Mult_tech!Q105</f>
        <v>0</v>
      </c>
      <c r="Q106">
        <f>LCA_tech_data!R105*Mult_tech!R105</f>
        <v>0</v>
      </c>
      <c r="R106">
        <f>LCA_tech_data!S105*Mult_tech!S105</f>
        <v>0</v>
      </c>
      <c r="T106" t="s">
        <v>133</v>
      </c>
      <c r="U106" s="12">
        <f t="shared" si="15"/>
        <v>0</v>
      </c>
      <c r="V106" s="12">
        <f t="shared" si="16"/>
        <v>0</v>
      </c>
      <c r="W106" s="12">
        <f t="shared" si="17"/>
        <v>0</v>
      </c>
      <c r="X106" s="12">
        <f t="shared" si="18"/>
        <v>0</v>
      </c>
      <c r="Y106" s="12">
        <f t="shared" si="19"/>
        <v>0</v>
      </c>
      <c r="AA106" t="s">
        <v>87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</row>
    <row r="107" spans="2:32" x14ac:dyDescent="0.3">
      <c r="B107" t="s">
        <v>134</v>
      </c>
      <c r="C107">
        <f>LCA_tech_data!D106*Mult_tech!D106</f>
        <v>0</v>
      </c>
      <c r="D107">
        <f>LCA_tech_data!E106*Mult_tech!E106</f>
        <v>0</v>
      </c>
      <c r="E107">
        <f>LCA_tech_data!F106*Mult_tech!F106</f>
        <v>0</v>
      </c>
      <c r="F107">
        <f>LCA_tech_data!G106*Mult_tech!G106</f>
        <v>0</v>
      </c>
      <c r="G107">
        <f>LCA_tech_data!H106*Mult_tech!H106</f>
        <v>0</v>
      </c>
      <c r="H107">
        <f>LCA_tech_data!I106*Mult_tech!I106</f>
        <v>0</v>
      </c>
      <c r="I107">
        <f>LCA_tech_data!J106*Mult_tech!J106</f>
        <v>0</v>
      </c>
      <c r="J107">
        <f>LCA_tech_data!K106*Mult_tech!K106</f>
        <v>0</v>
      </c>
      <c r="K107">
        <f>LCA_tech_data!L106*Mult_tech!L106</f>
        <v>0</v>
      </c>
      <c r="L107">
        <f>LCA_tech_data!M106*Mult_tech!M106</f>
        <v>0</v>
      </c>
      <c r="M107">
        <f>LCA_tech_data!N106*Mult_tech!N106</f>
        <v>0</v>
      </c>
      <c r="N107">
        <f>LCA_tech_data!O106*Mult_tech!O106</f>
        <v>0</v>
      </c>
      <c r="O107">
        <f>LCA_tech_data!P106*Mult_tech!P106</f>
        <v>0</v>
      </c>
      <c r="P107">
        <f>LCA_tech_data!Q106*Mult_tech!Q106</f>
        <v>0</v>
      </c>
      <c r="Q107">
        <f>LCA_tech_data!R106*Mult_tech!R106</f>
        <v>0</v>
      </c>
      <c r="R107">
        <f>LCA_tech_data!S106*Mult_tech!S106</f>
        <v>0</v>
      </c>
      <c r="T107" t="s">
        <v>134</v>
      </c>
      <c r="U107" s="12">
        <f t="shared" si="15"/>
        <v>0</v>
      </c>
      <c r="V107" s="12">
        <f t="shared" si="16"/>
        <v>0</v>
      </c>
      <c r="W107" s="12">
        <f t="shared" si="17"/>
        <v>0</v>
      </c>
      <c r="X107" s="12">
        <f t="shared" si="18"/>
        <v>0</v>
      </c>
      <c r="Y107" s="12">
        <f t="shared" si="19"/>
        <v>0</v>
      </c>
      <c r="AA107" t="s">
        <v>90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</row>
    <row r="108" spans="2:32" x14ac:dyDescent="0.3">
      <c r="B108" t="s">
        <v>135</v>
      </c>
      <c r="C108">
        <f>LCA_tech_data!D107*Mult_tech!D107</f>
        <v>0</v>
      </c>
      <c r="D108">
        <f>LCA_tech_data!E107*Mult_tech!E107</f>
        <v>0</v>
      </c>
      <c r="E108">
        <f>LCA_tech_data!F107*Mult_tech!F107</f>
        <v>0</v>
      </c>
      <c r="F108">
        <f>LCA_tech_data!G107*Mult_tech!G107</f>
        <v>0</v>
      </c>
      <c r="G108">
        <f>LCA_tech_data!H107*Mult_tech!H107</f>
        <v>0</v>
      </c>
      <c r="H108">
        <f>LCA_tech_data!I107*Mult_tech!I107</f>
        <v>0</v>
      </c>
      <c r="I108">
        <f>LCA_tech_data!J107*Mult_tech!J107</f>
        <v>0</v>
      </c>
      <c r="J108">
        <f>LCA_tech_data!K107*Mult_tech!K107</f>
        <v>0</v>
      </c>
      <c r="K108">
        <f>LCA_tech_data!L107*Mult_tech!L107</f>
        <v>0</v>
      </c>
      <c r="L108">
        <f>LCA_tech_data!M107*Mult_tech!M107</f>
        <v>0</v>
      </c>
      <c r="M108">
        <f>LCA_tech_data!N107*Mult_tech!N107</f>
        <v>0</v>
      </c>
      <c r="N108">
        <f>LCA_tech_data!O107*Mult_tech!O107</f>
        <v>0</v>
      </c>
      <c r="O108">
        <f>LCA_tech_data!P107*Mult_tech!P107</f>
        <v>0</v>
      </c>
      <c r="P108">
        <f>LCA_tech_data!Q107*Mult_tech!Q107</f>
        <v>0</v>
      </c>
      <c r="Q108">
        <f>LCA_tech_data!R107*Mult_tech!R107</f>
        <v>0</v>
      </c>
      <c r="R108">
        <f>LCA_tech_data!S107*Mult_tech!S107</f>
        <v>0</v>
      </c>
      <c r="T108" t="s">
        <v>135</v>
      </c>
      <c r="U108" s="12">
        <f t="shared" si="15"/>
        <v>0</v>
      </c>
      <c r="V108" s="12">
        <f t="shared" si="16"/>
        <v>0</v>
      </c>
      <c r="W108" s="12">
        <f t="shared" si="17"/>
        <v>0</v>
      </c>
      <c r="X108" s="12">
        <f t="shared" si="18"/>
        <v>0</v>
      </c>
      <c r="Y108" s="12">
        <f t="shared" si="19"/>
        <v>0</v>
      </c>
      <c r="AA108" t="s">
        <v>108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</row>
    <row r="109" spans="2:32" x14ac:dyDescent="0.3">
      <c r="B109" t="s">
        <v>136</v>
      </c>
      <c r="C109">
        <f>LCA_tech_data!D108*Mult_tech!D108</f>
        <v>0</v>
      </c>
      <c r="D109">
        <f>LCA_tech_data!E108*Mult_tech!E108</f>
        <v>0</v>
      </c>
      <c r="E109">
        <f>LCA_tech_data!F108*Mult_tech!F108</f>
        <v>0</v>
      </c>
      <c r="F109">
        <f>LCA_tech_data!G108*Mult_tech!G108</f>
        <v>0</v>
      </c>
      <c r="G109">
        <f>LCA_tech_data!H108*Mult_tech!H108</f>
        <v>0</v>
      </c>
      <c r="H109">
        <f>LCA_tech_data!I108*Mult_tech!I108</f>
        <v>0</v>
      </c>
      <c r="I109">
        <f>LCA_tech_data!J108*Mult_tech!J108</f>
        <v>0</v>
      </c>
      <c r="J109">
        <f>LCA_tech_data!K108*Mult_tech!K108</f>
        <v>0</v>
      </c>
      <c r="K109">
        <f>LCA_tech_data!L108*Mult_tech!L108</f>
        <v>0</v>
      </c>
      <c r="L109">
        <f>LCA_tech_data!M108*Mult_tech!M108</f>
        <v>0</v>
      </c>
      <c r="M109">
        <f>LCA_tech_data!N108*Mult_tech!N108</f>
        <v>0</v>
      </c>
      <c r="N109">
        <f>LCA_tech_data!O108*Mult_tech!O108</f>
        <v>0</v>
      </c>
      <c r="O109">
        <f>LCA_tech_data!P108*Mult_tech!P108</f>
        <v>0</v>
      </c>
      <c r="P109">
        <f>LCA_tech_data!Q108*Mult_tech!Q108</f>
        <v>0</v>
      </c>
      <c r="Q109">
        <f>LCA_tech_data!R108*Mult_tech!R108</f>
        <v>0</v>
      </c>
      <c r="R109">
        <f>LCA_tech_data!S108*Mult_tech!S108</f>
        <v>0</v>
      </c>
      <c r="T109" t="s">
        <v>136</v>
      </c>
      <c r="U109" s="12">
        <f t="shared" si="15"/>
        <v>0</v>
      </c>
      <c r="V109" s="12">
        <f t="shared" si="16"/>
        <v>0</v>
      </c>
      <c r="W109" s="12">
        <f t="shared" si="17"/>
        <v>0</v>
      </c>
      <c r="X109" s="12">
        <f t="shared" si="18"/>
        <v>0</v>
      </c>
      <c r="Y109" s="12">
        <f t="shared" si="19"/>
        <v>0</v>
      </c>
      <c r="AA109" t="s">
        <v>113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</row>
    <row r="110" spans="2:32" x14ac:dyDescent="0.3">
      <c r="B110" t="s">
        <v>137</v>
      </c>
      <c r="C110">
        <f>LCA_tech_data!D109*Mult_tech!D109</f>
        <v>7.2856614473845102E-2</v>
      </c>
      <c r="D110">
        <f>LCA_tech_data!E109*Mult_tech!E109</f>
        <v>13.198074999999999</v>
      </c>
      <c r="E110">
        <f>LCA_tech_data!F109*Mult_tech!F109</f>
        <v>528.51734420227717</v>
      </c>
      <c r="F110">
        <f>LCA_tech_data!G109*Mult_tech!G109</f>
        <v>5.5224911433792963E-3</v>
      </c>
      <c r="G110">
        <f>LCA_tech_data!H109*Mult_tech!H109</f>
        <v>1.740051257386507E-2</v>
      </c>
      <c r="H110">
        <f>LCA_tech_data!I109*Mult_tech!I109</f>
        <v>0.16602993928254012</v>
      </c>
      <c r="I110">
        <f>LCA_tech_data!J109*Mult_tech!J109</f>
        <v>1.8206397806107018E-7</v>
      </c>
      <c r="J110">
        <f>LCA_tech_data!K109*Mult_tech!K109</f>
        <v>5.5642236324176364E-7</v>
      </c>
      <c r="K110">
        <f>LCA_tech_data!L109*Mult_tech!L109</f>
        <v>1.240865448089554</v>
      </c>
      <c r="L110">
        <f>LCA_tech_data!M109*Mult_tech!M109</f>
        <v>266.78114651397505</v>
      </c>
      <c r="M110">
        <f>LCA_tech_data!N109*Mult_tech!N109</f>
        <v>2.9616103623824952E-4</v>
      </c>
      <c r="N110">
        <f>LCA_tech_data!O109*Mult_tech!O109</f>
        <v>1.551498610360836E-6</v>
      </c>
      <c r="O110">
        <f>LCA_tech_data!P109*Mult_tech!P109</f>
        <v>6.2778532236445445E-2</v>
      </c>
      <c r="P110">
        <f>LCA_tech_data!Q109*Mult_tech!Q109</f>
        <v>9.3981602848870072</v>
      </c>
      <c r="Q110">
        <f>LCA_tech_data!R109*Mult_tech!R109</f>
        <v>168.40249385745113</v>
      </c>
      <c r="R110">
        <f>LCA_tech_data!S109*Mult_tech!S109</f>
        <v>9.0189965527420364E-7</v>
      </c>
      <c r="T110" t="s">
        <v>137</v>
      </c>
      <c r="U110" s="12">
        <f t="shared" si="15"/>
        <v>3.0468586783000769E-4</v>
      </c>
      <c r="V110" s="12">
        <f t="shared" si="16"/>
        <v>9.6863694428294203E-5</v>
      </c>
      <c r="W110" s="12">
        <f t="shared" si="17"/>
        <v>7.9657262100792431E-5</v>
      </c>
      <c r="X110" s="12">
        <f t="shared" si="18"/>
        <v>2.2853544105242046E-5</v>
      </c>
      <c r="Y110" s="12">
        <f t="shared" si="19"/>
        <v>1.3727510713772606E-4</v>
      </c>
      <c r="AA110" t="s">
        <v>116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</row>
    <row r="111" spans="2:32" x14ac:dyDescent="0.3">
      <c r="B111" t="s">
        <v>138</v>
      </c>
      <c r="C111">
        <f>LCA_tech_data!D110*Mult_tech!D110</f>
        <v>0</v>
      </c>
      <c r="D111">
        <f>LCA_tech_data!E110*Mult_tech!E110</f>
        <v>0</v>
      </c>
      <c r="E111">
        <f>LCA_tech_data!F110*Mult_tech!F110</f>
        <v>0</v>
      </c>
      <c r="F111">
        <f>LCA_tech_data!G110*Mult_tech!G110</f>
        <v>0</v>
      </c>
      <c r="G111">
        <f>LCA_tech_data!H110*Mult_tech!H110</f>
        <v>0</v>
      </c>
      <c r="H111">
        <f>LCA_tech_data!I110*Mult_tech!I110</f>
        <v>0</v>
      </c>
      <c r="I111">
        <f>LCA_tech_data!J110*Mult_tech!J110</f>
        <v>0</v>
      </c>
      <c r="J111">
        <f>LCA_tech_data!K110*Mult_tech!K110</f>
        <v>0</v>
      </c>
      <c r="K111">
        <f>LCA_tech_data!L110*Mult_tech!L110</f>
        <v>0</v>
      </c>
      <c r="L111">
        <f>LCA_tech_data!M110*Mult_tech!M110</f>
        <v>0</v>
      </c>
      <c r="M111">
        <f>LCA_tech_data!N110*Mult_tech!N110</f>
        <v>0</v>
      </c>
      <c r="N111">
        <f>LCA_tech_data!O110*Mult_tech!O110</f>
        <v>0</v>
      </c>
      <c r="O111">
        <f>LCA_tech_data!P110*Mult_tech!P110</f>
        <v>0</v>
      </c>
      <c r="P111">
        <f>LCA_tech_data!Q110*Mult_tech!Q110</f>
        <v>0</v>
      </c>
      <c r="Q111">
        <f>LCA_tech_data!R110*Mult_tech!R110</f>
        <v>0</v>
      </c>
      <c r="R111">
        <f>LCA_tech_data!S110*Mult_tech!S110</f>
        <v>0</v>
      </c>
      <c r="T111" t="s">
        <v>138</v>
      </c>
      <c r="U111" s="12">
        <f t="shared" si="15"/>
        <v>0</v>
      </c>
      <c r="V111" s="12">
        <f t="shared" si="16"/>
        <v>0</v>
      </c>
      <c r="W111" s="12">
        <f t="shared" si="17"/>
        <v>0</v>
      </c>
      <c r="X111" s="12">
        <f t="shared" si="18"/>
        <v>0</v>
      </c>
      <c r="Y111" s="12">
        <f t="shared" si="19"/>
        <v>0</v>
      </c>
      <c r="AA111" t="s">
        <v>118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</row>
    <row r="112" spans="2:32" x14ac:dyDescent="0.3">
      <c r="B112" t="s">
        <v>139</v>
      </c>
      <c r="C112">
        <f>LCA_tech_data!D111*Mult_tech!D111</f>
        <v>0.13189337707640944</v>
      </c>
      <c r="D112">
        <f>LCA_tech_data!E111*Mult_tech!E111</f>
        <v>23.892665000000001</v>
      </c>
      <c r="E112">
        <f>LCA_tech_data!F111*Mult_tech!F111</f>
        <v>956.78254985781655</v>
      </c>
      <c r="F112">
        <f>LCA_tech_data!G111*Mult_tech!G111</f>
        <v>9.9974451466769594E-3</v>
      </c>
      <c r="G112">
        <f>LCA_tech_data!H111*Mult_tech!H111</f>
        <v>3.1500398183496148E-2</v>
      </c>
      <c r="H112">
        <f>LCA_tech_data!I111*Mult_tech!I111</f>
        <v>0.30056638708660705</v>
      </c>
      <c r="I112">
        <f>LCA_tech_data!J111*Mult_tech!J111</f>
        <v>3.2959303810445842E-7</v>
      </c>
      <c r="J112">
        <f>LCA_tech_data!K111*Mult_tech!K111</f>
        <v>1.007299407182015E-6</v>
      </c>
      <c r="K112">
        <f>LCA_tech_data!L111*Mult_tech!L111</f>
        <v>2.2463565680054556</v>
      </c>
      <c r="L112">
        <f>LCA_tech_data!M111*Mult_tech!M111</f>
        <v>482.9577466391367</v>
      </c>
      <c r="M112">
        <f>LCA_tech_data!N111*Mult_tech!N111</f>
        <v>5.361445835770259E-4</v>
      </c>
      <c r="N112">
        <f>LCA_tech_data!O111*Mult_tech!O111</f>
        <v>2.8087002494922166E-6</v>
      </c>
      <c r="O112">
        <f>LCA_tech_data!P111*Mult_tech!P111</f>
        <v>0.11364887984930316</v>
      </c>
      <c r="P112">
        <f>LCA_tech_data!Q111*Mult_tech!Q111</f>
        <v>17.013624737176432</v>
      </c>
      <c r="Q112">
        <f>LCA_tech_data!R111*Mult_tech!R111</f>
        <v>304.86145675794671</v>
      </c>
      <c r="R112">
        <f>LCA_tech_data!S111*Mult_tech!S111</f>
        <v>1.6327219179374288E-6</v>
      </c>
      <c r="T112" t="s">
        <v>139</v>
      </c>
      <c r="U112" s="12">
        <f t="shared" si="15"/>
        <v>5.5157720881997198E-4</v>
      </c>
      <c r="V112" s="12">
        <f t="shared" si="16"/>
        <v>1.753537392110289E-4</v>
      </c>
      <c r="W112" s="12">
        <f t="shared" si="17"/>
        <v>1.4420468728897434E-4</v>
      </c>
      <c r="X112" s="12">
        <f t="shared" si="18"/>
        <v>4.1372099595529879E-5</v>
      </c>
      <c r="Y112" s="12">
        <f t="shared" si="19"/>
        <v>2.4851110087499865E-4</v>
      </c>
      <c r="AA112" t="s">
        <v>122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</row>
    <row r="113" spans="2:32" x14ac:dyDescent="0.3">
      <c r="B113" t="s">
        <v>140</v>
      </c>
      <c r="C113">
        <f>LCA_tech_data!D112*Mult_tech!D112</f>
        <v>0.22208432981680368</v>
      </c>
      <c r="D113">
        <f>LCA_tech_data!E112*Mult_tech!E112</f>
        <v>40.230879000000002</v>
      </c>
      <c r="E113">
        <f>LCA_tech_data!F112*Mult_tech!F112</f>
        <v>1611.0468628192496</v>
      </c>
      <c r="F113">
        <f>LCA_tech_data!G112*Mult_tech!G112</f>
        <v>1.683386955808814E-2</v>
      </c>
      <c r="G113">
        <f>LCA_tech_data!H112*Mult_tech!H112</f>
        <v>5.3040910579546206E-2</v>
      </c>
      <c r="H113">
        <f>LCA_tech_data!I112*Mult_tech!I112</f>
        <v>0.50609883620552387</v>
      </c>
      <c r="I113">
        <f>LCA_tech_data!J112*Mult_tech!J112</f>
        <v>5.549744088917187E-7</v>
      </c>
      <c r="J113">
        <f>LCA_tech_data!K112*Mult_tech!K112</f>
        <v>1.6961080133635733E-6</v>
      </c>
      <c r="K113">
        <f>LCA_tech_data!L112*Mult_tech!L112</f>
        <v>3.7824537061178716</v>
      </c>
      <c r="L113">
        <f>LCA_tech_data!M112*Mult_tech!M112</f>
        <v>813.2125347738214</v>
      </c>
      <c r="M113">
        <f>LCA_tech_data!N112*Mult_tech!N112</f>
        <v>9.0276944277219466E-4</v>
      </c>
      <c r="N113">
        <f>LCA_tech_data!O112*Mult_tech!O112</f>
        <v>4.7293376391704802E-6</v>
      </c>
      <c r="O113">
        <f>LCA_tech_data!P112*Mult_tech!P112</f>
        <v>0.19136393255850084</v>
      </c>
      <c r="P113">
        <f>LCA_tech_data!Q112*Mult_tech!Q112</f>
        <v>28.647833054736751</v>
      </c>
      <c r="Q113">
        <f>LCA_tech_data!R112*Mult_tech!R112</f>
        <v>513.3309481630738</v>
      </c>
      <c r="R113">
        <f>LCA_tech_data!S112*Mult_tech!S112</f>
        <v>2.7492051607130738E-6</v>
      </c>
      <c r="T113" t="s">
        <v>140</v>
      </c>
      <c r="U113" s="12">
        <f t="shared" si="15"/>
        <v>9.2875516177010921E-4</v>
      </c>
      <c r="V113" s="12">
        <f t="shared" si="16"/>
        <v>2.9526363276748151E-4</v>
      </c>
      <c r="W113" s="12">
        <f t="shared" si="17"/>
        <v>2.428143250472714E-4</v>
      </c>
      <c r="X113" s="12">
        <f t="shared" si="18"/>
        <v>6.9663050681190717E-5</v>
      </c>
      <c r="Y113" s="12">
        <f t="shared" si="19"/>
        <v>4.1844725272207451E-4</v>
      </c>
      <c r="AA113" t="s">
        <v>123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</row>
    <row r="114" spans="2:32" x14ac:dyDescent="0.3">
      <c r="B114" t="s">
        <v>141</v>
      </c>
      <c r="C114">
        <f>LCA_tech_data!D113*Mult_tech!D113</f>
        <v>0</v>
      </c>
      <c r="D114">
        <f>LCA_tech_data!E113*Mult_tech!E113</f>
        <v>0</v>
      </c>
      <c r="E114">
        <f>LCA_tech_data!F113*Mult_tech!F113</f>
        <v>0</v>
      </c>
      <c r="F114">
        <f>LCA_tech_data!G113*Mult_tech!G113</f>
        <v>0</v>
      </c>
      <c r="G114">
        <f>LCA_tech_data!H113*Mult_tech!H113</f>
        <v>0</v>
      </c>
      <c r="H114">
        <f>LCA_tech_data!I113*Mult_tech!I113</f>
        <v>0</v>
      </c>
      <c r="I114">
        <f>LCA_tech_data!J113*Mult_tech!J113</f>
        <v>0</v>
      </c>
      <c r="J114">
        <f>LCA_tech_data!K113*Mult_tech!K113</f>
        <v>0</v>
      </c>
      <c r="K114">
        <f>LCA_tech_data!L113*Mult_tech!L113</f>
        <v>0</v>
      </c>
      <c r="L114">
        <f>LCA_tech_data!M113*Mult_tech!M113</f>
        <v>0</v>
      </c>
      <c r="M114">
        <f>LCA_tech_data!N113*Mult_tech!N113</f>
        <v>0</v>
      </c>
      <c r="N114">
        <f>LCA_tech_data!O113*Mult_tech!O113</f>
        <v>0</v>
      </c>
      <c r="O114">
        <f>LCA_tech_data!P113*Mult_tech!P113</f>
        <v>0</v>
      </c>
      <c r="P114">
        <f>LCA_tech_data!Q113*Mult_tech!Q113</f>
        <v>0</v>
      </c>
      <c r="Q114">
        <f>LCA_tech_data!R113*Mult_tech!R113</f>
        <v>0</v>
      </c>
      <c r="R114">
        <f>LCA_tech_data!S113*Mult_tech!S113</f>
        <v>0</v>
      </c>
      <c r="T114" t="s">
        <v>141</v>
      </c>
      <c r="U114" s="12">
        <f t="shared" si="15"/>
        <v>0</v>
      </c>
      <c r="V114" s="12">
        <f t="shared" si="16"/>
        <v>0</v>
      </c>
      <c r="W114" s="12">
        <f t="shared" si="17"/>
        <v>0</v>
      </c>
      <c r="X114" s="12">
        <f t="shared" si="18"/>
        <v>0</v>
      </c>
      <c r="Y114" s="12">
        <f t="shared" si="19"/>
        <v>0</v>
      </c>
      <c r="AA114" t="s">
        <v>124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</row>
    <row r="115" spans="2:32" x14ac:dyDescent="0.3">
      <c r="B115" t="s">
        <v>142</v>
      </c>
      <c r="C115">
        <f>LCA_tech_data!D114*Mult_tech!D114</f>
        <v>0</v>
      </c>
      <c r="D115">
        <f>LCA_tech_data!E114*Mult_tech!E114</f>
        <v>0</v>
      </c>
      <c r="E115">
        <f>LCA_tech_data!F114*Mult_tech!F114</f>
        <v>0</v>
      </c>
      <c r="F115">
        <f>LCA_tech_data!G114*Mult_tech!G114</f>
        <v>0</v>
      </c>
      <c r="G115">
        <f>LCA_tech_data!H114*Mult_tech!H114</f>
        <v>0</v>
      </c>
      <c r="H115">
        <f>LCA_tech_data!I114*Mult_tech!I114</f>
        <v>0</v>
      </c>
      <c r="I115">
        <f>LCA_tech_data!J114*Mult_tech!J114</f>
        <v>0</v>
      </c>
      <c r="J115">
        <f>LCA_tech_data!K114*Mult_tech!K114</f>
        <v>0</v>
      </c>
      <c r="K115">
        <f>LCA_tech_data!L114*Mult_tech!L114</f>
        <v>0</v>
      </c>
      <c r="L115">
        <f>LCA_tech_data!M114*Mult_tech!M114</f>
        <v>0</v>
      </c>
      <c r="M115">
        <f>LCA_tech_data!N114*Mult_tech!N114</f>
        <v>0</v>
      </c>
      <c r="N115">
        <f>LCA_tech_data!O114*Mult_tech!O114</f>
        <v>0</v>
      </c>
      <c r="O115">
        <f>LCA_tech_data!P114*Mult_tech!P114</f>
        <v>0</v>
      </c>
      <c r="P115">
        <f>LCA_tech_data!Q114*Mult_tech!Q114</f>
        <v>0</v>
      </c>
      <c r="Q115">
        <f>LCA_tech_data!R114*Mult_tech!R114</f>
        <v>0</v>
      </c>
      <c r="R115">
        <f>LCA_tech_data!S114*Mult_tech!S114</f>
        <v>0</v>
      </c>
      <c r="T115" t="s">
        <v>142</v>
      </c>
      <c r="U115" s="12">
        <f t="shared" si="15"/>
        <v>0</v>
      </c>
      <c r="V115" s="12">
        <f t="shared" si="16"/>
        <v>0</v>
      </c>
      <c r="W115" s="12">
        <f t="shared" si="17"/>
        <v>0</v>
      </c>
      <c r="X115" s="12">
        <f t="shared" si="18"/>
        <v>0</v>
      </c>
      <c r="Y115" s="12">
        <f t="shared" si="19"/>
        <v>0</v>
      </c>
      <c r="AA115" t="s">
        <v>127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</row>
    <row r="116" spans="2:32" x14ac:dyDescent="0.3">
      <c r="B116" t="s">
        <v>143</v>
      </c>
      <c r="C116">
        <f>LCA_tech_data!D115*Mult_tech!D115</f>
        <v>0.53287254806303519</v>
      </c>
      <c r="D116">
        <f>LCA_tech_data!E115*Mult_tech!E115</f>
        <v>81.141983999999994</v>
      </c>
      <c r="E116">
        <f>LCA_tech_data!F115*Mult_tech!F115</f>
        <v>3856.1821002478637</v>
      </c>
      <c r="F116">
        <f>LCA_tech_data!G115*Mult_tech!G115</f>
        <v>3.480012930999906E-2</v>
      </c>
      <c r="G116">
        <f>LCA_tech_data!H115*Mult_tech!H115</f>
        <v>0.1187586627285231</v>
      </c>
      <c r="H116">
        <f>LCA_tech_data!I115*Mult_tech!I115</f>
        <v>1.0598977981158966</v>
      </c>
      <c r="I116">
        <f>LCA_tech_data!J115*Mult_tech!J115</f>
        <v>5.8299864267963543E-7</v>
      </c>
      <c r="J116">
        <f>LCA_tech_data!K115*Mult_tech!K115</f>
        <v>4.8293191022752354E-6</v>
      </c>
      <c r="K116">
        <f>LCA_tech_data!L115*Mult_tech!L115</f>
        <v>6.4751776739347804</v>
      </c>
      <c r="L116">
        <f>LCA_tech_data!M115*Mult_tech!M115</f>
        <v>1740.4527175969895</v>
      </c>
      <c r="M116">
        <f>LCA_tech_data!N115*Mult_tech!N115</f>
        <v>5.1414790852631394E-3</v>
      </c>
      <c r="N116">
        <f>LCA_tech_data!O115*Mult_tech!O115</f>
        <v>1.0354720409309177E-5</v>
      </c>
      <c r="O116">
        <f>LCA_tech_data!P115*Mult_tech!P115</f>
        <v>0.4027362984816194</v>
      </c>
      <c r="P116">
        <f>LCA_tech_data!Q115*Mult_tech!Q115</f>
        <v>52.295734181605383</v>
      </c>
      <c r="Q116">
        <f>LCA_tech_data!R115*Mult_tech!R115</f>
        <v>1072.5989133856849</v>
      </c>
      <c r="R116">
        <f>LCA_tech_data!S115*Mult_tech!S115</f>
        <v>7.435083924341521E-6</v>
      </c>
      <c r="T116" t="s">
        <v>143</v>
      </c>
      <c r="U116" s="12">
        <f t="shared" si="15"/>
        <v>1.9877392147362831E-3</v>
      </c>
      <c r="V116" s="12">
        <f t="shared" si="16"/>
        <v>6.1038922544766415E-4</v>
      </c>
      <c r="W116" s="12">
        <f t="shared" si="17"/>
        <v>5.8119740371333076E-4</v>
      </c>
      <c r="X116" s="12">
        <f t="shared" si="18"/>
        <v>3.9674705536455477E-4</v>
      </c>
      <c r="Y116" s="12">
        <f t="shared" si="19"/>
        <v>9.1617571815841119E-4</v>
      </c>
      <c r="AA116" t="s">
        <v>128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</row>
    <row r="118" spans="2:32" x14ac:dyDescent="0.3">
      <c r="C118">
        <f>SUM(C4:C116)</f>
        <v>836.88895217899233</v>
      </c>
      <c r="D118">
        <f>SUM(D4:D116)</f>
        <v>86764.199319999985</v>
      </c>
      <c r="E118">
        <f t="shared" ref="E118:P118" si="20">SUM(E4:E116)</f>
        <v>6634892.1650549611</v>
      </c>
      <c r="F118">
        <f t="shared" si="20"/>
        <v>57.013013760975838</v>
      </c>
      <c r="G118">
        <f t="shared" si="20"/>
        <v>136.27083257506555</v>
      </c>
      <c r="H118">
        <f t="shared" si="20"/>
        <v>1372.3234610976319</v>
      </c>
      <c r="I118">
        <f t="shared" si="20"/>
        <v>5.1714484053561277E-4</v>
      </c>
      <c r="J118">
        <f t="shared" si="20"/>
        <v>8.3967534888798982E-3</v>
      </c>
      <c r="K118">
        <f t="shared" si="20"/>
        <v>6648.4120090671631</v>
      </c>
      <c r="L118">
        <f t="shared" si="20"/>
        <v>875594.09438320028</v>
      </c>
      <c r="M118">
        <f t="shared" si="20"/>
        <v>12.9590856837963</v>
      </c>
      <c r="N118">
        <f t="shared" si="20"/>
        <v>1.1302111815540167E-2</v>
      </c>
      <c r="O118">
        <f t="shared" si="20"/>
        <v>432.94780745776734</v>
      </c>
      <c r="P118">
        <f t="shared" si="20"/>
        <v>49282.136904171792</v>
      </c>
      <c r="Q118">
        <f t="shared" ref="Q118:R118" si="21">SUM(Q4:Q116)</f>
        <v>857257.63896198547</v>
      </c>
      <c r="R118">
        <f t="shared" si="21"/>
        <v>7.9157436513074553E-3</v>
      </c>
    </row>
    <row r="119" spans="2:32" x14ac:dyDescent="0.3">
      <c r="C119">
        <f>C118</f>
        <v>836.88895217899233</v>
      </c>
      <c r="D119">
        <f>D118/1000</f>
        <v>86.764199319999989</v>
      </c>
      <c r="E119">
        <f t="shared" ref="E119:P119" si="22">E118</f>
        <v>6634892.1650549611</v>
      </c>
      <c r="F119">
        <f t="shared" si="22"/>
        <v>57.013013760975838</v>
      </c>
      <c r="G119">
        <f t="shared" si="22"/>
        <v>136.27083257506555</v>
      </c>
      <c r="H119">
        <f t="shared" si="22"/>
        <v>1372.3234610976319</v>
      </c>
      <c r="I119">
        <f t="shared" si="22"/>
        <v>5.1714484053561277E-4</v>
      </c>
      <c r="J119">
        <f t="shared" si="22"/>
        <v>8.3967534888798982E-3</v>
      </c>
      <c r="K119">
        <f t="shared" si="22"/>
        <v>6648.4120090671631</v>
      </c>
      <c r="L119">
        <f t="shared" si="22"/>
        <v>875594.09438320028</v>
      </c>
      <c r="M119">
        <f t="shared" si="22"/>
        <v>12.9590856837963</v>
      </c>
      <c r="N119">
        <f t="shared" si="22"/>
        <v>1.1302111815540167E-2</v>
      </c>
      <c r="O119">
        <f t="shared" si="22"/>
        <v>432.94780745776734</v>
      </c>
      <c r="P119">
        <f t="shared" si="22"/>
        <v>49282.136904171792</v>
      </c>
      <c r="Q119">
        <f t="shared" ref="Q119:R119" si="23">Q118</f>
        <v>857257.63896198547</v>
      </c>
      <c r="R119">
        <f t="shared" si="23"/>
        <v>7.9157436513074553E-3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abSelected="1" topLeftCell="J1" zoomScale="71" workbookViewId="0">
      <selection activeCell="W23" sqref="W2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0</v>
      </c>
      <c r="E3">
        <f>LCA_res_data!E3*Mult_res!E3</f>
        <v>0</v>
      </c>
      <c r="F3">
        <f>LCA_res_data!F3*Mult_res!F3</f>
        <v>0</v>
      </c>
      <c r="G3">
        <f>LCA_res_data!G3*Mult_res!G3</f>
        <v>0</v>
      </c>
      <c r="H3">
        <f>LCA_res_data!H3*Mult_res!H3</f>
        <v>0</v>
      </c>
      <c r="I3">
        <f>LCA_res_data!I3*Mult_res!I3</f>
        <v>0</v>
      </c>
      <c r="J3">
        <f>LCA_res_data!J3*Mult_res!J3</f>
        <v>0</v>
      </c>
      <c r="K3">
        <f>LCA_res_data!K3*Mult_res!K3</f>
        <v>0</v>
      </c>
      <c r="L3">
        <f>LCA_res_data!L3*Mult_res!L3</f>
        <v>0</v>
      </c>
      <c r="M3">
        <f>LCA_res_data!M3*Mult_res!M3</f>
        <v>0</v>
      </c>
      <c r="N3">
        <f>LCA_res_data!N3*Mult_res!N3</f>
        <v>0</v>
      </c>
      <c r="O3">
        <f>LCA_res_data!O3*Mult_res!O3</f>
        <v>0</v>
      </c>
      <c r="P3">
        <f>LCA_res_data!P3*Mult_res!P3</f>
        <v>0</v>
      </c>
      <c r="Q3">
        <f>LCA_res_data!Q3*Mult_res!Q3</f>
        <v>0</v>
      </c>
      <c r="R3">
        <f>LCA_res_data!R3*Mult_res!R3</f>
        <v>0</v>
      </c>
      <c r="S3">
        <f>LCA_res_data!S3*Mult_res!S3</f>
        <v>0</v>
      </c>
      <c r="U3" t="s">
        <v>19</v>
      </c>
      <c r="V3">
        <f>M3/$M$39</f>
        <v>0</v>
      </c>
      <c r="W3">
        <f>G3/$G$39</f>
        <v>0</v>
      </c>
      <c r="X3">
        <f>F3/$F$39</f>
        <v>0</v>
      </c>
      <c r="Y3">
        <f>N3/$N$39</f>
        <v>0</v>
      </c>
      <c r="Z3">
        <f>O3/$O$39</f>
        <v>0</v>
      </c>
      <c r="AB3" t="s">
        <v>11</v>
      </c>
      <c r="AC3" s="13">
        <v>0.7658298472743279</v>
      </c>
      <c r="AD3" s="13">
        <v>0.41475381927032534</v>
      </c>
      <c r="AE3" s="13">
        <v>0.59242297898663965</v>
      </c>
      <c r="AF3" s="13">
        <v>0.21310723081802466</v>
      </c>
      <c r="AG3" s="13">
        <v>0.43074260457918212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12</v>
      </c>
      <c r="AC4" s="13">
        <v>0.17939546662399358</v>
      </c>
      <c r="AD4" s="13">
        <v>0.1614041994500312</v>
      </c>
      <c r="AE4" s="13">
        <v>0.10177597747304383</v>
      </c>
      <c r="AF4" s="13">
        <v>8.8634611589828646E-2</v>
      </c>
      <c r="AG4" s="13">
        <v>0.27093720410812933</v>
      </c>
    </row>
    <row r="5" spans="1:33" x14ac:dyDescent="0.3">
      <c r="C5" t="s">
        <v>21</v>
      </c>
      <c r="D5">
        <f>LCA_res_data!D5*Mult_res!D5</f>
        <v>0.19242584024027443</v>
      </c>
      <c r="E5">
        <f>LCA_res_data!E5*Mult_res!E5</f>
        <v>6.3219619999999992</v>
      </c>
      <c r="F5">
        <f>LCA_res_data!F5*Mult_res!F5</f>
        <v>193.20271136592854</v>
      </c>
      <c r="G5">
        <f>LCA_res_data!G5*Mult_res!G5</f>
        <v>7.5389883794901023E-4</v>
      </c>
      <c r="H5">
        <f>LCA_res_data!H5*Mult_res!H5</f>
        <v>2.1408667746540221E-2</v>
      </c>
      <c r="I5">
        <f>LCA_res_data!I5*Mult_res!I5</f>
        <v>0.71417862624919159</v>
      </c>
      <c r="J5">
        <f>LCA_res_data!J5*Mult_res!J5</f>
        <v>6.5180376300160365E-9</v>
      </c>
      <c r="K5">
        <f>LCA_res_data!K5*Mult_res!K5</f>
        <v>1.1265529937765497E-7</v>
      </c>
      <c r="L5">
        <f>LCA_res_data!L5*Mult_res!L5</f>
        <v>2.6981111279394563</v>
      </c>
      <c r="M5">
        <f>LCA_res_data!M5*Mult_res!M5</f>
        <v>197.43226557595824</v>
      </c>
      <c r="N5">
        <f>LCA_res_data!N5*Mult_res!N5</f>
        <v>1.4993991639191092E-4</v>
      </c>
      <c r="O5">
        <f>LCA_res_data!O5*Mult_res!O5</f>
        <v>1.0209829367287619E-6</v>
      </c>
      <c r="P5">
        <f>LCA_res_data!P5*Mult_res!P5</f>
        <v>5.1656463847210725E-2</v>
      </c>
      <c r="Q5">
        <f>LCA_res_data!Q5*Mult_res!Q5</f>
        <v>69.326991303950933</v>
      </c>
      <c r="R5">
        <f>LCA_res_data!R5*Mult_res!R5</f>
        <v>68.550217502994755</v>
      </c>
      <c r="S5">
        <f>LCA_res_data!S5*Mult_res!S5</f>
        <v>5.3535737055673658E-7</v>
      </c>
      <c r="U5" t="s">
        <v>21</v>
      </c>
      <c r="V5">
        <f t="shared" si="0"/>
        <v>3.8895575253745918E-4</v>
      </c>
      <c r="W5">
        <f t="shared" si="1"/>
        <v>2.2370853213526262E-4</v>
      </c>
      <c r="X5">
        <f t="shared" si="2"/>
        <v>2.2857393972069604E-4</v>
      </c>
      <c r="Y5">
        <f t="shared" si="3"/>
        <v>1.8609042253922423E-4</v>
      </c>
      <c r="Z5">
        <f t="shared" si="4"/>
        <v>1.3959917970838888E-3</v>
      </c>
      <c r="AB5" t="s">
        <v>24</v>
      </c>
      <c r="AC5" s="13">
        <v>4.3866339870594705E-2</v>
      </c>
      <c r="AD5" s="13">
        <v>0.39837950238674519</v>
      </c>
      <c r="AE5" s="13">
        <v>0.28783036948156271</v>
      </c>
      <c r="AF5" s="13">
        <v>0.6471739085420356</v>
      </c>
      <c r="AG5" s="13">
        <v>0.2172168460685614</v>
      </c>
    </row>
    <row r="6" spans="1:33" x14ac:dyDescent="0.3">
      <c r="C6" t="s">
        <v>4</v>
      </c>
      <c r="D6">
        <f>LCA_res_data!D6*Mult_res!D6</f>
        <v>0</v>
      </c>
      <c r="E6">
        <f>LCA_res_data!E6*Mult_res!E6</f>
        <v>0</v>
      </c>
      <c r="F6">
        <f>LCA_res_data!F6*Mult_res!F6</f>
        <v>0</v>
      </c>
      <c r="G6">
        <f>LCA_res_data!G6*Mult_res!G6</f>
        <v>0</v>
      </c>
      <c r="H6">
        <f>LCA_res_data!H6*Mult_res!H6</f>
        <v>0</v>
      </c>
      <c r="I6">
        <f>LCA_res_data!I6*Mult_res!I6</f>
        <v>0</v>
      </c>
      <c r="J6">
        <f>LCA_res_data!J6*Mult_res!J6</f>
        <v>0</v>
      </c>
      <c r="K6">
        <f>LCA_res_data!K6*Mult_res!K6</f>
        <v>0</v>
      </c>
      <c r="L6">
        <f>LCA_res_data!L6*Mult_res!L6</f>
        <v>0</v>
      </c>
      <c r="M6">
        <f>LCA_res_data!M6*Mult_res!M6</f>
        <v>0</v>
      </c>
      <c r="N6">
        <f>LCA_res_data!N6*Mult_res!N6</f>
        <v>0</v>
      </c>
      <c r="O6">
        <f>LCA_res_data!O6*Mult_res!O6</f>
        <v>0</v>
      </c>
      <c r="P6">
        <f>LCA_res_data!P6*Mult_res!P6</f>
        <v>0</v>
      </c>
      <c r="Q6">
        <f>LCA_res_data!Q6*Mult_res!Q6</f>
        <v>0</v>
      </c>
      <c r="R6">
        <f>LCA_res_data!R6*Mult_res!R6</f>
        <v>0</v>
      </c>
      <c r="S6">
        <f>LCA_res_data!S6*Mult_res!S6</f>
        <v>0</v>
      </c>
      <c r="U6" t="s">
        <v>4</v>
      </c>
      <c r="V6">
        <f t="shared" si="0"/>
        <v>0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B6" t="s">
        <v>21</v>
      </c>
      <c r="AC6" s="13">
        <v>9.7337567107038548E-3</v>
      </c>
      <c r="AD6" s="13">
        <v>2.1875607800804751E-2</v>
      </c>
      <c r="AE6" s="13">
        <v>1.5011033898872957E-2</v>
      </c>
      <c r="AF6" s="13">
        <v>4.5158519450088981E-2</v>
      </c>
      <c r="AG6" s="13">
        <v>7.6465914437701371E-2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0</v>
      </c>
      <c r="AC7" s="13">
        <v>1.1745446251982196E-3</v>
      </c>
      <c r="AD7" s="13">
        <v>3.5868148071217889E-3</v>
      </c>
      <c r="AE7" s="13">
        <v>2.9595944912057318E-3</v>
      </c>
      <c r="AF7" s="13">
        <v>5.9257075361829016E-3</v>
      </c>
      <c r="AG7" s="13">
        <v>4.6373656563827104E-3</v>
      </c>
    </row>
    <row r="8" spans="1:33" x14ac:dyDescent="0.3">
      <c r="C8" t="s">
        <v>3</v>
      </c>
      <c r="D8">
        <f>LCA_res_data!D8*Mult_res!D8</f>
        <v>0</v>
      </c>
      <c r="E8">
        <f>LCA_res_data!E8*Mult_res!E8</f>
        <v>0</v>
      </c>
      <c r="F8">
        <f>LCA_res_data!F8*Mult_res!F8</f>
        <v>0</v>
      </c>
      <c r="G8">
        <f>LCA_res_data!G8*Mult_res!G8</f>
        <v>0</v>
      </c>
      <c r="H8">
        <f>LCA_res_data!H8*Mult_res!H8</f>
        <v>0</v>
      </c>
      <c r="I8">
        <f>LCA_res_data!I8*Mult_res!I8</f>
        <v>0</v>
      </c>
      <c r="J8">
        <f>LCA_res_data!J8*Mult_res!J8</f>
        <v>0</v>
      </c>
      <c r="K8">
        <f>LCA_res_data!K8*Mult_res!K8</f>
        <v>0</v>
      </c>
      <c r="L8">
        <f>LCA_res_data!L8*Mult_res!L8</f>
        <v>0</v>
      </c>
      <c r="M8">
        <f>LCA_res_data!M8*Mult_res!M8</f>
        <v>0</v>
      </c>
      <c r="N8">
        <f>LCA_res_data!N8*Mult_res!N8</f>
        <v>0</v>
      </c>
      <c r="O8">
        <f>LCA_res_data!O8*Mult_res!O8</f>
        <v>0</v>
      </c>
      <c r="P8">
        <f>LCA_res_data!P8*Mult_res!P8</f>
        <v>0</v>
      </c>
      <c r="Q8">
        <f>LCA_res_data!Q8*Mult_res!Q8</f>
        <v>0</v>
      </c>
      <c r="R8">
        <f>LCA_res_data!R8*Mult_res!R8</f>
        <v>0</v>
      </c>
      <c r="S8">
        <f>LCA_res_data!S8*Mult_res!S8</f>
        <v>0</v>
      </c>
      <c r="U8" t="s">
        <v>3</v>
      </c>
      <c r="V8">
        <f t="shared" si="0"/>
        <v>0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B8" t="s">
        <v>4</v>
      </c>
      <c r="AC8" s="13">
        <v>2.6064883785753304E-8</v>
      </c>
      <c r="AD8" s="13">
        <v>1.5369390499532041E-8</v>
      </c>
      <c r="AE8" s="13">
        <v>2.1489488529257477E-8</v>
      </c>
      <c r="AF8" s="13">
        <v>9.578408788010172E-9</v>
      </c>
      <c r="AG8" s="13">
        <v>2.9052975838885183E-8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3</v>
      </c>
      <c r="AC9" s="13">
        <v>1.6919537652412662E-8</v>
      </c>
      <c r="AD9" s="13">
        <v>1.136081366639995E-8</v>
      </c>
      <c r="AE9" s="13">
        <v>1.0098137345618747E-8</v>
      </c>
      <c r="AF9" s="13">
        <v>6.4558239134172585E-9</v>
      </c>
      <c r="AG9" s="13">
        <v>2.1109822685843062E-8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6</v>
      </c>
      <c r="AC10" s="13">
        <v>1.0118153998489966E-9</v>
      </c>
      <c r="AD10" s="13">
        <v>1.6342807271327217E-9</v>
      </c>
      <c r="AE10" s="13">
        <v>6.1417367303830405E-9</v>
      </c>
      <c r="AF10" s="13">
        <v>9.0895516983811127E-10</v>
      </c>
      <c r="AG10" s="13">
        <v>7.2135224008562594E-9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2</v>
      </c>
      <c r="AC11" s="13">
        <v>3.2576103004254165E-10</v>
      </c>
      <c r="AD11" s="13">
        <v>5.0364391147202743E-10</v>
      </c>
      <c r="AE11" s="13">
        <v>1.9379356801319016E-9</v>
      </c>
      <c r="AF11" s="13">
        <v>2.3658184060488099E-10</v>
      </c>
      <c r="AG11" s="13">
        <v>2.1830181763889285E-9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1</v>
      </c>
      <c r="AC12" s="13">
        <v>2.0378350484871608E-10</v>
      </c>
      <c r="AD12" s="13">
        <v>4.1500108150112691E-10</v>
      </c>
      <c r="AE12" s="13">
        <v>1.268801732299101E-9</v>
      </c>
      <c r="AF12" s="13">
        <v>1.7979474012402907E-10</v>
      </c>
      <c r="AG12" s="13">
        <v>2.0461185220856122E-9</v>
      </c>
    </row>
    <row r="13" spans="1:33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  <c r="U13" t="s">
        <v>13</v>
      </c>
      <c r="V13">
        <f t="shared" si="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B13" t="s">
        <v>13</v>
      </c>
      <c r="AC13" s="13">
        <v>1.4272906646024107E-10</v>
      </c>
      <c r="AD13" s="13">
        <v>2.3919967534146757E-8</v>
      </c>
      <c r="AE13" s="13">
        <v>2.3372423610218955E-9</v>
      </c>
      <c r="AF13" s="13">
        <v>1.5965510017510326E-10</v>
      </c>
      <c r="AG13" s="13">
        <v>7.9372667460352725E-10</v>
      </c>
    </row>
    <row r="14" spans="1:33" x14ac:dyDescent="0.3">
      <c r="C14" t="s">
        <v>2</v>
      </c>
      <c r="D14">
        <f>LCA_res_data!D14*Mult_res!D14</f>
        <v>0</v>
      </c>
      <c r="E14">
        <f>LCA_res_data!E14*Mult_res!E14</f>
        <v>0</v>
      </c>
      <c r="F14">
        <f>LCA_res_data!F14*Mult_res!F14</f>
        <v>0</v>
      </c>
      <c r="G14">
        <f>LCA_res_data!G14*Mult_res!G14</f>
        <v>0</v>
      </c>
      <c r="H14">
        <f>LCA_res_data!H14*Mult_res!H14</f>
        <v>0</v>
      </c>
      <c r="I14">
        <f>LCA_res_data!I14*Mult_res!I14</f>
        <v>0</v>
      </c>
      <c r="J14">
        <f>LCA_res_data!J14*Mult_res!J14</f>
        <v>0</v>
      </c>
      <c r="K14">
        <f>LCA_res_data!K14*Mult_res!K14</f>
        <v>0</v>
      </c>
      <c r="L14">
        <f>LCA_res_data!L14*Mult_res!L14</f>
        <v>0</v>
      </c>
      <c r="M14">
        <f>LCA_res_data!M14*Mult_res!M14</f>
        <v>0</v>
      </c>
      <c r="N14">
        <f>LCA_res_data!N14*Mult_res!N14</f>
        <v>0</v>
      </c>
      <c r="O14">
        <f>LCA_res_data!O14*Mult_res!O14</f>
        <v>0</v>
      </c>
      <c r="P14">
        <f>LCA_res_data!P14*Mult_res!P14</f>
        <v>0</v>
      </c>
      <c r="Q14">
        <f>LCA_res_data!Q14*Mult_res!Q14</f>
        <v>0</v>
      </c>
      <c r="R14">
        <f>LCA_res_data!R14*Mult_res!R14</f>
        <v>0</v>
      </c>
      <c r="S14">
        <f>LCA_res_data!S14*Mult_res!S14</f>
        <v>0</v>
      </c>
      <c r="U14" t="s">
        <v>2</v>
      </c>
      <c r="V14">
        <f t="shared" si="0"/>
        <v>0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B14" t="s">
        <v>19</v>
      </c>
      <c r="AC14" s="13">
        <v>1.259231566826521E-10</v>
      </c>
      <c r="AD14" s="13">
        <v>1.6992898925214837E-9</v>
      </c>
      <c r="AE14" s="13">
        <v>1.204972380581386E-9</v>
      </c>
      <c r="AF14" s="13">
        <v>3.4517488585404701E-9</v>
      </c>
      <c r="AG14" s="13">
        <v>1.5345320585332433E-9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20</v>
      </c>
      <c r="AC15" s="13">
        <v>1.0074821299102938E-10</v>
      </c>
      <c r="AD15" s="13">
        <v>1.3825844817410995E-9</v>
      </c>
      <c r="AE15" s="13">
        <v>1.1903604773799032E-9</v>
      </c>
      <c r="AF15" s="13">
        <v>1.0928708277610057E-9</v>
      </c>
      <c r="AG15" s="13">
        <v>1.2163266146652567E-9</v>
      </c>
    </row>
    <row r="16" spans="1:33" x14ac:dyDescent="0.3">
      <c r="C16" t="s">
        <v>0</v>
      </c>
      <c r="D16">
        <f>LCA_res_data!D16*Mult_res!D16</f>
        <v>0</v>
      </c>
      <c r="E16">
        <f>LCA_res_data!E16*Mult_res!E16</f>
        <v>0</v>
      </c>
      <c r="F16">
        <f>LCA_res_data!F16*Mult_res!F16</f>
        <v>0</v>
      </c>
      <c r="G16">
        <f>LCA_res_data!G16*Mult_res!G16</f>
        <v>0</v>
      </c>
      <c r="H16">
        <f>LCA_res_data!H16*Mult_res!H16</f>
        <v>0</v>
      </c>
      <c r="I16">
        <f>LCA_res_data!I16*Mult_res!I16</f>
        <v>0</v>
      </c>
      <c r="J16">
        <f>LCA_res_data!J16*Mult_res!J16</f>
        <v>0</v>
      </c>
      <c r="K16">
        <f>LCA_res_data!K16*Mult_res!K16</f>
        <v>0</v>
      </c>
      <c r="L16">
        <f>LCA_res_data!L16*Mult_res!L16</f>
        <v>0</v>
      </c>
      <c r="M16">
        <f>LCA_res_data!M16*Mult_res!M16</f>
        <v>0</v>
      </c>
      <c r="N16">
        <f>LCA_res_data!N16*Mult_res!N16</f>
        <v>0</v>
      </c>
      <c r="O16">
        <f>LCA_res_data!O16*Mult_res!O16</f>
        <v>0</v>
      </c>
      <c r="P16">
        <f>LCA_res_data!P16*Mult_res!P16</f>
        <v>0</v>
      </c>
      <c r="Q16">
        <f>LCA_res_data!Q16*Mult_res!Q16</f>
        <v>0</v>
      </c>
      <c r="R16">
        <f>LCA_res_data!R16*Mult_res!R16</f>
        <v>0</v>
      </c>
      <c r="S16">
        <f>LCA_res_data!S16*Mult_res!S16</f>
        <v>0</v>
      </c>
      <c r="U16" t="s">
        <v>0</v>
      </c>
      <c r="V16">
        <f t="shared" si="0"/>
        <v>0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B16" t="s">
        <v>22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</row>
    <row r="17" spans="3:33" x14ac:dyDescent="0.3">
      <c r="C17" t="s">
        <v>8</v>
      </c>
      <c r="D17">
        <f>LCA_res_data!D17*Mult_res!D17</f>
        <v>0</v>
      </c>
      <c r="E17">
        <f>LCA_res_data!E17*Mult_res!E17</f>
        <v>0</v>
      </c>
      <c r="F17">
        <f>LCA_res_data!F17*Mult_res!F17</f>
        <v>0</v>
      </c>
      <c r="G17">
        <f>LCA_res_data!G17*Mult_res!G17</f>
        <v>0</v>
      </c>
      <c r="H17">
        <f>LCA_res_data!H17*Mult_res!H17</f>
        <v>0</v>
      </c>
      <c r="I17">
        <f>LCA_res_data!I17*Mult_res!I17</f>
        <v>0</v>
      </c>
      <c r="J17">
        <f>LCA_res_data!J17*Mult_res!J17</f>
        <v>0</v>
      </c>
      <c r="K17">
        <f>LCA_res_data!K17*Mult_res!K17</f>
        <v>0</v>
      </c>
      <c r="L17">
        <f>LCA_res_data!L17*Mult_res!L17</f>
        <v>0</v>
      </c>
      <c r="M17">
        <f>LCA_res_data!M17*Mult_res!M17</f>
        <v>0</v>
      </c>
      <c r="N17">
        <f>LCA_res_data!N17*Mult_res!N17</f>
        <v>0</v>
      </c>
      <c r="O17">
        <f>LCA_res_data!O17*Mult_res!O17</f>
        <v>0</v>
      </c>
      <c r="P17">
        <f>LCA_res_data!P17*Mult_res!P17</f>
        <v>0</v>
      </c>
      <c r="Q17">
        <f>LCA_res_data!Q17*Mult_res!Q17</f>
        <v>0</v>
      </c>
      <c r="R17">
        <f>LCA_res_data!R17*Mult_res!R17</f>
        <v>0</v>
      </c>
      <c r="S17">
        <f>LCA_res_data!S17*Mult_res!S17</f>
        <v>0</v>
      </c>
      <c r="U17" t="s">
        <v>8</v>
      </c>
      <c r="V17">
        <f t="shared" si="0"/>
        <v>0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B17" t="s">
        <v>5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31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</row>
    <row r="19" spans="3:33" x14ac:dyDescent="0.3">
      <c r="C19" t="s">
        <v>9</v>
      </c>
      <c r="D19">
        <f>LCA_res_data!D19*Mult_res!D19</f>
        <v>99.910573072238819</v>
      </c>
      <c r="E19">
        <f>LCA_res_data!E19*Mult_res!E19</f>
        <v>-11352.755415</v>
      </c>
      <c r="F19">
        <f>LCA_res_data!F19*Mult_res!F19</f>
        <v>786559.12301539967</v>
      </c>
      <c r="G19">
        <f>LCA_res_data!G19*Mult_res!G19</f>
        <v>3.2007156272767987</v>
      </c>
      <c r="H19">
        <f>LCA_res_data!H19*Mult_res!H19</f>
        <v>15.951020828093522</v>
      </c>
      <c r="I19">
        <f>LCA_res_data!I19*Mult_res!I19</f>
        <v>170.72749929465749</v>
      </c>
      <c r="J19">
        <f>LCA_res_data!J19*Mult_res!J19</f>
        <v>2.537700143013747E-5</v>
      </c>
      <c r="K19">
        <f>LCA_res_data!K19*Mult_res!K19</f>
        <v>5.0333732964286939E-4</v>
      </c>
      <c r="L19">
        <f>LCA_res_data!L19*Mult_res!L19</f>
        <v>5429.0640906980379</v>
      </c>
      <c r="M19">
        <f>LCA_res_data!M19*Mult_res!M19</f>
        <v>407789.27313271479</v>
      </c>
      <c r="N19">
        <f>LCA_res_data!N19*Mult_res!N19</f>
        <v>0.79700075910452339</v>
      </c>
      <c r="O19">
        <f>LCA_res_data!O19*Mult_res!O19</f>
        <v>5.9949119133811783E-4</v>
      </c>
      <c r="P19">
        <f>LCA_res_data!P19*Mult_res!P19</f>
        <v>48.936297506818583</v>
      </c>
      <c r="Q19">
        <f>LCA_res_data!Q19*Mult_res!Q19</f>
        <v>139422.59855969404</v>
      </c>
      <c r="R19">
        <f>LCA_res_data!R19*Mult_res!R19</f>
        <v>117009.04952612772</v>
      </c>
      <c r="S19">
        <f>LCA_res_data!S19*Mult_res!S19</f>
        <v>9.562957006917683E-4</v>
      </c>
      <c r="U19" t="s">
        <v>9</v>
      </c>
      <c r="V19">
        <f t="shared" si="0"/>
        <v>0.80337417567148206</v>
      </c>
      <c r="W19">
        <f t="shared" si="1"/>
        <v>0.94976588199611645</v>
      </c>
      <c r="X19">
        <f t="shared" si="2"/>
        <v>0.93056104802984185</v>
      </c>
      <c r="Y19">
        <f t="shared" si="3"/>
        <v>0.98915760122328966</v>
      </c>
      <c r="Z19">
        <f t="shared" si="4"/>
        <v>0.8196853790852241</v>
      </c>
      <c r="AB19" t="s">
        <v>33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</row>
    <row r="20" spans="3:33" x14ac:dyDescent="0.3">
      <c r="C20" t="s">
        <v>1</v>
      </c>
      <c r="D20">
        <f>LCA_res_data!D20*Mult_res!D20</f>
        <v>0</v>
      </c>
      <c r="E20">
        <f>LCA_res_data!E20*Mult_res!E20</f>
        <v>0</v>
      </c>
      <c r="F20">
        <f>LCA_res_data!F20*Mult_res!F20</f>
        <v>0</v>
      </c>
      <c r="G20">
        <f>LCA_res_data!G20*Mult_res!G20</f>
        <v>0</v>
      </c>
      <c r="H20">
        <f>LCA_res_data!H20*Mult_res!H20</f>
        <v>0</v>
      </c>
      <c r="I20">
        <f>LCA_res_data!I20*Mult_res!I20</f>
        <v>0</v>
      </c>
      <c r="J20">
        <f>LCA_res_data!J20*Mult_res!J20</f>
        <v>0</v>
      </c>
      <c r="K20">
        <f>LCA_res_data!K20*Mult_res!K20</f>
        <v>0</v>
      </c>
      <c r="L20">
        <f>LCA_res_data!L20*Mult_res!L20</f>
        <v>0</v>
      </c>
      <c r="M20">
        <f>LCA_res_data!M20*Mult_res!M20</f>
        <v>0</v>
      </c>
      <c r="N20">
        <f>LCA_res_data!N20*Mult_res!N20</f>
        <v>0</v>
      </c>
      <c r="O20">
        <f>LCA_res_data!O20*Mult_res!O20</f>
        <v>0</v>
      </c>
      <c r="P20">
        <f>LCA_res_data!P20*Mult_res!P20</f>
        <v>0</v>
      </c>
      <c r="Q20">
        <f>LCA_res_data!Q20*Mult_res!Q20</f>
        <v>0</v>
      </c>
      <c r="R20">
        <f>LCA_res_data!R20*Mult_res!R20</f>
        <v>0</v>
      </c>
      <c r="S20">
        <f>LCA_res_data!S20*Mult_res!S20</f>
        <v>0</v>
      </c>
      <c r="U20" t="s">
        <v>1</v>
      </c>
      <c r="V20">
        <f t="shared" si="0"/>
        <v>0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B20" t="s">
        <v>26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</row>
    <row r="21" spans="3:33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  <c r="U21" t="s">
        <v>16</v>
      </c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B21" t="s">
        <v>32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25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</row>
    <row r="23" spans="3:33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  <c r="U23" t="s">
        <v>17</v>
      </c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B23" t="s">
        <v>8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</row>
    <row r="24" spans="3:33" x14ac:dyDescent="0.3">
      <c r="C24" t="s">
        <v>6</v>
      </c>
      <c r="D24">
        <f>LCA_res_data!D24*Mult_res!D24</f>
        <v>0</v>
      </c>
      <c r="E24">
        <f>LCA_res_data!E24*Mult_res!E24</f>
        <v>0</v>
      </c>
      <c r="F24">
        <f>LCA_res_data!F24*Mult_res!F24</f>
        <v>0</v>
      </c>
      <c r="G24">
        <f>LCA_res_data!G24*Mult_res!G24</f>
        <v>0</v>
      </c>
      <c r="H24">
        <f>LCA_res_data!H24*Mult_res!H24</f>
        <v>0</v>
      </c>
      <c r="I24">
        <f>LCA_res_data!I24*Mult_res!I24</f>
        <v>0</v>
      </c>
      <c r="J24">
        <f>LCA_res_data!J24*Mult_res!J24</f>
        <v>0</v>
      </c>
      <c r="K24">
        <f>LCA_res_data!K24*Mult_res!K24</f>
        <v>0</v>
      </c>
      <c r="L24">
        <f>LCA_res_data!L24*Mult_res!L24</f>
        <v>0</v>
      </c>
      <c r="M24">
        <f>LCA_res_data!M24*Mult_res!M24</f>
        <v>0</v>
      </c>
      <c r="N24">
        <f>LCA_res_data!N24*Mult_res!N24</f>
        <v>0</v>
      </c>
      <c r="O24">
        <f>LCA_res_data!O24*Mult_res!O24</f>
        <v>0</v>
      </c>
      <c r="P24">
        <f>LCA_res_data!P24*Mult_res!P24</f>
        <v>0</v>
      </c>
      <c r="Q24">
        <f>LCA_res_data!Q24*Mult_res!Q24</f>
        <v>0</v>
      </c>
      <c r="R24">
        <f>LCA_res_data!R24*Mult_res!R24</f>
        <v>0</v>
      </c>
      <c r="S24">
        <f>LCA_res_data!S24*Mult_res!S24</f>
        <v>0</v>
      </c>
      <c r="U24" t="s">
        <v>6</v>
      </c>
      <c r="V24">
        <f t="shared" si="0"/>
        <v>0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  <c r="AB24" t="s">
        <v>10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9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</row>
    <row r="26" spans="3:33" x14ac:dyDescent="0.3">
      <c r="C26" t="s">
        <v>20</v>
      </c>
      <c r="D26">
        <f>LCA_res_data!D26*Mult_res!D26</f>
        <v>0</v>
      </c>
      <c r="E26">
        <f>LCA_res_data!E26*Mult_res!E26</f>
        <v>0</v>
      </c>
      <c r="F26">
        <f>LCA_res_data!F26*Mult_res!F26</f>
        <v>0</v>
      </c>
      <c r="G26">
        <f>LCA_res_data!G26*Mult_res!G26</f>
        <v>0</v>
      </c>
      <c r="H26">
        <f>LCA_res_data!H26*Mult_res!H26</f>
        <v>0</v>
      </c>
      <c r="I26">
        <f>LCA_res_data!I26*Mult_res!I26</f>
        <v>0</v>
      </c>
      <c r="J26">
        <f>LCA_res_data!J26*Mult_res!J26</f>
        <v>0</v>
      </c>
      <c r="K26">
        <f>LCA_res_data!K26*Mult_res!K26</f>
        <v>0</v>
      </c>
      <c r="L26">
        <f>LCA_res_data!L26*Mult_res!L26</f>
        <v>0</v>
      </c>
      <c r="M26">
        <f>LCA_res_data!M26*Mult_res!M26</f>
        <v>0</v>
      </c>
      <c r="N26">
        <f>LCA_res_data!N26*Mult_res!N26</f>
        <v>0</v>
      </c>
      <c r="O26">
        <f>LCA_res_data!O26*Mult_res!O26</f>
        <v>0</v>
      </c>
      <c r="P26">
        <f>LCA_res_data!P26*Mult_res!P26</f>
        <v>0</v>
      </c>
      <c r="Q26">
        <f>LCA_res_data!Q26*Mult_res!Q26</f>
        <v>0</v>
      </c>
      <c r="R26">
        <f>LCA_res_data!R26*Mult_res!R26</f>
        <v>0</v>
      </c>
      <c r="S26">
        <f>LCA_res_data!S26*Mult_res!S26</f>
        <v>0</v>
      </c>
      <c r="U26" t="s">
        <v>20</v>
      </c>
      <c r="V26">
        <f t="shared" si="0"/>
        <v>0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B26" t="s">
        <v>16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18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</row>
    <row r="28" spans="3:33" x14ac:dyDescent="0.3">
      <c r="C28" t="s">
        <v>24</v>
      </c>
      <c r="D28">
        <f>LCA_res_data!D28*Mult_res!D28</f>
        <v>0</v>
      </c>
      <c r="E28">
        <f>LCA_res_data!E28*Mult_res!E28</f>
        <v>0</v>
      </c>
      <c r="F28">
        <f>LCA_res_data!F28*Mult_res!F28</f>
        <v>0</v>
      </c>
      <c r="G28">
        <f>LCA_res_data!G28*Mult_res!G28</f>
        <v>0</v>
      </c>
      <c r="H28">
        <f>LCA_res_data!H28*Mult_res!H28</f>
        <v>0</v>
      </c>
      <c r="I28">
        <f>LCA_res_data!I28*Mult_res!I28</f>
        <v>0</v>
      </c>
      <c r="J28">
        <f>LCA_res_data!J28*Mult_res!J28</f>
        <v>0</v>
      </c>
      <c r="K28">
        <f>LCA_res_data!K28*Mult_res!K28</f>
        <v>0</v>
      </c>
      <c r="L28">
        <f>LCA_res_data!L28*Mult_res!L28</f>
        <v>0</v>
      </c>
      <c r="M28">
        <f>LCA_res_data!M28*Mult_res!M28</f>
        <v>0</v>
      </c>
      <c r="N28">
        <f>LCA_res_data!N28*Mult_res!N28</f>
        <v>0</v>
      </c>
      <c r="O28">
        <f>LCA_res_data!O28*Mult_res!O28</f>
        <v>0</v>
      </c>
      <c r="P28">
        <f>LCA_res_data!P28*Mult_res!P28</f>
        <v>0</v>
      </c>
      <c r="Q28">
        <f>LCA_res_data!Q28*Mult_res!Q28</f>
        <v>0</v>
      </c>
      <c r="R28">
        <f>LCA_res_data!R28*Mult_res!R28</f>
        <v>0</v>
      </c>
      <c r="S28">
        <f>LCA_res_data!S28*Mult_res!S28</f>
        <v>0</v>
      </c>
      <c r="U28" t="s">
        <v>24</v>
      </c>
      <c r="V28">
        <f t="shared" si="0"/>
        <v>0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B28" t="s">
        <v>17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7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23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30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29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</row>
    <row r="33" spans="3:33" x14ac:dyDescent="0.3">
      <c r="C33" t="s">
        <v>14</v>
      </c>
      <c r="D33">
        <f>LCA_res_data!D33*Mult_res!D33</f>
        <v>0.36238455089144411</v>
      </c>
      <c r="E33">
        <f>LCA_res_data!E33*Mult_res!E33</f>
        <v>32.532749000000003</v>
      </c>
      <c r="F33">
        <f>LCA_res_data!F33*Mult_res!F33</f>
        <v>22203.763867370468</v>
      </c>
      <c r="G33">
        <f>LCA_res_data!G33*Mult_res!G33</f>
        <v>1.9145496135361439E-2</v>
      </c>
      <c r="H33">
        <f>LCA_res_data!H33*Mult_res!H33</f>
        <v>0.53334595967174991</v>
      </c>
      <c r="I33">
        <f>LCA_res_data!I33*Mult_res!I33</f>
        <v>1.1313048187899126</v>
      </c>
      <c r="J33">
        <f>LCA_res_data!J33*Mult_res!J33</f>
        <v>6.9166867739992064E-8</v>
      </c>
      <c r="K33">
        <f>LCA_res_data!K33*Mult_res!K33</f>
        <v>2.6942244594875859E-6</v>
      </c>
      <c r="L33">
        <f>LCA_res_data!L33*Mult_res!L33</f>
        <v>6078.6025617320265</v>
      </c>
      <c r="M33">
        <f>LCA_res_data!M33*Mult_res!M33</f>
        <v>264.37739829010195</v>
      </c>
      <c r="N33">
        <f>LCA_res_data!N33*Mult_res!N33</f>
        <v>6.9516319531133801E-4</v>
      </c>
      <c r="O33">
        <f>LCA_res_data!O33*Mult_res!O33</f>
        <v>3.4627515375327693E-5</v>
      </c>
      <c r="P33">
        <f>LCA_res_data!P33*Mult_res!P33</f>
        <v>0.31760923788165663</v>
      </c>
      <c r="Q33">
        <f>LCA_res_data!Q33*Mult_res!Q33</f>
        <v>59.831521358726881</v>
      </c>
      <c r="R33">
        <f>LCA_res_data!R33*Mult_res!R33</f>
        <v>143631.58318741203</v>
      </c>
      <c r="S33">
        <f>LCA_res_data!S33*Mult_res!S33</f>
        <v>4.5561469936937293E-6</v>
      </c>
      <c r="U33" t="s">
        <v>14</v>
      </c>
      <c r="V33">
        <f t="shared" si="0"/>
        <v>5.2084247529571043E-4</v>
      </c>
      <c r="W33">
        <f t="shared" si="1"/>
        <v>5.6811479496307847E-3</v>
      </c>
      <c r="X33">
        <f t="shared" si="2"/>
        <v>2.6268791715766376E-2</v>
      </c>
      <c r="Y33">
        <f t="shared" si="3"/>
        <v>8.6276700602577587E-4</v>
      </c>
      <c r="Z33">
        <f t="shared" si="4"/>
        <v>4.7346263760523359E-2</v>
      </c>
      <c r="AB33" t="s">
        <v>28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27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</row>
    <row r="35" spans="3:33" x14ac:dyDescent="0.3">
      <c r="C35" t="s">
        <v>12</v>
      </c>
      <c r="D35">
        <f>LCA_res_data!D35*Mult_res!D35</f>
        <v>10.47751958207756</v>
      </c>
      <c r="E35">
        <f>LCA_res_data!E35*Mult_res!E35</f>
        <v>-17203.573842000002</v>
      </c>
      <c r="F35">
        <f>LCA_res_data!F35*Mult_res!F35</f>
        <v>34298.327255670905</v>
      </c>
      <c r="G35">
        <f>LCA_res_data!G35*Mult_res!G35</f>
        <v>0.14564407513533267</v>
      </c>
      <c r="H35">
        <f>LCA_res_data!H35*Mult_res!H35</f>
        <v>10.528557491322958</v>
      </c>
      <c r="I35">
        <f>LCA_res_data!I35*Mult_res!I35</f>
        <v>44.682386935155286</v>
      </c>
      <c r="J35">
        <f>LCA_res_data!J35*Mult_res!J35</f>
        <v>-1.6418999400405223E-7</v>
      </c>
      <c r="K35">
        <f>LCA_res_data!K35*Mult_res!K35</f>
        <v>-5.2336431249776634E-5</v>
      </c>
      <c r="L35">
        <f>LCA_res_data!L35*Mult_res!L35</f>
        <v>43.48961709407881</v>
      </c>
      <c r="M35">
        <f>LCA_res_data!M35*Mult_res!M35</f>
        <v>95273.94593771582</v>
      </c>
      <c r="N35">
        <f>LCA_res_data!N35*Mult_res!N35</f>
        <v>7.7055911458323995E-3</v>
      </c>
      <c r="O35">
        <f>LCA_res_data!O35*Mult_res!O35</f>
        <v>9.4720566940770712E-5</v>
      </c>
      <c r="P35">
        <f>LCA_res_data!P35*Mult_res!P35</f>
        <v>3.1215163310712373</v>
      </c>
      <c r="Q35">
        <f>LCA_res_data!Q35*Mult_res!Q35</f>
        <v>1754.6554934071808</v>
      </c>
      <c r="R35">
        <f>LCA_res_data!R35*Mult_res!R35</f>
        <v>6507.4956896745462</v>
      </c>
      <c r="S35">
        <f>LCA_res_data!S35*Mult_res!S35</f>
        <v>6.8695108215641193E-5</v>
      </c>
      <c r="U35" t="s">
        <v>12</v>
      </c>
      <c r="V35">
        <f t="shared" si="0"/>
        <v>0.18769652078555701</v>
      </c>
      <c r="W35">
        <f t="shared" si="1"/>
        <v>4.3217764271082267E-2</v>
      </c>
      <c r="X35">
        <f t="shared" si="2"/>
        <v>4.0577607484037444E-2</v>
      </c>
      <c r="Y35">
        <f t="shared" si="3"/>
        <v>9.5634087756488531E-3</v>
      </c>
      <c r="Z35">
        <f t="shared" si="4"/>
        <v>0.12951160074047327</v>
      </c>
      <c r="AB35" t="s">
        <v>14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</row>
    <row r="36" spans="3:33" x14ac:dyDescent="0.3">
      <c r="C36" t="s">
        <v>11</v>
      </c>
      <c r="D36">
        <f>LCA_res_data!D36*Mult_res!D36</f>
        <v>0.16656910671307565</v>
      </c>
      <c r="E36">
        <f>LCA_res_data!E36*Mult_res!E36</f>
        <v>-321.00085899999999</v>
      </c>
      <c r="F36">
        <f>LCA_res_data!F36*Mult_res!F36</f>
        <v>1998.1591963116211</v>
      </c>
      <c r="G36">
        <f>LCA_res_data!G36*Mult_res!G36</f>
        <v>3.7457511250946992E-3</v>
      </c>
      <c r="H36">
        <f>LCA_res_data!H36*Mult_res!H36</f>
        <v>0.20983072648153184</v>
      </c>
      <c r="I36">
        <f>LCA_res_data!I36*Mult_res!I36</f>
        <v>0.66873694556338692</v>
      </c>
      <c r="J36">
        <f>LCA_res_data!J36*Mult_res!J36</f>
        <v>1.8680301098627242E-8</v>
      </c>
      <c r="K36">
        <f>LCA_res_data!K36*Mult_res!K36</f>
        <v>8.1902003348817161E-7</v>
      </c>
      <c r="L36">
        <f>LCA_res_data!L36*Mult_res!L36</f>
        <v>0.87788549203205946</v>
      </c>
      <c r="M36">
        <f>LCA_res_data!M36*Mult_res!M36</f>
        <v>4070.6663748638944</v>
      </c>
      <c r="N36">
        <f>LCA_res_data!N36*Mult_res!N36</f>
        <v>1.8542630087219989E-4</v>
      </c>
      <c r="O36">
        <f>LCA_res_data!O36*Mult_res!O36</f>
        <v>1.5071761271487534E-6</v>
      </c>
      <c r="P36">
        <f>LCA_res_data!P36*Mult_res!P36</f>
        <v>5.5904641450890642E-2</v>
      </c>
      <c r="Q36">
        <f>LCA_res_data!Q36*Mult_res!Q36</f>
        <v>55.889491364884293</v>
      </c>
      <c r="R36">
        <f>LCA_res_data!R36*Mult_res!R36</f>
        <v>132.33083855806967</v>
      </c>
      <c r="S36">
        <f>LCA_res_data!S36*Mult_res!S36</f>
        <v>1.4264127997018936E-6</v>
      </c>
      <c r="U36" t="s">
        <v>11</v>
      </c>
      <c r="V36">
        <f t="shared" si="0"/>
        <v>8.0195053151277829E-3</v>
      </c>
      <c r="W36">
        <f t="shared" si="1"/>
        <v>1.1114972510351828E-3</v>
      </c>
      <c r="X36">
        <f t="shared" si="2"/>
        <v>2.3639788306336943E-3</v>
      </c>
      <c r="Y36">
        <f t="shared" si="3"/>
        <v>2.3013257249658274E-4</v>
      </c>
      <c r="Z36">
        <f t="shared" si="4"/>
        <v>2.0607646166953346E-3</v>
      </c>
      <c r="AB36" t="s">
        <v>15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t="s">
        <v>181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</row>
    <row r="39" spans="3:33" x14ac:dyDescent="0.3">
      <c r="D39">
        <f>SUM(D3:D37)</f>
        <v>111.10947215216117</v>
      </c>
      <c r="E39">
        <f>SUM(E3:E37)</f>
        <v>-28838.475405000001</v>
      </c>
      <c r="F39">
        <f t="shared" ref="F39:P39" si="5">SUM(F3:F37)</f>
        <v>845252.57604611851</v>
      </c>
      <c r="G39">
        <f t="shared" si="5"/>
        <v>3.3700048485105367</v>
      </c>
      <c r="H39">
        <f>SUM(H3:H37)</f>
        <v>27.244163673316304</v>
      </c>
      <c r="I39">
        <f t="shared" si="5"/>
        <v>217.92410662041524</v>
      </c>
      <c r="J39">
        <f t="shared" si="5"/>
        <v>2.5307176642602048E-5</v>
      </c>
      <c r="K39">
        <f t="shared" si="5"/>
        <v>4.5462679818544614E-4</v>
      </c>
      <c r="L39">
        <f t="shared" si="5"/>
        <v>11554.732266144116</v>
      </c>
      <c r="M39">
        <f t="shared" si="5"/>
        <v>507595.69510916056</v>
      </c>
      <c r="N39">
        <f t="shared" si="5"/>
        <v>0.80573687966293117</v>
      </c>
      <c r="O39">
        <f t="shared" si="5"/>
        <v>7.313674327180938E-4</v>
      </c>
      <c r="P39">
        <f t="shared" si="5"/>
        <v>52.482984181069575</v>
      </c>
      <c r="Q39">
        <f>SUM(Q3:Q37)</f>
        <v>141362.30205712878</v>
      </c>
      <c r="R39">
        <f>SUM(R3:R37)</f>
        <v>267349.0094592754</v>
      </c>
      <c r="S39">
        <f>SUM(S3:S37)</f>
        <v>1.0315087260713619E-3</v>
      </c>
    </row>
    <row r="40" spans="3:33" x14ac:dyDescent="0.3">
      <c r="D40">
        <f>D39</f>
        <v>111.10947215216117</v>
      </c>
      <c r="E40">
        <f>E39/1000</f>
        <v>-28.838475405000001</v>
      </c>
      <c r="F40">
        <f t="shared" ref="F40:Q40" si="6">F39</f>
        <v>845252.57604611851</v>
      </c>
      <c r="G40">
        <f t="shared" si="6"/>
        <v>3.3700048485105367</v>
      </c>
      <c r="H40">
        <f t="shared" si="6"/>
        <v>27.244163673316304</v>
      </c>
      <c r="I40">
        <f t="shared" si="6"/>
        <v>217.92410662041524</v>
      </c>
      <c r="J40">
        <f t="shared" si="6"/>
        <v>2.5307176642602048E-5</v>
      </c>
      <c r="K40">
        <f t="shared" si="6"/>
        <v>4.5462679818544614E-4</v>
      </c>
      <c r="L40">
        <f t="shared" si="6"/>
        <v>11554.732266144116</v>
      </c>
      <c r="M40">
        <f t="shared" si="6"/>
        <v>507595.69510916056</v>
      </c>
      <c r="N40">
        <f t="shared" si="6"/>
        <v>0.80573687966293117</v>
      </c>
      <c r="O40">
        <f t="shared" si="6"/>
        <v>7.313674327180938E-4</v>
      </c>
      <c r="P40">
        <f t="shared" si="6"/>
        <v>52.482984181069575</v>
      </c>
      <c r="Q40">
        <f t="shared" si="6"/>
        <v>141362.30205712878</v>
      </c>
      <c r="R40">
        <f t="shared" ref="R40:S40" si="7">R39</f>
        <v>267349.0094592754</v>
      </c>
      <c r="S40">
        <f t="shared" si="7"/>
        <v>1.0315087260713619E-3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I118"/>
  <sheetViews>
    <sheetView topLeftCell="R1" zoomScale="70" zoomScaleNormal="70" workbookViewId="0">
      <selection activeCell="AL4" sqref="AL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5" x14ac:dyDescent="0.3">
      <c r="A1" s="5" t="s">
        <v>168</v>
      </c>
    </row>
    <row r="2" spans="1:35" x14ac:dyDescent="0.3">
      <c r="D2" t="s">
        <v>150</v>
      </c>
    </row>
    <row r="3" spans="1:35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E3" t="s">
        <v>160</v>
      </c>
      <c r="AF3" t="s">
        <v>154</v>
      </c>
      <c r="AG3" t="s">
        <v>153</v>
      </c>
      <c r="AH3" t="s">
        <v>161</v>
      </c>
      <c r="AI3" t="s">
        <v>162</v>
      </c>
    </row>
    <row r="4" spans="1:35" x14ac:dyDescent="0.3">
      <c r="D4" t="s">
        <v>34</v>
      </c>
      <c r="E4">
        <f>Mult_op!D3*LCA_op_data!E4</f>
        <v>0</v>
      </c>
      <c r="F4">
        <f>Mult_op!E3*LCA_op_data!F4</f>
        <v>0</v>
      </c>
      <c r="G4">
        <f>Mult_op!F3*LCA_op_data!G4</f>
        <v>0</v>
      </c>
      <c r="H4">
        <f>Mult_op!G3*LCA_op_data!H4</f>
        <v>0</v>
      </c>
      <c r="I4">
        <f>Mult_op!H3*LCA_op_data!I4</f>
        <v>0</v>
      </c>
      <c r="J4">
        <f>Mult_op!I3*LCA_op_data!J4</f>
        <v>0</v>
      </c>
      <c r="K4">
        <f>Mult_op!J3*LCA_op_data!K4</f>
        <v>0</v>
      </c>
      <c r="L4">
        <f>Mult_op!K3*LCA_op_data!L4</f>
        <v>0</v>
      </c>
      <c r="M4">
        <f>Mult_op!L3*LCA_op_data!M4</f>
        <v>0</v>
      </c>
      <c r="N4">
        <f>Mult_op!M3*LCA_op_data!N4</f>
        <v>0</v>
      </c>
      <c r="O4">
        <f>Mult_op!N3*LCA_op_data!O4</f>
        <v>0</v>
      </c>
      <c r="P4">
        <f>Mult_op!O3*LCA_op_data!P4</f>
        <v>0</v>
      </c>
      <c r="Q4">
        <f>Mult_op!P3*LCA_op_data!Q4</f>
        <v>0</v>
      </c>
      <c r="R4">
        <f>Mult_op!Q3*LCA_op_data!R4</f>
        <v>0</v>
      </c>
      <c r="S4">
        <f>Mult_op!R3*LCA_op_data!S4</f>
        <v>0</v>
      </c>
      <c r="T4">
        <f>Mult_op!S3*LCA_op_data!T4</f>
        <v>0</v>
      </c>
      <c r="V4" t="s">
        <v>144</v>
      </c>
      <c r="W4" s="14">
        <f t="shared" ref="W4:W35" si="0">N4/$N$118</f>
        <v>0</v>
      </c>
      <c r="X4" s="14">
        <f t="shared" ref="X4:X35" si="1">H4/$H$118</f>
        <v>0</v>
      </c>
      <c r="Y4" s="14">
        <f t="shared" ref="Y4:Y35" si="2">G4/$G$118</f>
        <v>0</v>
      </c>
      <c r="Z4" s="14">
        <f t="shared" ref="Z4:Z35" si="3">O4/$O$118</f>
        <v>0</v>
      </c>
      <c r="AA4" s="14">
        <f t="shared" ref="AA4:AA35" si="4">P4/$P$118</f>
        <v>0</v>
      </c>
      <c r="AD4" t="s">
        <v>126</v>
      </c>
      <c r="AE4">
        <v>6.3666198833271865E-5</v>
      </c>
      <c r="AF4">
        <v>1.1722383345548887E-4</v>
      </c>
      <c r="AG4">
        <v>0.13638210854846339</v>
      </c>
      <c r="AH4">
        <v>1.1929524493847239E-4</v>
      </c>
      <c r="AI4">
        <v>0.73107201647519893</v>
      </c>
    </row>
    <row r="5" spans="1:35" x14ac:dyDescent="0.3">
      <c r="D5" t="s">
        <v>35</v>
      </c>
      <c r="E5">
        <f>Mult_op!D4*LCA_op_data!E5</f>
        <v>0</v>
      </c>
      <c r="F5">
        <f>Mult_op!E4*LCA_op_data!F5</f>
        <v>0</v>
      </c>
      <c r="G5">
        <f>Mult_op!F4*LCA_op_data!G5</f>
        <v>0</v>
      </c>
      <c r="H5">
        <f>Mult_op!G4*LCA_op_data!H5</f>
        <v>0</v>
      </c>
      <c r="I5">
        <f>Mult_op!H4*LCA_op_data!I5</f>
        <v>0</v>
      </c>
      <c r="J5">
        <f>Mult_op!I4*LCA_op_data!J5</f>
        <v>0</v>
      </c>
      <c r="K5">
        <f>Mult_op!J4*LCA_op_data!K5</f>
        <v>0</v>
      </c>
      <c r="L5">
        <f>Mult_op!K4*LCA_op_data!L5</f>
        <v>0</v>
      </c>
      <c r="M5">
        <f>Mult_op!L4*LCA_op_data!M5</f>
        <v>0</v>
      </c>
      <c r="N5">
        <f>Mult_op!M4*LCA_op_data!N5</f>
        <v>0</v>
      </c>
      <c r="O5">
        <f>Mult_op!N4*LCA_op_data!O5</f>
        <v>0</v>
      </c>
      <c r="P5">
        <f>Mult_op!O4*LCA_op_data!P5</f>
        <v>0</v>
      </c>
      <c r="Q5">
        <f>Mult_op!P4*LCA_op_data!Q5</f>
        <v>0</v>
      </c>
      <c r="R5">
        <f>Mult_op!Q4*LCA_op_data!R5</f>
        <v>0</v>
      </c>
      <c r="S5">
        <f>Mult_op!R4*LCA_op_data!S5</f>
        <v>0</v>
      </c>
      <c r="T5">
        <f>Mult_op!S4*LCA_op_data!T5</f>
        <v>0</v>
      </c>
      <c r="V5" t="s">
        <v>145</v>
      </c>
      <c r="W5" s="14">
        <f t="shared" si="0"/>
        <v>0</v>
      </c>
      <c r="X5" s="14">
        <f t="shared" si="1"/>
        <v>0</v>
      </c>
      <c r="Y5" s="14">
        <f t="shared" si="2"/>
        <v>0</v>
      </c>
      <c r="Z5" s="14">
        <f t="shared" si="3"/>
        <v>0</v>
      </c>
      <c r="AA5" s="14">
        <f t="shared" si="4"/>
        <v>0</v>
      </c>
      <c r="AD5" t="s">
        <v>50</v>
      </c>
      <c r="AE5">
        <v>0.82401210644026179</v>
      </c>
      <c r="AF5">
        <v>0.57928332840025432</v>
      </c>
      <c r="AG5">
        <v>0.22291627278338746</v>
      </c>
      <c r="AH5">
        <v>0.94758385217659002</v>
      </c>
      <c r="AI5">
        <v>0.22116373672737061</v>
      </c>
    </row>
    <row r="6" spans="1:35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4">
        <f t="shared" si="0"/>
        <v>0</v>
      </c>
      <c r="X6" s="14">
        <f t="shared" si="1"/>
        <v>0</v>
      </c>
      <c r="Y6" s="14">
        <f t="shared" si="2"/>
        <v>0</v>
      </c>
      <c r="Z6" s="14">
        <f t="shared" si="3"/>
        <v>0</v>
      </c>
      <c r="AA6" s="14">
        <f t="shared" si="4"/>
        <v>0</v>
      </c>
      <c r="AD6" t="s">
        <v>121</v>
      </c>
      <c r="AE6">
        <v>0</v>
      </c>
      <c r="AF6">
        <v>0</v>
      </c>
      <c r="AG6">
        <v>1.7828461589825638E-4</v>
      </c>
      <c r="AH6">
        <v>0</v>
      </c>
      <c r="AI6">
        <v>2.9075765261596321E-2</v>
      </c>
    </row>
    <row r="7" spans="1:35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4">
        <f t="shared" si="0"/>
        <v>0</v>
      </c>
      <c r="X7" s="14">
        <f t="shared" si="1"/>
        <v>0</v>
      </c>
      <c r="Y7" s="14">
        <f t="shared" si="2"/>
        <v>0</v>
      </c>
      <c r="Z7" s="14">
        <f t="shared" si="3"/>
        <v>0</v>
      </c>
      <c r="AA7" s="14">
        <f t="shared" si="4"/>
        <v>0</v>
      </c>
      <c r="AD7" t="s">
        <v>120</v>
      </c>
      <c r="AE7">
        <v>6.6119384387467103E-2</v>
      </c>
      <c r="AF7">
        <v>0.32725347733196553</v>
      </c>
      <c r="AG7">
        <v>0.2098923693996361</v>
      </c>
      <c r="AH7">
        <v>1.716989110351852E-2</v>
      </c>
      <c r="AI7">
        <v>8.1303498618567754E-3</v>
      </c>
    </row>
    <row r="8" spans="1:35" x14ac:dyDescent="0.3">
      <c r="D8" t="s">
        <v>38</v>
      </c>
      <c r="E8">
        <f>Mult_op!D7*LCA_op_data!E8</f>
        <v>3.0228142379359835E-2</v>
      </c>
      <c r="F8">
        <f>Mult_op!E7*LCA_op_data!F8</f>
        <v>-735.52511700000002</v>
      </c>
      <c r="G8">
        <f>Mult_op!F7*LCA_op_data!G8</f>
        <v>6676.2584704808869</v>
      </c>
      <c r="H8">
        <f>Mult_op!G7*LCA_op_data!H8</f>
        <v>1.4039051133840057E-3</v>
      </c>
      <c r="I8">
        <f>Mult_op!H7*LCA_op_data!I8</f>
        <v>6.5837585141203638E-3</v>
      </c>
      <c r="J8">
        <f>Mult_op!I7*LCA_op_data!J8</f>
        <v>6.3788342737791909E-2</v>
      </c>
      <c r="K8">
        <f>Mult_op!J7*LCA_op_data!K8</f>
        <v>8.4798509214560221E-9</v>
      </c>
      <c r="L8">
        <f>Mult_op!K7*LCA_op_data!L8</f>
        <v>3.3230492780294622E-7</v>
      </c>
      <c r="M8">
        <f>Mult_op!L7*LCA_op_data!M8</f>
        <v>0.96512483898921364</v>
      </c>
      <c r="N8">
        <f>Mult_op!M7*LCA_op_data!N8</f>
        <v>75.966604487559167</v>
      </c>
      <c r="O8">
        <f>Mult_op!N7*LCA_op_data!O8</f>
        <v>2.2407207305355126E-4</v>
      </c>
      <c r="P8">
        <f>Mult_op!O7*LCA_op_data!P8</f>
        <v>5.7587252938415363E-7</v>
      </c>
      <c r="Q8">
        <f>Mult_op!P7*LCA_op_data!Q8</f>
        <v>1.8197566419219526E-2</v>
      </c>
      <c r="R8">
        <f>Mult_op!Q7*LCA_op_data!R8</f>
        <v>3.622285908514947</v>
      </c>
      <c r="S8">
        <f>Mult_op!R7*LCA_op_data!S8</f>
        <v>78.447333384504262</v>
      </c>
      <c r="T8">
        <f>Mult_op!S7*LCA_op_data!T8</f>
        <v>5.2006664747857217E-7</v>
      </c>
      <c r="V8" t="s">
        <v>36</v>
      </c>
      <c r="W8" s="14">
        <f t="shared" si="0"/>
        <v>7.3854972719706756E-3</v>
      </c>
      <c r="X8" s="14">
        <f t="shared" si="1"/>
        <v>8.7323859934190923E-3</v>
      </c>
      <c r="Y8" s="14">
        <f t="shared" si="2"/>
        <v>5.8687858045443894E-2</v>
      </c>
      <c r="Z8" s="14">
        <f t="shared" si="3"/>
        <v>4.134024681233227E-3</v>
      </c>
      <c r="AA8" s="14">
        <f t="shared" si="4"/>
        <v>8.6862631470591861E-4</v>
      </c>
      <c r="AD8" t="s">
        <v>41</v>
      </c>
      <c r="AE8">
        <v>4.5518946433814073E-2</v>
      </c>
      <c r="AF8">
        <v>1.7516550370535348E-2</v>
      </c>
      <c r="AG8">
        <v>9.2083502009724275E-2</v>
      </c>
      <c r="AH8">
        <v>1.3831422826027346E-3</v>
      </c>
      <c r="AI8">
        <v>5.4020647621242932E-3</v>
      </c>
    </row>
    <row r="9" spans="1:35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4">
        <f t="shared" si="0"/>
        <v>0</v>
      </c>
      <c r="X9" s="14">
        <f t="shared" si="1"/>
        <v>0</v>
      </c>
      <c r="Y9" s="14">
        <f t="shared" si="2"/>
        <v>0</v>
      </c>
      <c r="Z9" s="14">
        <f t="shared" si="3"/>
        <v>0</v>
      </c>
      <c r="AA9" s="14">
        <f t="shared" si="4"/>
        <v>0</v>
      </c>
      <c r="AD9" t="s">
        <v>36</v>
      </c>
      <c r="AE9">
        <v>1.9488925066071829E-2</v>
      </c>
      <c r="AF9">
        <v>1.6903097423426543E-2</v>
      </c>
      <c r="AG9">
        <v>0.13350428386015867</v>
      </c>
      <c r="AH9">
        <v>1.0383810305504745E-2</v>
      </c>
      <c r="AI9">
        <v>1.6425663493656881E-3</v>
      </c>
    </row>
    <row r="10" spans="1:35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4">
        <f t="shared" si="0"/>
        <v>0</v>
      </c>
      <c r="X10" s="14">
        <f t="shared" si="1"/>
        <v>0</v>
      </c>
      <c r="Y10" s="14">
        <f t="shared" si="2"/>
        <v>0</v>
      </c>
      <c r="Z10" s="14">
        <f t="shared" si="3"/>
        <v>0</v>
      </c>
      <c r="AA10" s="14">
        <f t="shared" si="4"/>
        <v>0</v>
      </c>
      <c r="AD10" t="s">
        <v>97</v>
      </c>
      <c r="AE10">
        <v>1.6721128365797049E-3</v>
      </c>
      <c r="AF10">
        <v>6.7619300612160793E-3</v>
      </c>
      <c r="AG10">
        <v>1.9036025504252292E-3</v>
      </c>
      <c r="AH10">
        <v>4.442023570335631E-3</v>
      </c>
      <c r="AI10">
        <v>7.9502703808304064E-4</v>
      </c>
    </row>
    <row r="11" spans="1:35" x14ac:dyDescent="0.3">
      <c r="D11" t="s">
        <v>41</v>
      </c>
      <c r="E11">
        <f>Mult_op!D10*LCA_op_data!E11</f>
        <v>0</v>
      </c>
      <c r="F11">
        <f>Mult_op!E10*LCA_op_data!F11</f>
        <v>0</v>
      </c>
      <c r="G11">
        <f>Mult_op!F10*LCA_op_data!G11</f>
        <v>0</v>
      </c>
      <c r="H11">
        <f>Mult_op!G10*LCA_op_data!H11</f>
        <v>0</v>
      </c>
      <c r="I11">
        <f>Mult_op!H10*LCA_op_data!I11</f>
        <v>0</v>
      </c>
      <c r="J11">
        <f>Mult_op!I10*LCA_op_data!J11</f>
        <v>0</v>
      </c>
      <c r="K11">
        <f>Mult_op!J10*LCA_op_data!K11</f>
        <v>0</v>
      </c>
      <c r="L11">
        <f>Mult_op!K10*LCA_op_data!L11</f>
        <v>0</v>
      </c>
      <c r="M11">
        <f>Mult_op!L10*LCA_op_data!M11</f>
        <v>0</v>
      </c>
      <c r="N11">
        <f>Mult_op!M10*LCA_op_data!N11</f>
        <v>0</v>
      </c>
      <c r="O11">
        <f>Mult_op!N10*LCA_op_data!O11</f>
        <v>0</v>
      </c>
      <c r="P11">
        <f>Mult_op!O10*LCA_op_data!P11</f>
        <v>0</v>
      </c>
      <c r="Q11">
        <f>Mult_op!P10*LCA_op_data!Q11</f>
        <v>0</v>
      </c>
      <c r="R11">
        <f>Mult_op!Q10*LCA_op_data!R11</f>
        <v>0</v>
      </c>
      <c r="S11">
        <f>Mult_op!R10*LCA_op_data!S11</f>
        <v>0</v>
      </c>
      <c r="T11">
        <f>Mult_op!S10*LCA_op_data!T11</f>
        <v>0</v>
      </c>
      <c r="V11" t="s">
        <v>39</v>
      </c>
      <c r="W11" s="14">
        <f t="shared" si="0"/>
        <v>0</v>
      </c>
      <c r="X11" s="14">
        <f t="shared" si="1"/>
        <v>0</v>
      </c>
      <c r="Y11" s="14">
        <f t="shared" si="2"/>
        <v>0</v>
      </c>
      <c r="Z11" s="14">
        <f t="shared" si="3"/>
        <v>0</v>
      </c>
      <c r="AA11" s="14">
        <f t="shared" si="4"/>
        <v>0</v>
      </c>
      <c r="AD11" t="s">
        <v>143</v>
      </c>
      <c r="AE11">
        <v>3.8562255080890555E-2</v>
      </c>
      <c r="AF11">
        <v>6.932418065212673E-3</v>
      </c>
      <c r="AG11">
        <v>2.4704492109599643E-3</v>
      </c>
      <c r="AH11">
        <v>2.0390654927867086E-3</v>
      </c>
      <c r="AI11">
        <v>6.286065700118657E-4</v>
      </c>
    </row>
    <row r="12" spans="1:35" x14ac:dyDescent="0.3">
      <c r="D12" t="s">
        <v>42</v>
      </c>
      <c r="E12">
        <f>Mult_op!D11*LCA_op_data!E12</f>
        <v>0</v>
      </c>
      <c r="F12">
        <f>Mult_op!E11*LCA_op_data!F12</f>
        <v>0</v>
      </c>
      <c r="G12">
        <f>Mult_op!F11*LCA_op_data!G12</f>
        <v>0</v>
      </c>
      <c r="H12">
        <f>Mult_op!G11*LCA_op_data!H12</f>
        <v>0</v>
      </c>
      <c r="I12">
        <f>Mult_op!H11*LCA_op_data!I12</f>
        <v>0</v>
      </c>
      <c r="J12">
        <f>Mult_op!I11*LCA_op_data!J12</f>
        <v>0</v>
      </c>
      <c r="K12">
        <f>Mult_op!J11*LCA_op_data!K12</f>
        <v>0</v>
      </c>
      <c r="L12">
        <f>Mult_op!K11*LCA_op_data!L12</f>
        <v>0</v>
      </c>
      <c r="M12">
        <f>Mult_op!L11*LCA_op_data!M12</f>
        <v>0</v>
      </c>
      <c r="N12">
        <f>Mult_op!M11*LCA_op_data!N12</f>
        <v>0</v>
      </c>
      <c r="O12">
        <f>Mult_op!N11*LCA_op_data!O12</f>
        <v>0</v>
      </c>
      <c r="P12">
        <f>Mult_op!O11*LCA_op_data!P12</f>
        <v>0</v>
      </c>
      <c r="Q12">
        <f>Mult_op!P11*LCA_op_data!Q12</f>
        <v>0</v>
      </c>
      <c r="R12">
        <f>Mult_op!Q11*LCA_op_data!R12</f>
        <v>0</v>
      </c>
      <c r="S12">
        <f>Mult_op!R11*LCA_op_data!S12</f>
        <v>0</v>
      </c>
      <c r="T12">
        <f>Mult_op!S11*LCA_op_data!T12</f>
        <v>0</v>
      </c>
      <c r="V12" t="s">
        <v>40</v>
      </c>
      <c r="W12" s="14">
        <f t="shared" si="0"/>
        <v>0</v>
      </c>
      <c r="X12" s="14">
        <f t="shared" si="1"/>
        <v>0</v>
      </c>
      <c r="Y12" s="14">
        <f t="shared" si="2"/>
        <v>0</v>
      </c>
      <c r="Z12" s="14">
        <f t="shared" si="3"/>
        <v>0</v>
      </c>
      <c r="AA12" s="14">
        <f t="shared" si="4"/>
        <v>0</v>
      </c>
      <c r="AD12" t="s">
        <v>44</v>
      </c>
      <c r="AE12">
        <v>5.9325625355046398E-5</v>
      </c>
      <c r="AF12">
        <v>1.5380662329186361E-5</v>
      </c>
      <c r="AG12">
        <v>2.4069877698392768E-5</v>
      </c>
      <c r="AH12">
        <v>7.9090492905955564E-6</v>
      </c>
      <c r="AI12">
        <v>5.8205302637273399E-4</v>
      </c>
    </row>
    <row r="13" spans="1:35" x14ac:dyDescent="0.3">
      <c r="D13" t="s">
        <v>43</v>
      </c>
      <c r="E13">
        <f>Mult_op!D12*LCA_op_data!E13</f>
        <v>1.1351178785636618</v>
      </c>
      <c r="F13">
        <f>Mult_op!E12*LCA_op_data!F13</f>
        <v>10388.767398</v>
      </c>
      <c r="G13">
        <f>Mult_op!F12*LCA_op_data!G13</f>
        <v>53493.637109405216</v>
      </c>
      <c r="H13">
        <f>Mult_op!G12*LCA_op_data!H13</f>
        <v>1.6900610882905027E-2</v>
      </c>
      <c r="I13">
        <f>Mult_op!H12*LCA_op_data!I13</f>
        <v>0.63654955327534823</v>
      </c>
      <c r="J13">
        <f>Mult_op!I12*LCA_op_data!J13</f>
        <v>4.3269838957093691</v>
      </c>
      <c r="K13">
        <f>Mult_op!J12*LCA_op_data!K13</f>
        <v>2.6779636892223323E-7</v>
      </c>
      <c r="L13">
        <f>Mult_op!K12*LCA_op_data!L13</f>
        <v>6.5286520492987458E-6</v>
      </c>
      <c r="M13">
        <f>Mult_op!L12*LCA_op_data!M13</f>
        <v>18.077497044578177</v>
      </c>
      <c r="N13">
        <f>Mult_op!M12*LCA_op_data!N13</f>
        <v>2061.1490091147043</v>
      </c>
      <c r="O13">
        <f>Mult_op!N12*LCA_op_data!O13</f>
        <v>3.4672104548609046E-4</v>
      </c>
      <c r="P13">
        <f>Mult_op!O12*LCA_op_data!P13</f>
        <v>2.2001160348924387E-5</v>
      </c>
      <c r="Q13">
        <f>Mult_op!P12*LCA_op_data!Q13</f>
        <v>2.0281175866584</v>
      </c>
      <c r="R13">
        <f>Mult_op!Q12*LCA_op_data!R13</f>
        <v>107.11851208874224</v>
      </c>
      <c r="S13">
        <f>Mult_op!R12*LCA_op_data!S13</f>
        <v>3750.3227710656961</v>
      </c>
      <c r="T13">
        <f>Mult_op!S12*LCA_op_data!T13</f>
        <v>5.8081608785730047E-5</v>
      </c>
      <c r="V13" t="s">
        <v>41</v>
      </c>
      <c r="W13" s="14">
        <f t="shared" si="0"/>
        <v>0.20038555739890512</v>
      </c>
      <c r="X13" s="14">
        <f t="shared" si="1"/>
        <v>0.10512295763234984</v>
      </c>
      <c r="Y13" s="14">
        <f t="shared" si="2"/>
        <v>0.47023748329880521</v>
      </c>
      <c r="Z13" s="14">
        <f t="shared" si="3"/>
        <v>6.3968407129429616E-3</v>
      </c>
      <c r="AA13" s="14">
        <f t="shared" si="4"/>
        <v>3.3185793483807124E-2</v>
      </c>
      <c r="AD13" t="s">
        <v>94</v>
      </c>
      <c r="AE13">
        <v>4.1336382821272038E-3</v>
      </c>
      <c r="AF13">
        <v>1.7972786135277499E-2</v>
      </c>
      <c r="AG13">
        <v>6.7344259020272107E-2</v>
      </c>
      <c r="AH13">
        <v>1.4156421424960301E-3</v>
      </c>
      <c r="AI13">
        <v>5.3439426105561896E-4</v>
      </c>
    </row>
    <row r="14" spans="1:35" x14ac:dyDescent="0.3">
      <c r="D14" t="s">
        <v>44</v>
      </c>
      <c r="E14">
        <f>Mult_op!D13*LCA_op_data!E14</f>
        <v>0</v>
      </c>
      <c r="F14">
        <f>Mult_op!E13*LCA_op_data!F14</f>
        <v>0</v>
      </c>
      <c r="G14">
        <f>Mult_op!F13*LCA_op_data!G14</f>
        <v>0</v>
      </c>
      <c r="H14">
        <f>Mult_op!G13*LCA_op_data!H14</f>
        <v>0</v>
      </c>
      <c r="I14">
        <f>Mult_op!H13*LCA_op_data!I14</f>
        <v>0</v>
      </c>
      <c r="J14">
        <f>Mult_op!I13*LCA_op_data!J14</f>
        <v>0</v>
      </c>
      <c r="K14">
        <f>Mult_op!J13*LCA_op_data!K14</f>
        <v>0</v>
      </c>
      <c r="L14">
        <f>Mult_op!K13*LCA_op_data!L14</f>
        <v>0</v>
      </c>
      <c r="M14">
        <f>Mult_op!L13*LCA_op_data!M14</f>
        <v>0</v>
      </c>
      <c r="N14">
        <f>Mult_op!M13*LCA_op_data!N14</f>
        <v>0</v>
      </c>
      <c r="O14">
        <f>Mult_op!N13*LCA_op_data!O14</f>
        <v>0</v>
      </c>
      <c r="P14">
        <f>Mult_op!O13*LCA_op_data!P14</f>
        <v>0</v>
      </c>
      <c r="Q14">
        <f>Mult_op!P13*LCA_op_data!Q14</f>
        <v>0</v>
      </c>
      <c r="R14">
        <f>Mult_op!Q13*LCA_op_data!R14</f>
        <v>0</v>
      </c>
      <c r="S14">
        <f>Mult_op!R13*LCA_op_data!S14</f>
        <v>0</v>
      </c>
      <c r="T14">
        <f>Mult_op!S13*LCA_op_data!T14</f>
        <v>0</v>
      </c>
      <c r="V14" t="s">
        <v>42</v>
      </c>
      <c r="W14" s="14">
        <f t="shared" si="0"/>
        <v>0</v>
      </c>
      <c r="X14" s="14">
        <f t="shared" si="1"/>
        <v>0</v>
      </c>
      <c r="Y14" s="14">
        <f t="shared" si="2"/>
        <v>0</v>
      </c>
      <c r="Z14" s="14">
        <f t="shared" si="3"/>
        <v>0</v>
      </c>
      <c r="AA14" s="14">
        <f t="shared" si="4"/>
        <v>0</v>
      </c>
      <c r="AD14" t="s">
        <v>95</v>
      </c>
      <c r="AE14">
        <v>5.3410345025948127E-3</v>
      </c>
      <c r="AF14">
        <v>2.8129232190749909E-3</v>
      </c>
      <c r="AG14">
        <v>0.12664289010049842</v>
      </c>
      <c r="AH14">
        <v>2.0202700330373769E-3</v>
      </c>
      <c r="AI14">
        <v>3.734918038542496E-4</v>
      </c>
    </row>
    <row r="15" spans="1:35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  <c r="S15">
        <f>Mult_op!R14*LCA_op_data!S15</f>
        <v>0</v>
      </c>
      <c r="T15">
        <f>Mult_op!S14*LCA_op_data!T15</f>
        <v>0</v>
      </c>
      <c r="V15" t="s">
        <v>43</v>
      </c>
      <c r="W15" s="14">
        <f t="shared" si="0"/>
        <v>0</v>
      </c>
      <c r="X15" s="14">
        <f t="shared" si="1"/>
        <v>0</v>
      </c>
      <c r="Y15" s="14">
        <f t="shared" si="2"/>
        <v>0</v>
      </c>
      <c r="Z15" s="14">
        <f t="shared" si="3"/>
        <v>0</v>
      </c>
      <c r="AA15" s="14">
        <f t="shared" si="4"/>
        <v>0</v>
      </c>
      <c r="AD15" t="s">
        <v>71</v>
      </c>
      <c r="AE15">
        <v>1.3525025330079544E-3</v>
      </c>
      <c r="AF15">
        <v>2.4902622519156125E-3</v>
      </c>
      <c r="AG15">
        <v>1.0116327333220697E-3</v>
      </c>
      <c r="AH15">
        <v>2.5342665953345307E-3</v>
      </c>
      <c r="AI15">
        <v>3.7296599319609623E-4</v>
      </c>
    </row>
    <row r="16" spans="1:35" x14ac:dyDescent="0.3">
      <c r="D16" t="s">
        <v>46</v>
      </c>
      <c r="E16">
        <f>Mult_op!D15*LCA_op_data!E16</f>
        <v>0</v>
      </c>
      <c r="F16">
        <f>Mult_op!E15*LCA_op_data!F16</f>
        <v>0</v>
      </c>
      <c r="G16">
        <f>Mult_op!F15*LCA_op_data!G16</f>
        <v>0</v>
      </c>
      <c r="H16">
        <f>Mult_op!G15*LCA_op_data!H16</f>
        <v>0</v>
      </c>
      <c r="I16">
        <f>Mult_op!H15*LCA_op_data!I16</f>
        <v>0</v>
      </c>
      <c r="J16">
        <f>Mult_op!I15*LCA_op_data!J16</f>
        <v>0</v>
      </c>
      <c r="K16">
        <f>Mult_op!J15*LCA_op_data!K16</f>
        <v>0</v>
      </c>
      <c r="L16">
        <f>Mult_op!K15*LCA_op_data!L16</f>
        <v>0</v>
      </c>
      <c r="M16">
        <f>Mult_op!L15*LCA_op_data!M16</f>
        <v>0</v>
      </c>
      <c r="N16">
        <f>Mult_op!M15*LCA_op_data!N16</f>
        <v>0</v>
      </c>
      <c r="O16">
        <f>Mult_op!N15*LCA_op_data!O16</f>
        <v>0</v>
      </c>
      <c r="P16">
        <f>Mult_op!O15*LCA_op_data!P16</f>
        <v>0</v>
      </c>
      <c r="Q16">
        <f>Mult_op!P15*LCA_op_data!Q16</f>
        <v>0</v>
      </c>
      <c r="R16">
        <f>Mult_op!Q15*LCA_op_data!R16</f>
        <v>0</v>
      </c>
      <c r="S16">
        <f>Mult_op!R15*LCA_op_data!S16</f>
        <v>0</v>
      </c>
      <c r="T16">
        <f>Mult_op!S15*LCA_op_data!T16</f>
        <v>0</v>
      </c>
      <c r="V16" t="s">
        <v>44</v>
      </c>
      <c r="W16" s="14">
        <f t="shared" si="0"/>
        <v>0</v>
      </c>
      <c r="X16" s="14">
        <f t="shared" si="1"/>
        <v>0</v>
      </c>
      <c r="Y16" s="14">
        <f t="shared" si="2"/>
        <v>0</v>
      </c>
      <c r="Z16" s="14">
        <f t="shared" si="3"/>
        <v>0</v>
      </c>
      <c r="AA16" s="14">
        <f t="shared" si="4"/>
        <v>0</v>
      </c>
      <c r="AD16" t="s">
        <v>84</v>
      </c>
      <c r="AE16">
        <v>4.1437335913817731E-4</v>
      </c>
      <c r="AF16">
        <v>7.6295482579714024E-4</v>
      </c>
      <c r="AG16">
        <v>3.0993927455981804E-4</v>
      </c>
      <c r="AH16">
        <v>7.7643666938276192E-4</v>
      </c>
      <c r="AI16">
        <v>1.1426756525273359E-4</v>
      </c>
    </row>
    <row r="17" spans="4:35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4">
        <f t="shared" si="0"/>
        <v>0</v>
      </c>
      <c r="X17" s="14">
        <f t="shared" si="1"/>
        <v>0</v>
      </c>
      <c r="Y17" s="14">
        <f t="shared" si="2"/>
        <v>0</v>
      </c>
      <c r="Z17" s="14">
        <f t="shared" si="3"/>
        <v>0</v>
      </c>
      <c r="AA17" s="14">
        <f t="shared" si="4"/>
        <v>0</v>
      </c>
      <c r="AD17" t="s">
        <v>110</v>
      </c>
      <c r="AE17">
        <v>8.7935065863148202E-4</v>
      </c>
      <c r="AF17">
        <v>2.0999883005158287E-2</v>
      </c>
      <c r="AG17">
        <v>5.2874798618180894E-3</v>
      </c>
      <c r="AH17">
        <v>1.0048171847320061E-2</v>
      </c>
      <c r="AI17">
        <v>9.6947174382434957E-5</v>
      </c>
    </row>
    <row r="18" spans="4:35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4">
        <f t="shared" si="0"/>
        <v>0</v>
      </c>
      <c r="X18" s="14">
        <f t="shared" si="1"/>
        <v>0</v>
      </c>
      <c r="Y18" s="14">
        <f t="shared" si="2"/>
        <v>0</v>
      </c>
      <c r="Z18" s="14">
        <f t="shared" si="3"/>
        <v>0</v>
      </c>
      <c r="AA18" s="14">
        <f t="shared" si="4"/>
        <v>0</v>
      </c>
      <c r="AD18" t="s">
        <v>119</v>
      </c>
      <c r="AE18">
        <v>3.1345677188563111E-5</v>
      </c>
      <c r="AF18">
        <v>1.2147939861197837E-4</v>
      </c>
      <c r="AG18">
        <v>2.8748191091970494E-5</v>
      </c>
      <c r="AH18">
        <v>5.9656173130866427E-5</v>
      </c>
      <c r="AI18">
        <v>1.0634261252533897E-5</v>
      </c>
    </row>
    <row r="19" spans="4:35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  <c r="V19" t="s">
        <v>48</v>
      </c>
      <c r="W19" s="14">
        <f t="shared" si="0"/>
        <v>0</v>
      </c>
      <c r="X19" s="14">
        <f t="shared" si="1"/>
        <v>0</v>
      </c>
      <c r="Y19" s="14">
        <f t="shared" si="2"/>
        <v>0</v>
      </c>
      <c r="Z19" s="14">
        <f t="shared" si="3"/>
        <v>0</v>
      </c>
      <c r="AA19" s="14">
        <f t="shared" si="4"/>
        <v>0</v>
      </c>
      <c r="AD19" t="s">
        <v>98</v>
      </c>
      <c r="AE19">
        <v>-7.6489976671393267E-3</v>
      </c>
      <c r="AF19">
        <v>5.6289612973714148E-5</v>
      </c>
      <c r="AG19">
        <v>2.0059469675374753E-5</v>
      </c>
      <c r="AH19">
        <v>1.655673479835042E-5</v>
      </c>
      <c r="AI19">
        <v>5.1041382971781855E-6</v>
      </c>
    </row>
    <row r="20" spans="4:35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4">
        <f t="shared" si="0"/>
        <v>0</v>
      </c>
      <c r="X20" s="14">
        <f t="shared" si="1"/>
        <v>0</v>
      </c>
      <c r="Y20" s="14">
        <f t="shared" si="2"/>
        <v>0</v>
      </c>
      <c r="Z20" s="14">
        <f t="shared" si="3"/>
        <v>0</v>
      </c>
      <c r="AA20" s="14">
        <f t="shared" si="4"/>
        <v>0</v>
      </c>
      <c r="AD20" t="s">
        <v>57</v>
      </c>
      <c r="AE20">
        <v>5.6406053869704659E-9</v>
      </c>
      <c r="AF20">
        <v>3.9663172563920646E-9</v>
      </c>
      <c r="AG20">
        <v>1.5425342394401961E-9</v>
      </c>
      <c r="AH20">
        <v>6.4870959770620165E-9</v>
      </c>
      <c r="AI20">
        <v>1.7379773345021819E-9</v>
      </c>
    </row>
    <row r="21" spans="4:35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4">
        <f t="shared" si="0"/>
        <v>0</v>
      </c>
      <c r="X21" s="14">
        <f t="shared" si="1"/>
        <v>0</v>
      </c>
      <c r="Y21" s="14">
        <f t="shared" si="2"/>
        <v>0</v>
      </c>
      <c r="Z21" s="14">
        <f t="shared" si="3"/>
        <v>0</v>
      </c>
      <c r="AA21" s="14">
        <f t="shared" si="4"/>
        <v>0</v>
      </c>
      <c r="AD21" t="s">
        <v>106</v>
      </c>
      <c r="AE21">
        <v>7.3316079855507264E-12</v>
      </c>
      <c r="AF21">
        <v>9.3472361906493237E-11</v>
      </c>
      <c r="AG21">
        <v>1.4447207452381462E-9</v>
      </c>
      <c r="AH21">
        <v>1.0104796156441237E-12</v>
      </c>
      <c r="AI21">
        <v>1.4612823104958153E-9</v>
      </c>
    </row>
    <row r="22" spans="4:35" x14ac:dyDescent="0.3">
      <c r="D22" t="s">
        <v>52</v>
      </c>
      <c r="E22">
        <f>Mult_op!D21*LCA_op_data!E22</f>
        <v>3.9034952815384334</v>
      </c>
      <c r="F22">
        <f>Mult_op!E21*LCA_op_data!F22</f>
        <v>1356.063717</v>
      </c>
      <c r="G22">
        <f>Mult_op!F21*LCA_op_data!G22</f>
        <v>28607.909428380677</v>
      </c>
      <c r="H22">
        <f>Mult_op!G21*LCA_op_data!H22</f>
        <v>0.12347211852392265</v>
      </c>
      <c r="I22">
        <f>Mult_op!H21*LCA_op_data!I22</f>
        <v>0.82692477219313887</v>
      </c>
      <c r="J22">
        <f>Mult_op!I21*LCA_op_data!J22</f>
        <v>6.8176119396341619</v>
      </c>
      <c r="K22">
        <f>Mult_op!J21*LCA_op_data!K22</f>
        <v>1.0551039866222545E-6</v>
      </c>
      <c r="L22">
        <f>Mult_op!K21*LCA_op_data!L22</f>
        <v>6.7828274788164149E-5</v>
      </c>
      <c r="M22">
        <f>Mult_op!L21*LCA_op_data!M22</f>
        <v>151.26756826893313</v>
      </c>
      <c r="N22">
        <f>Mult_op!M21*LCA_op_data!N22</f>
        <v>8242.8012895548127</v>
      </c>
      <c r="O22">
        <f>Mult_op!N21*LCA_op_data!O22</f>
        <v>5.2475314056123823E-2</v>
      </c>
      <c r="P22">
        <f>Mult_op!O21*LCA_op_data!P22</f>
        <v>1.9898657113445904E-4</v>
      </c>
      <c r="Q22">
        <f>Mult_op!P21*LCA_op_data!Q22</f>
        <v>3.1749117781225609</v>
      </c>
      <c r="R22">
        <f>Mult_op!Q21*LCA_op_data!R22</f>
        <v>573.70614884852421</v>
      </c>
      <c r="S22">
        <f>Mult_op!R21*LCA_op_data!S22</f>
        <v>17539.486051603239</v>
      </c>
      <c r="T22">
        <f>Mult_op!S21*LCA_op_data!T22</f>
        <v>7.2595826057430092E-4</v>
      </c>
      <c r="V22" t="s">
        <v>50</v>
      </c>
      <c r="W22" s="14">
        <f t="shared" si="0"/>
        <v>0.80136774373498709</v>
      </c>
      <c r="X22" s="14">
        <f t="shared" si="1"/>
        <v>0.76800503687685184</v>
      </c>
      <c r="Y22" s="14">
        <f t="shared" si="2"/>
        <v>0.25147871894612078</v>
      </c>
      <c r="Z22" s="14">
        <f t="shared" si="3"/>
        <v>0.96814493884579444</v>
      </c>
      <c r="AA22" s="14">
        <f t="shared" si="4"/>
        <v>0.30014449924419073</v>
      </c>
      <c r="AD22" t="s">
        <v>99</v>
      </c>
      <c r="AE22">
        <v>3.5693505135787606E-11</v>
      </c>
      <c r="AF22">
        <v>2.6454083684861916E-10</v>
      </c>
      <c r="AG22">
        <v>1.9167464772642222E-9</v>
      </c>
      <c r="AH22">
        <v>1.2828843623260667E-12</v>
      </c>
      <c r="AI22">
        <v>1.3529441192005145E-9</v>
      </c>
    </row>
    <row r="23" spans="4:35" x14ac:dyDescent="0.3">
      <c r="D23" t="s">
        <v>53</v>
      </c>
      <c r="E23">
        <f>Mult_op!D22*LCA_op_data!E23</f>
        <v>0</v>
      </c>
      <c r="F23">
        <f>Mult_op!E22*LCA_op_data!F23</f>
        <v>0</v>
      </c>
      <c r="G23">
        <f>Mult_op!F22*LCA_op_data!G23</f>
        <v>0</v>
      </c>
      <c r="H23">
        <f>Mult_op!G22*LCA_op_data!H23</f>
        <v>0</v>
      </c>
      <c r="I23">
        <f>Mult_op!H22*LCA_op_data!I23</f>
        <v>0</v>
      </c>
      <c r="J23">
        <f>Mult_op!I22*LCA_op_data!J23</f>
        <v>0</v>
      </c>
      <c r="K23">
        <f>Mult_op!J22*LCA_op_data!K23</f>
        <v>0</v>
      </c>
      <c r="L23">
        <f>Mult_op!K22*LCA_op_data!L23</f>
        <v>0</v>
      </c>
      <c r="M23">
        <f>Mult_op!L22*LCA_op_data!M23</f>
        <v>0</v>
      </c>
      <c r="N23">
        <f>Mult_op!M22*LCA_op_data!N23</f>
        <v>0</v>
      </c>
      <c r="O23">
        <f>Mult_op!N22*LCA_op_data!O23</f>
        <v>0</v>
      </c>
      <c r="P23">
        <f>Mult_op!O22*LCA_op_data!P23</f>
        <v>0</v>
      </c>
      <c r="Q23">
        <f>Mult_op!P22*LCA_op_data!Q23</f>
        <v>0</v>
      </c>
      <c r="R23">
        <f>Mult_op!Q22*LCA_op_data!R23</f>
        <v>0</v>
      </c>
      <c r="S23">
        <f>Mult_op!R22*LCA_op_data!S23</f>
        <v>0</v>
      </c>
      <c r="T23">
        <f>Mult_op!S22*LCA_op_data!T23</f>
        <v>0</v>
      </c>
      <c r="V23" t="s">
        <v>51</v>
      </c>
      <c r="W23" s="14">
        <f t="shared" si="0"/>
        <v>0</v>
      </c>
      <c r="X23" s="14">
        <f t="shared" si="1"/>
        <v>0</v>
      </c>
      <c r="Y23" s="14">
        <f t="shared" si="2"/>
        <v>0</v>
      </c>
      <c r="Z23" s="14">
        <f t="shared" si="3"/>
        <v>0</v>
      </c>
      <c r="AA23" s="14">
        <f t="shared" si="4"/>
        <v>0</v>
      </c>
      <c r="AD23" t="s">
        <v>39</v>
      </c>
      <c r="AE23">
        <v>1.8245544950927335E-8</v>
      </c>
      <c r="AF23">
        <v>6.2692662254948788E-9</v>
      </c>
      <c r="AG23">
        <v>2.8614798290430601E-8</v>
      </c>
      <c r="AH23">
        <v>2.4550540582392679E-9</v>
      </c>
      <c r="AI23">
        <v>9.7345927762236318E-10</v>
      </c>
    </row>
    <row r="24" spans="4:35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  <c r="V24" t="s">
        <v>52</v>
      </c>
      <c r="W24" s="14">
        <f t="shared" si="0"/>
        <v>0</v>
      </c>
      <c r="X24" s="14">
        <f t="shared" si="1"/>
        <v>0</v>
      </c>
      <c r="Y24" s="14">
        <f t="shared" si="2"/>
        <v>0</v>
      </c>
      <c r="Z24" s="14">
        <f t="shared" si="3"/>
        <v>0</v>
      </c>
      <c r="AA24" s="14">
        <f t="shared" si="4"/>
        <v>0</v>
      </c>
      <c r="AD24" t="s">
        <v>69</v>
      </c>
      <c r="AE24">
        <v>9.4012285072905739E-12</v>
      </c>
      <c r="AF24">
        <v>2.5475324375265705E-11</v>
      </c>
      <c r="AG24">
        <v>1.5754311090438662E-11</v>
      </c>
      <c r="AH24">
        <v>3.0932190559246673E-12</v>
      </c>
      <c r="AI24">
        <v>7.3805088067889829E-10</v>
      </c>
    </row>
    <row r="25" spans="4:35" x14ac:dyDescent="0.3">
      <c r="D25" t="s">
        <v>55</v>
      </c>
      <c r="E25">
        <f>Mult_op!D24*LCA_op_data!E25</f>
        <v>0</v>
      </c>
      <c r="F25">
        <f>Mult_op!E24*LCA_op_data!F25</f>
        <v>0</v>
      </c>
      <c r="G25">
        <f>Mult_op!F24*LCA_op_data!G25</f>
        <v>0</v>
      </c>
      <c r="H25">
        <f>Mult_op!G24*LCA_op_data!H25</f>
        <v>0</v>
      </c>
      <c r="I25">
        <f>Mult_op!H24*LCA_op_data!I25</f>
        <v>0</v>
      </c>
      <c r="J25">
        <f>Mult_op!I24*LCA_op_data!J25</f>
        <v>0</v>
      </c>
      <c r="K25">
        <f>Mult_op!J24*LCA_op_data!K25</f>
        <v>0</v>
      </c>
      <c r="L25">
        <f>Mult_op!K24*LCA_op_data!L25</f>
        <v>0</v>
      </c>
      <c r="M25">
        <f>Mult_op!L24*LCA_op_data!M25</f>
        <v>0</v>
      </c>
      <c r="N25">
        <f>Mult_op!M24*LCA_op_data!N25</f>
        <v>0</v>
      </c>
      <c r="O25">
        <f>Mult_op!N24*LCA_op_data!O25</f>
        <v>0</v>
      </c>
      <c r="P25">
        <f>Mult_op!O24*LCA_op_data!P25</f>
        <v>0</v>
      </c>
      <c r="Q25">
        <f>Mult_op!P24*LCA_op_data!Q25</f>
        <v>0</v>
      </c>
      <c r="R25">
        <f>Mult_op!Q24*LCA_op_data!R25</f>
        <v>0</v>
      </c>
      <c r="S25">
        <f>Mult_op!R24*LCA_op_data!S25</f>
        <v>0</v>
      </c>
      <c r="T25">
        <f>Mult_op!S24*LCA_op_data!T25</f>
        <v>0</v>
      </c>
      <c r="V25" t="s">
        <v>53</v>
      </c>
      <c r="W25" s="14">
        <f t="shared" si="0"/>
        <v>0</v>
      </c>
      <c r="X25" s="14">
        <f t="shared" si="1"/>
        <v>0</v>
      </c>
      <c r="Y25" s="14">
        <f t="shared" si="2"/>
        <v>0</v>
      </c>
      <c r="Z25" s="14">
        <f t="shared" si="3"/>
        <v>0</v>
      </c>
      <c r="AA25" s="14">
        <f t="shared" si="4"/>
        <v>0</v>
      </c>
      <c r="AD25" t="s">
        <v>103</v>
      </c>
      <c r="AE25">
        <v>2.6993586822818632E-12</v>
      </c>
      <c r="AF25">
        <v>8.9066053494789675E-11</v>
      </c>
      <c r="AG25">
        <v>1.4147744113760969E-9</v>
      </c>
      <c r="AH25">
        <v>2.1757810156375494E-13</v>
      </c>
      <c r="AI25">
        <v>3.4389670325209253E-10</v>
      </c>
    </row>
    <row r="26" spans="4:35" x14ac:dyDescent="0.3">
      <c r="D26" t="s">
        <v>56</v>
      </c>
      <c r="E26">
        <f>Mult_op!D25*LCA_op_data!E26</f>
        <v>0</v>
      </c>
      <c r="F26">
        <f>Mult_op!E25*LCA_op_data!F26</f>
        <v>0</v>
      </c>
      <c r="G26">
        <f>Mult_op!F25*LCA_op_data!G26</f>
        <v>0</v>
      </c>
      <c r="H26">
        <f>Mult_op!G25*LCA_op_data!H26</f>
        <v>0</v>
      </c>
      <c r="I26">
        <f>Mult_op!H25*LCA_op_data!I26</f>
        <v>0</v>
      </c>
      <c r="J26">
        <f>Mult_op!I25*LCA_op_data!J26</f>
        <v>0</v>
      </c>
      <c r="K26">
        <f>Mult_op!J25*LCA_op_data!K26</f>
        <v>0</v>
      </c>
      <c r="L26">
        <f>Mult_op!K25*LCA_op_data!L26</f>
        <v>0</v>
      </c>
      <c r="M26">
        <f>Mult_op!L25*LCA_op_data!M26</f>
        <v>0</v>
      </c>
      <c r="N26">
        <f>Mult_op!M25*LCA_op_data!N26</f>
        <v>0</v>
      </c>
      <c r="O26">
        <f>Mult_op!N25*LCA_op_data!O26</f>
        <v>0</v>
      </c>
      <c r="P26">
        <f>Mult_op!O25*LCA_op_data!P26</f>
        <v>0</v>
      </c>
      <c r="Q26">
        <f>Mult_op!P25*LCA_op_data!Q26</f>
        <v>0</v>
      </c>
      <c r="R26">
        <f>Mult_op!Q25*LCA_op_data!R26</f>
        <v>0</v>
      </c>
      <c r="S26">
        <f>Mult_op!R25*LCA_op_data!S26</f>
        <v>0</v>
      </c>
      <c r="T26">
        <f>Mult_op!S25*LCA_op_data!T26</f>
        <v>0</v>
      </c>
      <c r="V26" t="s">
        <v>54</v>
      </c>
      <c r="W26" s="14">
        <f t="shared" si="0"/>
        <v>0</v>
      </c>
      <c r="X26" s="14">
        <f t="shared" si="1"/>
        <v>0</v>
      </c>
      <c r="Y26" s="14">
        <f t="shared" si="2"/>
        <v>0</v>
      </c>
      <c r="Z26" s="14">
        <f t="shared" si="3"/>
        <v>0</v>
      </c>
      <c r="AA26" s="14">
        <f t="shared" si="4"/>
        <v>0</v>
      </c>
      <c r="AD26" t="s">
        <v>67</v>
      </c>
      <c r="AE26">
        <v>2.6093800595391251E-12</v>
      </c>
      <c r="AF26">
        <v>8.6097185044963356E-11</v>
      </c>
      <c r="AG26">
        <v>1.3676152643302277E-9</v>
      </c>
      <c r="AH26">
        <v>2.1032549817829639E-13</v>
      </c>
      <c r="AI26">
        <v>3.3243347981035639E-10</v>
      </c>
    </row>
    <row r="27" spans="4:35" x14ac:dyDescent="0.3">
      <c r="D27" t="s">
        <v>57</v>
      </c>
      <c r="E27">
        <f>Mult_op!D26*LCA_op_data!E27</f>
        <v>0</v>
      </c>
      <c r="F27">
        <f>Mult_op!E26*LCA_op_data!F27</f>
        <v>0</v>
      </c>
      <c r="G27">
        <f>Mult_op!F26*LCA_op_data!G27</f>
        <v>0</v>
      </c>
      <c r="H27">
        <f>Mult_op!G26*LCA_op_data!H27</f>
        <v>0</v>
      </c>
      <c r="I27">
        <f>Mult_op!H26*LCA_op_data!I27</f>
        <v>0</v>
      </c>
      <c r="J27">
        <f>Mult_op!I26*LCA_op_data!J27</f>
        <v>0</v>
      </c>
      <c r="K27">
        <f>Mult_op!J26*LCA_op_data!K27</f>
        <v>0</v>
      </c>
      <c r="L27">
        <f>Mult_op!K26*LCA_op_data!L27</f>
        <v>0</v>
      </c>
      <c r="M27">
        <f>Mult_op!L26*LCA_op_data!M27</f>
        <v>0</v>
      </c>
      <c r="N27">
        <f>Mult_op!M26*LCA_op_data!N27</f>
        <v>0</v>
      </c>
      <c r="O27">
        <f>Mult_op!N26*LCA_op_data!O27</f>
        <v>0</v>
      </c>
      <c r="P27">
        <f>Mult_op!O26*LCA_op_data!P27</f>
        <v>0</v>
      </c>
      <c r="Q27">
        <f>Mult_op!P26*LCA_op_data!Q27</f>
        <v>0</v>
      </c>
      <c r="R27">
        <f>Mult_op!Q26*LCA_op_data!R27</f>
        <v>0</v>
      </c>
      <c r="S27">
        <f>Mult_op!R26*LCA_op_data!S27</f>
        <v>0</v>
      </c>
      <c r="T27">
        <f>Mult_op!S26*LCA_op_data!T27</f>
        <v>0</v>
      </c>
      <c r="V27" t="s">
        <v>55</v>
      </c>
      <c r="W27" s="14">
        <f t="shared" si="0"/>
        <v>0</v>
      </c>
      <c r="X27" s="14">
        <f t="shared" si="1"/>
        <v>0</v>
      </c>
      <c r="Y27" s="14">
        <f t="shared" si="2"/>
        <v>0</v>
      </c>
      <c r="Z27" s="14">
        <f t="shared" si="3"/>
        <v>0</v>
      </c>
      <c r="AA27" s="14">
        <f t="shared" si="4"/>
        <v>0</v>
      </c>
      <c r="AD27" t="s">
        <v>77</v>
      </c>
      <c r="AE27">
        <v>2.5643907481677705E-12</v>
      </c>
      <c r="AF27">
        <v>8.4612750820050203E-11</v>
      </c>
      <c r="AG27">
        <v>1.3440356908072922E-9</v>
      </c>
      <c r="AH27">
        <v>2.066991964855672E-13</v>
      </c>
      <c r="AI27">
        <v>3.2670186808948795E-10</v>
      </c>
    </row>
    <row r="28" spans="4:35" x14ac:dyDescent="0.3">
      <c r="D28" t="s">
        <v>58</v>
      </c>
      <c r="E28">
        <f>Mult_op!D27*LCA_op_data!E28</f>
        <v>0</v>
      </c>
      <c r="F28">
        <f>Mult_op!E27*LCA_op_data!F28</f>
        <v>0</v>
      </c>
      <c r="G28">
        <f>Mult_op!F27*LCA_op_data!G28</f>
        <v>0</v>
      </c>
      <c r="H28">
        <f>Mult_op!G27*LCA_op_data!H28</f>
        <v>0</v>
      </c>
      <c r="I28">
        <f>Mult_op!H27*LCA_op_data!I28</f>
        <v>0</v>
      </c>
      <c r="J28">
        <f>Mult_op!I27*LCA_op_data!J28</f>
        <v>0</v>
      </c>
      <c r="K28">
        <f>Mult_op!J27*LCA_op_data!K28</f>
        <v>0</v>
      </c>
      <c r="L28">
        <f>Mult_op!K27*LCA_op_data!L28</f>
        <v>0</v>
      </c>
      <c r="M28">
        <f>Mult_op!L27*LCA_op_data!M28</f>
        <v>0</v>
      </c>
      <c r="N28">
        <f>Mult_op!M27*LCA_op_data!N28</f>
        <v>0</v>
      </c>
      <c r="O28">
        <f>Mult_op!N27*LCA_op_data!O28</f>
        <v>0</v>
      </c>
      <c r="P28">
        <f>Mult_op!O27*LCA_op_data!P28</f>
        <v>0</v>
      </c>
      <c r="Q28">
        <f>Mult_op!P27*LCA_op_data!Q28</f>
        <v>0</v>
      </c>
      <c r="R28">
        <f>Mult_op!Q27*LCA_op_data!R28</f>
        <v>0</v>
      </c>
      <c r="S28">
        <f>Mult_op!R27*LCA_op_data!S28</f>
        <v>0</v>
      </c>
      <c r="T28">
        <f>Mult_op!S27*LCA_op_data!T28</f>
        <v>0</v>
      </c>
      <c r="V28" t="s">
        <v>56</v>
      </c>
      <c r="W28" s="14">
        <f t="shared" si="0"/>
        <v>0</v>
      </c>
      <c r="X28" s="14">
        <f t="shared" si="1"/>
        <v>0</v>
      </c>
      <c r="Y28" s="14">
        <f t="shared" si="2"/>
        <v>0</v>
      </c>
      <c r="Z28" s="14">
        <f t="shared" si="3"/>
        <v>0</v>
      </c>
      <c r="AA28" s="14">
        <f t="shared" si="4"/>
        <v>0</v>
      </c>
      <c r="AD28" t="s">
        <v>42</v>
      </c>
      <c r="AE28">
        <v>2.5420084736989192E-11</v>
      </c>
      <c r="AF28">
        <v>6.5903686206872042E-12</v>
      </c>
      <c r="AG28">
        <v>1.5663718257101659E-11</v>
      </c>
      <c r="AH28">
        <v>3.3889015405801236E-12</v>
      </c>
      <c r="AI28">
        <v>2.2363727470977942E-10</v>
      </c>
    </row>
    <row r="29" spans="4:35" x14ac:dyDescent="0.3">
      <c r="D29" t="s">
        <v>59</v>
      </c>
      <c r="E29">
        <f>Mult_op!D28*LCA_op_data!E29</f>
        <v>0</v>
      </c>
      <c r="F29">
        <f>Mult_op!E28*LCA_op_data!F29</f>
        <v>0</v>
      </c>
      <c r="G29">
        <f>Mult_op!F28*LCA_op_data!G29</f>
        <v>0</v>
      </c>
      <c r="H29">
        <f>Mult_op!G28*LCA_op_data!H29</f>
        <v>0</v>
      </c>
      <c r="I29">
        <f>Mult_op!H28*LCA_op_data!I29</f>
        <v>0</v>
      </c>
      <c r="J29">
        <f>Mult_op!I28*LCA_op_data!J29</f>
        <v>0</v>
      </c>
      <c r="K29">
        <f>Mult_op!J28*LCA_op_data!K29</f>
        <v>0</v>
      </c>
      <c r="L29">
        <f>Mult_op!K28*LCA_op_data!L29</f>
        <v>0</v>
      </c>
      <c r="M29">
        <f>Mult_op!L28*LCA_op_data!M29</f>
        <v>0</v>
      </c>
      <c r="N29">
        <f>Mult_op!M28*LCA_op_data!N29</f>
        <v>0</v>
      </c>
      <c r="O29">
        <f>Mult_op!N28*LCA_op_data!O29</f>
        <v>0</v>
      </c>
      <c r="P29">
        <f>Mult_op!O28*LCA_op_data!P29</f>
        <v>0</v>
      </c>
      <c r="Q29">
        <f>Mult_op!P28*LCA_op_data!Q29</f>
        <v>0</v>
      </c>
      <c r="R29">
        <f>Mult_op!Q28*LCA_op_data!R29</f>
        <v>0</v>
      </c>
      <c r="S29">
        <f>Mult_op!R28*LCA_op_data!S29</f>
        <v>0</v>
      </c>
      <c r="T29">
        <f>Mult_op!S28*LCA_op_data!T29</f>
        <v>0</v>
      </c>
      <c r="V29" t="s">
        <v>57</v>
      </c>
      <c r="W29" s="14">
        <f t="shared" si="0"/>
        <v>0</v>
      </c>
      <c r="X29" s="14">
        <f t="shared" si="1"/>
        <v>0</v>
      </c>
      <c r="Y29" s="14">
        <f t="shared" si="2"/>
        <v>0</v>
      </c>
      <c r="Z29" s="14">
        <f t="shared" si="3"/>
        <v>0</v>
      </c>
      <c r="AA29" s="14">
        <f t="shared" si="4"/>
        <v>0</v>
      </c>
      <c r="AD29" t="s">
        <v>82</v>
      </c>
      <c r="AE29">
        <v>1.000698945557095E-11</v>
      </c>
      <c r="AF29">
        <v>8.0555353666285431E-11</v>
      </c>
      <c r="AG29">
        <v>1.0800141607146051E-9</v>
      </c>
      <c r="AH29">
        <v>2.0675383147060367E-12</v>
      </c>
      <c r="AI29">
        <v>1.972128295453744E-10</v>
      </c>
    </row>
    <row r="30" spans="4:35" x14ac:dyDescent="0.3">
      <c r="D30" t="s">
        <v>60</v>
      </c>
      <c r="E30">
        <f>Mult_op!D29*LCA_op_data!E30</f>
        <v>0</v>
      </c>
      <c r="F30">
        <f>Mult_op!E29*LCA_op_data!F30</f>
        <v>0</v>
      </c>
      <c r="G30">
        <f>Mult_op!F29*LCA_op_data!G30</f>
        <v>0</v>
      </c>
      <c r="H30">
        <f>Mult_op!G29*LCA_op_data!H30</f>
        <v>0</v>
      </c>
      <c r="I30">
        <f>Mult_op!H29*LCA_op_data!I30</f>
        <v>0</v>
      </c>
      <c r="J30">
        <f>Mult_op!I29*LCA_op_data!J30</f>
        <v>0</v>
      </c>
      <c r="K30">
        <f>Mult_op!J29*LCA_op_data!K30</f>
        <v>0</v>
      </c>
      <c r="L30">
        <f>Mult_op!K29*LCA_op_data!L30</f>
        <v>0</v>
      </c>
      <c r="M30">
        <f>Mult_op!L29*LCA_op_data!M30</f>
        <v>0</v>
      </c>
      <c r="N30">
        <f>Mult_op!M29*LCA_op_data!N30</f>
        <v>0</v>
      </c>
      <c r="O30">
        <f>Mult_op!N29*LCA_op_data!O30</f>
        <v>0</v>
      </c>
      <c r="P30">
        <f>Mult_op!O29*LCA_op_data!P30</f>
        <v>0</v>
      </c>
      <c r="Q30">
        <f>Mult_op!P29*LCA_op_data!Q30</f>
        <v>0</v>
      </c>
      <c r="R30">
        <f>Mult_op!Q29*LCA_op_data!R30</f>
        <v>0</v>
      </c>
      <c r="S30">
        <f>Mult_op!R29*LCA_op_data!S30</f>
        <v>0</v>
      </c>
      <c r="T30">
        <f>Mult_op!S29*LCA_op_data!T30</f>
        <v>0</v>
      </c>
      <c r="V30" t="s">
        <v>58</v>
      </c>
      <c r="W30" s="14">
        <f t="shared" si="0"/>
        <v>0</v>
      </c>
      <c r="X30" s="14">
        <f t="shared" si="1"/>
        <v>0</v>
      </c>
      <c r="Y30" s="14">
        <f t="shared" si="2"/>
        <v>0</v>
      </c>
      <c r="Z30" s="14">
        <f t="shared" si="3"/>
        <v>0</v>
      </c>
      <c r="AA30" s="14">
        <f t="shared" si="4"/>
        <v>0</v>
      </c>
      <c r="AD30" t="s">
        <v>78</v>
      </c>
      <c r="AE30">
        <v>1.378438917072201E-9</v>
      </c>
      <c r="AF30">
        <v>4.723731865256263E-10</v>
      </c>
      <c r="AG30">
        <v>2.1496799714933245E-9</v>
      </c>
      <c r="AH30">
        <v>1.8481673123560016E-10</v>
      </c>
      <c r="AI30">
        <v>7.8392631560928376E-11</v>
      </c>
    </row>
    <row r="31" spans="4:35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  <c r="V31" t="s">
        <v>59</v>
      </c>
      <c r="W31" s="14">
        <f t="shared" si="0"/>
        <v>0</v>
      </c>
      <c r="X31" s="14">
        <f t="shared" si="1"/>
        <v>0</v>
      </c>
      <c r="Y31" s="14">
        <f t="shared" si="2"/>
        <v>0</v>
      </c>
      <c r="Z31" s="14">
        <f t="shared" si="3"/>
        <v>0</v>
      </c>
      <c r="AA31" s="14">
        <f t="shared" si="4"/>
        <v>0</v>
      </c>
      <c r="AD31" t="s">
        <v>81</v>
      </c>
      <c r="AE31">
        <v>6.1956049066138848E-10</v>
      </c>
      <c r="AF31">
        <v>2.3175863833994715E-10</v>
      </c>
      <c r="AG31">
        <v>1.1897500355814726E-9</v>
      </c>
      <c r="AH31">
        <v>1.9556528948598642E-11</v>
      </c>
      <c r="AI31">
        <v>7.3988921618316834E-11</v>
      </c>
    </row>
    <row r="32" spans="4:35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4">
        <f t="shared" si="0"/>
        <v>0</v>
      </c>
      <c r="X32" s="14">
        <f t="shared" si="1"/>
        <v>0</v>
      </c>
      <c r="Y32" s="14">
        <f t="shared" si="2"/>
        <v>0</v>
      </c>
      <c r="Z32" s="14">
        <f t="shared" si="3"/>
        <v>0</v>
      </c>
      <c r="AA32" s="14">
        <f t="shared" si="4"/>
        <v>0</v>
      </c>
      <c r="AD32" t="s">
        <v>101</v>
      </c>
      <c r="AE32">
        <v>0</v>
      </c>
      <c r="AF32">
        <v>0</v>
      </c>
      <c r="AG32">
        <v>2.7717249035789695E-11</v>
      </c>
      <c r="AH32">
        <v>0</v>
      </c>
      <c r="AI32">
        <v>7.3162179230304189E-11</v>
      </c>
    </row>
    <row r="33" spans="4:35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4">
        <f t="shared" si="0"/>
        <v>0</v>
      </c>
      <c r="X33" s="14">
        <f t="shared" si="1"/>
        <v>0</v>
      </c>
      <c r="Y33" s="14">
        <f t="shared" si="2"/>
        <v>0</v>
      </c>
      <c r="Z33" s="14">
        <f t="shared" si="3"/>
        <v>0</v>
      </c>
      <c r="AA33" s="14">
        <f t="shared" si="4"/>
        <v>0</v>
      </c>
      <c r="AD33" t="s">
        <v>76</v>
      </c>
      <c r="AE33">
        <v>0</v>
      </c>
      <c r="AF33">
        <v>0</v>
      </c>
      <c r="AG33">
        <v>2.6512151251624925E-11</v>
      </c>
      <c r="AH33">
        <v>0</v>
      </c>
      <c r="AI33">
        <v>6.9981214915943131E-11</v>
      </c>
    </row>
    <row r="34" spans="4:35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4">
        <f t="shared" si="0"/>
        <v>0</v>
      </c>
      <c r="X34" s="14">
        <f t="shared" si="1"/>
        <v>0</v>
      </c>
      <c r="Y34" s="14">
        <f t="shared" si="2"/>
        <v>0</v>
      </c>
      <c r="Z34" s="14">
        <f t="shared" si="3"/>
        <v>0</v>
      </c>
      <c r="AA34" s="14">
        <f t="shared" si="4"/>
        <v>0</v>
      </c>
      <c r="AD34" t="s">
        <v>66</v>
      </c>
      <c r="AE34">
        <v>0</v>
      </c>
      <c r="AF34">
        <v>0</v>
      </c>
      <c r="AG34">
        <v>2.5909602359542529E-11</v>
      </c>
      <c r="AH34">
        <v>0</v>
      </c>
      <c r="AI34">
        <v>6.8390732758762635E-11</v>
      </c>
    </row>
    <row r="35" spans="4:35" x14ac:dyDescent="0.3">
      <c r="D35" t="s">
        <v>65</v>
      </c>
      <c r="E35">
        <f>Mult_op!D34*LCA_op_data!E35</f>
        <v>0</v>
      </c>
      <c r="F35">
        <f>Mult_op!E34*LCA_op_data!F35</f>
        <v>0</v>
      </c>
      <c r="G35">
        <f>Mult_op!F34*LCA_op_data!G35</f>
        <v>0</v>
      </c>
      <c r="H35">
        <f>Mult_op!G34*LCA_op_data!H35</f>
        <v>0</v>
      </c>
      <c r="I35">
        <f>Mult_op!H34*LCA_op_data!I35</f>
        <v>0</v>
      </c>
      <c r="J35">
        <f>Mult_op!I34*LCA_op_data!J35</f>
        <v>0</v>
      </c>
      <c r="K35">
        <f>Mult_op!J34*LCA_op_data!K35</f>
        <v>0</v>
      </c>
      <c r="L35">
        <f>Mult_op!K34*LCA_op_data!L35</f>
        <v>0</v>
      </c>
      <c r="M35">
        <f>Mult_op!L34*LCA_op_data!M35</f>
        <v>0</v>
      </c>
      <c r="N35">
        <f>Mult_op!M34*LCA_op_data!N35</f>
        <v>0</v>
      </c>
      <c r="O35">
        <f>Mult_op!N34*LCA_op_data!O35</f>
        <v>0</v>
      </c>
      <c r="P35">
        <f>Mult_op!O34*LCA_op_data!P35</f>
        <v>0</v>
      </c>
      <c r="Q35">
        <f>Mult_op!P34*LCA_op_data!Q35</f>
        <v>0</v>
      </c>
      <c r="R35">
        <f>Mult_op!Q34*LCA_op_data!R35</f>
        <v>0</v>
      </c>
      <c r="S35">
        <f>Mult_op!R34*LCA_op_data!S35</f>
        <v>0</v>
      </c>
      <c r="T35">
        <f>Mult_op!S34*LCA_op_data!T35</f>
        <v>0</v>
      </c>
      <c r="V35" t="s">
        <v>63</v>
      </c>
      <c r="W35" s="14">
        <f t="shared" si="0"/>
        <v>0</v>
      </c>
      <c r="X35" s="14">
        <f t="shared" si="1"/>
        <v>0</v>
      </c>
      <c r="Y35" s="14">
        <f t="shared" si="2"/>
        <v>0</v>
      </c>
      <c r="Z35" s="14">
        <f t="shared" si="3"/>
        <v>0</v>
      </c>
      <c r="AA35" s="14">
        <f t="shared" si="4"/>
        <v>0</v>
      </c>
      <c r="AD35" t="s">
        <v>40</v>
      </c>
      <c r="AE35">
        <v>1.1124004665302586E-9</v>
      </c>
      <c r="AF35">
        <v>5.2044026785409432E-10</v>
      </c>
      <c r="AG35">
        <v>1.7706956015964366E-9</v>
      </c>
      <c r="AH35">
        <v>2.1598925506072497E-10</v>
      </c>
      <c r="AI35">
        <v>5.9684282139811926E-11</v>
      </c>
    </row>
    <row r="36" spans="4:35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  <c r="S36">
        <f>Mult_op!R35*LCA_op_data!S36</f>
        <v>0</v>
      </c>
      <c r="T36">
        <f>Mult_op!S35*LCA_op_data!T36</f>
        <v>0</v>
      </c>
      <c r="V36" t="s">
        <v>64</v>
      </c>
      <c r="W36" s="14">
        <f t="shared" ref="W36:W67" si="5">N36/$N$118</f>
        <v>0</v>
      </c>
      <c r="X36" s="14">
        <f t="shared" ref="X36:X67" si="6">H36/$H$118</f>
        <v>0</v>
      </c>
      <c r="Y36" s="14">
        <f t="shared" ref="Y36:Y67" si="7">G36/$G$118</f>
        <v>0</v>
      </c>
      <c r="Z36" s="14">
        <f t="shared" ref="Z36:Z67" si="8">O36/$O$118</f>
        <v>0</v>
      </c>
      <c r="AA36" s="14">
        <f t="shared" ref="AA36:AA67" si="9">P36/$P$118</f>
        <v>0</v>
      </c>
      <c r="AD36" t="s">
        <v>90</v>
      </c>
      <c r="AE36">
        <v>9.2818906000357014E-10</v>
      </c>
      <c r="AF36">
        <v>3.1893069461093125E-10</v>
      </c>
      <c r="AG36">
        <v>1.4556946804724876E-9</v>
      </c>
      <c r="AH36">
        <v>1.2489373842786974E-10</v>
      </c>
      <c r="AI36">
        <v>4.952191092555627E-11</v>
      </c>
    </row>
    <row r="37" spans="4:35" x14ac:dyDescent="0.3">
      <c r="D37" t="s">
        <v>67</v>
      </c>
      <c r="E37">
        <f>Mult_op!D36*LCA_op_data!E37</f>
        <v>0</v>
      </c>
      <c r="F37">
        <f>Mult_op!E36*LCA_op_data!F37</f>
        <v>0</v>
      </c>
      <c r="G37">
        <f>Mult_op!F36*LCA_op_data!G37</f>
        <v>0</v>
      </c>
      <c r="H37">
        <f>Mult_op!G36*LCA_op_data!H37</f>
        <v>0</v>
      </c>
      <c r="I37">
        <f>Mult_op!H36*LCA_op_data!I37</f>
        <v>0</v>
      </c>
      <c r="J37">
        <f>Mult_op!I36*LCA_op_data!J37</f>
        <v>0</v>
      </c>
      <c r="K37">
        <f>Mult_op!J36*LCA_op_data!K37</f>
        <v>0</v>
      </c>
      <c r="L37">
        <f>Mult_op!K36*LCA_op_data!L37</f>
        <v>0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0</v>
      </c>
      <c r="Q37">
        <f>Mult_op!P36*LCA_op_data!Q37</f>
        <v>0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4">
        <f t="shared" si="5"/>
        <v>0</v>
      </c>
      <c r="X37" s="14">
        <f t="shared" si="6"/>
        <v>0</v>
      </c>
      <c r="Y37" s="14">
        <f t="shared" si="7"/>
        <v>0</v>
      </c>
      <c r="Z37" s="14">
        <f t="shared" si="8"/>
        <v>0</v>
      </c>
      <c r="AA37" s="14">
        <f t="shared" si="9"/>
        <v>0</v>
      </c>
      <c r="AD37" t="s">
        <v>64</v>
      </c>
      <c r="AE37">
        <v>9.156488868422787E-10</v>
      </c>
      <c r="AF37">
        <v>3.7628632983624201E-10</v>
      </c>
      <c r="AG37">
        <v>3.4888959436242188E-10</v>
      </c>
      <c r="AH37">
        <v>2.2418131314679387E-10</v>
      </c>
      <c r="AI37">
        <v>4.2496534430026906E-11</v>
      </c>
    </row>
    <row r="38" spans="4:35" x14ac:dyDescent="0.3">
      <c r="D38" t="s">
        <v>68</v>
      </c>
      <c r="E38">
        <f>Mult_op!D37*LCA_op_data!E38</f>
        <v>0</v>
      </c>
      <c r="F38">
        <f>Mult_op!E37*LCA_op_data!F38</f>
        <v>0</v>
      </c>
      <c r="G38">
        <f>Mult_op!F37*LCA_op_data!G38</f>
        <v>0</v>
      </c>
      <c r="H38">
        <f>Mult_op!G37*LCA_op_data!H38</f>
        <v>0</v>
      </c>
      <c r="I38">
        <f>Mult_op!H37*LCA_op_data!I38</f>
        <v>0</v>
      </c>
      <c r="J38">
        <f>Mult_op!I37*LCA_op_data!J38</f>
        <v>0</v>
      </c>
      <c r="K38">
        <f>Mult_op!J37*LCA_op_data!K38</f>
        <v>0</v>
      </c>
      <c r="L38">
        <f>Mult_op!K37*LCA_op_data!L38</f>
        <v>0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0</v>
      </c>
      <c r="Q38">
        <f>Mult_op!P37*LCA_op_data!Q38</f>
        <v>0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4">
        <f t="shared" si="5"/>
        <v>0</v>
      </c>
      <c r="X38" s="14">
        <f t="shared" si="6"/>
        <v>0</v>
      </c>
      <c r="Y38" s="14">
        <f t="shared" si="7"/>
        <v>0</v>
      </c>
      <c r="Z38" s="14">
        <f t="shared" si="8"/>
        <v>0</v>
      </c>
      <c r="AA38" s="14">
        <f t="shared" si="9"/>
        <v>0</v>
      </c>
      <c r="AD38" t="s">
        <v>144</v>
      </c>
      <c r="AE38">
        <v>3.1586553653815618E-10</v>
      </c>
      <c r="AF38">
        <v>7.9020346791782765E-10</v>
      </c>
      <c r="AG38">
        <v>4.5646174887903382E-10</v>
      </c>
      <c r="AH38">
        <v>1.7269501889538425E-10</v>
      </c>
      <c r="AI38">
        <v>4.2316216922465669E-11</v>
      </c>
    </row>
    <row r="39" spans="4:35" x14ac:dyDescent="0.3">
      <c r="D39" t="s">
        <v>69</v>
      </c>
      <c r="E39">
        <f>Mult_op!D38*LCA_op_data!E39</f>
        <v>0</v>
      </c>
      <c r="F39">
        <f>Mult_op!E38*LCA_op_data!F39</f>
        <v>0</v>
      </c>
      <c r="G39">
        <f>Mult_op!F38*LCA_op_data!G39</f>
        <v>0</v>
      </c>
      <c r="H39">
        <f>Mult_op!G38*LCA_op_data!H39</f>
        <v>0</v>
      </c>
      <c r="I39">
        <f>Mult_op!H38*LCA_op_data!I39</f>
        <v>0</v>
      </c>
      <c r="J39">
        <f>Mult_op!I38*LCA_op_data!J39</f>
        <v>0</v>
      </c>
      <c r="K39">
        <f>Mult_op!J38*LCA_op_data!K39</f>
        <v>0</v>
      </c>
      <c r="L39">
        <f>Mult_op!K38*LCA_op_data!L39</f>
        <v>0</v>
      </c>
      <c r="M39">
        <f>Mult_op!L38*LCA_op_data!M39</f>
        <v>0</v>
      </c>
      <c r="N39">
        <f>Mult_op!M38*LCA_op_data!N39</f>
        <v>0</v>
      </c>
      <c r="O39">
        <f>Mult_op!N38*LCA_op_data!O39</f>
        <v>0</v>
      </c>
      <c r="P39">
        <f>Mult_op!O38*LCA_op_data!P39</f>
        <v>0</v>
      </c>
      <c r="Q39">
        <f>Mult_op!P38*LCA_op_data!Q39</f>
        <v>0</v>
      </c>
      <c r="R39">
        <f>Mult_op!Q38*LCA_op_data!R39</f>
        <v>0</v>
      </c>
      <c r="S39">
        <f>Mult_op!R38*LCA_op_data!S39</f>
        <v>0</v>
      </c>
      <c r="T39">
        <f>Mult_op!S38*LCA_op_data!T39</f>
        <v>0</v>
      </c>
      <c r="V39" t="s">
        <v>67</v>
      </c>
      <c r="W39" s="14">
        <f t="shared" si="5"/>
        <v>0</v>
      </c>
      <c r="X39" s="14">
        <f t="shared" si="6"/>
        <v>0</v>
      </c>
      <c r="Y39" s="14">
        <f t="shared" si="7"/>
        <v>0</v>
      </c>
      <c r="Z39" s="14">
        <f t="shared" si="8"/>
        <v>0</v>
      </c>
      <c r="AA39" s="14">
        <f t="shared" si="9"/>
        <v>0</v>
      </c>
      <c r="AD39" t="s">
        <v>79</v>
      </c>
      <c r="AE39">
        <v>5.8335535216821555E-11</v>
      </c>
      <c r="AF39">
        <v>1.0924433973302369E-11</v>
      </c>
      <c r="AG39">
        <v>3.9514032660336317E-12</v>
      </c>
      <c r="AH39">
        <v>3.0868853693241485E-12</v>
      </c>
      <c r="AI39">
        <v>3.8046131377803949E-11</v>
      </c>
    </row>
    <row r="40" spans="4:35" x14ac:dyDescent="0.3">
      <c r="D40" t="s">
        <v>70</v>
      </c>
      <c r="E40">
        <f>Mult_op!D39*LCA_op_data!E40</f>
        <v>0</v>
      </c>
      <c r="F40">
        <f>Mult_op!E39*LCA_op_data!F40</f>
        <v>0</v>
      </c>
      <c r="G40">
        <f>Mult_op!F39*LCA_op_data!G40</f>
        <v>0</v>
      </c>
      <c r="H40">
        <f>Mult_op!G39*LCA_op_data!H40</f>
        <v>0</v>
      </c>
      <c r="I40">
        <f>Mult_op!H39*LCA_op_data!I40</f>
        <v>0</v>
      </c>
      <c r="J40">
        <f>Mult_op!I39*LCA_op_data!J40</f>
        <v>0</v>
      </c>
      <c r="K40">
        <f>Mult_op!J39*LCA_op_data!K40</f>
        <v>0</v>
      </c>
      <c r="L40">
        <f>Mult_op!K39*LCA_op_data!L40</f>
        <v>0</v>
      </c>
      <c r="M40">
        <f>Mult_op!L39*LCA_op_data!M40</f>
        <v>0</v>
      </c>
      <c r="N40">
        <f>Mult_op!M39*LCA_op_data!N40</f>
        <v>0</v>
      </c>
      <c r="O40">
        <f>Mult_op!N39*LCA_op_data!O40</f>
        <v>0</v>
      </c>
      <c r="P40">
        <f>Mult_op!O39*LCA_op_data!P40</f>
        <v>0</v>
      </c>
      <c r="Q40">
        <f>Mult_op!P39*LCA_op_data!Q40</f>
        <v>0</v>
      </c>
      <c r="R40">
        <f>Mult_op!Q39*LCA_op_data!R40</f>
        <v>0</v>
      </c>
      <c r="S40">
        <f>Mult_op!R39*LCA_op_data!S40</f>
        <v>0</v>
      </c>
      <c r="T40">
        <f>Mult_op!S39*LCA_op_data!T40</f>
        <v>0</v>
      </c>
      <c r="V40" t="s">
        <v>68</v>
      </c>
      <c r="W40" s="14">
        <f t="shared" si="5"/>
        <v>0</v>
      </c>
      <c r="X40" s="14">
        <f t="shared" si="6"/>
        <v>0</v>
      </c>
      <c r="Y40" s="14">
        <f t="shared" si="7"/>
        <v>0</v>
      </c>
      <c r="Z40" s="14">
        <f t="shared" si="8"/>
        <v>0</v>
      </c>
      <c r="AA40" s="14">
        <f t="shared" si="9"/>
        <v>0</v>
      </c>
      <c r="AD40" t="s">
        <v>68</v>
      </c>
      <c r="AE40">
        <v>5.6391017376260838E-11</v>
      </c>
      <c r="AF40">
        <v>1.056028617419229E-11</v>
      </c>
      <c r="AG40">
        <v>3.8196898238325102E-12</v>
      </c>
      <c r="AH40">
        <v>2.9839891903466771E-12</v>
      </c>
      <c r="AI40">
        <v>3.6777926998543813E-11</v>
      </c>
    </row>
    <row r="41" spans="4:35" x14ac:dyDescent="0.3">
      <c r="D41" t="s">
        <v>71</v>
      </c>
      <c r="E41">
        <f>Mult_op!D40*LCA_op_data!E41</f>
        <v>0</v>
      </c>
      <c r="F41">
        <f>Mult_op!E40*LCA_op_data!F41</f>
        <v>0</v>
      </c>
      <c r="G41">
        <f>Mult_op!F40*LCA_op_data!G41</f>
        <v>0</v>
      </c>
      <c r="H41">
        <f>Mult_op!G40*LCA_op_data!H41</f>
        <v>0</v>
      </c>
      <c r="I41">
        <f>Mult_op!H40*LCA_op_data!I41</f>
        <v>0</v>
      </c>
      <c r="J41">
        <f>Mult_op!I40*LCA_op_data!J41</f>
        <v>0</v>
      </c>
      <c r="K41">
        <f>Mult_op!J40*LCA_op_data!K41</f>
        <v>0</v>
      </c>
      <c r="L41">
        <f>Mult_op!K40*LCA_op_data!L41</f>
        <v>0</v>
      </c>
      <c r="M41">
        <f>Mult_op!L40*LCA_op_data!M41</f>
        <v>0</v>
      </c>
      <c r="N41">
        <f>Mult_op!M40*LCA_op_data!N41</f>
        <v>0</v>
      </c>
      <c r="O41">
        <f>Mult_op!N40*LCA_op_data!O41</f>
        <v>0</v>
      </c>
      <c r="P41">
        <f>Mult_op!O40*LCA_op_data!P41</f>
        <v>0</v>
      </c>
      <c r="Q41">
        <f>Mult_op!P40*LCA_op_data!Q41</f>
        <v>0</v>
      </c>
      <c r="R41">
        <f>Mult_op!Q40*LCA_op_data!R41</f>
        <v>0</v>
      </c>
      <c r="S41">
        <f>Mult_op!R40*LCA_op_data!S41</f>
        <v>0</v>
      </c>
      <c r="T41">
        <f>Mult_op!S40*LCA_op_data!T41</f>
        <v>0</v>
      </c>
      <c r="V41" t="s">
        <v>69</v>
      </c>
      <c r="W41" s="14">
        <f t="shared" si="5"/>
        <v>0</v>
      </c>
      <c r="X41" s="14">
        <f t="shared" si="6"/>
        <v>0</v>
      </c>
      <c r="Y41" s="14">
        <f t="shared" si="7"/>
        <v>0</v>
      </c>
      <c r="Z41" s="14">
        <f t="shared" si="8"/>
        <v>0</v>
      </c>
      <c r="AA41" s="14">
        <f t="shared" si="9"/>
        <v>0</v>
      </c>
      <c r="AD41" t="s">
        <v>104</v>
      </c>
      <c r="AE41">
        <v>5.6391017376260838E-11</v>
      </c>
      <c r="AF41">
        <v>1.056028617419229E-11</v>
      </c>
      <c r="AG41">
        <v>3.8196898238325102E-12</v>
      </c>
      <c r="AH41">
        <v>2.9839891903466771E-12</v>
      </c>
      <c r="AI41">
        <v>3.6777926998543813E-11</v>
      </c>
    </row>
    <row r="42" spans="4:35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4">
        <f t="shared" si="5"/>
        <v>0</v>
      </c>
      <c r="X42" s="14">
        <f t="shared" si="6"/>
        <v>0</v>
      </c>
      <c r="Y42" s="14">
        <f t="shared" si="7"/>
        <v>0</v>
      </c>
      <c r="Z42" s="14">
        <f t="shared" si="8"/>
        <v>0</v>
      </c>
      <c r="AA42" s="14">
        <f t="shared" si="9"/>
        <v>0</v>
      </c>
      <c r="AD42" t="s">
        <v>58</v>
      </c>
      <c r="AE42">
        <v>1.2285850649804796E-11</v>
      </c>
      <c r="AF42">
        <v>7.3164042019682753E-11</v>
      </c>
      <c r="AG42">
        <v>1.4139964691599843E-12</v>
      </c>
      <c r="AH42">
        <v>1.3556895404785382E-12</v>
      </c>
      <c r="AI42">
        <v>3.3807000722726543E-11</v>
      </c>
    </row>
    <row r="43" spans="4:35" x14ac:dyDescent="0.3">
      <c r="D43" t="s">
        <v>73</v>
      </c>
      <c r="E43">
        <f>Mult_op!D42*LCA_op_data!E43</f>
        <v>2.5407958065355077E-2</v>
      </c>
      <c r="F43">
        <f>Mult_op!E42*LCA_op_data!F43</f>
        <v>768.05926399999998</v>
      </c>
      <c r="G43">
        <f>Mult_op!F42*LCA_op_data!G43</f>
        <v>137.52597964640671</v>
      </c>
      <c r="H43">
        <f>Mult_op!G42*LCA_op_data!H43</f>
        <v>5.6226426188048326E-4</v>
      </c>
      <c r="I43">
        <f>Mult_op!H42*LCA_op_data!I43</f>
        <v>3.3164604156930466E-3</v>
      </c>
      <c r="J43">
        <f>Mult_op!I42*LCA_op_data!J43</f>
        <v>3.4444493066383294E-2</v>
      </c>
      <c r="K43">
        <f>Mult_op!J42*LCA_op_data!K43</f>
        <v>1.7125330532799221E-8</v>
      </c>
      <c r="L43">
        <f>Mult_op!K42*LCA_op_data!L43</f>
        <v>1.699885706454137E-7</v>
      </c>
      <c r="M43">
        <f>Mult_op!L42*LCA_op_data!M43</f>
        <v>0.28459089894457124</v>
      </c>
      <c r="N43">
        <f>Mult_op!M42*LCA_op_data!N43</f>
        <v>14.331671656989338</v>
      </c>
      <c r="O43">
        <f>Mult_op!N42*LCA_op_data!O43</f>
        <v>1.486644809772737E-4</v>
      </c>
      <c r="P43">
        <f>Mult_op!O42*LCA_op_data!P43</f>
        <v>3.5546480652826835E-7</v>
      </c>
      <c r="Q43">
        <f>Mult_op!P42*LCA_op_data!Q43</f>
        <v>1.8337009489563481E-2</v>
      </c>
      <c r="R43">
        <f>Mult_op!Q42*LCA_op_data!R43</f>
        <v>3.0405074062880648</v>
      </c>
      <c r="S43">
        <f>Mult_op!R42*LCA_op_data!S43</f>
        <v>44.070145623172188</v>
      </c>
      <c r="T43">
        <f>Mult_op!S42*LCA_op_data!T43</f>
        <v>4.5826653221434191E-4</v>
      </c>
      <c r="V43" t="s">
        <v>71</v>
      </c>
      <c r="W43" s="14">
        <f t="shared" si="5"/>
        <v>1.3933296431961545E-3</v>
      </c>
      <c r="X43" s="14">
        <f t="shared" si="6"/>
        <v>3.4973222322770077E-3</v>
      </c>
      <c r="Y43" s="14">
        <f t="shared" si="7"/>
        <v>1.208926407917752E-3</v>
      </c>
      <c r="Z43" s="14">
        <f t="shared" si="8"/>
        <v>2.7427899657798817E-3</v>
      </c>
      <c r="AA43" s="14">
        <f t="shared" si="9"/>
        <v>5.3617088704075019E-4</v>
      </c>
      <c r="AD43" t="s">
        <v>145</v>
      </c>
      <c r="AE43">
        <v>2.2938764640663343E-10</v>
      </c>
      <c r="AF43">
        <v>5.7386100324412298E-10</v>
      </c>
      <c r="AG43">
        <v>3.3149132823285501E-10</v>
      </c>
      <c r="AH43">
        <v>1.2541445440590462E-10</v>
      </c>
      <c r="AI43">
        <v>3.0730853106237308E-11</v>
      </c>
    </row>
    <row r="44" spans="4:35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4">
        <f t="shared" si="5"/>
        <v>0</v>
      </c>
      <c r="X44" s="14">
        <f t="shared" si="6"/>
        <v>0</v>
      </c>
      <c r="Y44" s="14">
        <f t="shared" si="7"/>
        <v>0</v>
      </c>
      <c r="Z44" s="14">
        <f t="shared" si="8"/>
        <v>0</v>
      </c>
      <c r="AA44" s="14">
        <f t="shared" si="9"/>
        <v>0</v>
      </c>
      <c r="AD44" t="s">
        <v>108</v>
      </c>
      <c r="AE44">
        <v>3.4273201051541541E-11</v>
      </c>
      <c r="AF44">
        <v>7.7103782328230511E-11</v>
      </c>
      <c r="AG44">
        <v>1.8011401342640041E-11</v>
      </c>
      <c r="AH44">
        <v>2.447347497897642E-11</v>
      </c>
      <c r="AI44">
        <v>3.0532912652245385E-11</v>
      </c>
    </row>
    <row r="45" spans="4:35" x14ac:dyDescent="0.3">
      <c r="D45" t="s">
        <v>75</v>
      </c>
      <c r="E45">
        <f>Mult_op!D44*LCA_op_data!E45</f>
        <v>0</v>
      </c>
      <c r="F45">
        <f>Mult_op!E44*LCA_op_data!F45</f>
        <v>0</v>
      </c>
      <c r="G45">
        <f>Mult_op!F44*LCA_op_data!G45</f>
        <v>0</v>
      </c>
      <c r="H45">
        <f>Mult_op!G44*LCA_op_data!H45</f>
        <v>0</v>
      </c>
      <c r="I45">
        <f>Mult_op!H44*LCA_op_data!I45</f>
        <v>0</v>
      </c>
      <c r="J45">
        <f>Mult_op!I44*LCA_op_data!J45</f>
        <v>0</v>
      </c>
      <c r="K45">
        <f>Mult_op!J44*LCA_op_data!K45</f>
        <v>0</v>
      </c>
      <c r="L45">
        <f>Mult_op!K44*LCA_op_data!L45</f>
        <v>0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0</v>
      </c>
      <c r="Q45">
        <f>Mult_op!P44*LCA_op_data!Q45</f>
        <v>0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4">
        <f t="shared" si="5"/>
        <v>0</v>
      </c>
      <c r="X45" s="14">
        <f t="shared" si="6"/>
        <v>0</v>
      </c>
      <c r="Y45" s="14">
        <f t="shared" si="7"/>
        <v>0</v>
      </c>
      <c r="Z45" s="14">
        <f t="shared" si="8"/>
        <v>0</v>
      </c>
      <c r="AA45" s="14">
        <f t="shared" si="9"/>
        <v>0</v>
      </c>
      <c r="AD45" t="s">
        <v>128</v>
      </c>
      <c r="AE45">
        <v>1.897715401591235E-15</v>
      </c>
      <c r="AF45">
        <v>3.494122128519335E-15</v>
      </c>
      <c r="AG45">
        <v>5.0171602153675106E-12</v>
      </c>
      <c r="AH45">
        <v>3.5558652441180085E-15</v>
      </c>
      <c r="AI45">
        <v>2.8151173199010462E-11</v>
      </c>
    </row>
    <row r="46" spans="4:35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4">
        <f t="shared" si="5"/>
        <v>0</v>
      </c>
      <c r="X46" s="14">
        <f t="shared" si="6"/>
        <v>0</v>
      </c>
      <c r="Y46" s="14">
        <f t="shared" si="7"/>
        <v>0</v>
      </c>
      <c r="Z46" s="14">
        <f t="shared" si="8"/>
        <v>0</v>
      </c>
      <c r="AA46" s="14">
        <f t="shared" si="9"/>
        <v>0</v>
      </c>
      <c r="AD46" t="s">
        <v>127</v>
      </c>
      <c r="AE46">
        <v>1.7896648737767693E-15</v>
      </c>
      <c r="AF46">
        <v>3.2951767334837307E-15</v>
      </c>
      <c r="AG46">
        <v>4.6440569686227749E-12</v>
      </c>
      <c r="AH46">
        <v>3.3534043713538928E-15</v>
      </c>
      <c r="AI46">
        <v>2.7090063547486498E-11</v>
      </c>
    </row>
    <row r="47" spans="4:35" x14ac:dyDescent="0.3">
      <c r="D47" t="s">
        <v>77</v>
      </c>
      <c r="E47">
        <f>Mult_op!D46*LCA_op_data!E47</f>
        <v>0</v>
      </c>
      <c r="F47">
        <f>Mult_op!E46*LCA_op_data!F47</f>
        <v>0</v>
      </c>
      <c r="G47">
        <f>Mult_op!F46*LCA_op_data!G47</f>
        <v>0</v>
      </c>
      <c r="H47">
        <f>Mult_op!G46*LCA_op_data!H47</f>
        <v>0</v>
      </c>
      <c r="I47">
        <f>Mult_op!H46*LCA_op_data!I47</f>
        <v>0</v>
      </c>
      <c r="J47">
        <f>Mult_op!I46*LCA_op_data!J47</f>
        <v>0</v>
      </c>
      <c r="K47">
        <f>Mult_op!J46*LCA_op_data!K47</f>
        <v>0</v>
      </c>
      <c r="L47">
        <f>Mult_op!K46*LCA_op_data!L47</f>
        <v>0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0</v>
      </c>
      <c r="Q47">
        <f>Mult_op!P46*LCA_op_data!Q47</f>
        <v>0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4">
        <f t="shared" si="5"/>
        <v>0</v>
      </c>
      <c r="X47" s="14">
        <f t="shared" si="6"/>
        <v>0</v>
      </c>
      <c r="Y47" s="14">
        <f t="shared" si="7"/>
        <v>0</v>
      </c>
      <c r="Z47" s="14">
        <f t="shared" si="8"/>
        <v>0</v>
      </c>
      <c r="AA47" s="14">
        <f t="shared" si="9"/>
        <v>0</v>
      </c>
      <c r="AD47" t="s">
        <v>100</v>
      </c>
      <c r="AE47">
        <v>0</v>
      </c>
      <c r="AF47">
        <v>0</v>
      </c>
      <c r="AG47">
        <v>1.3431078802919381E-13</v>
      </c>
      <c r="AH47">
        <v>0</v>
      </c>
      <c r="AI47">
        <v>2.5319540447717192E-11</v>
      </c>
    </row>
    <row r="48" spans="4:35" x14ac:dyDescent="0.3">
      <c r="D48" t="s">
        <v>78</v>
      </c>
      <c r="E48">
        <f>Mult_op!D47*LCA_op_data!E48</f>
        <v>0</v>
      </c>
      <c r="F48">
        <f>Mult_op!E47*LCA_op_data!F48</f>
        <v>0</v>
      </c>
      <c r="G48">
        <f>Mult_op!F47*LCA_op_data!G48</f>
        <v>0</v>
      </c>
      <c r="H48">
        <f>Mult_op!G47*LCA_op_data!H48</f>
        <v>0</v>
      </c>
      <c r="I48">
        <f>Mult_op!H47*LCA_op_data!I48</f>
        <v>0</v>
      </c>
      <c r="J48">
        <f>Mult_op!I47*LCA_op_data!J48</f>
        <v>0</v>
      </c>
      <c r="K48">
        <f>Mult_op!J47*LCA_op_data!K48</f>
        <v>0</v>
      </c>
      <c r="L48">
        <f>Mult_op!K47*LCA_op_data!L48</f>
        <v>0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0</v>
      </c>
      <c r="Q48">
        <f>Mult_op!P47*LCA_op_data!Q48</f>
        <v>0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4">
        <f t="shared" si="5"/>
        <v>0</v>
      </c>
      <c r="X48" s="14">
        <f t="shared" si="6"/>
        <v>0</v>
      </c>
      <c r="Y48" s="14">
        <f t="shared" si="7"/>
        <v>0</v>
      </c>
      <c r="Z48" s="14">
        <f t="shared" si="8"/>
        <v>0</v>
      </c>
      <c r="AA48" s="14">
        <f t="shared" si="9"/>
        <v>0</v>
      </c>
      <c r="AD48" t="s">
        <v>146</v>
      </c>
      <c r="AE48">
        <v>2.8725920039431664E-10</v>
      </c>
      <c r="AF48">
        <v>3.4812353517970061E-10</v>
      </c>
      <c r="AG48">
        <v>1.0047606489777453E-9</v>
      </c>
      <c r="AH48">
        <v>1.0780542682558076E-10</v>
      </c>
      <c r="AI48">
        <v>2.458306732828295E-11</v>
      </c>
    </row>
    <row r="49" spans="4:35" x14ac:dyDescent="0.3">
      <c r="D49" t="s">
        <v>79</v>
      </c>
      <c r="E49">
        <f>Mult_op!D48*LCA_op_data!E49</f>
        <v>0</v>
      </c>
      <c r="F49">
        <f>Mult_op!E48*LCA_op_data!F49</f>
        <v>0</v>
      </c>
      <c r="G49">
        <f>Mult_op!F48*LCA_op_data!G49</f>
        <v>0</v>
      </c>
      <c r="H49">
        <f>Mult_op!G48*LCA_op_data!H49</f>
        <v>0</v>
      </c>
      <c r="I49">
        <f>Mult_op!H48*LCA_op_data!I49</f>
        <v>0</v>
      </c>
      <c r="J49">
        <f>Mult_op!I48*LCA_op_data!J49</f>
        <v>0</v>
      </c>
      <c r="K49">
        <f>Mult_op!J48*LCA_op_data!K49</f>
        <v>0</v>
      </c>
      <c r="L49">
        <f>Mult_op!K48*LCA_op_data!L49</f>
        <v>0</v>
      </c>
      <c r="M49">
        <f>Mult_op!L48*LCA_op_data!M49</f>
        <v>0</v>
      </c>
      <c r="N49">
        <f>Mult_op!M48*LCA_op_data!N49</f>
        <v>0</v>
      </c>
      <c r="O49">
        <f>Mult_op!N48*LCA_op_data!O49</f>
        <v>0</v>
      </c>
      <c r="P49">
        <f>Mult_op!O48*LCA_op_data!P49</f>
        <v>0</v>
      </c>
      <c r="Q49">
        <f>Mult_op!P48*LCA_op_data!Q49</f>
        <v>0</v>
      </c>
      <c r="R49">
        <f>Mult_op!Q48*LCA_op_data!R49</f>
        <v>0</v>
      </c>
      <c r="S49">
        <f>Mult_op!R48*LCA_op_data!S49</f>
        <v>0</v>
      </c>
      <c r="T49">
        <f>Mult_op!S48*LCA_op_data!T49</f>
        <v>0</v>
      </c>
      <c r="V49" t="s">
        <v>77</v>
      </c>
      <c r="W49" s="14">
        <f t="shared" si="5"/>
        <v>0</v>
      </c>
      <c r="X49" s="14">
        <f t="shared" si="6"/>
        <v>0</v>
      </c>
      <c r="Y49" s="14">
        <f t="shared" si="7"/>
        <v>0</v>
      </c>
      <c r="Z49" s="14">
        <f t="shared" si="8"/>
        <v>0</v>
      </c>
      <c r="AA49" s="14">
        <f t="shared" si="9"/>
        <v>0</v>
      </c>
      <c r="AD49" t="s">
        <v>75</v>
      </c>
      <c r="AE49">
        <v>0</v>
      </c>
      <c r="AF49">
        <v>0</v>
      </c>
      <c r="AG49">
        <v>1.2676523813991326E-13</v>
      </c>
      <c r="AH49">
        <v>0</v>
      </c>
      <c r="AI49">
        <v>2.3897094355148812E-11</v>
      </c>
    </row>
    <row r="50" spans="4:35" x14ac:dyDescent="0.3">
      <c r="D50" t="s">
        <v>80</v>
      </c>
      <c r="E50">
        <f>Mult_op!D49*LCA_op_data!E50</f>
        <v>0</v>
      </c>
      <c r="F50">
        <f>Mult_op!E49*LCA_op_data!F50</f>
        <v>0</v>
      </c>
      <c r="G50">
        <f>Mult_op!F49*LCA_op_data!G50</f>
        <v>0</v>
      </c>
      <c r="H50">
        <f>Mult_op!G49*LCA_op_data!H50</f>
        <v>0</v>
      </c>
      <c r="I50">
        <f>Mult_op!H49*LCA_op_data!I50</f>
        <v>0</v>
      </c>
      <c r="J50">
        <f>Mult_op!I49*LCA_op_data!J50</f>
        <v>0</v>
      </c>
      <c r="K50">
        <f>Mult_op!J49*LCA_op_data!K50</f>
        <v>0</v>
      </c>
      <c r="L50">
        <f>Mult_op!K49*LCA_op_data!L50</f>
        <v>0</v>
      </c>
      <c r="M50">
        <f>Mult_op!L49*LCA_op_data!M50</f>
        <v>0</v>
      </c>
      <c r="N50">
        <f>Mult_op!M49*LCA_op_data!N50</f>
        <v>0</v>
      </c>
      <c r="O50">
        <f>Mult_op!N49*LCA_op_data!O50</f>
        <v>0</v>
      </c>
      <c r="P50">
        <f>Mult_op!O49*LCA_op_data!P50</f>
        <v>0</v>
      </c>
      <c r="Q50">
        <f>Mult_op!P49*LCA_op_data!Q50</f>
        <v>0</v>
      </c>
      <c r="R50">
        <f>Mult_op!Q49*LCA_op_data!R50</f>
        <v>0</v>
      </c>
      <c r="S50">
        <f>Mult_op!R49*LCA_op_data!S50</f>
        <v>0</v>
      </c>
      <c r="T50">
        <f>Mult_op!S49*LCA_op_data!T50</f>
        <v>0</v>
      </c>
      <c r="V50" t="s">
        <v>78</v>
      </c>
      <c r="W50" s="14">
        <f t="shared" si="5"/>
        <v>0</v>
      </c>
      <c r="X50" s="14">
        <f t="shared" si="6"/>
        <v>0</v>
      </c>
      <c r="Y50" s="14">
        <f t="shared" si="7"/>
        <v>0</v>
      </c>
      <c r="Z50" s="14">
        <f t="shared" si="8"/>
        <v>0</v>
      </c>
      <c r="AA50" s="14">
        <f t="shared" si="9"/>
        <v>0</v>
      </c>
      <c r="AD50" t="s">
        <v>73</v>
      </c>
      <c r="AE50">
        <v>0</v>
      </c>
      <c r="AF50">
        <v>0</v>
      </c>
      <c r="AG50">
        <v>1.7867979807889409E-13</v>
      </c>
      <c r="AH50">
        <v>0</v>
      </c>
      <c r="AI50">
        <v>2.2708360693903904E-11</v>
      </c>
    </row>
    <row r="51" spans="4:35" x14ac:dyDescent="0.3">
      <c r="D51" t="s">
        <v>81</v>
      </c>
      <c r="E51">
        <f>Mult_op!D50*LCA_op_data!E51</f>
        <v>0</v>
      </c>
      <c r="F51">
        <f>Mult_op!E50*LCA_op_data!F51</f>
        <v>0</v>
      </c>
      <c r="G51">
        <f>Mult_op!F50*LCA_op_data!G51</f>
        <v>0</v>
      </c>
      <c r="H51">
        <f>Mult_op!G50*LCA_op_data!H51</f>
        <v>0</v>
      </c>
      <c r="I51">
        <f>Mult_op!H50*LCA_op_data!I51</f>
        <v>0</v>
      </c>
      <c r="J51">
        <f>Mult_op!I50*LCA_op_data!J51</f>
        <v>0</v>
      </c>
      <c r="K51">
        <f>Mult_op!J50*LCA_op_data!K51</f>
        <v>0</v>
      </c>
      <c r="L51">
        <f>Mult_op!K50*LCA_op_data!L51</f>
        <v>0</v>
      </c>
      <c r="M51">
        <f>Mult_op!L50*LCA_op_data!M51</f>
        <v>0</v>
      </c>
      <c r="N51">
        <f>Mult_op!M50*LCA_op_data!N51</f>
        <v>0</v>
      </c>
      <c r="O51">
        <f>Mult_op!N50*LCA_op_data!O51</f>
        <v>0</v>
      </c>
      <c r="P51">
        <f>Mult_op!O50*LCA_op_data!P51</f>
        <v>0</v>
      </c>
      <c r="Q51">
        <f>Mult_op!P50*LCA_op_data!Q51</f>
        <v>0</v>
      </c>
      <c r="R51">
        <f>Mult_op!Q50*LCA_op_data!R51</f>
        <v>0</v>
      </c>
      <c r="S51">
        <f>Mult_op!R50*LCA_op_data!S51</f>
        <v>0</v>
      </c>
      <c r="T51">
        <f>Mult_op!S50*LCA_op_data!T51</f>
        <v>0</v>
      </c>
      <c r="V51" t="s">
        <v>79</v>
      </c>
      <c r="W51" s="14">
        <f t="shared" si="5"/>
        <v>0</v>
      </c>
      <c r="X51" s="14">
        <f t="shared" si="6"/>
        <v>0</v>
      </c>
      <c r="Y51" s="14">
        <f t="shared" si="7"/>
        <v>0</v>
      </c>
      <c r="Z51" s="14">
        <f t="shared" si="8"/>
        <v>0</v>
      </c>
      <c r="AA51" s="14">
        <f t="shared" si="9"/>
        <v>0</v>
      </c>
      <c r="AD51" t="s">
        <v>65</v>
      </c>
      <c r="AE51">
        <v>0</v>
      </c>
      <c r="AF51">
        <v>0</v>
      </c>
      <c r="AG51">
        <v>1.0111036851635938E-13</v>
      </c>
      <c r="AH51">
        <v>0</v>
      </c>
      <c r="AI51">
        <v>1.9060777640416319E-11</v>
      </c>
    </row>
    <row r="52" spans="4:35" x14ac:dyDescent="0.3">
      <c r="D52" t="s">
        <v>82</v>
      </c>
      <c r="E52">
        <f>Mult_op!D51*LCA_op_data!E52</f>
        <v>0</v>
      </c>
      <c r="F52">
        <f>Mult_op!E51*LCA_op_data!F52</f>
        <v>0</v>
      </c>
      <c r="G52">
        <f>Mult_op!F51*LCA_op_data!G52</f>
        <v>0</v>
      </c>
      <c r="H52">
        <f>Mult_op!G51*LCA_op_data!H52</f>
        <v>0</v>
      </c>
      <c r="I52">
        <f>Mult_op!H51*LCA_op_data!I52</f>
        <v>0</v>
      </c>
      <c r="J52">
        <f>Mult_op!I51*LCA_op_data!J52</f>
        <v>0</v>
      </c>
      <c r="K52">
        <f>Mult_op!J51*LCA_op_data!K52</f>
        <v>0</v>
      </c>
      <c r="L52">
        <f>Mult_op!K51*LCA_op_data!L52</f>
        <v>0</v>
      </c>
      <c r="M52">
        <f>Mult_op!L51*LCA_op_data!M52</f>
        <v>0</v>
      </c>
      <c r="N52">
        <f>Mult_op!M51*LCA_op_data!N52</f>
        <v>0</v>
      </c>
      <c r="O52">
        <f>Mult_op!N51*LCA_op_data!O52</f>
        <v>0</v>
      </c>
      <c r="P52">
        <f>Mult_op!O51*LCA_op_data!P52</f>
        <v>0</v>
      </c>
      <c r="Q52">
        <f>Mult_op!P51*LCA_op_data!Q52</f>
        <v>0</v>
      </c>
      <c r="R52">
        <f>Mult_op!Q51*LCA_op_data!R52</f>
        <v>0</v>
      </c>
      <c r="S52">
        <f>Mult_op!R51*LCA_op_data!S52</f>
        <v>0</v>
      </c>
      <c r="T52">
        <f>Mult_op!S51*LCA_op_data!T52</f>
        <v>0</v>
      </c>
      <c r="V52" t="s">
        <v>80</v>
      </c>
      <c r="W52" s="14">
        <f t="shared" si="5"/>
        <v>0</v>
      </c>
      <c r="X52" s="14">
        <f t="shared" si="6"/>
        <v>0</v>
      </c>
      <c r="Y52" s="14">
        <f t="shared" si="7"/>
        <v>0</v>
      </c>
      <c r="Z52" s="14">
        <f t="shared" si="8"/>
        <v>0</v>
      </c>
      <c r="AA52" s="14">
        <f t="shared" si="9"/>
        <v>0</v>
      </c>
      <c r="AD52" t="s">
        <v>63</v>
      </c>
      <c r="AE52">
        <v>3.545499579268907E-10</v>
      </c>
      <c r="AF52">
        <v>1.4570246775703674E-10</v>
      </c>
      <c r="AG52">
        <v>1.3510869332449828E-10</v>
      </c>
      <c r="AH52">
        <v>8.6805626355642547E-11</v>
      </c>
      <c r="AI52">
        <v>1.7602633545835426E-11</v>
      </c>
    </row>
    <row r="53" spans="4:35" x14ac:dyDescent="0.3">
      <c r="D53" t="s">
        <v>83</v>
      </c>
      <c r="E53">
        <f>Mult_op!D52*LCA_op_data!E53</f>
        <v>0</v>
      </c>
      <c r="F53">
        <f>Mult_op!E52*LCA_op_data!F53</f>
        <v>0</v>
      </c>
      <c r="G53">
        <f>Mult_op!F52*LCA_op_data!G53</f>
        <v>0</v>
      </c>
      <c r="H53">
        <f>Mult_op!G52*LCA_op_data!H53</f>
        <v>0</v>
      </c>
      <c r="I53">
        <f>Mult_op!H52*LCA_op_data!I53</f>
        <v>0</v>
      </c>
      <c r="J53">
        <f>Mult_op!I52*LCA_op_data!J53</f>
        <v>0</v>
      </c>
      <c r="K53">
        <f>Mult_op!J52*LCA_op_data!K53</f>
        <v>0</v>
      </c>
      <c r="L53">
        <f>Mult_op!K52*LCA_op_data!L53</f>
        <v>0</v>
      </c>
      <c r="M53">
        <f>Mult_op!L52*LCA_op_data!M53</f>
        <v>0</v>
      </c>
      <c r="N53">
        <f>Mult_op!M52*LCA_op_data!N53</f>
        <v>0</v>
      </c>
      <c r="O53">
        <f>Mult_op!N52*LCA_op_data!O53</f>
        <v>0</v>
      </c>
      <c r="P53">
        <f>Mult_op!O52*LCA_op_data!P53</f>
        <v>0</v>
      </c>
      <c r="Q53">
        <f>Mult_op!P52*LCA_op_data!Q53</f>
        <v>0</v>
      </c>
      <c r="R53">
        <f>Mult_op!Q52*LCA_op_data!R53</f>
        <v>0</v>
      </c>
      <c r="S53">
        <f>Mult_op!R52*LCA_op_data!S53</f>
        <v>0</v>
      </c>
      <c r="T53">
        <f>Mult_op!S52*LCA_op_data!T53</f>
        <v>0</v>
      </c>
      <c r="V53" t="s">
        <v>81</v>
      </c>
      <c r="W53" s="14">
        <f t="shared" si="5"/>
        <v>0</v>
      </c>
      <c r="X53" s="14">
        <f t="shared" si="6"/>
        <v>0</v>
      </c>
      <c r="Y53" s="14">
        <f t="shared" si="7"/>
        <v>0</v>
      </c>
      <c r="Z53" s="14">
        <f t="shared" si="8"/>
        <v>0</v>
      </c>
      <c r="AA53" s="14">
        <f t="shared" si="9"/>
        <v>0</v>
      </c>
      <c r="AD53" t="s">
        <v>56</v>
      </c>
      <c r="AE53">
        <v>3.3407800263815053E-11</v>
      </c>
      <c r="AF53">
        <v>2.3496184885037732E-11</v>
      </c>
      <c r="AG53">
        <v>9.6420024030213055E-12</v>
      </c>
      <c r="AH53">
        <v>3.8424356325661248E-11</v>
      </c>
      <c r="AI53">
        <v>1.5657641442469407E-11</v>
      </c>
    </row>
    <row r="54" spans="4:35" x14ac:dyDescent="0.3">
      <c r="D54" t="s">
        <v>84</v>
      </c>
      <c r="E54">
        <f>Mult_op!D53*LCA_op_data!E54</f>
        <v>0</v>
      </c>
      <c r="F54">
        <f>Mult_op!E53*LCA_op_data!F54</f>
        <v>0</v>
      </c>
      <c r="G54">
        <f>Mult_op!F53*LCA_op_data!G54</f>
        <v>0</v>
      </c>
      <c r="H54">
        <f>Mult_op!G53*LCA_op_data!H54</f>
        <v>0</v>
      </c>
      <c r="I54">
        <f>Mult_op!H53*LCA_op_data!I54</f>
        <v>0</v>
      </c>
      <c r="J54">
        <f>Mult_op!I53*LCA_op_data!J54</f>
        <v>0</v>
      </c>
      <c r="K54">
        <f>Mult_op!J53*LCA_op_data!K54</f>
        <v>0</v>
      </c>
      <c r="L54">
        <f>Mult_op!K53*LCA_op_data!L54</f>
        <v>0</v>
      </c>
      <c r="M54">
        <f>Mult_op!L53*LCA_op_data!M54</f>
        <v>0</v>
      </c>
      <c r="N54">
        <f>Mult_op!M53*LCA_op_data!N54</f>
        <v>0</v>
      </c>
      <c r="O54">
        <f>Mult_op!N53*LCA_op_data!O54</f>
        <v>0</v>
      </c>
      <c r="P54">
        <f>Mult_op!O53*LCA_op_data!P54</f>
        <v>0</v>
      </c>
      <c r="Q54">
        <f>Mult_op!P53*LCA_op_data!Q54</f>
        <v>0</v>
      </c>
      <c r="R54">
        <f>Mult_op!Q53*LCA_op_data!R54</f>
        <v>0</v>
      </c>
      <c r="S54">
        <f>Mult_op!R53*LCA_op_data!S54</f>
        <v>0</v>
      </c>
      <c r="T54">
        <f>Mult_op!S53*LCA_op_data!T54</f>
        <v>0</v>
      </c>
      <c r="V54" t="s">
        <v>82</v>
      </c>
      <c r="W54" s="14">
        <f t="shared" si="5"/>
        <v>0</v>
      </c>
      <c r="X54" s="14">
        <f t="shared" si="6"/>
        <v>0</v>
      </c>
      <c r="Y54" s="14">
        <f t="shared" si="7"/>
        <v>0</v>
      </c>
      <c r="Z54" s="14">
        <f t="shared" si="8"/>
        <v>0</v>
      </c>
      <c r="AA54" s="14">
        <f t="shared" si="9"/>
        <v>0</v>
      </c>
      <c r="AD54" t="s">
        <v>55</v>
      </c>
      <c r="AE54">
        <v>2.4133092407346307E-11</v>
      </c>
      <c r="AF54">
        <v>1.6972925876618169E-11</v>
      </c>
      <c r="AG54">
        <v>6.9644278662446151E-12</v>
      </c>
      <c r="AH54">
        <v>2.7756804573291996E-11</v>
      </c>
      <c r="AI54">
        <v>1.1372786786645519E-11</v>
      </c>
    </row>
    <row r="55" spans="4:35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4">
        <f t="shared" si="5"/>
        <v>0</v>
      </c>
      <c r="X55" s="14">
        <f t="shared" si="6"/>
        <v>0</v>
      </c>
      <c r="Y55" s="14">
        <f t="shared" si="7"/>
        <v>0</v>
      </c>
      <c r="Z55" s="14">
        <f t="shared" si="8"/>
        <v>0</v>
      </c>
      <c r="AA55" s="14">
        <f t="shared" si="9"/>
        <v>0</v>
      </c>
      <c r="AD55" t="s">
        <v>102</v>
      </c>
      <c r="AE55">
        <v>4.3136229853385378E-11</v>
      </c>
      <c r="AF55">
        <v>9.7697595977281334E-11</v>
      </c>
      <c r="AG55">
        <v>2.1015935721247484E-10</v>
      </c>
      <c r="AH55">
        <v>1.46858838992418E-11</v>
      </c>
      <c r="AI55">
        <v>1.1004286603914308E-11</v>
      </c>
    </row>
    <row r="56" spans="4:35" x14ac:dyDescent="0.3">
      <c r="D56" t="s">
        <v>86</v>
      </c>
      <c r="E56">
        <f>Mult_op!D55*LCA_op_data!E56</f>
        <v>7.9418125876107564E-3</v>
      </c>
      <c r="F56">
        <f>Mult_op!E55*LCA_op_data!F56</f>
        <v>240.07370900000001</v>
      </c>
      <c r="G56">
        <f>Mult_op!F55*LCA_op_data!G56</f>
        <v>42.986750586958792</v>
      </c>
      <c r="H56">
        <f>Mult_op!G55*LCA_op_data!H56</f>
        <v>1.7574798341055375E-4</v>
      </c>
      <c r="I56">
        <f>Mult_op!H55*LCA_op_data!I56</f>
        <v>1.0366321846058757E-3</v>
      </c>
      <c r="J56">
        <f>Mult_op!I55*LCA_op_data!J56</f>
        <v>1.076637909684976E-2</v>
      </c>
      <c r="K56">
        <f>Mult_op!J55*LCA_op_data!K56</f>
        <v>5.3528963343902218E-9</v>
      </c>
      <c r="L56">
        <f>Mult_op!K55*LCA_op_data!L56</f>
        <v>5.3133642877918458E-8</v>
      </c>
      <c r="M56">
        <f>Mult_op!L55*LCA_op_data!M56</f>
        <v>8.8955105236862814E-2</v>
      </c>
      <c r="N56">
        <f>Mult_op!M55*LCA_op_data!N56</f>
        <v>4.4796771969715925</v>
      </c>
      <c r="O56">
        <f>Mult_op!N55*LCA_op_data!O56</f>
        <v>4.6468332611341237E-5</v>
      </c>
      <c r="P56">
        <f>Mult_op!O55*LCA_op_data!P56</f>
        <v>1.1110829401077151E-7</v>
      </c>
      <c r="Q56">
        <f>Mult_op!P55*LCA_op_data!Q56</f>
        <v>5.7316330737307488E-3</v>
      </c>
      <c r="R56">
        <f>Mult_op!Q55*LCA_op_data!R56</f>
        <v>0.95037704052684246</v>
      </c>
      <c r="S56">
        <f>Mult_op!R55*LCA_op_data!S56</f>
        <v>13.775087173383868</v>
      </c>
      <c r="T56">
        <f>Mult_op!S55*LCA_op_data!T56</f>
        <v>1.4324122011926546E-4</v>
      </c>
      <c r="V56" t="s">
        <v>84</v>
      </c>
      <c r="W56" s="14">
        <f t="shared" si="5"/>
        <v>4.3551563138459238E-4</v>
      </c>
      <c r="X56" s="14">
        <f t="shared" si="6"/>
        <v>1.0931644981381225E-3</v>
      </c>
      <c r="Y56" s="14">
        <f t="shared" si="7"/>
        <v>3.7787637004123119E-4</v>
      </c>
      <c r="Z56" s="14">
        <f t="shared" si="8"/>
        <v>8.5731894784196966E-4</v>
      </c>
      <c r="AA56" s="14">
        <f t="shared" si="9"/>
        <v>1.6759192883023788E-4</v>
      </c>
      <c r="AD56" t="s">
        <v>53</v>
      </c>
      <c r="AE56">
        <v>2.2428945929696982E-11</v>
      </c>
      <c r="AF56">
        <v>1.5774391044868334E-11</v>
      </c>
      <c r="AG56">
        <v>6.4746023829523775E-12</v>
      </c>
      <c r="AH56">
        <v>2.5796771439288108E-11</v>
      </c>
      <c r="AI56">
        <v>1.0769765839887955E-11</v>
      </c>
    </row>
    <row r="57" spans="4:35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4">
        <f t="shared" si="5"/>
        <v>0</v>
      </c>
      <c r="X57" s="14">
        <f t="shared" si="6"/>
        <v>0</v>
      </c>
      <c r="Y57" s="14">
        <f t="shared" si="7"/>
        <v>0</v>
      </c>
      <c r="Z57" s="14">
        <f t="shared" si="8"/>
        <v>0</v>
      </c>
      <c r="AA57" s="14">
        <f t="shared" si="9"/>
        <v>0</v>
      </c>
      <c r="AD57" t="s">
        <v>54</v>
      </c>
      <c r="AE57">
        <v>2.114763873187145E-11</v>
      </c>
      <c r="AF57">
        <v>1.4873241215961622E-11</v>
      </c>
      <c r="AG57">
        <v>6.0970424445086725E-12</v>
      </c>
      <c r="AH57">
        <v>2.4323069151653837E-11</v>
      </c>
      <c r="AI57">
        <v>9.3719791973002983E-12</v>
      </c>
    </row>
    <row r="58" spans="4:35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4">
        <f t="shared" si="5"/>
        <v>0</v>
      </c>
      <c r="X58" s="14">
        <f t="shared" si="6"/>
        <v>0</v>
      </c>
      <c r="Y58" s="14">
        <f t="shared" si="7"/>
        <v>0</v>
      </c>
      <c r="Z58" s="14">
        <f t="shared" si="8"/>
        <v>0</v>
      </c>
      <c r="AA58" s="14">
        <f t="shared" si="9"/>
        <v>0</v>
      </c>
      <c r="AD58" t="s">
        <v>105</v>
      </c>
      <c r="AE58">
        <v>3.3892752027659916E-11</v>
      </c>
      <c r="AF58">
        <v>7.6762396839292374E-11</v>
      </c>
      <c r="AG58">
        <v>1.6512520923837308E-10</v>
      </c>
      <c r="AH58">
        <v>1.1538908777975625E-11</v>
      </c>
      <c r="AI58">
        <v>8.6462251887898101E-12</v>
      </c>
    </row>
    <row r="59" spans="4:35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4">
        <f t="shared" si="5"/>
        <v>0</v>
      </c>
      <c r="X59" s="14">
        <f t="shared" si="6"/>
        <v>0</v>
      </c>
      <c r="Y59" s="14">
        <f t="shared" si="7"/>
        <v>0</v>
      </c>
      <c r="Z59" s="14">
        <f t="shared" si="8"/>
        <v>0</v>
      </c>
      <c r="AA59" s="14">
        <f t="shared" si="9"/>
        <v>0</v>
      </c>
      <c r="AD59" t="s">
        <v>80</v>
      </c>
      <c r="AE59">
        <v>3.3122462208849466E-11</v>
      </c>
      <c r="AF59">
        <v>7.5017796911126621E-11</v>
      </c>
      <c r="AG59">
        <v>1.613723635738646E-10</v>
      </c>
      <c r="AH59">
        <v>1.1276660851203451E-11</v>
      </c>
      <c r="AI59">
        <v>8.4497200708627686E-12</v>
      </c>
    </row>
    <row r="60" spans="4:35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4">
        <f t="shared" si="5"/>
        <v>0</v>
      </c>
      <c r="X60" s="14">
        <f t="shared" si="6"/>
        <v>0</v>
      </c>
      <c r="Y60" s="14">
        <f t="shared" si="7"/>
        <v>0</v>
      </c>
      <c r="Z60" s="14">
        <f t="shared" si="8"/>
        <v>0</v>
      </c>
      <c r="AA60" s="14">
        <f t="shared" si="9"/>
        <v>0</v>
      </c>
      <c r="AD60" t="s">
        <v>118</v>
      </c>
      <c r="AE60">
        <v>2.4117715871464155E-11</v>
      </c>
      <c r="AF60">
        <v>1.5007628754368195E-10</v>
      </c>
      <c r="AG60">
        <v>2.0333060789412533E-10</v>
      </c>
      <c r="AH60">
        <v>1.6452438568240742E-10</v>
      </c>
      <c r="AI60">
        <v>7.8399807578035418E-12</v>
      </c>
    </row>
    <row r="61" spans="4:35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4">
        <f t="shared" si="5"/>
        <v>0</v>
      </c>
      <c r="X61" s="14">
        <f t="shared" si="6"/>
        <v>0</v>
      </c>
      <c r="Y61" s="14">
        <f t="shared" si="7"/>
        <v>0</v>
      </c>
      <c r="Z61" s="14">
        <f t="shared" si="8"/>
        <v>0</v>
      </c>
      <c r="AA61" s="14">
        <f t="shared" si="9"/>
        <v>0</v>
      </c>
      <c r="AD61" t="s">
        <v>51</v>
      </c>
      <c r="AE61">
        <v>8.5936231070016239E-12</v>
      </c>
      <c r="AF61">
        <v>6.0436063032565214E-12</v>
      </c>
      <c r="AG61">
        <v>2.4721181558647836E-12</v>
      </c>
      <c r="AH61">
        <v>9.8837900289929352E-12</v>
      </c>
      <c r="AI61">
        <v>3.5644905763943093E-12</v>
      </c>
    </row>
    <row r="62" spans="4:35" x14ac:dyDescent="0.3">
      <c r="D62" t="s">
        <v>92</v>
      </c>
      <c r="E62">
        <f>Mult_op!D61*LCA_op_data!E62</f>
        <v>0</v>
      </c>
      <c r="F62">
        <f>Mult_op!E61*LCA_op_data!F62</f>
        <v>0</v>
      </c>
      <c r="G62">
        <f>Mult_op!F61*LCA_op_data!G62</f>
        <v>0</v>
      </c>
      <c r="H62">
        <f>Mult_op!G61*LCA_op_data!H62</f>
        <v>0</v>
      </c>
      <c r="I62">
        <f>Mult_op!H61*LCA_op_data!I62</f>
        <v>0</v>
      </c>
      <c r="J62">
        <f>Mult_op!I61*LCA_op_data!J62</f>
        <v>0</v>
      </c>
      <c r="K62">
        <f>Mult_op!J61*LCA_op_data!K62</f>
        <v>0</v>
      </c>
      <c r="L62">
        <f>Mult_op!K61*LCA_op_data!L62</f>
        <v>0</v>
      </c>
      <c r="M62">
        <f>Mult_op!L61*LCA_op_data!M62</f>
        <v>0</v>
      </c>
      <c r="N62">
        <f>Mult_op!M61*LCA_op_data!N62</f>
        <v>0</v>
      </c>
      <c r="O62">
        <f>Mult_op!N61*LCA_op_data!O62</f>
        <v>0</v>
      </c>
      <c r="P62">
        <f>Mult_op!O61*LCA_op_data!P62</f>
        <v>0</v>
      </c>
      <c r="Q62">
        <f>Mult_op!P61*LCA_op_data!Q62</f>
        <v>0</v>
      </c>
      <c r="R62">
        <f>Mult_op!Q61*LCA_op_data!R62</f>
        <v>0</v>
      </c>
      <c r="S62">
        <f>Mult_op!R61*LCA_op_data!S62</f>
        <v>0</v>
      </c>
      <c r="T62">
        <f>Mult_op!S61*LCA_op_data!T62</f>
        <v>0</v>
      </c>
      <c r="V62" t="s">
        <v>90</v>
      </c>
      <c r="W62" s="14">
        <f t="shared" si="5"/>
        <v>0</v>
      </c>
      <c r="X62" s="14">
        <f t="shared" si="6"/>
        <v>0</v>
      </c>
      <c r="Y62" s="14">
        <f t="shared" si="7"/>
        <v>0</v>
      </c>
      <c r="Z62" s="14">
        <f t="shared" si="8"/>
        <v>0</v>
      </c>
      <c r="AA62" s="14">
        <f t="shared" si="9"/>
        <v>0</v>
      </c>
      <c r="AD62" t="s">
        <v>43</v>
      </c>
      <c r="AE62">
        <v>3.4035238905635726E-13</v>
      </c>
      <c r="AF62">
        <v>8.8239190703760477E-14</v>
      </c>
      <c r="AG62">
        <v>2.258191173553403E-13</v>
      </c>
      <c r="AH62">
        <v>4.5374385945096908E-14</v>
      </c>
      <c r="AI62">
        <v>3.4360612288855296E-12</v>
      </c>
    </row>
    <row r="63" spans="4:35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4">
        <f t="shared" si="5"/>
        <v>0</v>
      </c>
      <c r="X63" s="14">
        <f t="shared" si="6"/>
        <v>0</v>
      </c>
      <c r="Y63" s="14">
        <f t="shared" si="7"/>
        <v>0</v>
      </c>
      <c r="Z63" s="14">
        <f t="shared" si="8"/>
        <v>0</v>
      </c>
      <c r="AA63" s="14">
        <f t="shared" si="9"/>
        <v>0</v>
      </c>
      <c r="AD63" t="s">
        <v>34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4:35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4">
        <f t="shared" si="5"/>
        <v>0</v>
      </c>
      <c r="X64" s="14">
        <f t="shared" si="6"/>
        <v>0</v>
      </c>
      <c r="Y64" s="14">
        <f t="shared" si="7"/>
        <v>0</v>
      </c>
      <c r="Z64" s="14">
        <f t="shared" si="8"/>
        <v>0</v>
      </c>
      <c r="AA64" s="14">
        <f t="shared" si="9"/>
        <v>0</v>
      </c>
      <c r="AD64" t="s">
        <v>35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4:35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4">
        <f t="shared" si="5"/>
        <v>0</v>
      </c>
      <c r="X65" s="14">
        <f t="shared" si="6"/>
        <v>0</v>
      </c>
      <c r="Y65" s="14">
        <f t="shared" si="7"/>
        <v>0</v>
      </c>
      <c r="Z65" s="14">
        <f t="shared" si="8"/>
        <v>0</v>
      </c>
      <c r="AA65" s="14">
        <f t="shared" si="9"/>
        <v>0</v>
      </c>
      <c r="AD65" t="s">
        <v>37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4:35" x14ac:dyDescent="0.3">
      <c r="D66" t="s">
        <v>96</v>
      </c>
      <c r="E66">
        <f>Mult_op!D65*LCA_op_data!E66</f>
        <v>1.4620248451943261E-3</v>
      </c>
      <c r="F66">
        <f>Mult_op!E65*LCA_op_data!F66</f>
        <v>0.15054000000000001</v>
      </c>
      <c r="G66">
        <f>Mult_op!F65*LCA_op_data!G66</f>
        <v>391.55344539910095</v>
      </c>
      <c r="H66">
        <f>Mult_op!G65*LCA_op_data!H66</f>
        <v>1.7355590650038863E-4</v>
      </c>
      <c r="I66">
        <f>Mult_op!H65*LCA_op_data!I66</f>
        <v>3.410954019844612E-3</v>
      </c>
      <c r="J66">
        <f>Mult_op!I65*LCA_op_data!J66</f>
        <v>2.8673806222511405E-3</v>
      </c>
      <c r="K66">
        <f>Mult_op!J65*LCA_op_data!K66</f>
        <v>7.0041108591826471E-10</v>
      </c>
      <c r="L66">
        <f>Mult_op!K65*LCA_op_data!L66</f>
        <v>1.9567959918013912E-8</v>
      </c>
      <c r="M66">
        <f>Mult_op!L65*LCA_op_data!M66</f>
        <v>1.6777221749044176E-2</v>
      </c>
      <c r="N66">
        <f>Mult_op!M65*LCA_op_data!N66</f>
        <v>1.8733539066886695</v>
      </c>
      <c r="O66">
        <f>Mult_op!N65*LCA_op_data!O66</f>
        <v>3.5517059243583374E-6</v>
      </c>
      <c r="P66">
        <f>Mult_op!O65*LCA_op_data!P66</f>
        <v>2.1783003273399384E-8</v>
      </c>
      <c r="Q66">
        <f>Mult_op!P65*LCA_op_data!Q66</f>
        <v>4.9764624814102793E-4</v>
      </c>
      <c r="R66">
        <f>Mult_op!Q65*LCA_op_data!R66</f>
        <v>0.99797857713118221</v>
      </c>
      <c r="S66">
        <f>Mult_op!R65*LCA_op_data!S66</f>
        <v>1.4633876351925297</v>
      </c>
      <c r="T66">
        <f>Mult_op!S65*LCA_op_data!T66</f>
        <v>5.4700396717955529E-8</v>
      </c>
      <c r="V66" t="s">
        <v>94</v>
      </c>
      <c r="W66" s="14">
        <f t="shared" si="5"/>
        <v>1.8212805825157819E-4</v>
      </c>
      <c r="X66" s="14">
        <f t="shared" si="6"/>
        <v>1.0795296295673523E-3</v>
      </c>
      <c r="Y66" s="14">
        <f t="shared" si="7"/>
        <v>3.441962758390885E-3</v>
      </c>
      <c r="Z66" s="14">
        <f t="shared" si="8"/>
        <v>6.5527308922029611E-5</v>
      </c>
      <c r="AA66" s="14">
        <f t="shared" si="9"/>
        <v>3.2856732855159057E-5</v>
      </c>
      <c r="AD66" t="s">
        <v>38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4:35" x14ac:dyDescent="0.3">
      <c r="D67" t="s">
        <v>97</v>
      </c>
      <c r="E67">
        <f>Mult_op!D66*LCA_op_data!E67</f>
        <v>2.4826720852668887E-2</v>
      </c>
      <c r="F67">
        <f>Mult_op!E66*LCA_op_data!F67</f>
        <v>2.2537370000000001</v>
      </c>
      <c r="G67">
        <f>Mult_op!F66*LCA_op_data!G67</f>
        <v>12145.232658590126</v>
      </c>
      <c r="H67">
        <f>Mult_op!G66*LCA_op_data!H67</f>
        <v>4.4803962437660794E-4</v>
      </c>
      <c r="I67">
        <f>Mult_op!H66*LCA_op_data!I67</f>
        <v>1.96949131179683E-3</v>
      </c>
      <c r="J67">
        <f>Mult_op!I66*LCA_op_data!J67</f>
        <v>1.7867550792768271E-2</v>
      </c>
      <c r="K67">
        <f>Mult_op!J66*LCA_op_data!K67</f>
        <v>3.6773431375710507E-9</v>
      </c>
      <c r="L67">
        <f>Mult_op!K66*LCA_op_data!L67</f>
        <v>1.3575402696653365E-7</v>
      </c>
      <c r="M67">
        <f>Mult_op!L66*LCA_op_data!M67</f>
        <v>0.3388290426466895</v>
      </c>
      <c r="N67">
        <f>Mult_op!M66*LCA_op_data!N67</f>
        <v>39.925218167637958</v>
      </c>
      <c r="O67">
        <f>Mult_op!N66*LCA_op_data!O67</f>
        <v>8.3604084138394773E-5</v>
      </c>
      <c r="P67">
        <f>Mult_op!O66*LCA_op_data!P67</f>
        <v>2.5111439075656985E-7</v>
      </c>
      <c r="Q67">
        <f>Mult_op!P66*LCA_op_data!Q67</f>
        <v>6.7076543683558679E-3</v>
      </c>
      <c r="R67">
        <f>Mult_op!Q66*LCA_op_data!R67</f>
        <v>10.380539130880216</v>
      </c>
      <c r="S67">
        <f>Mult_op!R66*LCA_op_data!S67</f>
        <v>30.312298109761343</v>
      </c>
      <c r="T67">
        <f>Mult_op!S66*LCA_op_data!T67</f>
        <v>1.8225719740732431E-6</v>
      </c>
      <c r="V67" t="s">
        <v>95</v>
      </c>
      <c r="W67" s="14">
        <f t="shared" si="5"/>
        <v>3.8815423151921159E-3</v>
      </c>
      <c r="X67" s="14">
        <f t="shared" si="6"/>
        <v>2.7868371609334548E-3</v>
      </c>
      <c r="Y67" s="14">
        <f t="shared" si="7"/>
        <v>0.10676304600065695</v>
      </c>
      <c r="Z67" s="14">
        <f t="shared" si="8"/>
        <v>1.5424561506931873E-3</v>
      </c>
      <c r="AA67" s="14">
        <f t="shared" si="9"/>
        <v>3.7877230929172264E-4</v>
      </c>
      <c r="AD67" t="s">
        <v>45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4:35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4">
        <f t="shared" ref="W68:W99" si="10">N68/$N$118</f>
        <v>0</v>
      </c>
      <c r="X68" s="14">
        <f t="shared" ref="X68:X99" si="11">H68/$H$118</f>
        <v>0</v>
      </c>
      <c r="Y68" s="14">
        <f t="shared" ref="Y68:Y99" si="12">G68/$G$118</f>
        <v>0</v>
      </c>
      <c r="Z68" s="14">
        <f t="shared" ref="Z68:Z99" si="13">O68/$O$118</f>
        <v>0</v>
      </c>
      <c r="AA68" s="14">
        <f t="shared" ref="AA68:AA99" si="14">P68/$P$118</f>
        <v>0</v>
      </c>
      <c r="AD68" t="s">
        <v>46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4:35" x14ac:dyDescent="0.3">
      <c r="D69" t="s">
        <v>99</v>
      </c>
      <c r="E69">
        <f>Mult_op!D68*LCA_op_data!E69</f>
        <v>0</v>
      </c>
      <c r="F69">
        <f>Mult_op!E68*LCA_op_data!F69</f>
        <v>0</v>
      </c>
      <c r="G69">
        <f>Mult_op!F68*LCA_op_data!G69</f>
        <v>0</v>
      </c>
      <c r="H69">
        <f>Mult_op!G68*LCA_op_data!H69</f>
        <v>0</v>
      </c>
      <c r="I69">
        <f>Mult_op!H68*LCA_op_data!I69</f>
        <v>0</v>
      </c>
      <c r="J69">
        <f>Mult_op!I68*LCA_op_data!J69</f>
        <v>0</v>
      </c>
      <c r="K69">
        <f>Mult_op!J68*LCA_op_data!K69</f>
        <v>0</v>
      </c>
      <c r="L69">
        <f>Mult_op!K68*LCA_op_data!L69</f>
        <v>0</v>
      </c>
      <c r="M69">
        <f>Mult_op!L68*LCA_op_data!M69</f>
        <v>0</v>
      </c>
      <c r="N69">
        <f>Mult_op!M68*LCA_op_data!N69</f>
        <v>0</v>
      </c>
      <c r="O69">
        <f>Mult_op!N68*LCA_op_data!O69</f>
        <v>0</v>
      </c>
      <c r="P69">
        <f>Mult_op!O68*LCA_op_data!P69</f>
        <v>0</v>
      </c>
      <c r="Q69">
        <f>Mult_op!P68*LCA_op_data!Q69</f>
        <v>0</v>
      </c>
      <c r="R69">
        <f>Mult_op!Q68*LCA_op_data!R69</f>
        <v>0</v>
      </c>
      <c r="S69">
        <f>Mult_op!R68*LCA_op_data!S69</f>
        <v>0</v>
      </c>
      <c r="T69">
        <f>Mult_op!S68*LCA_op_data!T69</f>
        <v>0</v>
      </c>
      <c r="V69" t="s">
        <v>97</v>
      </c>
      <c r="W69" s="14">
        <f t="shared" si="10"/>
        <v>0</v>
      </c>
      <c r="X69" s="14">
        <f t="shared" si="11"/>
        <v>0</v>
      </c>
      <c r="Y69" s="14">
        <f t="shared" si="12"/>
        <v>0</v>
      </c>
      <c r="Z69" s="14">
        <f t="shared" si="13"/>
        <v>0</v>
      </c>
      <c r="AA69" s="14">
        <f t="shared" si="14"/>
        <v>0</v>
      </c>
      <c r="AD69" t="s">
        <v>48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4:35" x14ac:dyDescent="0.3">
      <c r="D70" t="s">
        <v>100</v>
      </c>
      <c r="E70">
        <f>Mult_op!D69*LCA_op_data!E70</f>
        <v>2.1483011086133818E-3</v>
      </c>
      <c r="F70">
        <f>Mult_op!E69*LCA_op_data!F70</f>
        <v>0.44359300000000002</v>
      </c>
      <c r="G70">
        <f>Mult_op!F69*LCA_op_data!G70</f>
        <v>10.855243407507105</v>
      </c>
      <c r="H70">
        <f>Mult_op!G69*LCA_op_data!H70</f>
        <v>5.059200630268005E-5</v>
      </c>
      <c r="I70">
        <f>Mult_op!H69*LCA_op_data!I70</f>
        <v>1.1084887134473558E-3</v>
      </c>
      <c r="J70">
        <f>Mult_op!I69*LCA_op_data!J70</f>
        <v>6.2521688831368872E-3</v>
      </c>
      <c r="K70">
        <f>Mult_op!J69*LCA_op_data!K70</f>
        <v>2.1265567893180998E-10</v>
      </c>
      <c r="L70">
        <f>Mult_op!K69*LCA_op_data!L70</f>
        <v>6.6901977780002383E-9</v>
      </c>
      <c r="M70">
        <f>Mult_op!L69*LCA_op_data!M70</f>
        <v>4.3847461551220483E-2</v>
      </c>
      <c r="N70">
        <f>Mult_op!M69*LCA_op_data!N70</f>
        <v>-322.64247177551675</v>
      </c>
      <c r="O70">
        <f>Mult_op!N69*LCA_op_data!O70</f>
        <v>3.8662315215912957E-6</v>
      </c>
      <c r="P70">
        <f>Mult_op!O69*LCA_op_data!P70</f>
        <v>1.9364578676552644E-8</v>
      </c>
      <c r="Q70">
        <f>Mult_op!P69*LCA_op_data!Q70</f>
        <v>3.8585367938428483E-3</v>
      </c>
      <c r="R70">
        <f>Mult_op!Q69*LCA_op_data!R70</f>
        <v>0.59467904679126737</v>
      </c>
      <c r="S70">
        <f>Mult_op!R69*LCA_op_data!S70</f>
        <v>8.1922344547607384</v>
      </c>
      <c r="T70">
        <f>Mult_op!S69*LCA_op_data!T70</f>
        <v>1.0521867473122975E-7</v>
      </c>
      <c r="V70" t="s">
        <v>98</v>
      </c>
      <c r="W70" s="14">
        <f t="shared" si="10"/>
        <v>-3.1367402968631976E-2</v>
      </c>
      <c r="X70" s="14">
        <f t="shared" si="11"/>
        <v>3.1468574549998991E-4</v>
      </c>
      <c r="Y70" s="14">
        <f t="shared" si="12"/>
        <v>9.5423355306768081E-5</v>
      </c>
      <c r="Z70" s="14">
        <f t="shared" si="13"/>
        <v>7.1330158711034423E-5</v>
      </c>
      <c r="AA70" s="14">
        <f t="shared" si="14"/>
        <v>2.9208864381211083E-5</v>
      </c>
      <c r="AD70" t="s">
        <v>47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4:35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  <c r="S71">
        <f>Mult_op!R70*LCA_op_data!S71</f>
        <v>0</v>
      </c>
      <c r="T71">
        <f>Mult_op!S70*LCA_op_data!T71</f>
        <v>0</v>
      </c>
      <c r="V71" t="s">
        <v>99</v>
      </c>
      <c r="W71" s="14">
        <f t="shared" si="10"/>
        <v>0</v>
      </c>
      <c r="X71" s="14">
        <f t="shared" si="11"/>
        <v>0</v>
      </c>
      <c r="Y71" s="14">
        <f t="shared" si="12"/>
        <v>0</v>
      </c>
      <c r="Z71" s="14">
        <f t="shared" si="13"/>
        <v>0</v>
      </c>
      <c r="AA71" s="14">
        <f t="shared" si="14"/>
        <v>0</v>
      </c>
      <c r="AD71" t="s">
        <v>49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4:35" x14ac:dyDescent="0.3">
      <c r="D72" t="s">
        <v>102</v>
      </c>
      <c r="E72">
        <f>Mult_op!D71*LCA_op_data!E72</f>
        <v>0</v>
      </c>
      <c r="F72">
        <f>Mult_op!E71*LCA_op_data!F72</f>
        <v>0</v>
      </c>
      <c r="G72">
        <f>Mult_op!F71*LCA_op_data!G72</f>
        <v>0</v>
      </c>
      <c r="H72">
        <f>Mult_op!G71*LCA_op_data!H72</f>
        <v>0</v>
      </c>
      <c r="I72">
        <f>Mult_op!H71*LCA_op_data!I72</f>
        <v>0</v>
      </c>
      <c r="J72">
        <f>Mult_op!I71*LCA_op_data!J72</f>
        <v>0</v>
      </c>
      <c r="K72">
        <f>Mult_op!J71*LCA_op_data!K72</f>
        <v>0</v>
      </c>
      <c r="L72">
        <f>Mult_op!K71*LCA_op_data!L72</f>
        <v>0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0</v>
      </c>
      <c r="Q72">
        <f>Mult_op!P71*LCA_op_data!Q72</f>
        <v>0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4">
        <f t="shared" si="10"/>
        <v>0</v>
      </c>
      <c r="X72" s="14">
        <f t="shared" si="11"/>
        <v>0</v>
      </c>
      <c r="Y72" s="14">
        <f t="shared" si="12"/>
        <v>0</v>
      </c>
      <c r="Z72" s="14">
        <f t="shared" si="13"/>
        <v>0</v>
      </c>
      <c r="AA72" s="14">
        <f t="shared" si="14"/>
        <v>0</v>
      </c>
      <c r="AD72" t="s">
        <v>52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4:35" x14ac:dyDescent="0.3">
      <c r="D73" t="s">
        <v>103</v>
      </c>
      <c r="E73">
        <f>Mult_op!D72*LCA_op_data!E73</f>
        <v>0</v>
      </c>
      <c r="F73">
        <f>Mult_op!E72*LCA_op_data!F73</f>
        <v>0</v>
      </c>
      <c r="G73">
        <f>Mult_op!F72*LCA_op_data!G73</f>
        <v>0</v>
      </c>
      <c r="H73">
        <f>Mult_op!G72*LCA_op_data!H73</f>
        <v>0</v>
      </c>
      <c r="I73">
        <f>Mult_op!H72*LCA_op_data!I73</f>
        <v>0</v>
      </c>
      <c r="J73">
        <f>Mult_op!I72*LCA_op_data!J73</f>
        <v>0</v>
      </c>
      <c r="K73">
        <f>Mult_op!J72*LCA_op_data!K73</f>
        <v>0</v>
      </c>
      <c r="L73">
        <f>Mult_op!K72*LCA_op_data!L73</f>
        <v>0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0</v>
      </c>
      <c r="Q73">
        <f>Mult_op!P72*LCA_op_data!Q73</f>
        <v>0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4">
        <f t="shared" si="10"/>
        <v>0</v>
      </c>
      <c r="X73" s="14">
        <f t="shared" si="11"/>
        <v>0</v>
      </c>
      <c r="Y73" s="14">
        <f t="shared" si="12"/>
        <v>0</v>
      </c>
      <c r="Z73" s="14">
        <f t="shared" si="13"/>
        <v>0</v>
      </c>
      <c r="AA73" s="14">
        <f t="shared" si="14"/>
        <v>0</v>
      </c>
      <c r="AD73" t="s">
        <v>59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4:35" x14ac:dyDescent="0.3">
      <c r="D74" t="s">
        <v>104</v>
      </c>
      <c r="E74">
        <f>Mult_op!D73*LCA_op_data!E74</f>
        <v>0</v>
      </c>
      <c r="F74">
        <f>Mult_op!E73*LCA_op_data!F74</f>
        <v>0</v>
      </c>
      <c r="G74">
        <f>Mult_op!F73*LCA_op_data!G74</f>
        <v>0</v>
      </c>
      <c r="H74">
        <f>Mult_op!G73*LCA_op_data!H74</f>
        <v>0</v>
      </c>
      <c r="I74">
        <f>Mult_op!H73*LCA_op_data!I74</f>
        <v>0</v>
      </c>
      <c r="J74">
        <f>Mult_op!I73*LCA_op_data!J74</f>
        <v>0</v>
      </c>
      <c r="K74">
        <f>Mult_op!J73*LCA_op_data!K74</f>
        <v>0</v>
      </c>
      <c r="L74">
        <f>Mult_op!K73*LCA_op_data!L74</f>
        <v>0</v>
      </c>
      <c r="M74">
        <f>Mult_op!L73*LCA_op_data!M74</f>
        <v>0</v>
      </c>
      <c r="N74">
        <f>Mult_op!M73*LCA_op_data!N74</f>
        <v>0</v>
      </c>
      <c r="O74">
        <f>Mult_op!N73*LCA_op_data!O74</f>
        <v>0</v>
      </c>
      <c r="P74">
        <f>Mult_op!O73*LCA_op_data!P74</f>
        <v>0</v>
      </c>
      <c r="Q74">
        <f>Mult_op!P73*LCA_op_data!Q74</f>
        <v>0</v>
      </c>
      <c r="R74">
        <f>Mult_op!Q73*LCA_op_data!R74</f>
        <v>0</v>
      </c>
      <c r="S74">
        <f>Mult_op!R73*LCA_op_data!S74</f>
        <v>0</v>
      </c>
      <c r="T74">
        <f>Mult_op!S73*LCA_op_data!T74</f>
        <v>0</v>
      </c>
      <c r="V74" t="s">
        <v>102</v>
      </c>
      <c r="W74" s="14">
        <f t="shared" si="10"/>
        <v>0</v>
      </c>
      <c r="X74" s="14">
        <f t="shared" si="11"/>
        <v>0</v>
      </c>
      <c r="Y74" s="14">
        <f t="shared" si="12"/>
        <v>0</v>
      </c>
      <c r="Z74" s="14">
        <f t="shared" si="13"/>
        <v>0</v>
      </c>
      <c r="AA74" s="14">
        <f t="shared" si="14"/>
        <v>0</v>
      </c>
      <c r="AD74" t="s">
        <v>60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4:35" x14ac:dyDescent="0.3">
      <c r="D75" t="s">
        <v>105</v>
      </c>
      <c r="E75">
        <f>Mult_op!D74*LCA_op_data!E75</f>
        <v>0</v>
      </c>
      <c r="F75">
        <f>Mult_op!E74*LCA_op_data!F75</f>
        <v>0</v>
      </c>
      <c r="G75">
        <f>Mult_op!F74*LCA_op_data!G75</f>
        <v>0</v>
      </c>
      <c r="H75">
        <f>Mult_op!G74*LCA_op_data!H75</f>
        <v>0</v>
      </c>
      <c r="I75">
        <f>Mult_op!H74*LCA_op_data!I75</f>
        <v>0</v>
      </c>
      <c r="J75">
        <f>Mult_op!I74*LCA_op_data!J75</f>
        <v>0</v>
      </c>
      <c r="K75">
        <f>Mult_op!J74*LCA_op_data!K75</f>
        <v>0</v>
      </c>
      <c r="L75">
        <f>Mult_op!K74*LCA_op_data!L75</f>
        <v>0</v>
      </c>
      <c r="M75">
        <f>Mult_op!L74*LCA_op_data!M75</f>
        <v>0</v>
      </c>
      <c r="N75">
        <f>Mult_op!M74*LCA_op_data!N75</f>
        <v>0</v>
      </c>
      <c r="O75">
        <f>Mult_op!N74*LCA_op_data!O75</f>
        <v>0</v>
      </c>
      <c r="P75">
        <f>Mult_op!O74*LCA_op_data!P75</f>
        <v>0</v>
      </c>
      <c r="Q75">
        <f>Mult_op!P74*LCA_op_data!Q75</f>
        <v>0</v>
      </c>
      <c r="R75">
        <f>Mult_op!Q74*LCA_op_data!R75</f>
        <v>0</v>
      </c>
      <c r="S75">
        <f>Mult_op!R74*LCA_op_data!S75</f>
        <v>0</v>
      </c>
      <c r="T75">
        <f>Mult_op!S74*LCA_op_data!T75</f>
        <v>0</v>
      </c>
      <c r="V75" t="s">
        <v>103</v>
      </c>
      <c r="W75" s="14">
        <f t="shared" si="10"/>
        <v>0</v>
      </c>
      <c r="X75" s="14">
        <f t="shared" si="11"/>
        <v>0</v>
      </c>
      <c r="Y75" s="14">
        <f t="shared" si="12"/>
        <v>0</v>
      </c>
      <c r="Z75" s="14">
        <f t="shared" si="13"/>
        <v>0</v>
      </c>
      <c r="AA75" s="14">
        <f t="shared" si="14"/>
        <v>0</v>
      </c>
      <c r="AD75" t="s">
        <v>61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4:35" x14ac:dyDescent="0.3">
      <c r="D76" t="s">
        <v>106</v>
      </c>
      <c r="E76">
        <f>Mult_op!D75*LCA_op_data!E76</f>
        <v>0</v>
      </c>
      <c r="F76">
        <f>Mult_op!E75*LCA_op_data!F76</f>
        <v>0</v>
      </c>
      <c r="G76">
        <f>Mult_op!F75*LCA_op_data!G76</f>
        <v>0</v>
      </c>
      <c r="H76">
        <f>Mult_op!G75*LCA_op_data!H76</f>
        <v>0</v>
      </c>
      <c r="I76">
        <f>Mult_op!H75*LCA_op_data!I76</f>
        <v>0</v>
      </c>
      <c r="J76">
        <f>Mult_op!I75*LCA_op_data!J76</f>
        <v>0</v>
      </c>
      <c r="K76">
        <f>Mult_op!J75*LCA_op_data!K76</f>
        <v>0</v>
      </c>
      <c r="L76">
        <f>Mult_op!K75*LCA_op_data!L76</f>
        <v>0</v>
      </c>
      <c r="M76">
        <f>Mult_op!L75*LCA_op_data!M76</f>
        <v>0</v>
      </c>
      <c r="N76">
        <f>Mult_op!M75*LCA_op_data!N76</f>
        <v>0</v>
      </c>
      <c r="O76">
        <f>Mult_op!N75*LCA_op_data!O76</f>
        <v>0</v>
      </c>
      <c r="P76">
        <f>Mult_op!O75*LCA_op_data!P76</f>
        <v>0</v>
      </c>
      <c r="Q76">
        <f>Mult_op!P75*LCA_op_data!Q76</f>
        <v>0</v>
      </c>
      <c r="R76">
        <f>Mult_op!Q75*LCA_op_data!R76</f>
        <v>0</v>
      </c>
      <c r="S76">
        <f>Mult_op!R75*LCA_op_data!S76</f>
        <v>0</v>
      </c>
      <c r="T76">
        <f>Mult_op!S75*LCA_op_data!T76</f>
        <v>0</v>
      </c>
      <c r="V76" t="s">
        <v>104</v>
      </c>
      <c r="W76" s="14">
        <f t="shared" si="10"/>
        <v>0</v>
      </c>
      <c r="X76" s="14">
        <f t="shared" si="11"/>
        <v>0</v>
      </c>
      <c r="Y76" s="14">
        <f t="shared" si="12"/>
        <v>0</v>
      </c>
      <c r="Z76" s="14">
        <f t="shared" si="13"/>
        <v>0</v>
      </c>
      <c r="AA76" s="14">
        <f t="shared" si="14"/>
        <v>0</v>
      </c>
      <c r="AD76" t="s">
        <v>62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4:35" x14ac:dyDescent="0.3">
      <c r="D77" t="s">
        <v>107</v>
      </c>
      <c r="E77">
        <f>Mult_op!D76*LCA_op_data!E77</f>
        <v>0</v>
      </c>
      <c r="F77">
        <f>Mult_op!E76*LCA_op_data!F77</f>
        <v>0</v>
      </c>
      <c r="G77">
        <f>Mult_op!F76*LCA_op_data!G77</f>
        <v>0</v>
      </c>
      <c r="H77">
        <f>Mult_op!G76*LCA_op_data!H77</f>
        <v>0</v>
      </c>
      <c r="I77">
        <f>Mult_op!H76*LCA_op_data!I77</f>
        <v>0</v>
      </c>
      <c r="J77">
        <f>Mult_op!I76*LCA_op_data!J77</f>
        <v>0</v>
      </c>
      <c r="K77">
        <f>Mult_op!J76*LCA_op_data!K77</f>
        <v>0</v>
      </c>
      <c r="L77">
        <f>Mult_op!K76*LCA_op_data!L77</f>
        <v>0</v>
      </c>
      <c r="M77">
        <f>Mult_op!L76*LCA_op_data!M77</f>
        <v>0</v>
      </c>
      <c r="N77">
        <f>Mult_op!M76*LCA_op_data!N77</f>
        <v>0</v>
      </c>
      <c r="O77">
        <f>Mult_op!N76*LCA_op_data!O77</f>
        <v>0</v>
      </c>
      <c r="P77">
        <f>Mult_op!O76*LCA_op_data!P77</f>
        <v>0</v>
      </c>
      <c r="Q77">
        <f>Mult_op!P76*LCA_op_data!Q77</f>
        <v>0</v>
      </c>
      <c r="R77">
        <f>Mult_op!Q76*LCA_op_data!R77</f>
        <v>0</v>
      </c>
      <c r="S77">
        <f>Mult_op!R76*LCA_op_data!S77</f>
        <v>0</v>
      </c>
      <c r="T77">
        <f>Mult_op!S76*LCA_op_data!T77</f>
        <v>0</v>
      </c>
      <c r="V77" t="s">
        <v>105</v>
      </c>
      <c r="W77" s="14">
        <f t="shared" si="10"/>
        <v>0</v>
      </c>
      <c r="X77" s="14">
        <f t="shared" si="11"/>
        <v>0</v>
      </c>
      <c r="Y77" s="14">
        <f t="shared" si="12"/>
        <v>0</v>
      </c>
      <c r="Z77" s="14">
        <f t="shared" si="13"/>
        <v>0</v>
      </c>
      <c r="AA77" s="14">
        <f t="shared" si="14"/>
        <v>0</v>
      </c>
      <c r="AD77" t="s">
        <v>70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4:35" x14ac:dyDescent="0.3">
      <c r="D78" t="s">
        <v>108</v>
      </c>
      <c r="E78">
        <f>Mult_op!D77*LCA_op_data!E78</f>
        <v>0</v>
      </c>
      <c r="F78">
        <f>Mult_op!E77*LCA_op_data!F78</f>
        <v>0</v>
      </c>
      <c r="G78">
        <f>Mult_op!F77*LCA_op_data!G78</f>
        <v>0</v>
      </c>
      <c r="H78">
        <f>Mult_op!G77*LCA_op_data!H78</f>
        <v>0</v>
      </c>
      <c r="I78">
        <f>Mult_op!H77*LCA_op_data!I78</f>
        <v>0</v>
      </c>
      <c r="J78">
        <f>Mult_op!I77*LCA_op_data!J78</f>
        <v>0</v>
      </c>
      <c r="K78">
        <f>Mult_op!J77*LCA_op_data!K78</f>
        <v>0</v>
      </c>
      <c r="L78">
        <f>Mult_op!K77*LCA_op_data!L78</f>
        <v>0</v>
      </c>
      <c r="M78">
        <f>Mult_op!L77*LCA_op_data!M78</f>
        <v>0</v>
      </c>
      <c r="N78">
        <f>Mult_op!M77*LCA_op_data!N78</f>
        <v>0</v>
      </c>
      <c r="O78">
        <f>Mult_op!N77*LCA_op_data!O78</f>
        <v>0</v>
      </c>
      <c r="P78">
        <f>Mult_op!O77*LCA_op_data!P78</f>
        <v>0</v>
      </c>
      <c r="Q78">
        <f>Mult_op!P77*LCA_op_data!Q78</f>
        <v>0</v>
      </c>
      <c r="R78">
        <f>Mult_op!Q77*LCA_op_data!R78</f>
        <v>0</v>
      </c>
      <c r="S78">
        <f>Mult_op!R77*LCA_op_data!S78</f>
        <v>0</v>
      </c>
      <c r="T78">
        <f>Mult_op!S77*LCA_op_data!T78</f>
        <v>0</v>
      </c>
      <c r="V78" t="s">
        <v>106</v>
      </c>
      <c r="W78" s="14">
        <f t="shared" si="10"/>
        <v>0</v>
      </c>
      <c r="X78" s="14">
        <f t="shared" si="11"/>
        <v>0</v>
      </c>
      <c r="Y78" s="14">
        <f t="shared" si="12"/>
        <v>0</v>
      </c>
      <c r="Z78" s="14">
        <f t="shared" si="13"/>
        <v>0</v>
      </c>
      <c r="AA78" s="14">
        <f t="shared" si="14"/>
        <v>0</v>
      </c>
      <c r="AD78" t="s">
        <v>72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4:35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4">
        <f t="shared" si="10"/>
        <v>0</v>
      </c>
      <c r="X79" s="14">
        <f t="shared" si="11"/>
        <v>0</v>
      </c>
      <c r="Y79" s="14">
        <f t="shared" si="12"/>
        <v>0</v>
      </c>
      <c r="Z79" s="14">
        <f t="shared" si="13"/>
        <v>0</v>
      </c>
      <c r="AA79" s="14">
        <f t="shared" si="14"/>
        <v>0</v>
      </c>
      <c r="AD79" t="s">
        <v>74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4:35" x14ac:dyDescent="0.3">
      <c r="D80" t="s">
        <v>110</v>
      </c>
      <c r="E80">
        <f>Mult_op!D79*LCA_op_data!E80</f>
        <v>0</v>
      </c>
      <c r="F80">
        <f>Mult_op!E79*LCA_op_data!F80</f>
        <v>0</v>
      </c>
      <c r="G80">
        <f>Mult_op!F79*LCA_op_data!G80</f>
        <v>0</v>
      </c>
      <c r="H80">
        <f>Mult_op!G79*LCA_op_data!H80</f>
        <v>0</v>
      </c>
      <c r="I80">
        <f>Mult_op!H79*LCA_op_data!I80</f>
        <v>0</v>
      </c>
      <c r="J80">
        <f>Mult_op!I79*LCA_op_data!J80</f>
        <v>0</v>
      </c>
      <c r="K80">
        <f>Mult_op!J79*LCA_op_data!K80</f>
        <v>0</v>
      </c>
      <c r="L80">
        <f>Mult_op!K79*LCA_op_data!L80</f>
        <v>0</v>
      </c>
      <c r="M80">
        <f>Mult_op!L79*LCA_op_data!M80</f>
        <v>0</v>
      </c>
      <c r="N80">
        <f>Mult_op!M79*LCA_op_data!N80</f>
        <v>0</v>
      </c>
      <c r="O80">
        <f>Mult_op!N79*LCA_op_data!O80</f>
        <v>0</v>
      </c>
      <c r="P80">
        <f>Mult_op!O79*LCA_op_data!P80</f>
        <v>0</v>
      </c>
      <c r="Q80">
        <f>Mult_op!P79*LCA_op_data!Q80</f>
        <v>0</v>
      </c>
      <c r="R80">
        <f>Mult_op!Q79*LCA_op_data!R80</f>
        <v>0</v>
      </c>
      <c r="S80">
        <f>Mult_op!R79*LCA_op_data!S80</f>
        <v>0</v>
      </c>
      <c r="T80">
        <f>Mult_op!S79*LCA_op_data!T80</f>
        <v>0</v>
      </c>
      <c r="V80" t="s">
        <v>108</v>
      </c>
      <c r="W80" s="14">
        <f t="shared" si="10"/>
        <v>0</v>
      </c>
      <c r="X80" s="14">
        <f t="shared" si="11"/>
        <v>0</v>
      </c>
      <c r="Y80" s="14">
        <f t="shared" si="12"/>
        <v>0</v>
      </c>
      <c r="Z80" s="14">
        <f t="shared" si="13"/>
        <v>0</v>
      </c>
      <c r="AA80" s="14">
        <f t="shared" si="14"/>
        <v>0</v>
      </c>
      <c r="AD80" t="s">
        <v>83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4:35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4">
        <f t="shared" si="10"/>
        <v>0</v>
      </c>
      <c r="X81" s="14">
        <f t="shared" si="11"/>
        <v>0</v>
      </c>
      <c r="Y81" s="14">
        <f t="shared" si="12"/>
        <v>0</v>
      </c>
      <c r="Z81" s="14">
        <f t="shared" si="13"/>
        <v>0</v>
      </c>
      <c r="AA81" s="14">
        <f t="shared" si="14"/>
        <v>0</v>
      </c>
      <c r="AD81" t="s">
        <v>85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4:35" x14ac:dyDescent="0.3">
      <c r="D82" t="s">
        <v>112</v>
      </c>
      <c r="E82">
        <f>Mult_op!D81*LCA_op_data!E82</f>
        <v>3.3438791014952222E-2</v>
      </c>
      <c r="F82">
        <f>Mult_op!E81*LCA_op_data!F82</f>
        <v>4.7083539999999999</v>
      </c>
      <c r="G82">
        <f>Mult_op!F81*LCA_op_data!G82</f>
        <v>350.91604680101892</v>
      </c>
      <c r="H82">
        <f>Mult_op!G81*LCA_op_data!H82</f>
        <v>2.3147542910953844E-3</v>
      </c>
      <c r="I82">
        <f>Mult_op!H81*LCA_op_data!I82</f>
        <v>9.6343697637280429E-3</v>
      </c>
      <c r="J82">
        <f>Mult_op!I81*LCA_op_data!J82</f>
        <v>0.10672450531886794</v>
      </c>
      <c r="K82">
        <f>Mult_op!J81*LCA_op_data!K82</f>
        <v>3.0603621089126525E-9</v>
      </c>
      <c r="L82">
        <f>Mult_op!K81*LCA_op_data!L82</f>
        <v>1.0292160277838729E-7</v>
      </c>
      <c r="M82">
        <f>Mult_op!L81*LCA_op_data!M82</f>
        <v>3.3737988541959384E-2</v>
      </c>
      <c r="N82">
        <f>Mult_op!M81*LCA_op_data!N82</f>
        <v>4.5489743063325658</v>
      </c>
      <c r="O82">
        <f>Mult_op!N81*LCA_op_data!O82</f>
        <v>2.8776276763016733E-4</v>
      </c>
      <c r="P82">
        <f>Mult_op!O81*LCA_op_data!P82</f>
        <v>4.5108164732125188E-8</v>
      </c>
      <c r="Q82">
        <f>Mult_op!P81*LCA_op_data!Q82</f>
        <v>4.6675868316749608E-2</v>
      </c>
      <c r="R82">
        <f>Mult_op!Q81*LCA_op_data!R82</f>
        <v>22.687595507903932</v>
      </c>
      <c r="S82">
        <f>Mult_op!R81*LCA_op_data!S82</f>
        <v>2.6520906635517298</v>
      </c>
      <c r="T82">
        <f>Mult_op!S81*LCA_op_data!T82</f>
        <v>4.5626862985750518E-8</v>
      </c>
      <c r="V82" t="s">
        <v>110</v>
      </c>
      <c r="W82" s="14">
        <f t="shared" si="10"/>
        <v>4.4225271823470605E-4</v>
      </c>
      <c r="X82" s="14">
        <f t="shared" si="11"/>
        <v>1.4397930285363373E-2</v>
      </c>
      <c r="Y82" s="14">
        <f t="shared" si="12"/>
        <v>3.0847384401885111E-3</v>
      </c>
      <c r="Z82" s="14">
        <f t="shared" si="13"/>
        <v>5.309088131829732E-3</v>
      </c>
      <c r="AA82" s="14">
        <f t="shared" si="14"/>
        <v>6.8039604070566344E-5</v>
      </c>
      <c r="AD82" t="s">
        <v>86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4:35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4">
        <f t="shared" si="10"/>
        <v>0</v>
      </c>
      <c r="X83" s="14">
        <f t="shared" si="11"/>
        <v>0</v>
      </c>
      <c r="Y83" s="14">
        <f t="shared" si="12"/>
        <v>0</v>
      </c>
      <c r="Z83" s="14">
        <f t="shared" si="13"/>
        <v>0</v>
      </c>
      <c r="AA83" s="14">
        <f t="shared" si="14"/>
        <v>0</v>
      </c>
      <c r="AD83" t="s">
        <v>87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4:35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4">
        <f t="shared" si="10"/>
        <v>0</v>
      </c>
      <c r="X84" s="14">
        <f t="shared" si="11"/>
        <v>0</v>
      </c>
      <c r="Y84" s="14">
        <f t="shared" si="12"/>
        <v>0</v>
      </c>
      <c r="Z84" s="14">
        <f t="shared" si="13"/>
        <v>0</v>
      </c>
      <c r="AA84" s="14">
        <f t="shared" si="14"/>
        <v>0</v>
      </c>
      <c r="AD84" t="s">
        <v>88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4:35" x14ac:dyDescent="0.3">
      <c r="D85" t="s">
        <v>115</v>
      </c>
      <c r="E85">
        <f>Mult_op!D84*LCA_op_data!E85</f>
        <v>9.6082400984847494E-2</v>
      </c>
      <c r="F85">
        <f>Mult_op!E84*LCA_op_data!F85</f>
        <v>14.831064</v>
      </c>
      <c r="G85">
        <f>Mult_op!F84*LCA_op_data!G85</f>
        <v>566.11752787693547</v>
      </c>
      <c r="H85">
        <f>Mult_op!G84*LCA_op_data!H85</f>
        <v>1.5015128996176448E-2</v>
      </c>
      <c r="I85">
        <f>Mult_op!H84*LCA_op_data!I85</f>
        <v>4.657596769594604E-2</v>
      </c>
      <c r="J85">
        <f>Mult_op!I84*LCA_op_data!J85</f>
        <v>0.16529499933489891</v>
      </c>
      <c r="K85">
        <f>Mult_op!J84*LCA_op_data!K85</f>
        <v>8.2816715044891626E-8</v>
      </c>
      <c r="L85">
        <f>Mult_op!K84*LCA_op_data!L85</f>
        <v>8.2365431998277299E-7</v>
      </c>
      <c r="M85">
        <f>Mult_op!L84*LCA_op_data!M85</f>
        <v>2301.2416891879902</v>
      </c>
      <c r="N85">
        <f>Mult_op!M84*LCA_op_data!N85</f>
        <v>124.27771291120717</v>
      </c>
      <c r="O85">
        <f>Mult_op!N84*LCA_op_data!O85</f>
        <v>5.5476819123529797E-4</v>
      </c>
      <c r="P85">
        <f>Mult_op!O84*LCA_op_data!P85</f>
        <v>9.474867883967935E-7</v>
      </c>
      <c r="Q85">
        <f>Mult_op!P84*LCA_op_data!Q85</f>
        <v>4.9616488895401857E-2</v>
      </c>
      <c r="R85">
        <f>Mult_op!Q84*LCA_op_data!R85</f>
        <v>1796.6590050470734</v>
      </c>
      <c r="S85">
        <f>Mult_op!R84*LCA_op_data!S85</f>
        <v>207.82306982020734</v>
      </c>
      <c r="T85">
        <f>Mult_op!S84*LCA_op_data!T85</f>
        <v>1.4851763823795015E-6</v>
      </c>
      <c r="V85" t="s">
        <v>113</v>
      </c>
      <c r="W85" s="14">
        <f t="shared" si="10"/>
        <v>1.208231848539169E-2</v>
      </c>
      <c r="X85" s="14">
        <f t="shared" si="11"/>
        <v>9.3395131113628072E-2</v>
      </c>
      <c r="Y85" s="14">
        <f t="shared" si="12"/>
        <v>4.9764737629587451E-3</v>
      </c>
      <c r="Z85" s="14">
        <f t="shared" si="13"/>
        <v>1.0235212999442942E-2</v>
      </c>
      <c r="AA85" s="14">
        <f t="shared" si="14"/>
        <v>1.4291564803721305E-3</v>
      </c>
      <c r="AD85" t="s">
        <v>89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4:35" x14ac:dyDescent="0.3">
      <c r="D86" t="s">
        <v>116</v>
      </c>
      <c r="E86">
        <f>Mult_op!D85*LCA_op_data!E86</f>
        <v>0</v>
      </c>
      <c r="F86">
        <f>Mult_op!E85*LCA_op_data!F86</f>
        <v>0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4">
        <f t="shared" si="10"/>
        <v>0</v>
      </c>
      <c r="X86" s="14">
        <f t="shared" si="11"/>
        <v>0</v>
      </c>
      <c r="Y86" s="14">
        <f t="shared" si="12"/>
        <v>0</v>
      </c>
      <c r="Z86" s="14">
        <f t="shared" si="13"/>
        <v>0</v>
      </c>
      <c r="AA86" s="14">
        <f t="shared" si="14"/>
        <v>0</v>
      </c>
      <c r="AD86" t="s">
        <v>91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4:35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4">
        <f t="shared" si="10"/>
        <v>0</v>
      </c>
      <c r="X87" s="14">
        <f t="shared" si="11"/>
        <v>0</v>
      </c>
      <c r="Y87" s="14">
        <f t="shared" si="12"/>
        <v>0</v>
      </c>
      <c r="Z87" s="14">
        <f t="shared" si="13"/>
        <v>0</v>
      </c>
      <c r="AA87" s="14">
        <f t="shared" si="14"/>
        <v>0</v>
      </c>
      <c r="AD87" t="s">
        <v>92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4:35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4">
        <f t="shared" si="10"/>
        <v>0</v>
      </c>
      <c r="X88" s="14">
        <f t="shared" si="11"/>
        <v>0</v>
      </c>
      <c r="Y88" s="14">
        <f t="shared" si="12"/>
        <v>0</v>
      </c>
      <c r="Z88" s="14">
        <f t="shared" si="13"/>
        <v>0</v>
      </c>
      <c r="AA88" s="14">
        <f t="shared" si="14"/>
        <v>0</v>
      </c>
      <c r="AD88" t="s">
        <v>93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4:35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4">
        <f t="shared" si="10"/>
        <v>0</v>
      </c>
      <c r="X89" s="14">
        <f t="shared" si="11"/>
        <v>0</v>
      </c>
      <c r="Y89" s="14">
        <f t="shared" si="12"/>
        <v>0</v>
      </c>
      <c r="Z89" s="14">
        <f t="shared" si="13"/>
        <v>0</v>
      </c>
      <c r="AA89" s="14">
        <f t="shared" si="14"/>
        <v>0</v>
      </c>
      <c r="AD89" t="s">
        <v>96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4:35" x14ac:dyDescent="0.3">
      <c r="D90" t="s">
        <v>120</v>
      </c>
      <c r="E90">
        <f>Mult_op!D89*LCA_op_data!E90</f>
        <v>0</v>
      </c>
      <c r="F90">
        <f>Mult_op!E89*LCA_op_data!F90</f>
        <v>0</v>
      </c>
      <c r="G90">
        <f>Mult_op!F89*LCA_op_data!G90</f>
        <v>0</v>
      </c>
      <c r="H90">
        <f>Mult_op!G89*LCA_op_data!H90</f>
        <v>0</v>
      </c>
      <c r="I90">
        <f>Mult_op!H89*LCA_op_data!I90</f>
        <v>0</v>
      </c>
      <c r="J90">
        <f>Mult_op!I89*LCA_op_data!J90</f>
        <v>0</v>
      </c>
      <c r="K90">
        <f>Mult_op!J89*LCA_op_data!K90</f>
        <v>0</v>
      </c>
      <c r="L90">
        <f>Mult_op!K89*LCA_op_data!L90</f>
        <v>0</v>
      </c>
      <c r="M90">
        <f>Mult_op!L89*LCA_op_data!M90</f>
        <v>0</v>
      </c>
      <c r="N90">
        <f>Mult_op!M89*LCA_op_data!N90</f>
        <v>0</v>
      </c>
      <c r="O90">
        <f>Mult_op!N89*LCA_op_data!O90</f>
        <v>0</v>
      </c>
      <c r="P90">
        <f>Mult_op!O89*LCA_op_data!P90</f>
        <v>0</v>
      </c>
      <c r="Q90">
        <f>Mult_op!P89*LCA_op_data!Q90</f>
        <v>0</v>
      </c>
      <c r="R90">
        <f>Mult_op!Q89*LCA_op_data!R90</f>
        <v>0</v>
      </c>
      <c r="S90">
        <f>Mult_op!R89*LCA_op_data!S90</f>
        <v>0</v>
      </c>
      <c r="T90">
        <f>Mult_op!S89*LCA_op_data!T90</f>
        <v>0</v>
      </c>
      <c r="V90" t="s">
        <v>146</v>
      </c>
      <c r="W90" s="14">
        <f t="shared" si="10"/>
        <v>0</v>
      </c>
      <c r="X90" s="14">
        <f t="shared" si="11"/>
        <v>0</v>
      </c>
      <c r="Y90" s="14">
        <f t="shared" si="12"/>
        <v>0</v>
      </c>
      <c r="Z90" s="14">
        <f t="shared" si="13"/>
        <v>0</v>
      </c>
      <c r="AA90" s="14">
        <f t="shared" si="14"/>
        <v>0</v>
      </c>
      <c r="AD90" t="s">
        <v>107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4:35" x14ac:dyDescent="0.3">
      <c r="D91" t="s">
        <v>121</v>
      </c>
      <c r="E91">
        <f>Mult_op!D90*LCA_op_data!E91</f>
        <v>0</v>
      </c>
      <c r="F91">
        <f>Mult_op!E90*LCA_op_data!F91</f>
        <v>0</v>
      </c>
      <c r="G91">
        <f>Mult_op!F90*LCA_op_data!G91</f>
        <v>0</v>
      </c>
      <c r="H91">
        <f>Mult_op!G90*LCA_op_data!H91</f>
        <v>0</v>
      </c>
      <c r="I91">
        <f>Mult_op!H90*LCA_op_data!I91</f>
        <v>0</v>
      </c>
      <c r="J91">
        <f>Mult_op!I90*LCA_op_data!J91</f>
        <v>0</v>
      </c>
      <c r="K91">
        <f>Mult_op!J90*LCA_op_data!K91</f>
        <v>0</v>
      </c>
      <c r="L91">
        <f>Mult_op!K90*LCA_op_data!L91</f>
        <v>0</v>
      </c>
      <c r="M91">
        <f>Mult_op!L90*LCA_op_data!M91</f>
        <v>0</v>
      </c>
      <c r="N91">
        <f>Mult_op!M90*LCA_op_data!N91</f>
        <v>0</v>
      </c>
      <c r="O91">
        <f>Mult_op!N90*LCA_op_data!O91</f>
        <v>0</v>
      </c>
      <c r="P91">
        <f>Mult_op!O90*LCA_op_data!P91</f>
        <v>0</v>
      </c>
      <c r="Q91">
        <f>Mult_op!P90*LCA_op_data!Q91</f>
        <v>0</v>
      </c>
      <c r="R91">
        <f>Mult_op!Q90*LCA_op_data!R91</f>
        <v>0</v>
      </c>
      <c r="S91">
        <f>Mult_op!R90*LCA_op_data!S91</f>
        <v>0</v>
      </c>
      <c r="T91">
        <f>Mult_op!S90*LCA_op_data!T91</f>
        <v>0</v>
      </c>
      <c r="V91" t="s">
        <v>118</v>
      </c>
      <c r="W91" s="14">
        <f t="shared" si="10"/>
        <v>0</v>
      </c>
      <c r="X91" s="14">
        <f t="shared" si="11"/>
        <v>0</v>
      </c>
      <c r="Y91" s="14">
        <f t="shared" si="12"/>
        <v>0</v>
      </c>
      <c r="Z91" s="14">
        <f t="shared" si="13"/>
        <v>0</v>
      </c>
      <c r="AA91" s="14">
        <f t="shared" si="14"/>
        <v>0</v>
      </c>
      <c r="AD91" t="s">
        <v>109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4:35" x14ac:dyDescent="0.3">
      <c r="D92" t="s">
        <v>122</v>
      </c>
      <c r="E92">
        <f>Mult_op!D91*LCA_op_data!E92</f>
        <v>9.0669436468151527E-3</v>
      </c>
      <c r="F92">
        <f>Mult_op!E91*LCA_op_data!F92</f>
        <v>0.188329</v>
      </c>
      <c r="G92">
        <f>Mult_op!F91*LCA_op_data!G92</f>
        <v>13.225286617780913</v>
      </c>
      <c r="H92">
        <f>Mult_op!G91*LCA_op_data!H92</f>
        <v>9.2817683188585676E-5</v>
      </c>
      <c r="I92">
        <f>Mult_op!H91*LCA_op_data!I92</f>
        <v>2.4712106160895849E-4</v>
      </c>
      <c r="J92">
        <f>Mult_op!I91*LCA_op_data!J92</f>
        <v>2.4151948604397917E-3</v>
      </c>
      <c r="K92">
        <f>Mult_op!J91*LCA_op_data!K92</f>
        <v>1.0958848408378366E-9</v>
      </c>
      <c r="L92">
        <f>Mult_op!K91*LCA_op_data!L92</f>
        <v>6.5438824769166576E-9</v>
      </c>
      <c r="M92">
        <f>Mult_op!L91*LCA_op_data!M92</f>
        <v>2.566628452593165E-2</v>
      </c>
      <c r="N92">
        <f>Mult_op!M91*LCA_op_data!N92</f>
        <v>1.1240072571628883</v>
      </c>
      <c r="O92">
        <f>Mult_op!N91*LCA_op_data!O92</f>
        <v>1.1842489442632719E-5</v>
      </c>
      <c r="P92">
        <f>Mult_op!O91*LCA_op_data!P92</f>
        <v>3.4297889393287894E-8</v>
      </c>
      <c r="Q92">
        <f>Mult_op!P91*LCA_op_data!Q92</f>
        <v>1.2877134942801719E-3</v>
      </c>
      <c r="R92">
        <f>Mult_op!Q91*LCA_op_data!R92</f>
        <v>0.37115362680612202</v>
      </c>
      <c r="S92">
        <f>Mult_op!R91*LCA_op_data!S92</f>
        <v>2.1804691115470622</v>
      </c>
      <c r="T92">
        <f>Mult_op!S91*LCA_op_data!T92</f>
        <v>1.2341965742116787E-8</v>
      </c>
      <c r="V92" t="s">
        <v>119</v>
      </c>
      <c r="W92" s="14">
        <f t="shared" si="10"/>
        <v>1.0927634040575346E-4</v>
      </c>
      <c r="X92" s="14">
        <f t="shared" si="11"/>
        <v>5.7733234881089679E-4</v>
      </c>
      <c r="Y92" s="14">
        <f t="shared" si="12"/>
        <v>1.1625729397183277E-4</v>
      </c>
      <c r="Z92" s="14">
        <f t="shared" si="13"/>
        <v>2.184883773150403E-4</v>
      </c>
      <c r="AA92" s="14">
        <f t="shared" si="14"/>
        <v>5.1733756596694978E-5</v>
      </c>
      <c r="AD92" t="s">
        <v>111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4:35" x14ac:dyDescent="0.3">
      <c r="D93" t="s">
        <v>123</v>
      </c>
      <c r="E93">
        <f>Mult_op!D92*LCA_op_data!E93</f>
        <v>0</v>
      </c>
      <c r="F93">
        <f>Mult_op!E92*LCA_op_data!F93</f>
        <v>0</v>
      </c>
      <c r="G93">
        <f>Mult_op!F92*LCA_op_data!G93</f>
        <v>0</v>
      </c>
      <c r="H93">
        <f>Mult_op!G92*LCA_op_data!H93</f>
        <v>0</v>
      </c>
      <c r="I93">
        <f>Mult_op!H92*LCA_op_data!I93</f>
        <v>0</v>
      </c>
      <c r="J93">
        <f>Mult_op!I92*LCA_op_data!J93</f>
        <v>0</v>
      </c>
      <c r="K93">
        <f>Mult_op!J92*LCA_op_data!K93</f>
        <v>0</v>
      </c>
      <c r="L93">
        <f>Mult_op!K92*LCA_op_data!L93</f>
        <v>0</v>
      </c>
      <c r="M93">
        <f>Mult_op!L92*LCA_op_data!M93</f>
        <v>0</v>
      </c>
      <c r="N93">
        <f>Mult_op!M92*LCA_op_data!N93</f>
        <v>0</v>
      </c>
      <c r="O93">
        <f>Mult_op!N92*LCA_op_data!O93</f>
        <v>0</v>
      </c>
      <c r="P93">
        <f>Mult_op!O92*LCA_op_data!P93</f>
        <v>0</v>
      </c>
      <c r="Q93">
        <f>Mult_op!P92*LCA_op_data!Q93</f>
        <v>0</v>
      </c>
      <c r="R93">
        <f>Mult_op!Q92*LCA_op_data!R93</f>
        <v>0</v>
      </c>
      <c r="S93">
        <f>Mult_op!R92*LCA_op_data!S93</f>
        <v>0</v>
      </c>
      <c r="T93">
        <f>Mult_op!S92*LCA_op_data!T93</f>
        <v>0</v>
      </c>
      <c r="V93" t="s">
        <v>120</v>
      </c>
      <c r="W93" s="14">
        <f t="shared" si="10"/>
        <v>0</v>
      </c>
      <c r="X93" s="14">
        <f t="shared" si="11"/>
        <v>0</v>
      </c>
      <c r="Y93" s="14">
        <f t="shared" si="12"/>
        <v>0</v>
      </c>
      <c r="Z93" s="14">
        <f t="shared" si="13"/>
        <v>0</v>
      </c>
      <c r="AA93" s="14">
        <f t="shared" si="14"/>
        <v>0</v>
      </c>
      <c r="AD93" t="s">
        <v>112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4:35" x14ac:dyDescent="0.3">
      <c r="D94" t="s">
        <v>124</v>
      </c>
      <c r="E94">
        <f>Mult_op!D93*LCA_op_data!E94</f>
        <v>0.28176384674190158</v>
      </c>
      <c r="F94">
        <f>Mult_op!E93*LCA_op_data!F94</f>
        <v>22.746238999999999</v>
      </c>
      <c r="G94">
        <f>Mult_op!F93*LCA_op_data!G94</f>
        <v>13.760011015115838</v>
      </c>
      <c r="H94">
        <f>Mult_op!G93*LCA_op_data!H94</f>
        <v>0</v>
      </c>
      <c r="I94">
        <f>Mult_op!H93*LCA_op_data!I94</f>
        <v>0.14511047293580945</v>
      </c>
      <c r="J94">
        <f>Mult_op!I93*LCA_op_data!J94</f>
        <v>1.590814624226472</v>
      </c>
      <c r="K94">
        <f>Mult_op!J93*LCA_op_data!K94</f>
        <v>2.1635213052820317E-10</v>
      </c>
      <c r="L94">
        <f>Mult_op!K93*LCA_op_data!L94</f>
        <v>1.1902197873766297E-7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1.5732638585029132E-5</v>
      </c>
      <c r="Q94">
        <f>Mult_op!P93*LCA_op_data!Q94</f>
        <v>0.41317004840985916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4">
        <f t="shared" si="10"/>
        <v>0</v>
      </c>
      <c r="X94" s="14">
        <f t="shared" si="11"/>
        <v>0</v>
      </c>
      <c r="Y94" s="14">
        <f t="shared" si="12"/>
        <v>1.2095780544288837E-4</v>
      </c>
      <c r="Z94" s="14">
        <f t="shared" si="13"/>
        <v>0</v>
      </c>
      <c r="AA94" s="14">
        <f t="shared" si="14"/>
        <v>2.3730570877080002E-2</v>
      </c>
      <c r="AD94" t="s">
        <v>113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4:35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4">
        <f t="shared" si="10"/>
        <v>0</v>
      </c>
      <c r="X95" s="14">
        <f t="shared" si="11"/>
        <v>0</v>
      </c>
      <c r="Y95" s="14">
        <f t="shared" si="12"/>
        <v>0</v>
      </c>
      <c r="Z95" s="14">
        <f t="shared" si="13"/>
        <v>0</v>
      </c>
      <c r="AA95" s="14">
        <f t="shared" si="14"/>
        <v>0</v>
      </c>
      <c r="AD95" t="s">
        <v>114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4:35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4">
        <f t="shared" si="10"/>
        <v>0</v>
      </c>
      <c r="X96" s="14">
        <f t="shared" si="11"/>
        <v>0</v>
      </c>
      <c r="Y96" s="14">
        <f t="shared" si="12"/>
        <v>0</v>
      </c>
      <c r="Z96" s="14">
        <f t="shared" si="13"/>
        <v>0</v>
      </c>
      <c r="AA96" s="14">
        <f t="shared" si="14"/>
        <v>0</v>
      </c>
      <c r="AD96" t="s">
        <v>115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4:35" x14ac:dyDescent="0.3">
      <c r="D97" t="s">
        <v>127</v>
      </c>
      <c r="E97">
        <f>Mult_op!D96*LCA_op_data!E97</f>
        <v>0</v>
      </c>
      <c r="F97">
        <f>Mult_op!E96*LCA_op_data!F97</f>
        <v>0</v>
      </c>
      <c r="G97">
        <f>Mult_op!F96*LCA_op_data!G97</f>
        <v>0</v>
      </c>
      <c r="H97">
        <f>Mult_op!G96*LCA_op_data!H97</f>
        <v>0</v>
      </c>
      <c r="I97">
        <f>Mult_op!H96*LCA_op_data!I97</f>
        <v>0</v>
      </c>
      <c r="J97">
        <f>Mult_op!I96*LCA_op_data!J97</f>
        <v>0</v>
      </c>
      <c r="K97">
        <f>Mult_op!J96*LCA_op_data!K97</f>
        <v>0</v>
      </c>
      <c r="L97">
        <f>Mult_op!K96*LCA_op_data!L97</f>
        <v>0</v>
      </c>
      <c r="M97">
        <f>Mult_op!L96*LCA_op_data!M97</f>
        <v>0</v>
      </c>
      <c r="N97">
        <f>Mult_op!M96*LCA_op_data!N97</f>
        <v>0</v>
      </c>
      <c r="O97">
        <f>Mult_op!N96*LCA_op_data!O97</f>
        <v>0</v>
      </c>
      <c r="P97">
        <f>Mult_op!O96*LCA_op_data!P97</f>
        <v>0</v>
      </c>
      <c r="Q97">
        <f>Mult_op!P96*LCA_op_data!Q97</f>
        <v>0</v>
      </c>
      <c r="R97">
        <f>Mult_op!Q96*LCA_op_data!R97</f>
        <v>0</v>
      </c>
      <c r="S97">
        <f>Mult_op!R96*LCA_op_data!S97</f>
        <v>0</v>
      </c>
      <c r="T97">
        <f>Mult_op!S96*LCA_op_data!T97</f>
        <v>0</v>
      </c>
      <c r="V97" t="s">
        <v>124</v>
      </c>
      <c r="W97" s="14">
        <f t="shared" si="10"/>
        <v>0</v>
      </c>
      <c r="X97" s="14">
        <f t="shared" si="11"/>
        <v>0</v>
      </c>
      <c r="Y97" s="14">
        <f t="shared" si="12"/>
        <v>0</v>
      </c>
      <c r="Z97" s="14">
        <f t="shared" si="13"/>
        <v>0</v>
      </c>
      <c r="AA97" s="14">
        <f t="shared" si="14"/>
        <v>0</v>
      </c>
      <c r="AD97" t="s">
        <v>116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4:35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4">
        <f t="shared" si="10"/>
        <v>0</v>
      </c>
      <c r="X98" s="14">
        <f t="shared" si="11"/>
        <v>0</v>
      </c>
      <c r="Y98" s="14">
        <f t="shared" si="12"/>
        <v>0</v>
      </c>
      <c r="Z98" s="14">
        <f t="shared" si="13"/>
        <v>0</v>
      </c>
      <c r="AA98" s="14">
        <f t="shared" si="14"/>
        <v>0</v>
      </c>
      <c r="AD98" t="s">
        <v>117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4:35" x14ac:dyDescent="0.3">
      <c r="D99" t="s">
        <v>129</v>
      </c>
      <c r="E99">
        <f>Mult_op!D98*LCA_op_data!E99</f>
        <v>0.13556740379673807</v>
      </c>
      <c r="F99">
        <f>Mult_op!E98*LCA_op_data!F99</f>
        <v>10.250044000000001</v>
      </c>
      <c r="G99">
        <f>Mult_op!F98*LCA_op_data!G99</f>
        <v>11277.829491482862</v>
      </c>
      <c r="H99">
        <f>Mult_op!G98*LCA_op_data!H99</f>
        <v>1.6099691861273055E-5</v>
      </c>
      <c r="I99">
        <f>Mult_op!H98*LCA_op_data!I99</f>
        <v>1.5549346657200739E-3</v>
      </c>
      <c r="J99">
        <f>Mult_op!I98*LCA_op_data!J99</f>
        <v>2.6383117907131198E-2</v>
      </c>
      <c r="K99">
        <f>Mult_op!J98*LCA_op_data!K99</f>
        <v>1.7870865374589907E-7</v>
      </c>
      <c r="L99">
        <f>Mult_op!K98*LCA_op_data!L99</f>
        <v>7.1833504151009203E-5</v>
      </c>
      <c r="M99">
        <f>Mult_op!L98*LCA_op_data!M99</f>
        <v>8.1488831678657118E-3</v>
      </c>
      <c r="N99">
        <f>Mult_op!M98*LCA_op_data!N99</f>
        <v>0.41036842135898383</v>
      </c>
      <c r="O99">
        <f>Mult_op!N98*LCA_op_data!O99</f>
        <v>4.2568103589677641E-6</v>
      </c>
      <c r="P99">
        <f>Mult_op!O98*LCA_op_data!P99</f>
        <v>4.2383203985405345E-4</v>
      </c>
      <c r="Q99">
        <f>Mult_op!P98*LCA_op_data!Q99</f>
        <v>8.8727773766923857E-3</v>
      </c>
      <c r="R99">
        <f>Mult_op!Q98*LCA_op_data!R99</f>
        <v>8.7060899405983702E-2</v>
      </c>
      <c r="S99">
        <f>Mult_op!R98*LCA_op_data!S99</f>
        <v>1.2618902052240373</v>
      </c>
      <c r="T99">
        <f>Mult_op!S98*LCA_op_data!T99</f>
        <v>1.3121854720607079E-5</v>
      </c>
      <c r="V99" t="s">
        <v>126</v>
      </c>
      <c r="W99" s="14">
        <f t="shared" si="10"/>
        <v>3.989614748341199E-5</v>
      </c>
      <c r="X99" s="14">
        <f t="shared" si="11"/>
        <v>1.0014118644305372E-4</v>
      </c>
      <c r="Y99" s="14">
        <f t="shared" si="12"/>
        <v>9.9138111441211582E-2</v>
      </c>
      <c r="Z99" s="14">
        <f t="shared" si="13"/>
        <v>7.8536155119590914E-5</v>
      </c>
      <c r="AA99" s="14">
        <f t="shared" si="14"/>
        <v>0.6392936701224925</v>
      </c>
      <c r="AD99" t="s">
        <v>122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4:35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  <c r="S100">
        <f>Mult_op!R99*LCA_op_data!S100</f>
        <v>0</v>
      </c>
      <c r="T100">
        <f>Mult_op!S99*LCA_op_data!T100</f>
        <v>0</v>
      </c>
      <c r="V100" t="s">
        <v>127</v>
      </c>
      <c r="W100" s="14">
        <f t="shared" ref="W100:W116" si="15">N100/$N$118</f>
        <v>0</v>
      </c>
      <c r="X100" s="14">
        <f t="shared" ref="X100:X116" si="16">H100/$H$118</f>
        <v>0</v>
      </c>
      <c r="Y100" s="14">
        <f t="shared" ref="Y100:Y116" si="17">G100/$G$118</f>
        <v>0</v>
      </c>
      <c r="Z100" s="14">
        <f t="shared" ref="Z100:Z116" si="18">O100/$O$118</f>
        <v>0</v>
      </c>
      <c r="AA100" s="14">
        <f t="shared" ref="AA100:AA116" si="19">P100/$P$118</f>
        <v>0</v>
      </c>
      <c r="AD100" t="s">
        <v>123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4:35" x14ac:dyDescent="0.3">
      <c r="D101" t="s">
        <v>131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  <c r="V101" t="s">
        <v>128</v>
      </c>
      <c r="W101" s="14">
        <f t="shared" si="15"/>
        <v>0</v>
      </c>
      <c r="X101" s="14">
        <f t="shared" si="16"/>
        <v>0</v>
      </c>
      <c r="Y101" s="14">
        <f t="shared" si="17"/>
        <v>0</v>
      </c>
      <c r="Z101" s="14">
        <f t="shared" si="18"/>
        <v>0</v>
      </c>
      <c r="AA101" s="14">
        <f t="shared" si="19"/>
        <v>0</v>
      </c>
      <c r="AD101" t="s">
        <v>124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4:35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4">
        <f t="shared" si="15"/>
        <v>0</v>
      </c>
      <c r="X102" s="14">
        <f t="shared" si="16"/>
        <v>0</v>
      </c>
      <c r="Y102" s="14">
        <f t="shared" si="17"/>
        <v>0</v>
      </c>
      <c r="Z102" s="14">
        <f t="shared" si="18"/>
        <v>0</v>
      </c>
      <c r="AA102" s="14">
        <f t="shared" si="19"/>
        <v>0</v>
      </c>
      <c r="AD102" t="s">
        <v>125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4:35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4">
        <f t="shared" si="15"/>
        <v>0</v>
      </c>
      <c r="X103" s="14">
        <f t="shared" si="16"/>
        <v>0</v>
      </c>
      <c r="Y103" s="14">
        <f t="shared" si="17"/>
        <v>0</v>
      </c>
      <c r="Z103" s="14">
        <f t="shared" si="18"/>
        <v>0</v>
      </c>
      <c r="AA103" s="14">
        <f t="shared" si="19"/>
        <v>0</v>
      </c>
      <c r="AD103" t="s">
        <v>129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4:35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4">
        <f t="shared" si="15"/>
        <v>0</v>
      </c>
      <c r="X104" s="14">
        <f t="shared" si="16"/>
        <v>0</v>
      </c>
      <c r="Y104" s="14">
        <f t="shared" si="17"/>
        <v>0</v>
      </c>
      <c r="Z104" s="14">
        <f t="shared" si="18"/>
        <v>0</v>
      </c>
      <c r="AA104" s="14">
        <f t="shared" si="19"/>
        <v>0</v>
      </c>
      <c r="AD104" t="s">
        <v>130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4:35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4">
        <f t="shared" si="15"/>
        <v>0</v>
      </c>
      <c r="X105" s="14">
        <f t="shared" si="16"/>
        <v>0</v>
      </c>
      <c r="Y105" s="14">
        <f t="shared" si="17"/>
        <v>0</v>
      </c>
      <c r="Z105" s="14">
        <f t="shared" si="18"/>
        <v>0</v>
      </c>
      <c r="AA105" s="14">
        <f t="shared" si="19"/>
        <v>0</v>
      </c>
      <c r="AD105" t="s">
        <v>131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4:35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4">
        <f t="shared" si="15"/>
        <v>0</v>
      </c>
      <c r="X106" s="14">
        <f t="shared" si="16"/>
        <v>0</v>
      </c>
      <c r="Y106" s="14">
        <f t="shared" si="17"/>
        <v>0</v>
      </c>
      <c r="Z106" s="14">
        <f t="shared" si="18"/>
        <v>0</v>
      </c>
      <c r="AA106" s="14">
        <f t="shared" si="19"/>
        <v>0</v>
      </c>
      <c r="AD106" t="s">
        <v>132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4:35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4">
        <f t="shared" si="15"/>
        <v>0</v>
      </c>
      <c r="X107" s="14">
        <f t="shared" si="16"/>
        <v>0</v>
      </c>
      <c r="Y107" s="14">
        <f t="shared" si="17"/>
        <v>0</v>
      </c>
      <c r="Z107" s="14">
        <f t="shared" si="18"/>
        <v>0</v>
      </c>
      <c r="AA107" s="14">
        <f t="shared" si="19"/>
        <v>0</v>
      </c>
      <c r="AD107" t="s">
        <v>133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4:35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4">
        <f t="shared" si="15"/>
        <v>0</v>
      </c>
      <c r="X108" s="14">
        <f t="shared" si="16"/>
        <v>0</v>
      </c>
      <c r="Y108" s="14">
        <f t="shared" si="17"/>
        <v>0</v>
      </c>
      <c r="Z108" s="14">
        <f t="shared" si="18"/>
        <v>0</v>
      </c>
      <c r="AA108" s="14">
        <f t="shared" si="19"/>
        <v>0</v>
      </c>
      <c r="AD108" t="s">
        <v>134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4:35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4">
        <f t="shared" si="15"/>
        <v>0</v>
      </c>
      <c r="X109" s="14">
        <f t="shared" si="16"/>
        <v>0</v>
      </c>
      <c r="Y109" s="14">
        <f t="shared" si="17"/>
        <v>0</v>
      </c>
      <c r="Z109" s="14">
        <f t="shared" si="18"/>
        <v>0</v>
      </c>
      <c r="AA109" s="14">
        <f t="shared" si="19"/>
        <v>0</v>
      </c>
      <c r="AD109" t="s">
        <v>135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4:35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4">
        <f t="shared" si="15"/>
        <v>0</v>
      </c>
      <c r="X110" s="14">
        <f t="shared" si="16"/>
        <v>0</v>
      </c>
      <c r="Y110" s="14">
        <f t="shared" si="17"/>
        <v>0</v>
      </c>
      <c r="Z110" s="14">
        <f t="shared" si="18"/>
        <v>0</v>
      </c>
      <c r="AA110" s="14">
        <f t="shared" si="19"/>
        <v>0</v>
      </c>
      <c r="AD110" t="s">
        <v>136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4:35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4">
        <f t="shared" si="15"/>
        <v>0</v>
      </c>
      <c r="X111" s="14">
        <f t="shared" si="16"/>
        <v>0</v>
      </c>
      <c r="Y111" s="14">
        <f t="shared" si="17"/>
        <v>0</v>
      </c>
      <c r="Z111" s="14">
        <f t="shared" si="18"/>
        <v>0</v>
      </c>
      <c r="AA111" s="14">
        <f t="shared" si="19"/>
        <v>0</v>
      </c>
      <c r="AD111" t="s">
        <v>137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4:35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4">
        <f t="shared" si="15"/>
        <v>0</v>
      </c>
      <c r="X112" s="14">
        <f t="shared" si="16"/>
        <v>0</v>
      </c>
      <c r="Y112" s="14">
        <f t="shared" si="17"/>
        <v>0</v>
      </c>
      <c r="Z112" s="14">
        <f t="shared" si="18"/>
        <v>0</v>
      </c>
      <c r="AA112" s="14">
        <f t="shared" si="19"/>
        <v>0</v>
      </c>
      <c r="AD112" t="s">
        <v>138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4:35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4">
        <f t="shared" si="15"/>
        <v>0</v>
      </c>
      <c r="X113" s="14">
        <f t="shared" si="16"/>
        <v>0</v>
      </c>
      <c r="Y113" s="14">
        <f t="shared" si="17"/>
        <v>0</v>
      </c>
      <c r="Z113" s="14">
        <f t="shared" si="18"/>
        <v>0</v>
      </c>
      <c r="AA113" s="14">
        <f t="shared" si="19"/>
        <v>0</v>
      </c>
      <c r="AD113" t="s">
        <v>139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4:35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4">
        <f t="shared" si="15"/>
        <v>0</v>
      </c>
      <c r="X114" s="14">
        <f t="shared" si="16"/>
        <v>0</v>
      </c>
      <c r="Y114" s="14">
        <f t="shared" si="17"/>
        <v>0</v>
      </c>
      <c r="Z114" s="14">
        <f t="shared" si="18"/>
        <v>0</v>
      </c>
      <c r="AA114" s="14">
        <f t="shared" si="19"/>
        <v>0</v>
      </c>
      <c r="AD114" t="s">
        <v>140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4:35" x14ac:dyDescent="0.3">
      <c r="D115" t="s">
        <v>145</v>
      </c>
      <c r="E115">
        <f>Mult_op!D114*LCA_op_data!E115</f>
        <v>0</v>
      </c>
      <c r="F115">
        <f>Mult_op!E114*LCA_op_data!F115</f>
        <v>0</v>
      </c>
      <c r="G115">
        <f>Mult_op!F114*LCA_op_data!G115</f>
        <v>0</v>
      </c>
      <c r="H115">
        <f>Mult_op!G114*LCA_op_data!H115</f>
        <v>0</v>
      </c>
      <c r="I115">
        <f>Mult_op!H114*LCA_op_data!I115</f>
        <v>0</v>
      </c>
      <c r="J115">
        <f>Mult_op!I114*LCA_op_data!J115</f>
        <v>0</v>
      </c>
      <c r="K115">
        <f>Mult_op!J114*LCA_op_data!K115</f>
        <v>0</v>
      </c>
      <c r="L115">
        <f>Mult_op!K114*LCA_op_data!L115</f>
        <v>0</v>
      </c>
      <c r="M115">
        <f>Mult_op!L114*LCA_op_data!M115</f>
        <v>0</v>
      </c>
      <c r="N115">
        <f>Mult_op!M114*LCA_op_data!N115</f>
        <v>0</v>
      </c>
      <c r="O115">
        <f>Mult_op!N114*LCA_op_data!O115</f>
        <v>0</v>
      </c>
      <c r="P115">
        <f>Mult_op!O114*LCA_op_data!P115</f>
        <v>0</v>
      </c>
      <c r="Q115">
        <f>Mult_op!P114*LCA_op_data!Q115</f>
        <v>0</v>
      </c>
      <c r="R115">
        <f>Mult_op!Q114*LCA_op_data!R115</f>
        <v>0</v>
      </c>
      <c r="S115">
        <f>Mult_op!R114*LCA_op_data!S115</f>
        <v>0</v>
      </c>
      <c r="T115">
        <f>Mult_op!S114*LCA_op_data!T115</f>
        <v>0</v>
      </c>
      <c r="V115" t="s">
        <v>142</v>
      </c>
      <c r="W115" s="14">
        <f t="shared" si="15"/>
        <v>0</v>
      </c>
      <c r="X115" s="14">
        <f t="shared" si="16"/>
        <v>0</v>
      </c>
      <c r="Y115" s="14">
        <f t="shared" si="17"/>
        <v>0</v>
      </c>
      <c r="Z115" s="14">
        <f t="shared" si="18"/>
        <v>0</v>
      </c>
      <c r="AA115" s="14">
        <f t="shared" si="19"/>
        <v>0</v>
      </c>
      <c r="AD115" t="s">
        <v>141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4:35" x14ac:dyDescent="0.3">
      <c r="D116" t="s">
        <v>146</v>
      </c>
      <c r="E116">
        <f>Mult_op!D115*LCA_op_data!E116</f>
        <v>6.1273749559464857E-3</v>
      </c>
      <c r="F116">
        <f>Mult_op!E115*LCA_op_data!F116</f>
        <v>1.2652140000000001</v>
      </c>
      <c r="G116">
        <f>Mult_op!F115*LCA_op_data!G116</f>
        <v>30.96127741552662</v>
      </c>
      <c r="H116">
        <f>Mult_op!G115*LCA_op_data!H116</f>
        <v>1.4429829745338403E-4</v>
      </c>
      <c r="I116">
        <f>Mult_op!H115*LCA_op_data!I116</f>
        <v>3.1616266241703155E-3</v>
      </c>
      <c r="J116">
        <f>Mult_op!I115*LCA_op_data!J116</f>
        <v>1.7832408539605341E-2</v>
      </c>
      <c r="K116">
        <f>Mult_op!J115*LCA_op_data!K116</f>
        <v>6.0653559042642841E-10</v>
      </c>
      <c r="L116">
        <f>Mult_op!K115*LCA_op_data!L116</f>
        <v>1.9081752623451658E-8</v>
      </c>
      <c r="M116">
        <f>Mult_op!L115*LCA_op_data!M116</f>
        <v>0.1250615366317003</v>
      </c>
      <c r="N116">
        <f>Mult_op!M115*LCA_op_data!N116</f>
        <v>37.670575294342392</v>
      </c>
      <c r="O116">
        <f>Mult_op!N115*LCA_op_data!O116</f>
        <v>1.1027248510140146E-5</v>
      </c>
      <c r="P116">
        <f>Mult_op!O115*LCA_op_data!P116</f>
        <v>5.5231565975287769E-8</v>
      </c>
      <c r="Q116">
        <f>Mult_op!P115*LCA_op_data!Q116</f>
        <v>1.1005301641561266E-2</v>
      </c>
      <c r="R116">
        <f>Mult_op!Q115*LCA_op_data!R116</f>
        <v>1.696140956928903</v>
      </c>
      <c r="S116">
        <f>Mult_op!R115*LCA_op_data!S116</f>
        <v>23.365855014496738</v>
      </c>
      <c r="T116">
        <f>Mult_op!S115*LCA_op_data!T116</f>
        <v>3.0010424044427674E-7</v>
      </c>
      <c r="V116" t="s">
        <v>143</v>
      </c>
      <c r="W116" s="14">
        <f t="shared" si="15"/>
        <v>3.6623452232289033E-3</v>
      </c>
      <c r="X116" s="14">
        <f t="shared" si="16"/>
        <v>8.9754529671799135E-4</v>
      </c>
      <c r="Y116" s="14">
        <f t="shared" si="17"/>
        <v>2.7216607354285872E-4</v>
      </c>
      <c r="Z116" s="14">
        <f t="shared" si="18"/>
        <v>2.0344756437415038E-4</v>
      </c>
      <c r="AA116" s="14">
        <f t="shared" si="19"/>
        <v>8.3309394285323546E-5</v>
      </c>
      <c r="AD116" t="s">
        <v>142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8" spans="4:35" x14ac:dyDescent="0.3">
      <c r="E118">
        <f>SUM(E4:E116)</f>
        <v>5.6926748810821</v>
      </c>
      <c r="F118">
        <f>SUM(F4:F116)/1000</f>
        <v>12.074276084999999</v>
      </c>
      <c r="G118">
        <f t="shared" ref="G118:T118" si="20">SUM(G4:G116)</f>
        <v>113758.76872710613</v>
      </c>
      <c r="H118">
        <f t="shared" si="20"/>
        <v>0.16076993326245745</v>
      </c>
      <c r="I118">
        <f t="shared" si="20"/>
        <v>1.687184603374978</v>
      </c>
      <c r="J118">
        <f t="shared" si="20"/>
        <v>13.190047000730125</v>
      </c>
      <c r="K118">
        <f t="shared" si="20"/>
        <v>1.6249533466970502E-6</v>
      </c>
      <c r="L118">
        <f t="shared" si="20"/>
        <v>1.479790938510601E-4</v>
      </c>
      <c r="M118">
        <f t="shared" si="20"/>
        <v>2472.5174937634865</v>
      </c>
      <c r="N118">
        <f t="shared" si="20"/>
        <v>10285.915990500253</v>
      </c>
      <c r="O118">
        <f t="shared" si="20"/>
        <v>5.4201919517013621E-2</v>
      </c>
      <c r="P118">
        <f t="shared" si="20"/>
        <v>6.6296924193359318E-4</v>
      </c>
      <c r="Q118">
        <f t="shared" si="20"/>
        <v>5.7869876093083592</v>
      </c>
      <c r="R118">
        <f t="shared" si="20"/>
        <v>2521.9119840855174</v>
      </c>
      <c r="S118">
        <f t="shared" si="20"/>
        <v>21703.352683864734</v>
      </c>
      <c r="T118">
        <f t="shared" si="20"/>
        <v>1.403015283558798E-3</v>
      </c>
    </row>
  </sheetData>
  <sortState xmlns:xlrd2="http://schemas.microsoft.com/office/spreadsheetml/2017/richdata2" ref="AD4:AI116">
    <sortCondition descending="1" ref="AI4:AI1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topLeftCell="B1"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19" ht="15" thickBot="1" x14ac:dyDescent="0.35">
      <c r="A1" s="5" t="s">
        <v>168</v>
      </c>
      <c r="C1" s="20" t="s">
        <v>173</v>
      </c>
      <c r="D1" s="21"/>
      <c r="E1" s="21"/>
      <c r="F1" s="21"/>
      <c r="G1" s="21"/>
      <c r="H1" s="21"/>
      <c r="I1" s="22"/>
    </row>
    <row r="2" spans="1:19" x14ac:dyDescent="0.3">
      <c r="D2" t="s">
        <v>148</v>
      </c>
      <c r="H2" t="s">
        <v>147</v>
      </c>
      <c r="I2" t="s">
        <v>149</v>
      </c>
    </row>
    <row r="3" spans="1:19" x14ac:dyDescent="0.3">
      <c r="C3" t="s">
        <v>19</v>
      </c>
      <c r="D3">
        <v>0</v>
      </c>
      <c r="G3" t="s">
        <v>144</v>
      </c>
      <c r="H3">
        <v>0</v>
      </c>
      <c r="I3">
        <v>0</v>
      </c>
      <c r="K3" t="s">
        <v>190</v>
      </c>
      <c r="L3" t="s">
        <v>147</v>
      </c>
      <c r="M3" t="s">
        <v>149</v>
      </c>
    </row>
    <row r="4" spans="1:19" x14ac:dyDescent="0.3">
      <c r="C4" t="s">
        <v>22</v>
      </c>
      <c r="D4">
        <v>0</v>
      </c>
      <c r="G4" t="s">
        <v>145</v>
      </c>
      <c r="H4">
        <v>0</v>
      </c>
      <c r="I4">
        <v>0</v>
      </c>
      <c r="K4" t="s">
        <v>144</v>
      </c>
      <c r="L4">
        <v>0</v>
      </c>
      <c r="M4">
        <v>0</v>
      </c>
      <c r="P4" t="s">
        <v>19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6.3219620000000001</v>
      </c>
      <c r="G5" t="s">
        <v>34</v>
      </c>
      <c r="H5">
        <v>0</v>
      </c>
      <c r="I5">
        <v>0</v>
      </c>
      <c r="K5" t="s">
        <v>145</v>
      </c>
      <c r="L5">
        <v>0</v>
      </c>
      <c r="M5">
        <v>0</v>
      </c>
      <c r="P5" t="s">
        <v>22</v>
      </c>
      <c r="Q5">
        <v>0</v>
      </c>
      <c r="R5">
        <v>0</v>
      </c>
      <c r="S5">
        <v>0</v>
      </c>
    </row>
    <row r="6" spans="1:19" x14ac:dyDescent="0.3">
      <c r="C6" t="s">
        <v>4</v>
      </c>
      <c r="D6">
        <v>0</v>
      </c>
      <c r="G6" t="s">
        <v>35</v>
      </c>
      <c r="H6">
        <v>0</v>
      </c>
      <c r="I6">
        <v>0</v>
      </c>
      <c r="K6" t="s">
        <v>34</v>
      </c>
      <c r="L6">
        <v>0</v>
      </c>
      <c r="M6">
        <v>0</v>
      </c>
      <c r="P6" t="s">
        <v>21</v>
      </c>
      <c r="Q6">
        <v>0</v>
      </c>
      <c r="R6">
        <v>6.3219620000000001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>
        <v>2.5112749999999999</v>
      </c>
      <c r="I7">
        <v>-735.52511700000002</v>
      </c>
      <c r="K7" t="s">
        <v>35</v>
      </c>
      <c r="L7">
        <v>0</v>
      </c>
      <c r="M7">
        <v>0</v>
      </c>
      <c r="P7" t="s">
        <v>4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0</v>
      </c>
      <c r="G8" t="s">
        <v>37</v>
      </c>
      <c r="H8">
        <v>0</v>
      </c>
      <c r="I8">
        <v>0</v>
      </c>
      <c r="K8" t="s">
        <v>36</v>
      </c>
      <c r="L8">
        <v>2.5112749999999999</v>
      </c>
      <c r="M8">
        <v>-735.52511700000002</v>
      </c>
      <c r="P8" t="s">
        <v>5</v>
      </c>
      <c r="Q8">
        <v>0</v>
      </c>
      <c r="R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37</v>
      </c>
      <c r="L9">
        <v>0</v>
      </c>
      <c r="M9">
        <v>0</v>
      </c>
      <c r="P9" t="s">
        <v>3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>
        <v>0</v>
      </c>
      <c r="I10">
        <v>0</v>
      </c>
      <c r="K10" t="s">
        <v>38</v>
      </c>
      <c r="L10">
        <v>0</v>
      </c>
      <c r="M10">
        <v>0</v>
      </c>
      <c r="P10" t="s">
        <v>31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>
        <v>0</v>
      </c>
      <c r="I11">
        <v>0</v>
      </c>
      <c r="K11" t="s">
        <v>39</v>
      </c>
      <c r="L11">
        <v>0</v>
      </c>
      <c r="M11">
        <v>0</v>
      </c>
      <c r="P11" t="s">
        <v>33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>
        <v>142.652331</v>
      </c>
      <c r="I12">
        <v>10388.767398</v>
      </c>
      <c r="K12" t="s">
        <v>40</v>
      </c>
      <c r="L12">
        <v>0</v>
      </c>
      <c r="M12">
        <v>0</v>
      </c>
      <c r="P12" t="s">
        <v>26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0</v>
      </c>
      <c r="G13" t="s">
        <v>42</v>
      </c>
      <c r="H13">
        <v>0</v>
      </c>
      <c r="I13">
        <v>0</v>
      </c>
      <c r="K13" t="s">
        <v>41</v>
      </c>
      <c r="L13">
        <v>142.652331</v>
      </c>
      <c r="M13">
        <v>10388.767398</v>
      </c>
      <c r="P13" t="s">
        <v>32</v>
      </c>
      <c r="Q13">
        <v>0</v>
      </c>
      <c r="R13">
        <v>0</v>
      </c>
      <c r="S13">
        <v>0</v>
      </c>
    </row>
    <row r="14" spans="1:19" x14ac:dyDescent="0.3">
      <c r="C14" t="s">
        <v>2</v>
      </c>
      <c r="D14">
        <v>0</v>
      </c>
      <c r="G14" t="s">
        <v>43</v>
      </c>
      <c r="H14" s="18">
        <v>0</v>
      </c>
      <c r="I14">
        <v>0</v>
      </c>
      <c r="K14" t="s">
        <v>42</v>
      </c>
      <c r="L14">
        <v>0</v>
      </c>
      <c r="M14">
        <v>0</v>
      </c>
      <c r="P14" t="s">
        <v>13</v>
      </c>
      <c r="Q14">
        <v>0</v>
      </c>
      <c r="R14">
        <v>0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>
        <v>0</v>
      </c>
      <c r="I15">
        <v>0</v>
      </c>
      <c r="K15" t="s">
        <v>43</v>
      </c>
      <c r="L15" s="18">
        <v>0</v>
      </c>
      <c r="M15">
        <v>0</v>
      </c>
      <c r="P15" t="s">
        <v>2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0</v>
      </c>
      <c r="G16" t="s">
        <v>45</v>
      </c>
      <c r="H16">
        <v>0</v>
      </c>
      <c r="I16">
        <v>0</v>
      </c>
      <c r="K16" t="s">
        <v>44</v>
      </c>
      <c r="L16">
        <v>0</v>
      </c>
      <c r="M16">
        <v>0</v>
      </c>
      <c r="P16" t="s">
        <v>25</v>
      </c>
      <c r="Q16">
        <v>0</v>
      </c>
      <c r="R16">
        <v>0</v>
      </c>
      <c r="S16">
        <v>0</v>
      </c>
    </row>
    <row r="17" spans="3:19" x14ac:dyDescent="0.3">
      <c r="C17" t="s">
        <v>8</v>
      </c>
      <c r="D17">
        <v>0</v>
      </c>
      <c r="G17" t="s">
        <v>46</v>
      </c>
      <c r="H17">
        <v>0</v>
      </c>
      <c r="I17">
        <v>0</v>
      </c>
      <c r="K17" t="s">
        <v>45</v>
      </c>
      <c r="L17">
        <v>0</v>
      </c>
      <c r="M17">
        <v>0</v>
      </c>
      <c r="P17" t="s">
        <v>0</v>
      </c>
      <c r="Q17">
        <v>0</v>
      </c>
      <c r="R17">
        <v>0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>
        <v>0</v>
      </c>
      <c r="I18">
        <v>0</v>
      </c>
      <c r="K18" t="s">
        <v>46</v>
      </c>
      <c r="L18">
        <v>0</v>
      </c>
      <c r="M18">
        <v>0</v>
      </c>
      <c r="P18" t="s">
        <v>8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-11352.755415</v>
      </c>
      <c r="G19" t="s">
        <v>47</v>
      </c>
      <c r="H19">
        <v>0</v>
      </c>
      <c r="I19">
        <v>0</v>
      </c>
      <c r="K19" t="s">
        <v>48</v>
      </c>
      <c r="L19">
        <v>0</v>
      </c>
      <c r="M19">
        <v>0</v>
      </c>
      <c r="P19" t="s">
        <v>10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>
        <v>0</v>
      </c>
      <c r="G20" t="s">
        <v>49</v>
      </c>
      <c r="H20">
        <v>0</v>
      </c>
      <c r="I20">
        <v>0</v>
      </c>
      <c r="K20" t="s">
        <v>47</v>
      </c>
      <c r="L20">
        <v>0</v>
      </c>
      <c r="M20">
        <v>0</v>
      </c>
      <c r="P20" t="s">
        <v>9</v>
      </c>
      <c r="Q20">
        <v>0</v>
      </c>
      <c r="R20">
        <v>-11352.755415</v>
      </c>
      <c r="S20">
        <v>0</v>
      </c>
    </row>
    <row r="21" spans="3:19" x14ac:dyDescent="0.3">
      <c r="C21" t="s">
        <v>16</v>
      </c>
      <c r="D21">
        <v>0</v>
      </c>
      <c r="G21" t="s">
        <v>50</v>
      </c>
      <c r="H21" s="18">
        <v>9131.9554559999997</v>
      </c>
      <c r="I21">
        <v>1356.063717</v>
      </c>
      <c r="K21" t="s">
        <v>49</v>
      </c>
      <c r="L21">
        <v>0</v>
      </c>
      <c r="M21">
        <v>0</v>
      </c>
      <c r="P21" t="s">
        <v>1</v>
      </c>
      <c r="Q21">
        <v>0</v>
      </c>
      <c r="R21">
        <v>0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>
        <v>0</v>
      </c>
      <c r="I22">
        <v>0</v>
      </c>
      <c r="K22" t="s">
        <v>50</v>
      </c>
      <c r="L22" s="18">
        <v>9131.9554559999997</v>
      </c>
      <c r="M22">
        <v>1356.063717</v>
      </c>
      <c r="P22" t="s">
        <v>16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0</v>
      </c>
      <c r="G23" t="s">
        <v>52</v>
      </c>
      <c r="H23">
        <v>0</v>
      </c>
      <c r="I23">
        <v>0</v>
      </c>
      <c r="K23" t="s">
        <v>51</v>
      </c>
      <c r="L23">
        <v>0</v>
      </c>
      <c r="M23">
        <v>0</v>
      </c>
      <c r="P23" t="s">
        <v>18</v>
      </c>
      <c r="Q23">
        <v>0</v>
      </c>
      <c r="R23">
        <v>0</v>
      </c>
      <c r="S23">
        <v>0</v>
      </c>
    </row>
    <row r="24" spans="3:19" x14ac:dyDescent="0.3">
      <c r="C24" t="s">
        <v>6</v>
      </c>
      <c r="D24">
        <v>0</v>
      </c>
      <c r="G24" t="s">
        <v>53</v>
      </c>
      <c r="H24">
        <v>0</v>
      </c>
      <c r="I24">
        <v>0</v>
      </c>
      <c r="K24" t="s">
        <v>52</v>
      </c>
      <c r="L24">
        <v>0</v>
      </c>
      <c r="M24">
        <v>0</v>
      </c>
      <c r="P24" t="s">
        <v>17</v>
      </c>
      <c r="Q24">
        <v>0</v>
      </c>
      <c r="R24">
        <v>0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>
        <v>0</v>
      </c>
      <c r="I25">
        <v>0</v>
      </c>
      <c r="K25" t="s">
        <v>53</v>
      </c>
      <c r="L25">
        <v>0</v>
      </c>
      <c r="M25">
        <v>0</v>
      </c>
      <c r="P25" t="s">
        <v>6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0</v>
      </c>
      <c r="G26" t="s">
        <v>55</v>
      </c>
      <c r="H26">
        <v>0</v>
      </c>
      <c r="I26">
        <v>0</v>
      </c>
      <c r="K26" t="s">
        <v>54</v>
      </c>
      <c r="L26">
        <v>0</v>
      </c>
      <c r="M26">
        <v>0</v>
      </c>
      <c r="P26" t="s">
        <v>7</v>
      </c>
      <c r="Q26">
        <v>0</v>
      </c>
      <c r="R26">
        <v>0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>
        <v>0</v>
      </c>
      <c r="I27">
        <v>0</v>
      </c>
      <c r="K27" t="s">
        <v>55</v>
      </c>
      <c r="L27">
        <v>0</v>
      </c>
      <c r="M27">
        <v>0</v>
      </c>
      <c r="P27" t="s">
        <v>20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0</v>
      </c>
      <c r="G28" t="s">
        <v>57</v>
      </c>
      <c r="H28">
        <v>0</v>
      </c>
      <c r="I28">
        <v>0</v>
      </c>
      <c r="K28" t="s">
        <v>56</v>
      </c>
      <c r="L28">
        <v>0</v>
      </c>
      <c r="M28">
        <v>0</v>
      </c>
      <c r="P28" t="s">
        <v>23</v>
      </c>
      <c r="Q28">
        <v>0</v>
      </c>
      <c r="R28">
        <v>0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>
        <v>0</v>
      </c>
      <c r="I29">
        <v>0</v>
      </c>
      <c r="K29" t="s">
        <v>57</v>
      </c>
      <c r="L29">
        <v>0</v>
      </c>
      <c r="M29">
        <v>0</v>
      </c>
      <c r="P29" t="s">
        <v>24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 s="18">
        <v>0</v>
      </c>
      <c r="I30">
        <v>0</v>
      </c>
      <c r="K30" t="s">
        <v>58</v>
      </c>
      <c r="L30">
        <v>0</v>
      </c>
      <c r="M30">
        <v>0</v>
      </c>
      <c r="P30" t="s">
        <v>30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>
        <v>0</v>
      </c>
      <c r="I31">
        <v>0</v>
      </c>
      <c r="K31" t="s">
        <v>59</v>
      </c>
      <c r="L31" s="18">
        <v>0</v>
      </c>
      <c r="M31">
        <v>0</v>
      </c>
      <c r="P31" t="s">
        <v>29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K32" t="s">
        <v>60</v>
      </c>
      <c r="L32">
        <v>0</v>
      </c>
      <c r="M32">
        <v>0</v>
      </c>
      <c r="P32" t="s">
        <v>28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32.532749000000003</v>
      </c>
      <c r="G33" t="s">
        <v>62</v>
      </c>
      <c r="H33">
        <v>0</v>
      </c>
      <c r="I33">
        <v>0</v>
      </c>
      <c r="K33" t="s">
        <v>61</v>
      </c>
      <c r="L33">
        <v>0</v>
      </c>
      <c r="M33">
        <v>0</v>
      </c>
      <c r="P33" t="s">
        <v>27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>
        <v>0</v>
      </c>
      <c r="I34">
        <v>0</v>
      </c>
      <c r="K34" t="s">
        <v>62</v>
      </c>
      <c r="L34">
        <v>0</v>
      </c>
      <c r="M34">
        <v>0</v>
      </c>
      <c r="P34" t="s">
        <v>14</v>
      </c>
      <c r="Q34">
        <v>0</v>
      </c>
      <c r="R34">
        <v>32.532749000000003</v>
      </c>
      <c r="S34">
        <v>0</v>
      </c>
    </row>
    <row r="35" spans="3:19" x14ac:dyDescent="0.3">
      <c r="C35" t="s">
        <v>12</v>
      </c>
      <c r="D35">
        <v>-17203.573842000002</v>
      </c>
      <c r="G35" t="s">
        <v>64</v>
      </c>
      <c r="H35">
        <v>0</v>
      </c>
      <c r="I35">
        <v>0</v>
      </c>
      <c r="K35" t="s">
        <v>63</v>
      </c>
      <c r="L35">
        <v>0</v>
      </c>
      <c r="M35">
        <v>0</v>
      </c>
      <c r="P35" t="s">
        <v>15</v>
      </c>
      <c r="Q35">
        <v>0</v>
      </c>
      <c r="R35">
        <v>0</v>
      </c>
      <c r="S35">
        <v>0</v>
      </c>
    </row>
    <row r="36" spans="3:19" x14ac:dyDescent="0.3">
      <c r="C36" t="s">
        <v>11</v>
      </c>
      <c r="D36">
        <v>-321.00085899999999</v>
      </c>
      <c r="G36" t="s">
        <v>65</v>
      </c>
      <c r="H36">
        <v>0</v>
      </c>
      <c r="I36">
        <v>0</v>
      </c>
      <c r="K36" t="s">
        <v>64</v>
      </c>
      <c r="L36">
        <v>0</v>
      </c>
      <c r="M36">
        <v>0</v>
      </c>
      <c r="P36" t="s">
        <v>12</v>
      </c>
      <c r="Q36">
        <v>0</v>
      </c>
      <c r="R36">
        <v>-17203.573842000002</v>
      </c>
      <c r="S36">
        <v>0</v>
      </c>
    </row>
    <row r="37" spans="3:19" x14ac:dyDescent="0.3">
      <c r="C37" t="s">
        <v>181</v>
      </c>
      <c r="D37">
        <v>0</v>
      </c>
      <c r="G37" t="s">
        <v>66</v>
      </c>
      <c r="H37">
        <v>0</v>
      </c>
      <c r="I37">
        <v>0</v>
      </c>
      <c r="K37" t="s">
        <v>65</v>
      </c>
      <c r="L37">
        <v>0</v>
      </c>
      <c r="M37">
        <v>0</v>
      </c>
      <c r="P37" t="s">
        <v>11</v>
      </c>
      <c r="Q37">
        <v>0</v>
      </c>
      <c r="R37">
        <v>-321.00085899999999</v>
      </c>
      <c r="S37">
        <v>0</v>
      </c>
    </row>
    <row r="38" spans="3:19" x14ac:dyDescent="0.3">
      <c r="G38" t="s">
        <v>67</v>
      </c>
      <c r="H38">
        <v>0</v>
      </c>
      <c r="I38">
        <v>0</v>
      </c>
      <c r="K38" t="s">
        <v>66</v>
      </c>
      <c r="L38">
        <v>0</v>
      </c>
      <c r="M38">
        <v>0</v>
      </c>
      <c r="P38" t="s">
        <v>181</v>
      </c>
      <c r="Q38">
        <v>0</v>
      </c>
      <c r="R38">
        <v>0</v>
      </c>
      <c r="S38">
        <v>0</v>
      </c>
    </row>
    <row r="39" spans="3:19" x14ac:dyDescent="0.3">
      <c r="D39">
        <f>SUM(D3:D37)/1000</f>
        <v>-28.838475405000001</v>
      </c>
      <c r="G39" t="s">
        <v>68</v>
      </c>
      <c r="H39">
        <v>0</v>
      </c>
      <c r="I39">
        <v>0</v>
      </c>
      <c r="K39" t="s">
        <v>67</v>
      </c>
      <c r="L39">
        <v>0</v>
      </c>
      <c r="M39">
        <v>0</v>
      </c>
    </row>
    <row r="40" spans="3:19" x14ac:dyDescent="0.3">
      <c r="G40" t="s">
        <v>69</v>
      </c>
      <c r="H40">
        <v>0</v>
      </c>
      <c r="I40">
        <v>0</v>
      </c>
      <c r="K40" t="s">
        <v>68</v>
      </c>
      <c r="L40">
        <v>0</v>
      </c>
      <c r="M40">
        <v>0</v>
      </c>
    </row>
    <row r="41" spans="3:19" x14ac:dyDescent="0.3">
      <c r="G41" t="s">
        <v>70</v>
      </c>
      <c r="H41" s="18">
        <v>0</v>
      </c>
      <c r="I41">
        <v>0</v>
      </c>
      <c r="K41" t="s">
        <v>69</v>
      </c>
      <c r="L41">
        <v>0</v>
      </c>
      <c r="M41">
        <v>0</v>
      </c>
    </row>
    <row r="42" spans="3:19" x14ac:dyDescent="0.3">
      <c r="G42" t="s">
        <v>71</v>
      </c>
      <c r="H42">
        <v>85.652486999999994</v>
      </c>
      <c r="I42">
        <v>768.05926399999998</v>
      </c>
      <c r="K42" t="s">
        <v>70</v>
      </c>
      <c r="L42" s="18">
        <v>0</v>
      </c>
      <c r="M42">
        <v>0</v>
      </c>
    </row>
    <row r="43" spans="3:19" x14ac:dyDescent="0.3">
      <c r="G43" t="s">
        <v>72</v>
      </c>
      <c r="H43">
        <v>0</v>
      </c>
      <c r="I43">
        <v>0</v>
      </c>
      <c r="K43" t="s">
        <v>71</v>
      </c>
      <c r="L43">
        <v>85.652486999999994</v>
      </c>
      <c r="M43">
        <v>768.05926399999998</v>
      </c>
    </row>
    <row r="44" spans="3:19" x14ac:dyDescent="0.3">
      <c r="G44" t="s">
        <v>73</v>
      </c>
      <c r="H44">
        <v>0</v>
      </c>
      <c r="I44">
        <v>0</v>
      </c>
      <c r="K44" t="s">
        <v>72</v>
      </c>
      <c r="L44">
        <v>0</v>
      </c>
      <c r="M44">
        <v>0</v>
      </c>
    </row>
    <row r="45" spans="3:19" x14ac:dyDescent="0.3">
      <c r="G45" t="s">
        <v>74</v>
      </c>
      <c r="H45">
        <v>0</v>
      </c>
      <c r="I45">
        <v>0</v>
      </c>
      <c r="K45" t="s">
        <v>73</v>
      </c>
      <c r="L45">
        <v>0</v>
      </c>
      <c r="M45">
        <v>0</v>
      </c>
    </row>
    <row r="46" spans="3:19" x14ac:dyDescent="0.3">
      <c r="G46" t="s">
        <v>75</v>
      </c>
      <c r="H46" s="18">
        <v>0</v>
      </c>
      <c r="I46">
        <v>0</v>
      </c>
      <c r="K46" t="s">
        <v>74</v>
      </c>
      <c r="L46">
        <v>0</v>
      </c>
      <c r="M46">
        <v>0</v>
      </c>
    </row>
    <row r="47" spans="3:19" x14ac:dyDescent="0.3">
      <c r="G47" t="s">
        <v>76</v>
      </c>
      <c r="H47">
        <v>0</v>
      </c>
      <c r="I47">
        <v>0</v>
      </c>
      <c r="K47" t="s">
        <v>75</v>
      </c>
      <c r="L47" s="18">
        <v>0</v>
      </c>
      <c r="M47">
        <v>0</v>
      </c>
    </row>
    <row r="48" spans="3:19" x14ac:dyDescent="0.3">
      <c r="G48" t="s">
        <v>77</v>
      </c>
      <c r="H48">
        <v>0</v>
      </c>
      <c r="I48">
        <v>0</v>
      </c>
      <c r="K48" t="s">
        <v>76</v>
      </c>
      <c r="L48">
        <v>0</v>
      </c>
      <c r="M48">
        <v>0</v>
      </c>
    </row>
    <row r="49" spans="7:13" x14ac:dyDescent="0.3">
      <c r="G49" t="s">
        <v>78</v>
      </c>
      <c r="H49">
        <v>0</v>
      </c>
      <c r="I49">
        <v>0</v>
      </c>
      <c r="K49" t="s">
        <v>77</v>
      </c>
      <c r="L49">
        <v>0</v>
      </c>
      <c r="M49">
        <v>0</v>
      </c>
    </row>
    <row r="50" spans="7:13" x14ac:dyDescent="0.3">
      <c r="G50" t="s">
        <v>79</v>
      </c>
      <c r="H50">
        <v>0</v>
      </c>
      <c r="I50">
        <v>0</v>
      </c>
      <c r="K50" t="s">
        <v>78</v>
      </c>
      <c r="L50">
        <v>0</v>
      </c>
      <c r="M50">
        <v>0</v>
      </c>
    </row>
    <row r="51" spans="7:13" x14ac:dyDescent="0.3">
      <c r="G51" t="s">
        <v>80</v>
      </c>
      <c r="H51">
        <v>0</v>
      </c>
      <c r="I51">
        <v>0</v>
      </c>
      <c r="K51" t="s">
        <v>79</v>
      </c>
      <c r="L51">
        <v>0</v>
      </c>
      <c r="M51">
        <v>0</v>
      </c>
    </row>
    <row r="52" spans="7:13" x14ac:dyDescent="0.3">
      <c r="G52" t="s">
        <v>81</v>
      </c>
      <c r="H52">
        <v>0</v>
      </c>
      <c r="I52">
        <v>0</v>
      </c>
      <c r="K52" t="s">
        <v>80</v>
      </c>
      <c r="L52">
        <v>0</v>
      </c>
      <c r="M52">
        <v>0</v>
      </c>
    </row>
    <row r="53" spans="7:13" x14ac:dyDescent="0.3">
      <c r="G53" t="s">
        <v>82</v>
      </c>
      <c r="H53">
        <v>0</v>
      </c>
      <c r="I53">
        <v>0</v>
      </c>
      <c r="K53" t="s">
        <v>81</v>
      </c>
      <c r="L53">
        <v>0</v>
      </c>
      <c r="M53">
        <v>0</v>
      </c>
    </row>
    <row r="54" spans="7:13" x14ac:dyDescent="0.3">
      <c r="G54" t="s">
        <v>83</v>
      </c>
      <c r="H54" s="18">
        <v>0</v>
      </c>
      <c r="I54">
        <v>0</v>
      </c>
      <c r="K54" t="s">
        <v>82</v>
      </c>
      <c r="L54">
        <v>0</v>
      </c>
      <c r="M54">
        <v>0</v>
      </c>
    </row>
    <row r="55" spans="7:13" x14ac:dyDescent="0.3">
      <c r="G55" t="s">
        <v>84</v>
      </c>
      <c r="H55">
        <v>22.597853000000001</v>
      </c>
      <c r="I55">
        <v>240.07370900000001</v>
      </c>
      <c r="K55" t="s">
        <v>83</v>
      </c>
      <c r="L55" s="18">
        <v>0</v>
      </c>
      <c r="M55">
        <v>0</v>
      </c>
    </row>
    <row r="56" spans="7:13" x14ac:dyDescent="0.3">
      <c r="G56" t="s">
        <v>85</v>
      </c>
      <c r="H56">
        <v>0</v>
      </c>
      <c r="I56">
        <v>0</v>
      </c>
      <c r="K56" t="s">
        <v>84</v>
      </c>
      <c r="L56">
        <v>22.597853000000001</v>
      </c>
      <c r="M56">
        <v>240.07370900000001</v>
      </c>
    </row>
    <row r="57" spans="7:13" x14ac:dyDescent="0.3">
      <c r="G57" t="s">
        <v>86</v>
      </c>
      <c r="H57">
        <v>10548.732432000001</v>
      </c>
      <c r="I57">
        <v>0</v>
      </c>
      <c r="K57" t="s">
        <v>85</v>
      </c>
      <c r="L57">
        <v>0</v>
      </c>
      <c r="M57">
        <v>0</v>
      </c>
    </row>
    <row r="58" spans="7:13" x14ac:dyDescent="0.3">
      <c r="G58" t="s">
        <v>87</v>
      </c>
      <c r="H58">
        <v>0</v>
      </c>
      <c r="I58">
        <v>0</v>
      </c>
      <c r="K58" t="s">
        <v>86</v>
      </c>
      <c r="L58">
        <v>10548.732432000001</v>
      </c>
      <c r="M58">
        <v>0</v>
      </c>
    </row>
    <row r="59" spans="7:13" x14ac:dyDescent="0.3">
      <c r="G59" t="s">
        <v>88</v>
      </c>
      <c r="H59">
        <v>0</v>
      </c>
      <c r="I59">
        <v>0</v>
      </c>
      <c r="K59" t="s">
        <v>87</v>
      </c>
      <c r="L59">
        <v>0</v>
      </c>
      <c r="M59">
        <v>0</v>
      </c>
    </row>
    <row r="60" spans="7:13" x14ac:dyDescent="0.3">
      <c r="G60" t="s">
        <v>89</v>
      </c>
      <c r="H60">
        <v>0</v>
      </c>
      <c r="I60">
        <v>0</v>
      </c>
      <c r="K60" t="s">
        <v>88</v>
      </c>
      <c r="L60">
        <v>0</v>
      </c>
      <c r="M60">
        <v>0</v>
      </c>
    </row>
    <row r="61" spans="7:13" x14ac:dyDescent="0.3">
      <c r="G61" t="s">
        <v>90</v>
      </c>
      <c r="H61">
        <v>0</v>
      </c>
      <c r="I61">
        <v>0</v>
      </c>
      <c r="K61" t="s">
        <v>89</v>
      </c>
      <c r="L61">
        <v>0</v>
      </c>
      <c r="M61">
        <v>0</v>
      </c>
    </row>
    <row r="62" spans="7:13" x14ac:dyDescent="0.3">
      <c r="G62" t="s">
        <v>91</v>
      </c>
      <c r="H62">
        <v>10526.310176000001</v>
      </c>
      <c r="I62">
        <v>0</v>
      </c>
      <c r="K62" t="s">
        <v>90</v>
      </c>
      <c r="L62">
        <v>0</v>
      </c>
      <c r="M62">
        <v>0</v>
      </c>
    </row>
    <row r="63" spans="7:13" x14ac:dyDescent="0.3">
      <c r="G63" t="s">
        <v>92</v>
      </c>
      <c r="H63">
        <v>0</v>
      </c>
      <c r="I63">
        <v>0</v>
      </c>
      <c r="K63" t="s">
        <v>91</v>
      </c>
      <c r="L63">
        <v>10526.310176000001</v>
      </c>
      <c r="M63">
        <v>0</v>
      </c>
    </row>
    <row r="64" spans="7:13" x14ac:dyDescent="0.3">
      <c r="G64" t="s">
        <v>93</v>
      </c>
      <c r="H64">
        <v>21.825659999999999</v>
      </c>
      <c r="I64">
        <v>0</v>
      </c>
      <c r="K64" t="s">
        <v>92</v>
      </c>
      <c r="L64">
        <v>0</v>
      </c>
      <c r="M64">
        <v>0</v>
      </c>
    </row>
    <row r="65" spans="7:13" x14ac:dyDescent="0.3">
      <c r="G65" t="s">
        <v>94</v>
      </c>
      <c r="H65">
        <v>0.22526399999999999</v>
      </c>
      <c r="I65">
        <v>0.15054000000000001</v>
      </c>
      <c r="K65" t="s">
        <v>93</v>
      </c>
      <c r="L65">
        <v>21.825659999999999</v>
      </c>
      <c r="M65">
        <v>0</v>
      </c>
    </row>
    <row r="66" spans="7:13" x14ac:dyDescent="0.3">
      <c r="G66" t="s">
        <v>95</v>
      </c>
      <c r="H66">
        <v>28.48798</v>
      </c>
      <c r="I66">
        <v>2.2537370000000001</v>
      </c>
      <c r="K66" t="s">
        <v>94</v>
      </c>
      <c r="L66">
        <v>0.22526399999999999</v>
      </c>
      <c r="M66">
        <v>0.15054000000000001</v>
      </c>
    </row>
    <row r="67" spans="7:13" x14ac:dyDescent="0.3">
      <c r="G67" t="s">
        <v>96</v>
      </c>
      <c r="H67">
        <v>0</v>
      </c>
      <c r="I67">
        <v>0</v>
      </c>
      <c r="K67" t="s">
        <v>95</v>
      </c>
      <c r="L67">
        <v>28.48798</v>
      </c>
      <c r="M67">
        <v>2.2537370000000001</v>
      </c>
    </row>
    <row r="68" spans="7:13" x14ac:dyDescent="0.3">
      <c r="G68" t="s">
        <v>97</v>
      </c>
      <c r="H68">
        <v>0</v>
      </c>
      <c r="I68">
        <v>0</v>
      </c>
      <c r="K68" t="s">
        <v>96</v>
      </c>
      <c r="L68">
        <v>0</v>
      </c>
      <c r="M68">
        <v>0</v>
      </c>
    </row>
    <row r="69" spans="7:13" x14ac:dyDescent="0.3">
      <c r="G69" t="s">
        <v>98</v>
      </c>
      <c r="H69">
        <v>136.43567300000001</v>
      </c>
      <c r="I69">
        <v>0.44359300000000002</v>
      </c>
      <c r="K69" t="s">
        <v>97</v>
      </c>
      <c r="L69">
        <v>0</v>
      </c>
      <c r="M69">
        <v>0</v>
      </c>
    </row>
    <row r="70" spans="7:13" x14ac:dyDescent="0.3">
      <c r="G70" t="s">
        <v>99</v>
      </c>
      <c r="H70">
        <v>0</v>
      </c>
      <c r="I70">
        <v>0</v>
      </c>
      <c r="K70" t="s">
        <v>98</v>
      </c>
      <c r="L70">
        <v>136.43567300000001</v>
      </c>
      <c r="M70">
        <v>0.44359300000000002</v>
      </c>
    </row>
    <row r="71" spans="7:13" x14ac:dyDescent="0.3">
      <c r="G71" t="s">
        <v>100</v>
      </c>
      <c r="H71">
        <v>0</v>
      </c>
      <c r="I71">
        <v>0</v>
      </c>
      <c r="K71" t="s">
        <v>99</v>
      </c>
      <c r="L71">
        <v>0</v>
      </c>
      <c r="M71">
        <v>0</v>
      </c>
    </row>
    <row r="72" spans="7:13" x14ac:dyDescent="0.3">
      <c r="G72" t="s">
        <v>101</v>
      </c>
      <c r="H72">
        <v>0</v>
      </c>
      <c r="I72">
        <v>0</v>
      </c>
      <c r="K72" t="s">
        <v>100</v>
      </c>
      <c r="L72">
        <v>0</v>
      </c>
      <c r="M72">
        <v>0</v>
      </c>
    </row>
    <row r="73" spans="7:13" x14ac:dyDescent="0.3">
      <c r="G73" t="s">
        <v>102</v>
      </c>
      <c r="H73">
        <v>0</v>
      </c>
      <c r="I73">
        <v>0</v>
      </c>
      <c r="K73" t="s">
        <v>101</v>
      </c>
      <c r="L73">
        <v>0</v>
      </c>
      <c r="M73">
        <v>0</v>
      </c>
    </row>
    <row r="74" spans="7:13" x14ac:dyDescent="0.3">
      <c r="G74" t="s">
        <v>103</v>
      </c>
      <c r="H74">
        <v>0</v>
      </c>
      <c r="I74">
        <v>0</v>
      </c>
      <c r="K74" t="s">
        <v>102</v>
      </c>
      <c r="L74">
        <v>0</v>
      </c>
      <c r="M74">
        <v>0</v>
      </c>
    </row>
    <row r="75" spans="7:13" x14ac:dyDescent="0.3">
      <c r="G75" t="s">
        <v>104</v>
      </c>
      <c r="H75">
        <v>0</v>
      </c>
      <c r="I75">
        <v>0</v>
      </c>
      <c r="K75" t="s">
        <v>103</v>
      </c>
      <c r="L75">
        <v>0</v>
      </c>
      <c r="M75">
        <v>0</v>
      </c>
    </row>
    <row r="76" spans="7:13" x14ac:dyDescent="0.3">
      <c r="G76" t="s">
        <v>105</v>
      </c>
      <c r="H76">
        <v>0</v>
      </c>
      <c r="I76">
        <v>0</v>
      </c>
      <c r="K76" t="s">
        <v>104</v>
      </c>
      <c r="L76">
        <v>0</v>
      </c>
      <c r="M76">
        <v>0</v>
      </c>
    </row>
    <row r="77" spans="7:13" x14ac:dyDescent="0.3">
      <c r="G77" t="s">
        <v>106</v>
      </c>
      <c r="H77">
        <v>0</v>
      </c>
      <c r="I77">
        <v>0</v>
      </c>
      <c r="K77" t="s">
        <v>105</v>
      </c>
      <c r="L77">
        <v>0</v>
      </c>
      <c r="M77">
        <v>0</v>
      </c>
    </row>
    <row r="78" spans="7:13" x14ac:dyDescent="0.3">
      <c r="G78" t="s">
        <v>107</v>
      </c>
      <c r="H78">
        <v>0.212954</v>
      </c>
      <c r="I78">
        <v>0</v>
      </c>
      <c r="K78" t="s">
        <v>106</v>
      </c>
      <c r="L78">
        <v>0</v>
      </c>
      <c r="M78">
        <v>0</v>
      </c>
    </row>
    <row r="79" spans="7:13" x14ac:dyDescent="0.3">
      <c r="G79" t="s">
        <v>108</v>
      </c>
      <c r="H79" s="18">
        <v>0</v>
      </c>
      <c r="I79">
        <v>0</v>
      </c>
      <c r="K79" t="s">
        <v>107</v>
      </c>
      <c r="L79">
        <v>0.212954</v>
      </c>
      <c r="M79">
        <v>0</v>
      </c>
    </row>
    <row r="80" spans="7:13" x14ac:dyDescent="0.3">
      <c r="G80" t="s">
        <v>109</v>
      </c>
      <c r="H80">
        <v>10287.943364000001</v>
      </c>
      <c r="I80">
        <v>0</v>
      </c>
      <c r="K80" t="s">
        <v>108</v>
      </c>
      <c r="L80" s="18">
        <v>0</v>
      </c>
      <c r="M80">
        <v>0</v>
      </c>
    </row>
    <row r="81" spans="7:13" x14ac:dyDescent="0.3">
      <c r="G81" t="s">
        <v>110</v>
      </c>
      <c r="H81">
        <v>0.43880000000000002</v>
      </c>
      <c r="I81">
        <v>4.7083539999999999</v>
      </c>
      <c r="K81" t="s">
        <v>109</v>
      </c>
      <c r="L81">
        <v>10287.943364000001</v>
      </c>
      <c r="M81">
        <v>0</v>
      </c>
    </row>
    <row r="82" spans="7:13" x14ac:dyDescent="0.3">
      <c r="G82" t="s">
        <v>111</v>
      </c>
      <c r="H82">
        <v>0</v>
      </c>
      <c r="I82">
        <v>0</v>
      </c>
      <c r="K82" t="s">
        <v>110</v>
      </c>
      <c r="L82">
        <v>0.43880000000000002</v>
      </c>
      <c r="M82">
        <v>4.7083539999999999</v>
      </c>
    </row>
    <row r="83" spans="7:13" x14ac:dyDescent="0.3">
      <c r="G83" t="s">
        <v>112</v>
      </c>
      <c r="H83">
        <v>5.0824470000000002</v>
      </c>
      <c r="I83">
        <v>0</v>
      </c>
      <c r="K83" t="s">
        <v>111</v>
      </c>
      <c r="L83">
        <v>0</v>
      </c>
      <c r="M83">
        <v>0</v>
      </c>
    </row>
    <row r="84" spans="7:13" x14ac:dyDescent="0.3">
      <c r="G84" t="s">
        <v>113</v>
      </c>
      <c r="H84">
        <v>11.548401999999999</v>
      </c>
      <c r="I84">
        <v>14.831064</v>
      </c>
      <c r="K84" t="s">
        <v>112</v>
      </c>
      <c r="L84">
        <v>5.0824470000000002</v>
      </c>
      <c r="M84">
        <v>0</v>
      </c>
    </row>
    <row r="85" spans="7:13" x14ac:dyDescent="0.3">
      <c r="G85" t="s">
        <v>114</v>
      </c>
      <c r="H85">
        <v>0</v>
      </c>
      <c r="I85">
        <v>0</v>
      </c>
      <c r="K85" t="s">
        <v>113</v>
      </c>
      <c r="L85">
        <v>11.548401999999999</v>
      </c>
      <c r="M85">
        <v>14.831064</v>
      </c>
    </row>
    <row r="86" spans="7:13" x14ac:dyDescent="0.3">
      <c r="G86" t="s">
        <v>115</v>
      </c>
      <c r="H86">
        <v>0</v>
      </c>
      <c r="I86">
        <v>0</v>
      </c>
      <c r="K86" t="s">
        <v>114</v>
      </c>
      <c r="L86">
        <v>0</v>
      </c>
      <c r="M86">
        <v>0</v>
      </c>
    </row>
    <row r="87" spans="7:13" x14ac:dyDescent="0.3">
      <c r="G87" t="s">
        <v>116</v>
      </c>
      <c r="H87">
        <v>44533.016052999999</v>
      </c>
      <c r="I87">
        <v>0</v>
      </c>
      <c r="K87" t="s">
        <v>115</v>
      </c>
      <c r="L87">
        <v>0</v>
      </c>
      <c r="M87">
        <v>0</v>
      </c>
    </row>
    <row r="88" spans="7:13" x14ac:dyDescent="0.3">
      <c r="G88" t="s">
        <v>117</v>
      </c>
      <c r="H88">
        <v>373.16701799999998</v>
      </c>
      <c r="I88">
        <v>0</v>
      </c>
      <c r="K88" t="s">
        <v>116</v>
      </c>
      <c r="L88">
        <v>44533.016052999999</v>
      </c>
      <c r="M88">
        <v>0</v>
      </c>
    </row>
    <row r="89" spans="7:13" x14ac:dyDescent="0.3">
      <c r="G89" t="s">
        <v>146</v>
      </c>
      <c r="H89">
        <v>0</v>
      </c>
      <c r="I89">
        <v>0</v>
      </c>
      <c r="K89" t="s">
        <v>117</v>
      </c>
      <c r="L89">
        <v>373.16701799999998</v>
      </c>
      <c r="M89">
        <v>0</v>
      </c>
    </row>
    <row r="90" spans="7:13" x14ac:dyDescent="0.3">
      <c r="G90" t="s">
        <v>118</v>
      </c>
      <c r="H90">
        <v>0</v>
      </c>
      <c r="I90">
        <v>0</v>
      </c>
      <c r="K90" t="s">
        <v>146</v>
      </c>
      <c r="L90">
        <v>0</v>
      </c>
      <c r="M90">
        <v>0</v>
      </c>
    </row>
    <row r="91" spans="7:13" x14ac:dyDescent="0.3">
      <c r="G91" t="s">
        <v>119</v>
      </c>
      <c r="H91">
        <v>1.0160009999999999</v>
      </c>
      <c r="I91">
        <v>0.188329</v>
      </c>
      <c r="K91" t="s">
        <v>118</v>
      </c>
      <c r="L91">
        <v>0</v>
      </c>
      <c r="M91">
        <v>0</v>
      </c>
    </row>
    <row r="92" spans="7:13" x14ac:dyDescent="0.3">
      <c r="G92" t="s">
        <v>120</v>
      </c>
      <c r="H92">
        <v>0</v>
      </c>
      <c r="I92">
        <v>0</v>
      </c>
      <c r="K92" t="s">
        <v>119</v>
      </c>
      <c r="L92">
        <v>1.0160009999999999</v>
      </c>
      <c r="M92">
        <v>0.188329</v>
      </c>
    </row>
    <row r="93" spans="7:13" x14ac:dyDescent="0.3">
      <c r="G93" t="s">
        <v>121</v>
      </c>
      <c r="H93" s="18">
        <v>15.015886</v>
      </c>
      <c r="I93">
        <v>22.746238999999999</v>
      </c>
      <c r="K93" t="s">
        <v>120</v>
      </c>
      <c r="L93">
        <v>0</v>
      </c>
      <c r="M93">
        <v>0</v>
      </c>
    </row>
    <row r="94" spans="7:13" x14ac:dyDescent="0.3">
      <c r="G94" t="s">
        <v>122</v>
      </c>
      <c r="H94">
        <v>58.361964</v>
      </c>
      <c r="I94">
        <v>0</v>
      </c>
      <c r="K94" t="s">
        <v>121</v>
      </c>
      <c r="L94" s="18">
        <v>15.015886</v>
      </c>
      <c r="M94">
        <v>22.746238999999999</v>
      </c>
    </row>
    <row r="95" spans="7:13" x14ac:dyDescent="0.3">
      <c r="G95" t="s">
        <v>123</v>
      </c>
      <c r="H95">
        <v>0</v>
      </c>
      <c r="I95">
        <v>0</v>
      </c>
      <c r="K95" t="s">
        <v>122</v>
      </c>
      <c r="L95">
        <v>58.361964</v>
      </c>
      <c r="M95">
        <v>0</v>
      </c>
    </row>
    <row r="96" spans="7:13" x14ac:dyDescent="0.3">
      <c r="G96" t="s">
        <v>124</v>
      </c>
      <c r="H96">
        <v>0</v>
      </c>
      <c r="I96">
        <v>0</v>
      </c>
      <c r="K96" t="s">
        <v>123</v>
      </c>
      <c r="L96">
        <v>0</v>
      </c>
      <c r="M96">
        <v>0</v>
      </c>
    </row>
    <row r="97" spans="7:13" x14ac:dyDescent="0.3">
      <c r="G97" t="s">
        <v>125</v>
      </c>
      <c r="H97">
        <v>0</v>
      </c>
      <c r="I97">
        <v>0</v>
      </c>
      <c r="K97" t="s">
        <v>124</v>
      </c>
      <c r="L97">
        <v>0</v>
      </c>
      <c r="M97">
        <v>0</v>
      </c>
    </row>
    <row r="98" spans="7:13" x14ac:dyDescent="0.3">
      <c r="G98" t="s">
        <v>126</v>
      </c>
      <c r="H98">
        <v>672.54624100000001</v>
      </c>
      <c r="I98">
        <v>10.250044000000001</v>
      </c>
      <c r="K98" t="s">
        <v>125</v>
      </c>
      <c r="L98">
        <v>0</v>
      </c>
      <c r="M98">
        <v>0</v>
      </c>
    </row>
    <row r="99" spans="7:13" x14ac:dyDescent="0.3">
      <c r="G99" t="s">
        <v>127</v>
      </c>
      <c r="H99">
        <v>0</v>
      </c>
      <c r="I99">
        <v>0</v>
      </c>
      <c r="K99" t="s">
        <v>126</v>
      </c>
      <c r="L99">
        <v>672.54624100000001</v>
      </c>
      <c r="M99">
        <v>10.250044000000001</v>
      </c>
    </row>
    <row r="100" spans="7:13" x14ac:dyDescent="0.3">
      <c r="G100" t="s">
        <v>128</v>
      </c>
      <c r="H100" s="18">
        <v>0</v>
      </c>
      <c r="I100">
        <v>0</v>
      </c>
      <c r="K100" t="s">
        <v>127</v>
      </c>
      <c r="L100">
        <v>0</v>
      </c>
      <c r="M100">
        <v>0</v>
      </c>
    </row>
    <row r="101" spans="7:13" x14ac:dyDescent="0.3">
      <c r="G101" t="s">
        <v>129</v>
      </c>
      <c r="H101">
        <v>0</v>
      </c>
      <c r="I101">
        <v>0</v>
      </c>
      <c r="K101" t="s">
        <v>128</v>
      </c>
      <c r="L101" s="18">
        <v>0</v>
      </c>
      <c r="M101">
        <v>0</v>
      </c>
    </row>
    <row r="102" spans="7:13" x14ac:dyDescent="0.3">
      <c r="G102" t="s">
        <v>130</v>
      </c>
      <c r="H102" s="18">
        <v>0</v>
      </c>
      <c r="I102">
        <v>0</v>
      </c>
      <c r="K102" t="s">
        <v>129</v>
      </c>
      <c r="L102">
        <v>0</v>
      </c>
      <c r="M102">
        <v>0</v>
      </c>
    </row>
    <row r="103" spans="7:13" x14ac:dyDescent="0.3">
      <c r="G103" t="s">
        <v>131</v>
      </c>
      <c r="H103">
        <v>0</v>
      </c>
      <c r="I103">
        <v>0</v>
      </c>
      <c r="K103" t="s">
        <v>130</v>
      </c>
      <c r="L103" s="18">
        <v>0</v>
      </c>
      <c r="M103">
        <v>0</v>
      </c>
    </row>
    <row r="104" spans="7:13" x14ac:dyDescent="0.3">
      <c r="G104" t="s">
        <v>132</v>
      </c>
      <c r="H104">
        <v>0</v>
      </c>
      <c r="I104">
        <v>0</v>
      </c>
      <c r="K104" t="s">
        <v>131</v>
      </c>
      <c r="L104">
        <v>0</v>
      </c>
      <c r="M104">
        <v>0</v>
      </c>
    </row>
    <row r="105" spans="7:13" x14ac:dyDescent="0.3">
      <c r="G105" t="s">
        <v>133</v>
      </c>
      <c r="H105">
        <v>0</v>
      </c>
      <c r="I105">
        <v>0</v>
      </c>
      <c r="K105" t="s">
        <v>132</v>
      </c>
      <c r="L105">
        <v>0</v>
      </c>
      <c r="M105">
        <v>0</v>
      </c>
    </row>
    <row r="106" spans="7:13" x14ac:dyDescent="0.3">
      <c r="G106" t="s">
        <v>134</v>
      </c>
      <c r="H106">
        <v>0</v>
      </c>
      <c r="I106">
        <v>0</v>
      </c>
      <c r="K106" t="s">
        <v>133</v>
      </c>
      <c r="L106">
        <v>0</v>
      </c>
      <c r="M106">
        <v>0</v>
      </c>
    </row>
    <row r="107" spans="7:13" x14ac:dyDescent="0.3">
      <c r="G107" t="s">
        <v>135</v>
      </c>
      <c r="H107">
        <v>0</v>
      </c>
      <c r="I107">
        <v>0</v>
      </c>
      <c r="K107" t="s">
        <v>134</v>
      </c>
      <c r="L107">
        <v>0</v>
      </c>
      <c r="M107">
        <v>0</v>
      </c>
    </row>
    <row r="108" spans="7:13" x14ac:dyDescent="0.3">
      <c r="G108" t="s">
        <v>136</v>
      </c>
      <c r="H108" s="18">
        <v>0</v>
      </c>
      <c r="I108">
        <v>0</v>
      </c>
      <c r="K108" t="s">
        <v>135</v>
      </c>
      <c r="L108">
        <v>0</v>
      </c>
      <c r="M108">
        <v>0</v>
      </c>
    </row>
    <row r="109" spans="7:13" x14ac:dyDescent="0.3">
      <c r="G109" t="s">
        <v>137</v>
      </c>
      <c r="H109">
        <v>13.198074999999999</v>
      </c>
      <c r="I109">
        <v>0</v>
      </c>
      <c r="K109" t="s">
        <v>136</v>
      </c>
      <c r="L109" s="18">
        <v>0</v>
      </c>
      <c r="M109">
        <v>0</v>
      </c>
    </row>
    <row r="110" spans="7:13" x14ac:dyDescent="0.3">
      <c r="G110" t="s">
        <v>138</v>
      </c>
      <c r="H110" s="18">
        <v>0</v>
      </c>
      <c r="I110">
        <v>0</v>
      </c>
      <c r="K110" t="s">
        <v>137</v>
      </c>
      <c r="L110">
        <v>13.198074999999999</v>
      </c>
      <c r="M110">
        <v>0</v>
      </c>
    </row>
    <row r="111" spans="7:13" x14ac:dyDescent="0.3">
      <c r="G111" t="s">
        <v>139</v>
      </c>
      <c r="H111">
        <v>23.892665000000001</v>
      </c>
      <c r="I111">
        <v>0</v>
      </c>
      <c r="K111" t="s">
        <v>138</v>
      </c>
      <c r="L111" s="18">
        <v>0</v>
      </c>
      <c r="M111">
        <v>0</v>
      </c>
    </row>
    <row r="112" spans="7:13" x14ac:dyDescent="0.3">
      <c r="G112" t="s">
        <v>140</v>
      </c>
      <c r="H112">
        <v>40.230879000000002</v>
      </c>
      <c r="I112">
        <v>0</v>
      </c>
      <c r="K112" t="s">
        <v>139</v>
      </c>
      <c r="L112">
        <v>23.892665000000001</v>
      </c>
      <c r="M112">
        <v>0</v>
      </c>
    </row>
    <row r="113" spans="7:13" x14ac:dyDescent="0.3">
      <c r="G113" t="s">
        <v>141</v>
      </c>
      <c r="H113">
        <v>0</v>
      </c>
      <c r="I113">
        <v>0</v>
      </c>
      <c r="K113" t="s">
        <v>140</v>
      </c>
      <c r="L113">
        <v>40.230879000000002</v>
      </c>
      <c r="M113">
        <v>0</v>
      </c>
    </row>
    <row r="114" spans="7:13" x14ac:dyDescent="0.3">
      <c r="G114" t="s">
        <v>142</v>
      </c>
      <c r="H114">
        <v>0</v>
      </c>
      <c r="I114">
        <v>0</v>
      </c>
      <c r="K114" t="s">
        <v>141</v>
      </c>
      <c r="L114">
        <v>0</v>
      </c>
      <c r="M114">
        <v>0</v>
      </c>
    </row>
    <row r="115" spans="7:13" x14ac:dyDescent="0.3">
      <c r="G115" t="s">
        <v>143</v>
      </c>
      <c r="H115">
        <v>81.141983999999994</v>
      </c>
      <c r="I115">
        <v>1.2652140000000001</v>
      </c>
      <c r="K115" t="s">
        <v>142</v>
      </c>
      <c r="L115">
        <v>0</v>
      </c>
      <c r="M115">
        <v>0</v>
      </c>
    </row>
    <row r="116" spans="7:13" x14ac:dyDescent="0.3">
      <c r="K116" t="s">
        <v>143</v>
      </c>
      <c r="L116">
        <v>81.141983999999994</v>
      </c>
      <c r="M116">
        <v>1.2652140000000001</v>
      </c>
    </row>
    <row r="117" spans="7:13" x14ac:dyDescent="0.3">
      <c r="H117">
        <f>SUM(H3:H115)/1000</f>
        <v>86.764199319999989</v>
      </c>
      <c r="I117">
        <f>SUM(I3:I115)/1000</f>
        <v>12.074276084999999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20" t="s">
        <v>172</v>
      </c>
      <c r="D1" s="22"/>
      <c r="G1" s="20" t="s">
        <v>171</v>
      </c>
      <c r="H1" s="21"/>
      <c r="I1" s="22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0</v>
      </c>
      <c r="G3" t="s">
        <v>144</v>
      </c>
      <c r="H3">
        <f>IF(Data_split!H3=0,0,Results_split!H3/Data_split!H3)</f>
        <v>0</v>
      </c>
      <c r="I3">
        <f>IF(Data_split!I3=0,0,Results_split!I3/Data_split!I3)</f>
        <v>0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0</v>
      </c>
      <c r="I4">
        <f>IF(Data_split!I4=0,0,Results_split!I4/Data_split!I4)</f>
        <v>0</v>
      </c>
    </row>
    <row r="5" spans="1:9" x14ac:dyDescent="0.3">
      <c r="C5" t="s">
        <v>21</v>
      </c>
      <c r="D5">
        <f>IF(Data_split!D5=0,0,Results_split!D5/Data_split!D5)</f>
        <v>70.089022107012241</v>
      </c>
      <c r="G5" t="s">
        <v>34</v>
      </c>
      <c r="H5">
        <f>IF(Data_split!H5=0,0,Results_split!H5/Data_split!H5)</f>
        <v>0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0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2.1585080805314014E-3</v>
      </c>
      <c r="I7">
        <f>IF(Data_split!I7=0,0,Results_split!I7/Data_split!I7)</f>
        <v>756.34137130746672</v>
      </c>
    </row>
    <row r="8" spans="1:9" x14ac:dyDescent="0.3">
      <c r="C8" t="s">
        <v>3</v>
      </c>
      <c r="D8">
        <f>IF(Data_split!D8=0,0,Results_split!D8/Data_split!D8)</f>
        <v>0</v>
      </c>
      <c r="G8" t="s">
        <v>37</v>
      </c>
      <c r="H8">
        <f>IF(Data_split!H8=0,0,Results_split!H8/Data_split!H8)</f>
        <v>0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</v>
      </c>
      <c r="I10">
        <f>IF(Data_split!I10=0,0,Results_split!I10/Data_split!I10)</f>
        <v>0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0</v>
      </c>
      <c r="I11">
        <f>IF(Data_split!I11=0,0,Results_split!I11/Data_split!I11)</f>
        <v>0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7.0722435300287281E-2</v>
      </c>
      <c r="I12">
        <f>IF(Data_split!I12=0,0,Results_split!I12/Data_split!I12)</f>
        <v>12316.227237328632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0</v>
      </c>
    </row>
    <row r="14" spans="1:9" x14ac:dyDescent="0.3">
      <c r="C14" t="s">
        <v>2</v>
      </c>
      <c r="D14">
        <f>IF(Data_split!D14=0,0,Results_split!D14/Data_split!D14)</f>
        <v>0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0</v>
      </c>
    </row>
    <row r="16" spans="1:9" x14ac:dyDescent="0.3">
      <c r="C16" t="s">
        <v>0</v>
      </c>
      <c r="D16">
        <f>IF(Data_split!D16=0,0,Results_split!D16/Data_split!D16)</f>
        <v>0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0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116139.32911965919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0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32.449208531465217</v>
      </c>
      <c r="I21">
        <f>IF(Data_split!I21=0,0,Results_split!I21/Data_split!I21)</f>
        <v>146021.43384939738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0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0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0</v>
      </c>
    </row>
    <row r="26" spans="3:9" x14ac:dyDescent="0.3">
      <c r="C26" t="s">
        <v>20</v>
      </c>
      <c r="D26">
        <f>IF(Data_split!D26=0,0,Results_split!D26/Data_split!D26)</f>
        <v>0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24</v>
      </c>
      <c r="D28">
        <f>IF(Data_split!D28=0,0,Results_split!D28/Data_split!D28)</f>
        <v>0</v>
      </c>
      <c r="G28" t="s">
        <v>57</v>
      </c>
      <c r="H28">
        <f>IF(Data_split!H28=0,0,Results_split!H28/Data_split!H28)</f>
        <v>0</v>
      </c>
      <c r="I28">
        <f>IF(Data_split!I28=0,0,Results_split!I28/Data_split!I28)</f>
        <v>0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0</v>
      </c>
      <c r="I29">
        <f>IF(Data_split!I29=0,0,Results_split!I29/Data_split!I29)</f>
        <v>0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0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33040.389960274166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0</v>
      </c>
      <c r="I34">
        <f>IF(Data_split!I34=0,0,Results_split!I34/Data_split!I34)</f>
        <v>0</v>
      </c>
    </row>
    <row r="35" spans="3:9" x14ac:dyDescent="0.3">
      <c r="C35" t="s">
        <v>12</v>
      </c>
      <c r="D35">
        <f>IF(Data_split!D35=0,0,Results_split!D35/Data_split!D35)</f>
        <v>41414.436221852848</v>
      </c>
      <c r="G35" t="s">
        <v>64</v>
      </c>
      <c r="H35">
        <f>IF(Data_split!H35=0,0,Results_split!H35/Data_split!H35)</f>
        <v>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1003.7872193113359</v>
      </c>
      <c r="G36" t="s">
        <v>65</v>
      </c>
      <c r="H36">
        <f>IF(Data_split!H36=0,0,Results_split!H36/Data_split!H36)</f>
        <v>0</v>
      </c>
      <c r="I36">
        <f>IF(Data_split!I36=0,0,Results_split!I36/Data_split!I36)</f>
        <v>0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0</v>
      </c>
      <c r="I37">
        <f>IF(Data_split!I37=0,0,Results_split!I37/Data_split!I37)</f>
        <v>0</v>
      </c>
    </row>
    <row r="38" spans="3:9" x14ac:dyDescent="0.3">
      <c r="G38" t="s">
        <v>67</v>
      </c>
      <c r="H38">
        <f>IF(Data_split!H38=0,0,Results_split!H38/Data_split!H38)</f>
        <v>0</v>
      </c>
      <c r="I38">
        <f>IF(Data_split!I38=0,0,Results_split!I38/Data_split!I38)</f>
        <v>0</v>
      </c>
    </row>
    <row r="39" spans="3:9" x14ac:dyDescent="0.3">
      <c r="G39" t="s">
        <v>68</v>
      </c>
      <c r="H39">
        <f>IF(Data_split!H39=0,0,Results_split!H39/Data_split!H39)</f>
        <v>0</v>
      </c>
      <c r="I39">
        <f>IF(Data_split!I39=0,0,Results_split!I39/Data_split!I39)</f>
        <v>0</v>
      </c>
    </row>
    <row r="40" spans="3:9" x14ac:dyDescent="0.3">
      <c r="G40" t="s">
        <v>69</v>
      </c>
      <c r="H40">
        <f>IF(Data_split!H40=0,0,Results_split!H40/Data_split!H40)</f>
        <v>0</v>
      </c>
      <c r="I40">
        <f>IF(Data_split!I40=0,0,Results_split!I40/Data_split!I40)</f>
        <v>0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0.66313180667909544</v>
      </c>
      <c r="I42">
        <f>IF(Data_split!I42=0,0,Results_split!I42/Data_split!I42)</f>
        <v>43524.652564677075</v>
      </c>
    </row>
    <row r="43" spans="3:9" x14ac:dyDescent="0.3">
      <c r="G43" t="s">
        <v>72</v>
      </c>
      <c r="H43">
        <f>IF(Data_split!H43=0,0,Results_split!H43/Data_split!H43)</f>
        <v>0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</v>
      </c>
      <c r="I44">
        <f>IF(Data_split!I44=0,0,Results_split!I44/Data_split!I44)</f>
        <v>0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0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0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0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0</v>
      </c>
    </row>
    <row r="50" spans="7:9" x14ac:dyDescent="0.3">
      <c r="G50" t="s">
        <v>79</v>
      </c>
      <c r="H50">
        <f>IF(Data_split!H50=0,0,Results_split!H50/Data_split!H50)</f>
        <v>0</v>
      </c>
      <c r="I50">
        <f>IF(Data_split!I50=0,0,Results_split!I50/Data_split!I50)</f>
        <v>0</v>
      </c>
    </row>
    <row r="51" spans="7:9" x14ac:dyDescent="0.3">
      <c r="G51" t="s">
        <v>80</v>
      </c>
      <c r="H51">
        <f>IF(Data_split!H51=0,0,Results_split!H51/Data_split!H51)</f>
        <v>0</v>
      </c>
      <c r="I51">
        <f>IF(Data_split!I51=0,0,Results_split!I51/Data_split!I51)</f>
        <v>0</v>
      </c>
    </row>
    <row r="52" spans="7:9" x14ac:dyDescent="0.3">
      <c r="G52" t="s">
        <v>81</v>
      </c>
      <c r="H52">
        <f>IF(Data_split!H52=0,0,Results_split!H52/Data_split!H52)</f>
        <v>0</v>
      </c>
      <c r="I52">
        <f>IF(Data_split!I52=0,0,Results_split!I52/Data_split!I52)</f>
        <v>0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0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0.17495528281576481</v>
      </c>
      <c r="I55">
        <f>IF(Data_split!I55=0,0,Results_split!I55/Data_split!I55)</f>
        <v>18121.089902594507</v>
      </c>
    </row>
    <row r="56" spans="7:9" x14ac:dyDescent="0.3">
      <c r="G56" t="s">
        <v>85</v>
      </c>
      <c r="H56">
        <f>IF(Data_split!H56=0,0,Results_split!H56/Data_split!H56)</f>
        <v>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324262.4377991095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0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0</v>
      </c>
    </row>
    <row r="62" spans="7:9" x14ac:dyDescent="0.3">
      <c r="G62" t="s">
        <v>91</v>
      </c>
      <c r="H62">
        <f>IF(Data_split!H62=0,0,Results_split!H62/Data_split!H62)</f>
        <v>312746.99896004394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1.3675176069694222E-2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2.2970409347767371E-3</v>
      </c>
      <c r="I65">
        <f>IF(Data_split!I65=0,0,Results_split!I65/Data_split!I65)</f>
        <v>430.02957696012805</v>
      </c>
    </row>
    <row r="66" spans="7:9" x14ac:dyDescent="0.3">
      <c r="G66" t="s">
        <v>95</v>
      </c>
      <c r="H66">
        <f>IF(Data_split!H66=0,0,Results_split!H66/Data_split!H66)</f>
        <v>0.15428359723055368</v>
      </c>
      <c r="I66">
        <f>IF(Data_split!I66=0,0,Results_split!I66/Data_split!I66)</f>
        <v>18136.168894450377</v>
      </c>
    </row>
    <row r="67" spans="7:9" x14ac:dyDescent="0.3">
      <c r="G67" t="s">
        <v>96</v>
      </c>
      <c r="H67">
        <f>IF(Data_split!H67=0,0,Results_split!H67/Data_split!H67)</f>
        <v>0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0</v>
      </c>
      <c r="I68">
        <f>IF(Data_split!I68=0,0,Results_split!I68/Data_split!I68)</f>
        <v>0</v>
      </c>
    </row>
    <row r="69" spans="7:9" x14ac:dyDescent="0.3">
      <c r="G69" t="s">
        <v>98</v>
      </c>
      <c r="H69">
        <f>IF(Data_split!H69=0,0,Results_split!H69/Data_split!H69)</f>
        <v>0.11624999996907956</v>
      </c>
      <c r="I69">
        <f>IF(Data_split!I69=0,0,Results_split!I69/Data_split!I69)</f>
        <v>19696.585730811312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0</v>
      </c>
      <c r="I71">
        <f>IF(Data_split!I71=0,0,Results_split!I71/Data_split!I71)</f>
        <v>0</v>
      </c>
    </row>
    <row r="72" spans="7:9" x14ac:dyDescent="0.3">
      <c r="G72" t="s">
        <v>101</v>
      </c>
      <c r="H72">
        <f>IF(Data_split!H72=0,0,Results_split!H72/Data_split!H72)</f>
        <v>0</v>
      </c>
      <c r="I72">
        <f>IF(Data_split!I72=0,0,Results_split!I72/Data_split!I72)</f>
        <v>0</v>
      </c>
    </row>
    <row r="73" spans="7:9" x14ac:dyDescent="0.3">
      <c r="G73" t="s">
        <v>102</v>
      </c>
      <c r="H73">
        <f>IF(Data_split!H73=0,0,Results_split!H73/Data_split!H73)</f>
        <v>0</v>
      </c>
      <c r="I73">
        <f>IF(Data_split!I73=0,0,Results_split!I73/Data_split!I73)</f>
        <v>0</v>
      </c>
    </row>
    <row r="74" spans="7:9" x14ac:dyDescent="0.3">
      <c r="G74" t="s">
        <v>103</v>
      </c>
      <c r="H74">
        <f>IF(Data_split!H74=0,0,Results_split!H74/Data_split!H74)</f>
        <v>0</v>
      </c>
      <c r="I74">
        <f>IF(Data_split!I74=0,0,Results_split!I74/Data_split!I74)</f>
        <v>0</v>
      </c>
    </row>
    <row r="75" spans="7:9" x14ac:dyDescent="0.3">
      <c r="G75" t="s">
        <v>104</v>
      </c>
      <c r="H75">
        <f>IF(Data_split!H75=0,0,Results_split!H75/Data_split!H75)</f>
        <v>0</v>
      </c>
      <c r="I75">
        <f>IF(Data_split!I75=0,0,Results_split!I75/Data_split!I75)</f>
        <v>0</v>
      </c>
    </row>
    <row r="76" spans="7:9" x14ac:dyDescent="0.3">
      <c r="G76" t="s">
        <v>105</v>
      </c>
      <c r="H76">
        <f>IF(Data_split!H76=0,0,Results_split!H76/Data_split!H76)</f>
        <v>0</v>
      </c>
      <c r="I76">
        <f>IF(Data_split!I76=0,0,Results_split!I76/Data_split!I76)</f>
        <v>0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0</v>
      </c>
    </row>
    <row r="78" spans="7:9" x14ac:dyDescent="0.3">
      <c r="G78" t="s">
        <v>107</v>
      </c>
      <c r="H78">
        <f>IF(Data_split!H78=0,0,Results_split!H78/Data_split!H78)</f>
        <v>0.1833693751425895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0</v>
      </c>
    </row>
    <row r="80" spans="7:9" x14ac:dyDescent="0.3">
      <c r="G80" t="s">
        <v>109</v>
      </c>
      <c r="H80">
        <f>IF(Data_split!H80=0,0,Results_split!H80/Data_split!H80)</f>
        <v>389217.46124415722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6.1269225710459908E-3</v>
      </c>
      <c r="I81">
        <f>IF(Data_split!I81=0,0,Results_split!I81/Data_split!I81)</f>
        <v>1133.6831810088886</v>
      </c>
    </row>
    <row r="82" spans="7:9" x14ac:dyDescent="0.3">
      <c r="G82" t="s">
        <v>111</v>
      </c>
      <c r="H82">
        <f>IF(Data_split!H82=0,0,Results_split!H82/Data_split!H82)</f>
        <v>0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5.0143184296376469E-3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3.5583334786459891E-2</v>
      </c>
      <c r="I84">
        <f>IF(Data_split!I84=0,0,Results_split!I84/Data_split!I84)</f>
        <v>15897.205161116124</v>
      </c>
    </row>
    <row r="85" spans="7:9" x14ac:dyDescent="0.3">
      <c r="G85" t="s">
        <v>114</v>
      </c>
      <c r="H85">
        <f>IF(Data_split!H85=0,0,Results_split!H85/Data_split!H85)</f>
        <v>0</v>
      </c>
      <c r="I85">
        <f>IF(Data_split!I85=0,0,Results_split!I85/Data_split!I85)</f>
        <v>0</v>
      </c>
    </row>
    <row r="86" spans="7:9" x14ac:dyDescent="0.3">
      <c r="G86" t="s">
        <v>115</v>
      </c>
      <c r="H86">
        <f>IF(Data_split!H86=0,0,Results_split!H86/Data_split!H86)</f>
        <v>0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7.3800000001814823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0.55400822364623037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0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0</v>
      </c>
    </row>
    <row r="91" spans="7:9" x14ac:dyDescent="0.3">
      <c r="G91" t="s">
        <v>119</v>
      </c>
      <c r="H91">
        <f>IF(Data_split!H91=0,0,Results_split!H91/Data_split!H91)</f>
        <v>1.0792541279281732E-2</v>
      </c>
      <c r="I91">
        <f>IF(Data_split!I91=0,0,Results_split!I91/Data_split!I91)</f>
        <v>3780.0188066399874</v>
      </c>
    </row>
    <row r="92" spans="7:9" x14ac:dyDescent="0.3">
      <c r="G92" t="s">
        <v>120</v>
      </c>
      <c r="H92">
        <f>IF(Data_split!H92=0,0,Results_split!H92/Data_split!H92)</f>
        <v>0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8.3264398156059516E-2</v>
      </c>
      <c r="I93">
        <f>IF(Data_split!I93=0,0,Results_split!I93/Data_split!I93)</f>
        <v>9991.7263577909125</v>
      </c>
    </row>
    <row r="94" spans="7:9" x14ac:dyDescent="0.3">
      <c r="G94" t="s">
        <v>122</v>
      </c>
      <c r="H94">
        <f>IF(Data_split!H94=0,0,Results_split!H94/Data_split!H94)</f>
        <v>0.99999999998811528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0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2.463713747145718</v>
      </c>
      <c r="I98">
        <f>IF(Data_split!I98=0,0,Results_split!I98/Data_split!I98)</f>
        <v>29975.202002284161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0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0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0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0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0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0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0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1.8732387768745102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3.3911511005106747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5.7100783690459727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0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</v>
      </c>
      <c r="I114">
        <f>IF(Data_split!I114=0,0,Results_split!I114/Data_split!I114)</f>
        <v>0</v>
      </c>
    </row>
    <row r="115" spans="7:9" x14ac:dyDescent="0.3">
      <c r="G115" t="s">
        <v>143</v>
      </c>
      <c r="H115">
        <f>IF(Data_split!H115=0,0,Results_split!H115/Data_split!H115)</f>
        <v>0.17666666658345295</v>
      </c>
      <c r="I115">
        <f>IF(Data_split!I115=0,0,Results_split!I115/Data_split!I115)</f>
        <v>10678.412283729682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0</v>
      </c>
      <c r="E3">
        <f>D3</f>
        <v>0</v>
      </c>
      <c r="F3">
        <f t="shared" ref="F3:S3" si="0">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70.089022107012241</v>
      </c>
      <c r="E5">
        <f t="shared" si="1"/>
        <v>70.089022107012241</v>
      </c>
      <c r="F5">
        <f t="shared" ref="F5:S5" si="3">E5</f>
        <v>70.089022107012241</v>
      </c>
      <c r="G5">
        <f t="shared" si="3"/>
        <v>70.089022107012241</v>
      </c>
      <c r="H5">
        <f t="shared" si="3"/>
        <v>70.089022107012241</v>
      </c>
      <c r="I5">
        <f t="shared" si="3"/>
        <v>70.089022107012241</v>
      </c>
      <c r="J5">
        <f t="shared" si="3"/>
        <v>70.089022107012241</v>
      </c>
      <c r="K5">
        <f t="shared" si="3"/>
        <v>70.089022107012241</v>
      </c>
      <c r="L5">
        <f t="shared" si="3"/>
        <v>70.089022107012241</v>
      </c>
      <c r="M5">
        <f t="shared" si="3"/>
        <v>70.089022107012241</v>
      </c>
      <c r="N5">
        <f t="shared" si="3"/>
        <v>70.089022107012241</v>
      </c>
      <c r="O5">
        <f t="shared" si="3"/>
        <v>70.089022107012241</v>
      </c>
      <c r="P5">
        <f t="shared" si="3"/>
        <v>70.089022107012241</v>
      </c>
      <c r="Q5">
        <f t="shared" si="3"/>
        <v>70.089022107012241</v>
      </c>
      <c r="R5">
        <f t="shared" si="3"/>
        <v>70.089022107012241</v>
      </c>
      <c r="S5">
        <f t="shared" si="3"/>
        <v>70.089022107012241</v>
      </c>
    </row>
    <row r="6" spans="1:19" x14ac:dyDescent="0.3">
      <c r="C6" t="s">
        <v>4</v>
      </c>
      <c r="D6">
        <f>Mult_split!D6</f>
        <v>0</v>
      </c>
      <c r="E6">
        <f t="shared" si="1"/>
        <v>0</v>
      </c>
      <c r="F6">
        <f t="shared" ref="F6:S6" si="4">E6</f>
        <v>0</v>
      </c>
      <c r="G6">
        <f t="shared" si="4"/>
        <v>0</v>
      </c>
      <c r="H6">
        <f t="shared" si="4"/>
        <v>0</v>
      </c>
      <c r="I6">
        <f t="shared" si="4"/>
        <v>0</v>
      </c>
      <c r="J6">
        <f t="shared" si="4"/>
        <v>0</v>
      </c>
      <c r="K6">
        <f t="shared" si="4"/>
        <v>0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0</v>
      </c>
      <c r="E8">
        <f t="shared" si="1"/>
        <v>0</v>
      </c>
      <c r="F8">
        <f t="shared" ref="F8:S8" si="6">E8</f>
        <v>0</v>
      </c>
      <c r="G8">
        <f t="shared" si="6"/>
        <v>0</v>
      </c>
      <c r="H8">
        <f t="shared" si="6"/>
        <v>0</v>
      </c>
      <c r="I8">
        <f t="shared" si="6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0</v>
      </c>
      <c r="E14">
        <f t="shared" si="1"/>
        <v>0</v>
      </c>
      <c r="F14">
        <f t="shared" ref="F14:S14" si="12">E14</f>
        <v>0</v>
      </c>
      <c r="G14">
        <f t="shared" si="12"/>
        <v>0</v>
      </c>
      <c r="H14">
        <f t="shared" si="12"/>
        <v>0</v>
      </c>
      <c r="I14">
        <f t="shared" si="12"/>
        <v>0</v>
      </c>
      <c r="J14">
        <f t="shared" si="12"/>
        <v>0</v>
      </c>
      <c r="K14">
        <f t="shared" si="12"/>
        <v>0</v>
      </c>
      <c r="L14">
        <f t="shared" si="12"/>
        <v>0</v>
      </c>
      <c r="M14">
        <f t="shared" si="12"/>
        <v>0</v>
      </c>
      <c r="N14">
        <f t="shared" si="12"/>
        <v>0</v>
      </c>
      <c r="O14">
        <f t="shared" si="12"/>
        <v>0</v>
      </c>
      <c r="P14">
        <f t="shared" si="12"/>
        <v>0</v>
      </c>
      <c r="Q14">
        <f t="shared" si="12"/>
        <v>0</v>
      </c>
      <c r="R14">
        <f t="shared" si="12"/>
        <v>0</v>
      </c>
      <c r="S14">
        <f t="shared" si="12"/>
        <v>0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0</v>
      </c>
      <c r="E16">
        <f t="shared" si="1"/>
        <v>0</v>
      </c>
      <c r="F16">
        <f t="shared" ref="F16:S16" si="14">E16</f>
        <v>0</v>
      </c>
      <c r="G16">
        <f t="shared" si="14"/>
        <v>0</v>
      </c>
      <c r="H16">
        <f t="shared" si="14"/>
        <v>0</v>
      </c>
      <c r="I16">
        <f t="shared" si="14"/>
        <v>0</v>
      </c>
      <c r="J16">
        <f t="shared" si="14"/>
        <v>0</v>
      </c>
      <c r="K16">
        <f t="shared" si="14"/>
        <v>0</v>
      </c>
      <c r="L16">
        <f t="shared" si="14"/>
        <v>0</v>
      </c>
      <c r="M16">
        <f t="shared" si="14"/>
        <v>0</v>
      </c>
      <c r="N16">
        <f t="shared" si="14"/>
        <v>0</v>
      </c>
      <c r="O16">
        <f t="shared" si="14"/>
        <v>0</v>
      </c>
      <c r="P16">
        <f t="shared" si="14"/>
        <v>0</v>
      </c>
      <c r="Q16">
        <f t="shared" si="14"/>
        <v>0</v>
      </c>
      <c r="R16">
        <f t="shared" si="14"/>
        <v>0</v>
      </c>
      <c r="S16">
        <f t="shared" si="14"/>
        <v>0</v>
      </c>
    </row>
    <row r="17" spans="3:19" x14ac:dyDescent="0.3">
      <c r="C17" t="s">
        <v>8</v>
      </c>
      <c r="D17">
        <f>Mult_split!D17</f>
        <v>0</v>
      </c>
      <c r="E17">
        <f t="shared" si="1"/>
        <v>0</v>
      </c>
      <c r="F17">
        <f t="shared" ref="F17:S17" si="15">E17</f>
        <v>0</v>
      </c>
      <c r="G17">
        <f t="shared" si="15"/>
        <v>0</v>
      </c>
      <c r="H17">
        <f t="shared" si="15"/>
        <v>0</v>
      </c>
      <c r="I17">
        <f t="shared" si="15"/>
        <v>0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  <c r="N17">
        <f t="shared" si="15"/>
        <v>0</v>
      </c>
      <c r="O17">
        <f t="shared" si="15"/>
        <v>0</v>
      </c>
      <c r="P17">
        <f t="shared" si="15"/>
        <v>0</v>
      </c>
      <c r="Q17">
        <f t="shared" si="15"/>
        <v>0</v>
      </c>
      <c r="R17">
        <f t="shared" si="15"/>
        <v>0</v>
      </c>
      <c r="S17">
        <f t="shared" si="15"/>
        <v>0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116139.32911965919</v>
      </c>
      <c r="E19">
        <f t="shared" si="1"/>
        <v>116139.32911965919</v>
      </c>
      <c r="F19">
        <f t="shared" ref="F19:S19" si="17">E19</f>
        <v>116139.32911965919</v>
      </c>
      <c r="G19">
        <f t="shared" si="17"/>
        <v>116139.32911965919</v>
      </c>
      <c r="H19">
        <f t="shared" si="17"/>
        <v>116139.32911965919</v>
      </c>
      <c r="I19">
        <f t="shared" si="17"/>
        <v>116139.32911965919</v>
      </c>
      <c r="J19">
        <f t="shared" si="17"/>
        <v>116139.32911965919</v>
      </c>
      <c r="K19">
        <f t="shared" si="17"/>
        <v>116139.32911965919</v>
      </c>
      <c r="L19">
        <f t="shared" si="17"/>
        <v>116139.32911965919</v>
      </c>
      <c r="M19">
        <f t="shared" si="17"/>
        <v>116139.32911965919</v>
      </c>
      <c r="N19">
        <f t="shared" si="17"/>
        <v>116139.32911965919</v>
      </c>
      <c r="O19">
        <f t="shared" si="17"/>
        <v>116139.32911965919</v>
      </c>
      <c r="P19">
        <f t="shared" si="17"/>
        <v>116139.32911965919</v>
      </c>
      <c r="Q19">
        <f t="shared" si="17"/>
        <v>116139.32911965919</v>
      </c>
      <c r="R19">
        <f t="shared" si="17"/>
        <v>116139.32911965919</v>
      </c>
      <c r="S19">
        <f t="shared" si="17"/>
        <v>116139.32911965919</v>
      </c>
    </row>
    <row r="20" spans="3:19" x14ac:dyDescent="0.3">
      <c r="C20" t="s">
        <v>1</v>
      </c>
      <c r="D20">
        <f>Mult_split!D20</f>
        <v>0</v>
      </c>
      <c r="E20">
        <f t="shared" si="1"/>
        <v>0</v>
      </c>
      <c r="F20">
        <f t="shared" ref="F20:S20" si="18">E20</f>
        <v>0</v>
      </c>
      <c r="G20">
        <f t="shared" si="18"/>
        <v>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  <c r="R20">
        <f t="shared" si="18"/>
        <v>0</v>
      </c>
      <c r="S20">
        <f t="shared" si="18"/>
        <v>0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0</v>
      </c>
      <c r="E24">
        <f t="shared" si="1"/>
        <v>0</v>
      </c>
      <c r="F24">
        <f t="shared" ref="F24:S24" si="22">E24</f>
        <v>0</v>
      </c>
      <c r="G24">
        <f t="shared" si="22"/>
        <v>0</v>
      </c>
      <c r="H24">
        <f t="shared" si="22"/>
        <v>0</v>
      </c>
      <c r="I24">
        <f t="shared" si="22"/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0</v>
      </c>
      <c r="E26">
        <f t="shared" si="1"/>
        <v>0</v>
      </c>
      <c r="F26">
        <f t="shared" ref="F26:S26" si="24">E26</f>
        <v>0</v>
      </c>
      <c r="G26">
        <f t="shared" si="24"/>
        <v>0</v>
      </c>
      <c r="H26">
        <f t="shared" si="24"/>
        <v>0</v>
      </c>
      <c r="I26">
        <f t="shared" si="24"/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0</v>
      </c>
      <c r="E28">
        <f t="shared" si="1"/>
        <v>0</v>
      </c>
      <c r="F28">
        <f t="shared" ref="F28:S28" si="26">E28</f>
        <v>0</v>
      </c>
      <c r="G28">
        <f t="shared" si="26"/>
        <v>0</v>
      </c>
      <c r="H28">
        <f t="shared" si="26"/>
        <v>0</v>
      </c>
      <c r="I28">
        <f t="shared" si="26"/>
        <v>0</v>
      </c>
      <c r="J28">
        <f t="shared" si="26"/>
        <v>0</v>
      </c>
      <c r="K28">
        <f t="shared" si="26"/>
        <v>0</v>
      </c>
      <c r="L28">
        <f t="shared" si="26"/>
        <v>0</v>
      </c>
      <c r="M28">
        <f t="shared" si="26"/>
        <v>0</v>
      </c>
      <c r="N28">
        <f t="shared" si="26"/>
        <v>0</v>
      </c>
      <c r="O28">
        <f t="shared" si="26"/>
        <v>0</v>
      </c>
      <c r="P28">
        <f t="shared" si="26"/>
        <v>0</v>
      </c>
      <c r="Q28">
        <f t="shared" si="26"/>
        <v>0</v>
      </c>
      <c r="R28">
        <f t="shared" si="26"/>
        <v>0</v>
      </c>
      <c r="S28">
        <f t="shared" si="26"/>
        <v>0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33040.389960274166</v>
      </c>
      <c r="E33">
        <f t="shared" si="1"/>
        <v>33040.389960274166</v>
      </c>
      <c r="F33">
        <f t="shared" ref="F33:S33" si="31">E33</f>
        <v>33040.389960274166</v>
      </c>
      <c r="G33">
        <f t="shared" si="31"/>
        <v>33040.389960274166</v>
      </c>
      <c r="H33">
        <f t="shared" si="31"/>
        <v>33040.389960274166</v>
      </c>
      <c r="I33">
        <f t="shared" si="31"/>
        <v>33040.389960274166</v>
      </c>
      <c r="J33">
        <f t="shared" si="31"/>
        <v>33040.389960274166</v>
      </c>
      <c r="K33">
        <f t="shared" si="31"/>
        <v>33040.389960274166</v>
      </c>
      <c r="L33">
        <f t="shared" si="31"/>
        <v>33040.389960274166</v>
      </c>
      <c r="M33">
        <f t="shared" si="31"/>
        <v>33040.389960274166</v>
      </c>
      <c r="N33">
        <f t="shared" si="31"/>
        <v>33040.389960274166</v>
      </c>
      <c r="O33">
        <f t="shared" si="31"/>
        <v>33040.389960274166</v>
      </c>
      <c r="P33">
        <f t="shared" si="31"/>
        <v>33040.389960274166</v>
      </c>
      <c r="Q33">
        <f t="shared" si="31"/>
        <v>33040.389960274166</v>
      </c>
      <c r="R33">
        <f t="shared" si="31"/>
        <v>33040.389960274166</v>
      </c>
      <c r="S33">
        <f t="shared" si="31"/>
        <v>33040.389960274166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41414.436221852848</v>
      </c>
      <c r="E35">
        <f t="shared" si="1"/>
        <v>41414.436221852848</v>
      </c>
      <c r="F35">
        <f t="shared" ref="F35:S35" si="33">E35</f>
        <v>41414.436221852848</v>
      </c>
      <c r="G35">
        <f t="shared" si="33"/>
        <v>41414.436221852848</v>
      </c>
      <c r="H35">
        <f t="shared" si="33"/>
        <v>41414.436221852848</v>
      </c>
      <c r="I35">
        <f t="shared" si="33"/>
        <v>41414.436221852848</v>
      </c>
      <c r="J35">
        <f t="shared" si="33"/>
        <v>41414.436221852848</v>
      </c>
      <c r="K35">
        <f t="shared" si="33"/>
        <v>41414.436221852848</v>
      </c>
      <c r="L35">
        <f t="shared" si="33"/>
        <v>41414.436221852848</v>
      </c>
      <c r="M35">
        <f t="shared" si="33"/>
        <v>41414.436221852848</v>
      </c>
      <c r="N35">
        <f t="shared" si="33"/>
        <v>41414.436221852848</v>
      </c>
      <c r="O35">
        <f t="shared" si="33"/>
        <v>41414.436221852848</v>
      </c>
      <c r="P35">
        <f t="shared" si="33"/>
        <v>41414.436221852848</v>
      </c>
      <c r="Q35">
        <f t="shared" si="33"/>
        <v>41414.436221852848</v>
      </c>
      <c r="R35">
        <f t="shared" si="33"/>
        <v>41414.436221852848</v>
      </c>
      <c r="S35">
        <f t="shared" si="33"/>
        <v>41414.436221852848</v>
      </c>
    </row>
    <row r="36" spans="3:19" x14ac:dyDescent="0.3">
      <c r="C36" t="s">
        <v>11</v>
      </c>
      <c r="D36">
        <f>Mult_split!D36</f>
        <v>1003.7872193113359</v>
      </c>
      <c r="E36">
        <f t="shared" si="1"/>
        <v>1003.7872193113359</v>
      </c>
      <c r="F36">
        <f t="shared" ref="F36:S36" si="34">E36</f>
        <v>1003.7872193113359</v>
      </c>
      <c r="G36">
        <f t="shared" si="34"/>
        <v>1003.7872193113359</v>
      </c>
      <c r="H36">
        <f t="shared" si="34"/>
        <v>1003.7872193113359</v>
      </c>
      <c r="I36">
        <f t="shared" si="34"/>
        <v>1003.7872193113359</v>
      </c>
      <c r="J36">
        <f t="shared" si="34"/>
        <v>1003.7872193113359</v>
      </c>
      <c r="K36">
        <f t="shared" si="34"/>
        <v>1003.7872193113359</v>
      </c>
      <c r="L36">
        <f t="shared" si="34"/>
        <v>1003.7872193113359</v>
      </c>
      <c r="M36">
        <f t="shared" si="34"/>
        <v>1003.7872193113359</v>
      </c>
      <c r="N36">
        <f t="shared" si="34"/>
        <v>1003.7872193113359</v>
      </c>
      <c r="O36">
        <f t="shared" si="34"/>
        <v>1003.7872193113359</v>
      </c>
      <c r="P36">
        <f t="shared" si="34"/>
        <v>1003.7872193113359</v>
      </c>
      <c r="Q36">
        <f t="shared" si="34"/>
        <v>1003.7872193113359</v>
      </c>
      <c r="R36">
        <f t="shared" si="34"/>
        <v>1003.7872193113359</v>
      </c>
      <c r="S36">
        <f t="shared" si="34"/>
        <v>1003.7872193113359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LCA_res_results</vt:lpstr>
      <vt:lpstr>LCA_op_results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2024-12-16T17:13:16Z</dcterms:modified>
</cp:coreProperties>
</file>