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7_MC\"/>
    </mc:Choice>
  </mc:AlternateContent>
  <xr:revisionPtr revIDLastSave="0" documentId="13_ncr:1_{B3CB1A8F-DF85-49A6-BCF6-707FAAA1DEC7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LCA_tech_results" sheetId="11" r:id="rId2"/>
    <sheet name="LCA_res_results" sheetId="10" r:id="rId3"/>
    <sheet name="LCA_op_results" sheetId="15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6" l="1"/>
  <c r="G61" i="16"/>
  <c r="F61" i="16"/>
  <c r="E61" i="16"/>
  <c r="D61" i="16"/>
  <c r="H60" i="16"/>
  <c r="G60" i="16"/>
  <c r="F60" i="16"/>
  <c r="E60" i="16"/>
  <c r="D60" i="16"/>
  <c r="H59" i="16"/>
  <c r="G59" i="16"/>
  <c r="F59" i="16"/>
  <c r="E59" i="16"/>
  <c r="D59" i="16"/>
  <c r="H58" i="16"/>
  <c r="G58" i="16"/>
  <c r="F58" i="16"/>
  <c r="E58" i="16"/>
  <c r="D58" i="16"/>
  <c r="H57" i="16"/>
  <c r="G57" i="16"/>
  <c r="F57" i="16"/>
  <c r="E57" i="16"/>
  <c r="D57" i="16"/>
  <c r="H56" i="16"/>
  <c r="G56" i="16"/>
  <c r="F56" i="16"/>
  <c r="E56" i="16"/>
  <c r="D56" i="16"/>
  <c r="H55" i="16"/>
  <c r="G55" i="16"/>
  <c r="F55" i="16"/>
  <c r="E55" i="16"/>
  <c r="D55" i="16"/>
  <c r="H54" i="16"/>
  <c r="G54" i="16"/>
  <c r="F54" i="16"/>
  <c r="E54" i="16"/>
  <c r="D54" i="16"/>
  <c r="H53" i="16"/>
  <c r="G53" i="16"/>
  <c r="F53" i="16"/>
  <c r="E53" i="16"/>
  <c r="D53" i="16"/>
  <c r="H52" i="16"/>
  <c r="G52" i="16"/>
  <c r="F52" i="16"/>
  <c r="E52" i="16"/>
  <c r="D52" i="16"/>
  <c r="H51" i="16"/>
  <c r="G51" i="16"/>
  <c r="F51" i="16"/>
  <c r="E51" i="16"/>
  <c r="D51" i="16"/>
  <c r="D14" i="16"/>
  <c r="H50" i="16"/>
  <c r="G50" i="16"/>
  <c r="F50" i="16"/>
  <c r="E50" i="16"/>
  <c r="D50" i="16"/>
  <c r="X50" i="16"/>
  <c r="W50" i="16"/>
  <c r="V50" i="16"/>
  <c r="U50" i="16"/>
  <c r="T50" i="16"/>
  <c r="P50" i="16"/>
  <c r="O50" i="16"/>
  <c r="N50" i="16"/>
  <c r="M50" i="16"/>
  <c r="L50" i="16"/>
  <c r="S61" i="16"/>
  <c r="S60" i="16"/>
  <c r="S59" i="16"/>
  <c r="S58" i="16"/>
  <c r="S57" i="16"/>
  <c r="S56" i="16"/>
  <c r="S55" i="16"/>
  <c r="S54" i="16"/>
  <c r="S53" i="16"/>
  <c r="S52" i="16"/>
  <c r="S51" i="16"/>
  <c r="K61" i="16"/>
  <c r="K60" i="16"/>
  <c r="K59" i="16"/>
  <c r="K58" i="16"/>
  <c r="K57" i="16"/>
  <c r="K56" i="16"/>
  <c r="K55" i="16"/>
  <c r="K54" i="16"/>
  <c r="K53" i="16"/>
  <c r="K52" i="16"/>
  <c r="K51" i="16"/>
  <c r="C61" i="16"/>
  <c r="C60" i="16"/>
  <c r="C59" i="16"/>
  <c r="C58" i="16"/>
  <c r="C57" i="16"/>
  <c r="C56" i="16"/>
  <c r="C55" i="16"/>
  <c r="C54" i="16"/>
  <c r="C53" i="16"/>
  <c r="C52" i="16"/>
  <c r="C51" i="16"/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D10" i="16" l="1"/>
  <c r="S83" i="12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Y84" i="15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X28" i="10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W47" i="11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W88" i="11" l="1"/>
  <c r="Y97" i="15"/>
  <c r="W87" i="11"/>
  <c r="Y41" i="15"/>
  <c r="Y17" i="15"/>
  <c r="W75" i="11"/>
  <c r="W71" i="11"/>
  <c r="Y74" i="15"/>
  <c r="W4" i="11"/>
  <c r="Y104" i="15"/>
  <c r="W5" i="11"/>
  <c r="X33" i="10"/>
  <c r="W27" i="11"/>
  <c r="Y45" i="15"/>
  <c r="Y102" i="15"/>
  <c r="X30" i="10"/>
  <c r="W94" i="11"/>
  <c r="Y47" i="15"/>
  <c r="W74" i="11"/>
  <c r="W51" i="11"/>
  <c r="Y115" i="15"/>
  <c r="Y15" i="15"/>
  <c r="Y77" i="15"/>
  <c r="Y93" i="15"/>
  <c r="X18" i="10"/>
  <c r="W43" i="11"/>
  <c r="Y72" i="15"/>
  <c r="W7" i="11"/>
  <c r="Y56" i="15"/>
  <c r="Y83" i="15"/>
  <c r="W109" i="11"/>
  <c r="W107" i="11"/>
  <c r="Y39" i="15"/>
  <c r="W58" i="11"/>
  <c r="W103" i="11"/>
  <c r="Y100" i="15"/>
  <c r="X24" i="10"/>
  <c r="Y55" i="15"/>
  <c r="X21" i="10"/>
  <c r="Y19" i="15"/>
  <c r="W33" i="11"/>
  <c r="W80" i="11"/>
  <c r="X5" i="10"/>
  <c r="W78" i="11"/>
  <c r="W77" i="11"/>
  <c r="W89" i="11"/>
  <c r="Y9" i="15"/>
  <c r="W104" i="11"/>
  <c r="Y49" i="15"/>
  <c r="Y114" i="15"/>
  <c r="Y64" i="15"/>
  <c r="W39" i="11"/>
  <c r="W31" i="11"/>
  <c r="Y6" i="15"/>
  <c r="W24" i="11"/>
  <c r="Y67" i="15"/>
  <c r="X13" i="10"/>
  <c r="Y33" i="15"/>
  <c r="W81" i="11"/>
  <c r="W21" i="11"/>
  <c r="Y11" i="15"/>
  <c r="Y109" i="15"/>
  <c r="W98" i="11"/>
  <c r="Y65" i="15"/>
  <c r="X19" i="10"/>
  <c r="Y44" i="15"/>
  <c r="X32" i="10"/>
  <c r="W111" i="11"/>
  <c r="Y110" i="15"/>
  <c r="Y58" i="15"/>
  <c r="Y71" i="15"/>
  <c r="X31" i="10"/>
  <c r="W96" i="11"/>
  <c r="X23" i="10"/>
  <c r="W18" i="11"/>
  <c r="W44" i="11"/>
  <c r="Y40" i="15"/>
  <c r="X25" i="10"/>
  <c r="W19" i="11"/>
  <c r="Y95" i="15"/>
  <c r="W14" i="11"/>
  <c r="Y59" i="15"/>
  <c r="W105" i="11"/>
  <c r="W6" i="11"/>
  <c r="W113" i="11"/>
  <c r="W70" i="11"/>
  <c r="W26" i="11"/>
  <c r="Y37" i="15"/>
  <c r="W114" i="11"/>
  <c r="Y4" i="15"/>
  <c r="W86" i="11"/>
  <c r="W112" i="11"/>
  <c r="Y88" i="15"/>
  <c r="W38" i="11"/>
  <c r="Y80" i="15"/>
  <c r="X22" i="10"/>
  <c r="Y87" i="15"/>
  <c r="W50" i="11"/>
  <c r="Y23" i="15"/>
  <c r="Y86" i="15"/>
  <c r="X15" i="10"/>
  <c r="W17" i="11"/>
  <c r="W36" i="11"/>
  <c r="Y63" i="15"/>
  <c r="Y112" i="15"/>
  <c r="X7" i="10"/>
  <c r="W57" i="11"/>
  <c r="W91" i="11"/>
  <c r="Y94" i="15"/>
  <c r="W49" i="11"/>
  <c r="X6" i="10"/>
  <c r="X37" i="10"/>
  <c r="X26" i="10"/>
  <c r="W59" i="11"/>
  <c r="Y90" i="15"/>
  <c r="W12" i="11"/>
  <c r="Y48" i="15"/>
  <c r="Y26" i="15"/>
  <c r="W46" i="11"/>
  <c r="W29" i="11"/>
  <c r="Y60" i="15"/>
  <c r="W72" i="11"/>
  <c r="W37" i="11"/>
  <c r="Y113" i="15"/>
  <c r="Y31" i="15"/>
  <c r="W20" i="11"/>
  <c r="Y76" i="15"/>
  <c r="Y12" i="15"/>
  <c r="Y5" i="15"/>
  <c r="Y68" i="15"/>
  <c r="Y42" i="15"/>
  <c r="W102" i="11"/>
  <c r="X20" i="10"/>
  <c r="Y62" i="15"/>
  <c r="W53" i="11"/>
  <c r="W11" i="11"/>
  <c r="Y8" i="15"/>
  <c r="W79" i="11"/>
  <c r="W110" i="11"/>
  <c r="Y81" i="15"/>
  <c r="W76" i="11"/>
  <c r="W22" i="11"/>
  <c r="Y38" i="15"/>
  <c r="Y52" i="15"/>
  <c r="W9" i="11"/>
  <c r="Y85" i="15"/>
  <c r="W55" i="11"/>
  <c r="W67" i="11"/>
  <c r="Y46" i="15"/>
  <c r="W30" i="11"/>
  <c r="Y50" i="15"/>
  <c r="W41" i="11"/>
  <c r="Y13" i="15"/>
  <c r="Y10" i="15"/>
  <c r="Y108" i="15"/>
  <c r="W28" i="11"/>
  <c r="W83" i="11"/>
  <c r="W73" i="11"/>
  <c r="Y32" i="15"/>
  <c r="W40" i="11"/>
  <c r="Y70" i="15"/>
  <c r="Y79" i="15"/>
  <c r="Y35" i="15"/>
  <c r="W100" i="11"/>
  <c r="W15" i="11"/>
  <c r="Y16" i="15"/>
  <c r="W90" i="11"/>
  <c r="Y43" i="15"/>
  <c r="Y54" i="15"/>
  <c r="F40" i="10"/>
  <c r="F7" i="16" s="1"/>
  <c r="X34" i="10"/>
  <c r="X17" i="10"/>
  <c r="X3" i="10"/>
  <c r="X35" i="10"/>
  <c r="X10" i="10"/>
  <c r="X14" i="10"/>
  <c r="X16" i="10"/>
  <c r="X12" i="10"/>
  <c r="X9" i="10"/>
  <c r="X11" i="10"/>
  <c r="X36" i="10"/>
  <c r="X8" i="10"/>
  <c r="X4" i="10"/>
  <c r="F9" i="16"/>
  <c r="Y82" i="15"/>
  <c r="Y18" i="15"/>
  <c r="Y20" i="15"/>
  <c r="Y28" i="15"/>
  <c r="Y34" i="15"/>
  <c r="Y98" i="15"/>
  <c r="Y96" i="15"/>
  <c r="Y66" i="15"/>
  <c r="Y61" i="15"/>
  <c r="Y53" i="15"/>
  <c r="Y29" i="15"/>
  <c r="Y69" i="15"/>
  <c r="Y105" i="15"/>
  <c r="Y30" i="15"/>
  <c r="Y24" i="15"/>
  <c r="Y101" i="15"/>
  <c r="Y21" i="15"/>
  <c r="Y25" i="15"/>
  <c r="Y99" i="15"/>
  <c r="Y7" i="15"/>
  <c r="Y22" i="15"/>
  <c r="Y51" i="15"/>
  <c r="Y92" i="15"/>
  <c r="Y27" i="15"/>
  <c r="Y73" i="15"/>
  <c r="Y107" i="15"/>
  <c r="Y116" i="15"/>
  <c r="Y75" i="15"/>
  <c r="Y91" i="15"/>
  <c r="Y106" i="15"/>
  <c r="W62" i="11"/>
  <c r="W8" i="11"/>
  <c r="W82" i="11"/>
  <c r="W23" i="11"/>
  <c r="W99" i="11"/>
  <c r="W85" i="11"/>
  <c r="W64" i="11"/>
  <c r="Y36" i="15"/>
  <c r="Y89" i="15"/>
  <c r="Y14" i="15"/>
  <c r="Y78" i="15"/>
  <c r="W13" i="11"/>
  <c r="E119" i="11"/>
  <c r="F8" i="16" s="1"/>
  <c r="W32" i="11"/>
  <c r="W56" i="11"/>
  <c r="W52" i="11"/>
  <c r="W106" i="11"/>
  <c r="W66" i="11"/>
  <c r="W68" i="11"/>
  <c r="W48" i="11"/>
  <c r="W65" i="11"/>
  <c r="W101" i="11"/>
  <c r="W25" i="11"/>
  <c r="W115" i="11"/>
  <c r="W16" i="11"/>
  <c r="W10" i="11"/>
  <c r="W63" i="11"/>
  <c r="W34" i="11"/>
  <c r="W60" i="11"/>
  <c r="W93" i="11"/>
  <c r="W108" i="11"/>
  <c r="W35" i="11"/>
  <c r="W69" i="11"/>
  <c r="W42" i="11"/>
  <c r="W84" i="11"/>
  <c r="W61" i="11"/>
  <c r="Y103" i="15"/>
  <c r="Y111" i="15"/>
  <c r="W54" i="11"/>
  <c r="W116" i="11"/>
  <c r="W95" i="11"/>
  <c r="W45" i="11"/>
  <c r="Y57" i="15"/>
  <c r="X27" i="10"/>
  <c r="W92" i="11"/>
  <c r="X29" i="10"/>
  <c r="W97" i="11"/>
  <c r="J115" i="13"/>
  <c r="K115" i="13" s="1"/>
  <c r="I37" i="9"/>
  <c r="H37" i="10"/>
  <c r="G2" i="16"/>
  <c r="E10" i="16"/>
  <c r="G35" i="11"/>
  <c r="H118" i="15"/>
  <c r="X54" i="15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W37" i="10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V33" i="11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V45" i="11" l="1"/>
  <c r="V72" i="11"/>
  <c r="V60" i="11"/>
  <c r="V29" i="11"/>
  <c r="V40" i="11"/>
  <c r="V23" i="11"/>
  <c r="V51" i="11"/>
  <c r="W27" i="10"/>
  <c r="W18" i="10"/>
  <c r="V78" i="11"/>
  <c r="V104" i="11"/>
  <c r="F10" i="16"/>
  <c r="F13" i="16" s="1"/>
  <c r="V60" i="16" s="1"/>
  <c r="W30" i="10"/>
  <c r="W24" i="10"/>
  <c r="W32" i="10"/>
  <c r="V54" i="11"/>
  <c r="V112" i="11"/>
  <c r="W25" i="10"/>
  <c r="W5" i="10"/>
  <c r="W23" i="10"/>
  <c r="W6" i="10"/>
  <c r="W11" i="10"/>
  <c r="X45" i="15"/>
  <c r="X67" i="15"/>
  <c r="V82" i="11"/>
  <c r="V76" i="11"/>
  <c r="X89" i="15"/>
  <c r="V94" i="11"/>
  <c r="X104" i="15"/>
  <c r="V90" i="11"/>
  <c r="V74" i="11"/>
  <c r="V116" i="11"/>
  <c r="V105" i="11"/>
  <c r="V77" i="11"/>
  <c r="V81" i="11"/>
  <c r="W29" i="10"/>
  <c r="X70" i="15"/>
  <c r="X17" i="15"/>
  <c r="V85" i="11"/>
  <c r="V43" i="11"/>
  <c r="X60" i="15"/>
  <c r="V98" i="11"/>
  <c r="V110" i="11"/>
  <c r="V111" i="11"/>
  <c r="V17" i="11"/>
  <c r="V95" i="11"/>
  <c r="V73" i="11"/>
  <c r="X10" i="15"/>
  <c r="X102" i="15"/>
  <c r="V5" i="11"/>
  <c r="V97" i="11"/>
  <c r="V50" i="11"/>
  <c r="X115" i="15"/>
  <c r="V39" i="11"/>
  <c r="X95" i="15"/>
  <c r="V70" i="11"/>
  <c r="V107" i="11"/>
  <c r="X31" i="15"/>
  <c r="V11" i="11"/>
  <c r="X5" i="15"/>
  <c r="V6" i="11"/>
  <c r="V34" i="11"/>
  <c r="V113" i="11"/>
  <c r="V114" i="11"/>
  <c r="X57" i="15"/>
  <c r="V37" i="11"/>
  <c r="V47" i="11"/>
  <c r="V67" i="11"/>
  <c r="X16" i="15"/>
  <c r="V9" i="11"/>
  <c r="V61" i="11"/>
  <c r="V49" i="11"/>
  <c r="V71" i="11"/>
  <c r="V59" i="11"/>
  <c r="V53" i="11"/>
  <c r="X97" i="15"/>
  <c r="V101" i="11"/>
  <c r="V7" i="11"/>
  <c r="V15" i="11"/>
  <c r="W36" i="10"/>
  <c r="V79" i="11"/>
  <c r="V89" i="11"/>
  <c r="W19" i="10"/>
  <c r="W15" i="10"/>
  <c r="X79" i="15"/>
  <c r="X33" i="15"/>
  <c r="V12" i="11"/>
  <c r="V103" i="11"/>
  <c r="G9" i="16"/>
  <c r="X20" i="15"/>
  <c r="X34" i="15"/>
  <c r="X51" i="15"/>
  <c r="X24" i="15"/>
  <c r="X98" i="15"/>
  <c r="X30" i="15"/>
  <c r="X75" i="15"/>
  <c r="X92" i="15"/>
  <c r="X21" i="15"/>
  <c r="X66" i="15"/>
  <c r="X22" i="15"/>
  <c r="X106" i="15"/>
  <c r="X96" i="15"/>
  <c r="X82" i="15"/>
  <c r="X105" i="15"/>
  <c r="X61" i="15"/>
  <c r="X100" i="15"/>
  <c r="X69" i="15"/>
  <c r="X18" i="15"/>
  <c r="X27" i="15"/>
  <c r="X52" i="15"/>
  <c r="X29" i="15"/>
  <c r="X26" i="15"/>
  <c r="X25" i="15"/>
  <c r="X53" i="15"/>
  <c r="X91" i="15"/>
  <c r="X28" i="15"/>
  <c r="X41" i="15"/>
  <c r="X59" i="15"/>
  <c r="X4" i="15"/>
  <c r="V108" i="11"/>
  <c r="X64" i="15"/>
  <c r="W33" i="10"/>
  <c r="X113" i="15"/>
  <c r="V99" i="11"/>
  <c r="W13" i="10"/>
  <c r="X80" i="15"/>
  <c r="V41" i="11"/>
  <c r="V14" i="11"/>
  <c r="X101" i="15"/>
  <c r="X36" i="15"/>
  <c r="X63" i="15"/>
  <c r="X87" i="15"/>
  <c r="X48" i="15"/>
  <c r="X40" i="15"/>
  <c r="X84" i="15"/>
  <c r="X35" i="15"/>
  <c r="K116" i="15"/>
  <c r="F119" i="11"/>
  <c r="G8" i="16" s="1"/>
  <c r="V106" i="11"/>
  <c r="V66" i="11"/>
  <c r="V84" i="11"/>
  <c r="V56" i="11"/>
  <c r="V32" i="11"/>
  <c r="V63" i="11"/>
  <c r="V42" i="11"/>
  <c r="V48" i="11"/>
  <c r="V57" i="11"/>
  <c r="V19" i="11"/>
  <c r="V25" i="11"/>
  <c r="V65" i="11"/>
  <c r="V68" i="11"/>
  <c r="V20" i="11"/>
  <c r="V69" i="11"/>
  <c r="V109" i="11"/>
  <c r="V93" i="11"/>
  <c r="V4" i="11"/>
  <c r="V16" i="11"/>
  <c r="V35" i="11"/>
  <c r="V30" i="11"/>
  <c r="V83" i="11"/>
  <c r="V102" i="11"/>
  <c r="V52" i="11"/>
  <c r="V36" i="11"/>
  <c r="V10" i="11"/>
  <c r="V115" i="11"/>
  <c r="V62" i="11"/>
  <c r="V92" i="11"/>
  <c r="W20" i="10"/>
  <c r="X68" i="15"/>
  <c r="W26" i="10"/>
  <c r="X111" i="15"/>
  <c r="X23" i="15"/>
  <c r="X88" i="15"/>
  <c r="W21" i="10"/>
  <c r="V80" i="11"/>
  <c r="X43" i="15"/>
  <c r="W28" i="10"/>
  <c r="X78" i="15"/>
  <c r="X56" i="15"/>
  <c r="X74" i="15"/>
  <c r="X107" i="15"/>
  <c r="X7" i="15"/>
  <c r="X94" i="15"/>
  <c r="X50" i="15"/>
  <c r="X39" i="15"/>
  <c r="X46" i="15"/>
  <c r="X90" i="15"/>
  <c r="X47" i="15"/>
  <c r="X77" i="15"/>
  <c r="X8" i="15"/>
  <c r="X85" i="15"/>
  <c r="X14" i="15"/>
  <c r="V55" i="11"/>
  <c r="X19" i="15"/>
  <c r="X6" i="15"/>
  <c r="V44" i="11"/>
  <c r="V22" i="11"/>
  <c r="V96" i="11"/>
  <c r="V27" i="11"/>
  <c r="X44" i="15"/>
  <c r="V75" i="11"/>
  <c r="V88" i="11"/>
  <c r="X86" i="15"/>
  <c r="X11" i="15"/>
  <c r="X71" i="15"/>
  <c r="X42" i="15"/>
  <c r="X65" i="15"/>
  <c r="X72" i="15"/>
  <c r="X62" i="15"/>
  <c r="V18" i="11"/>
  <c r="X12" i="15"/>
  <c r="V46" i="11"/>
  <c r="V58" i="11"/>
  <c r="X37" i="15"/>
  <c r="V8" i="11"/>
  <c r="X38" i="15"/>
  <c r="X32" i="15"/>
  <c r="X76" i="15"/>
  <c r="X13" i="15"/>
  <c r="X109" i="15"/>
  <c r="X116" i="15"/>
  <c r="X99" i="15"/>
  <c r="X103" i="15"/>
  <c r="X110" i="15"/>
  <c r="G40" i="10"/>
  <c r="G7" i="16" s="1"/>
  <c r="W34" i="10"/>
  <c r="W8" i="10"/>
  <c r="W17" i="10"/>
  <c r="W4" i="10"/>
  <c r="W16" i="10"/>
  <c r="W7" i="10"/>
  <c r="W12" i="10"/>
  <c r="W9" i="10"/>
  <c r="W10" i="10"/>
  <c r="W35" i="10"/>
  <c r="W3" i="10"/>
  <c r="W14" i="10"/>
  <c r="V31" i="11"/>
  <c r="X93" i="15"/>
  <c r="X112" i="15"/>
  <c r="V13" i="11"/>
  <c r="V86" i="11"/>
  <c r="X58" i="15"/>
  <c r="V21" i="11"/>
  <c r="W22" i="10"/>
  <c r="X15" i="15"/>
  <c r="X83" i="15"/>
  <c r="V64" i="11"/>
  <c r="V100" i="11"/>
  <c r="X55" i="15"/>
  <c r="V38" i="11"/>
  <c r="X9" i="15"/>
  <c r="X108" i="15"/>
  <c r="V91" i="11"/>
  <c r="X73" i="15"/>
  <c r="V28" i="11"/>
  <c r="X49" i="15"/>
  <c r="V24" i="11"/>
  <c r="V87" i="11"/>
  <c r="V26" i="11"/>
  <c r="W31" i="10"/>
  <c r="X114" i="15"/>
  <c r="X81" i="15"/>
  <c r="H39" i="10"/>
  <c r="H40" i="10" s="1"/>
  <c r="H7" i="16" s="1"/>
  <c r="J37" i="9"/>
  <c r="I37" i="10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F14" i="16" l="1"/>
  <c r="V53" i="16"/>
  <c r="F15" i="16"/>
  <c r="O57" i="16" s="1"/>
  <c r="V55" i="16"/>
  <c r="V54" i="16"/>
  <c r="V58" i="16"/>
  <c r="V59" i="16"/>
  <c r="G10" i="16"/>
  <c r="E14" i="16" s="1"/>
  <c r="V56" i="16"/>
  <c r="V52" i="16"/>
  <c r="V57" i="16"/>
  <c r="V51" i="16"/>
  <c r="V61" i="16"/>
  <c r="H10" i="16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O59" i="16" l="1"/>
  <c r="O54" i="16"/>
  <c r="O55" i="16"/>
  <c r="O51" i="16"/>
  <c r="O52" i="16"/>
  <c r="E15" i="16"/>
  <c r="N56" i="16" s="1"/>
  <c r="E13" i="16"/>
  <c r="U52" i="16" s="1"/>
  <c r="O61" i="16"/>
  <c r="O60" i="16"/>
  <c r="O56" i="16"/>
  <c r="O58" i="16"/>
  <c r="O53" i="16"/>
  <c r="L37" i="9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U53" i="16" l="1"/>
  <c r="U61" i="16"/>
  <c r="U58" i="16"/>
  <c r="U60" i="16"/>
  <c r="N52" i="16"/>
  <c r="N58" i="16"/>
  <c r="N51" i="16"/>
  <c r="N55" i="16"/>
  <c r="N61" i="16"/>
  <c r="N59" i="16"/>
  <c r="N54" i="16"/>
  <c r="N60" i="16"/>
  <c r="N53" i="16"/>
  <c r="N57" i="16"/>
  <c r="U55" i="16"/>
  <c r="U56" i="16"/>
  <c r="U51" i="16"/>
  <c r="U59" i="16"/>
  <c r="U57" i="16"/>
  <c r="U54" i="16"/>
  <c r="M37" i="9"/>
  <c r="L37" i="10"/>
  <c r="J10" i="16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N118" i="15"/>
  <c r="W63" i="15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U5" i="11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V30" i="10" l="1"/>
  <c r="V3" i="10"/>
  <c r="W103" i="15"/>
  <c r="W48" i="15"/>
  <c r="W5" i="15"/>
  <c r="U86" i="11"/>
  <c r="U113" i="11"/>
  <c r="U80" i="11"/>
  <c r="U87" i="11"/>
  <c r="U85" i="11"/>
  <c r="U107" i="11"/>
  <c r="U45" i="11"/>
  <c r="U21" i="11"/>
  <c r="U70" i="11"/>
  <c r="U47" i="11"/>
  <c r="U76" i="11"/>
  <c r="U11" i="11"/>
  <c r="W84" i="15"/>
  <c r="W8" i="15"/>
  <c r="U18" i="11"/>
  <c r="U43" i="11"/>
  <c r="U49" i="11"/>
  <c r="U51" i="11"/>
  <c r="U104" i="11"/>
  <c r="U67" i="11"/>
  <c r="U95" i="11"/>
  <c r="U58" i="11"/>
  <c r="U41" i="11"/>
  <c r="U111" i="11"/>
  <c r="U8" i="11"/>
  <c r="U44" i="11"/>
  <c r="U82" i="11"/>
  <c r="U79" i="11"/>
  <c r="U23" i="11"/>
  <c r="U105" i="11"/>
  <c r="U27" i="11"/>
  <c r="U78" i="11"/>
  <c r="U114" i="11"/>
  <c r="U88" i="11"/>
  <c r="U13" i="11"/>
  <c r="U116" i="11"/>
  <c r="U64" i="11"/>
  <c r="U37" i="11"/>
  <c r="U22" i="11"/>
  <c r="U55" i="11"/>
  <c r="W114" i="15"/>
  <c r="U29" i="11"/>
  <c r="U110" i="11"/>
  <c r="W110" i="15"/>
  <c r="U75" i="11"/>
  <c r="W12" i="15"/>
  <c r="U99" i="11"/>
  <c r="U6" i="11"/>
  <c r="W74" i="15"/>
  <c r="U33" i="11"/>
  <c r="U14" i="11"/>
  <c r="U28" i="11"/>
  <c r="U26" i="11"/>
  <c r="U17" i="11"/>
  <c r="U9" i="11"/>
  <c r="U77" i="11"/>
  <c r="W50" i="15"/>
  <c r="U103" i="11"/>
  <c r="U46" i="11"/>
  <c r="U90" i="11"/>
  <c r="U24" i="11"/>
  <c r="U94" i="11"/>
  <c r="U81" i="11"/>
  <c r="U91" i="11"/>
  <c r="W10" i="15"/>
  <c r="W19" i="15"/>
  <c r="W4" i="15"/>
  <c r="W65" i="15"/>
  <c r="W33" i="15"/>
  <c r="W77" i="15"/>
  <c r="W23" i="15"/>
  <c r="W90" i="15"/>
  <c r="W16" i="15"/>
  <c r="V24" i="10"/>
  <c r="W59" i="15"/>
  <c r="W81" i="15"/>
  <c r="W6" i="15"/>
  <c r="W94" i="15"/>
  <c r="W57" i="15"/>
  <c r="W45" i="15"/>
  <c r="W62" i="15"/>
  <c r="W72" i="15"/>
  <c r="W15" i="15"/>
  <c r="W93" i="15"/>
  <c r="W41" i="15"/>
  <c r="W64" i="15"/>
  <c r="W80" i="15"/>
  <c r="W46" i="15"/>
  <c r="U54" i="11"/>
  <c r="W87" i="15"/>
  <c r="V27" i="10"/>
  <c r="U38" i="11"/>
  <c r="U96" i="11"/>
  <c r="U74" i="11"/>
  <c r="W97" i="15"/>
  <c r="U40" i="11"/>
  <c r="W11" i="15"/>
  <c r="U100" i="11"/>
  <c r="V37" i="10"/>
  <c r="V6" i="10"/>
  <c r="W95" i="15"/>
  <c r="W38" i="15"/>
  <c r="V19" i="10"/>
  <c r="W115" i="15"/>
  <c r="W79" i="15"/>
  <c r="W109" i="15"/>
  <c r="W13" i="15"/>
  <c r="W9" i="15"/>
  <c r="W102" i="15"/>
  <c r="V31" i="10"/>
  <c r="W70" i="15"/>
  <c r="V5" i="10"/>
  <c r="W76" i="15"/>
  <c r="V26" i="10"/>
  <c r="V15" i="10"/>
  <c r="W54" i="15"/>
  <c r="W17" i="15"/>
  <c r="L119" i="11"/>
  <c r="M8" i="16" s="1"/>
  <c r="U56" i="11"/>
  <c r="U42" i="11"/>
  <c r="U84" i="11"/>
  <c r="U52" i="11"/>
  <c r="U4" i="11"/>
  <c r="U106" i="11"/>
  <c r="U66" i="11"/>
  <c r="U35" i="11"/>
  <c r="U102" i="11"/>
  <c r="U63" i="11"/>
  <c r="U101" i="11"/>
  <c r="U61" i="11"/>
  <c r="U68" i="11"/>
  <c r="U48" i="11"/>
  <c r="U32" i="11"/>
  <c r="U19" i="11"/>
  <c r="U92" i="11"/>
  <c r="U93" i="11"/>
  <c r="U30" i="11"/>
  <c r="U108" i="11"/>
  <c r="U36" i="11"/>
  <c r="U20" i="11"/>
  <c r="U83" i="11"/>
  <c r="U16" i="11"/>
  <c r="U34" i="11"/>
  <c r="U65" i="11"/>
  <c r="U109" i="11"/>
  <c r="U57" i="11"/>
  <c r="U69" i="11"/>
  <c r="U10" i="11"/>
  <c r="U25" i="11"/>
  <c r="U62" i="11"/>
  <c r="U115" i="11"/>
  <c r="W111" i="15"/>
  <c r="U97" i="11"/>
  <c r="U73" i="11"/>
  <c r="U12" i="11"/>
  <c r="U112" i="11"/>
  <c r="W39" i="15"/>
  <c r="U7" i="11"/>
  <c r="U89" i="11"/>
  <c r="W108" i="15"/>
  <c r="U72" i="11"/>
  <c r="M40" i="10"/>
  <c r="M7" i="16" s="1"/>
  <c r="V14" i="10"/>
  <c r="V34" i="10"/>
  <c r="V7" i="10"/>
  <c r="V17" i="10"/>
  <c r="V12" i="10"/>
  <c r="V10" i="10"/>
  <c r="V35" i="10"/>
  <c r="V8" i="10"/>
  <c r="V16" i="10"/>
  <c r="V9" i="10"/>
  <c r="V11" i="10"/>
  <c r="V4" i="10"/>
  <c r="M9" i="16"/>
  <c r="W34" i="15"/>
  <c r="W20" i="15"/>
  <c r="W22" i="15"/>
  <c r="W66" i="15"/>
  <c r="W29" i="15"/>
  <c r="W96" i="15"/>
  <c r="W92" i="15"/>
  <c r="W21" i="15"/>
  <c r="W18" i="15"/>
  <c r="W24" i="15"/>
  <c r="W107" i="15"/>
  <c r="W98" i="15"/>
  <c r="W82" i="15"/>
  <c r="W30" i="15"/>
  <c r="W75" i="15"/>
  <c r="W51" i="15"/>
  <c r="W61" i="15"/>
  <c r="W116" i="15"/>
  <c r="W91" i="15"/>
  <c r="W27" i="15"/>
  <c r="W26" i="15"/>
  <c r="W106" i="15"/>
  <c r="W52" i="15"/>
  <c r="W69" i="15"/>
  <c r="W99" i="15"/>
  <c r="W100" i="15"/>
  <c r="W53" i="15"/>
  <c r="W28" i="15"/>
  <c r="W101" i="15"/>
  <c r="W73" i="15"/>
  <c r="W105" i="15"/>
  <c r="W7" i="15"/>
  <c r="W25" i="15"/>
  <c r="W78" i="15"/>
  <c r="V21" i="10"/>
  <c r="W83" i="15"/>
  <c r="V33" i="10"/>
  <c r="W49" i="15"/>
  <c r="W68" i="15"/>
  <c r="W37" i="15"/>
  <c r="W113" i="15"/>
  <c r="W71" i="15"/>
  <c r="W85" i="15"/>
  <c r="W42" i="15"/>
  <c r="W14" i="15"/>
  <c r="V18" i="10"/>
  <c r="W32" i="15"/>
  <c r="W35" i="15"/>
  <c r="W56" i="15"/>
  <c r="W44" i="15"/>
  <c r="W36" i="15"/>
  <c r="V28" i="10"/>
  <c r="V20" i="10"/>
  <c r="U71" i="11"/>
  <c r="W43" i="15"/>
  <c r="W86" i="15"/>
  <c r="V13" i="10"/>
  <c r="U98" i="11"/>
  <c r="U15" i="11"/>
  <c r="W55" i="15"/>
  <c r="V23" i="10"/>
  <c r="W89" i="15"/>
  <c r="V25" i="10"/>
  <c r="V29" i="10"/>
  <c r="W58" i="15"/>
  <c r="W112" i="15"/>
  <c r="W47" i="15"/>
  <c r="W60" i="15"/>
  <c r="V22" i="10"/>
  <c r="W104" i="15"/>
  <c r="U60" i="11"/>
  <c r="W40" i="15"/>
  <c r="U39" i="11"/>
  <c r="W31" i="15"/>
  <c r="W67" i="15"/>
  <c r="V36" i="10"/>
  <c r="U50" i="11"/>
  <c r="U53" i="11"/>
  <c r="U31" i="11"/>
  <c r="U59" i="11"/>
  <c r="W88" i="15"/>
  <c r="V32" i="10"/>
  <c r="P35" i="1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O118" i="15"/>
  <c r="Z43" i="15" s="1"/>
  <c r="P73" i="13"/>
  <c r="P74" i="15"/>
  <c r="P10" i="15"/>
  <c r="P9" i="13"/>
  <c r="P36" i="9"/>
  <c r="O36" i="10"/>
  <c r="P69" i="12"/>
  <c r="N70" i="11"/>
  <c r="P59" i="12"/>
  <c r="N60" i="11"/>
  <c r="N39" i="10"/>
  <c r="Y18" i="10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X103" i="11" s="1"/>
  <c r="P37" i="12"/>
  <c r="N38" i="11"/>
  <c r="P31" i="15"/>
  <c r="P30" i="13"/>
  <c r="P103" i="12"/>
  <c r="N104" i="11"/>
  <c r="M10" i="16" l="1"/>
  <c r="X94" i="11"/>
  <c r="X80" i="11"/>
  <c r="X87" i="11"/>
  <c r="X89" i="11"/>
  <c r="X41" i="11"/>
  <c r="X88" i="11"/>
  <c r="Z42" i="15"/>
  <c r="X29" i="11"/>
  <c r="X86" i="11"/>
  <c r="X44" i="11"/>
  <c r="X7" i="11"/>
  <c r="X50" i="11"/>
  <c r="Z72" i="15"/>
  <c r="X37" i="11"/>
  <c r="Y28" i="10"/>
  <c r="Y32" i="10"/>
  <c r="Y37" i="10"/>
  <c r="Y36" i="10"/>
  <c r="Y29" i="10"/>
  <c r="Y13" i="10"/>
  <c r="Y5" i="10"/>
  <c r="X73" i="11"/>
  <c r="X15" i="11"/>
  <c r="X95" i="11"/>
  <c r="X100" i="11"/>
  <c r="Z95" i="15"/>
  <c r="X59" i="11"/>
  <c r="Z74" i="15"/>
  <c r="Z87" i="15"/>
  <c r="X53" i="11"/>
  <c r="X40" i="11"/>
  <c r="X76" i="11"/>
  <c r="Y15" i="10"/>
  <c r="Y6" i="10"/>
  <c r="Z94" i="15"/>
  <c r="Z86" i="15"/>
  <c r="X110" i="11"/>
  <c r="Z6" i="15"/>
  <c r="X81" i="11"/>
  <c r="X6" i="11"/>
  <c r="Z88" i="15"/>
  <c r="X116" i="11"/>
  <c r="Z11" i="15"/>
  <c r="Z41" i="15"/>
  <c r="Z35" i="15"/>
  <c r="Y23" i="10"/>
  <c r="Z89" i="15"/>
  <c r="X9" i="11"/>
  <c r="Y19" i="10"/>
  <c r="X113" i="11"/>
  <c r="Y26" i="10"/>
  <c r="Z70" i="15"/>
  <c r="Z14" i="15"/>
  <c r="X77" i="11"/>
  <c r="Z9" i="15"/>
  <c r="Z62" i="15"/>
  <c r="Z16" i="15"/>
  <c r="Z17" i="15"/>
  <c r="X60" i="11"/>
  <c r="X64" i="11"/>
  <c r="X107" i="11"/>
  <c r="Y33" i="10"/>
  <c r="Z56" i="15"/>
  <c r="X96" i="11"/>
  <c r="Z67" i="15"/>
  <c r="Y20" i="10"/>
  <c r="Z32" i="15"/>
  <c r="Z46" i="15"/>
  <c r="X26" i="11"/>
  <c r="X28" i="11"/>
  <c r="Z112" i="15"/>
  <c r="Z84" i="15"/>
  <c r="Z102" i="15"/>
  <c r="Z31" i="15"/>
  <c r="Z103" i="15"/>
  <c r="Z114" i="15"/>
  <c r="X49" i="11"/>
  <c r="X12" i="11"/>
  <c r="Z64" i="15"/>
  <c r="Z81" i="15"/>
  <c r="X78" i="11"/>
  <c r="Z59" i="15"/>
  <c r="X8" i="11"/>
  <c r="Z115" i="15"/>
  <c r="Z80" i="15"/>
  <c r="Z15" i="15"/>
  <c r="Z55" i="15"/>
  <c r="Z10" i="15"/>
  <c r="Z71" i="15"/>
  <c r="Z13" i="15"/>
  <c r="X54" i="11"/>
  <c r="Y25" i="10"/>
  <c r="X99" i="11"/>
  <c r="Z68" i="15"/>
  <c r="Z33" i="15"/>
  <c r="Z8" i="15"/>
  <c r="Y24" i="10"/>
  <c r="Z4" i="15"/>
  <c r="Z50" i="15"/>
  <c r="X72" i="11"/>
  <c r="Z38" i="15"/>
  <c r="Z45" i="15"/>
  <c r="Z60" i="15"/>
  <c r="Z54" i="15"/>
  <c r="X45" i="11"/>
  <c r="Z90" i="15"/>
  <c r="X13" i="11"/>
  <c r="X112" i="11"/>
  <c r="X74" i="11"/>
  <c r="Z63" i="15"/>
  <c r="Z5" i="15"/>
  <c r="Z65" i="15"/>
  <c r="X22" i="11"/>
  <c r="Z47" i="15"/>
  <c r="Y27" i="10"/>
  <c r="Z37" i="15"/>
  <c r="I14" i="16"/>
  <c r="Z48" i="15"/>
  <c r="X114" i="11"/>
  <c r="X23" i="11"/>
  <c r="X39" i="11"/>
  <c r="X11" i="11"/>
  <c r="X31" i="11"/>
  <c r="X90" i="11"/>
  <c r="X79" i="11"/>
  <c r="X14" i="11"/>
  <c r="X24" i="11"/>
  <c r="N9" i="16"/>
  <c r="Z34" i="15"/>
  <c r="Z96" i="15"/>
  <c r="Z66" i="15"/>
  <c r="Z29" i="15"/>
  <c r="Z22" i="15"/>
  <c r="Z20" i="15"/>
  <c r="Z75" i="15"/>
  <c r="Z24" i="15"/>
  <c r="Z98" i="15"/>
  <c r="Z116" i="15"/>
  <c r="Z18" i="15"/>
  <c r="Z107" i="15"/>
  <c r="Z30" i="15"/>
  <c r="Z51" i="15"/>
  <c r="Z82" i="15"/>
  <c r="Z92" i="15"/>
  <c r="Z21" i="15"/>
  <c r="Z61" i="15"/>
  <c r="Z25" i="15"/>
  <c r="Z28" i="15"/>
  <c r="Z99" i="15"/>
  <c r="Z7" i="15"/>
  <c r="Z27" i="15"/>
  <c r="Z105" i="15"/>
  <c r="Z101" i="15"/>
  <c r="Z26" i="15"/>
  <c r="Z52" i="15"/>
  <c r="Z91" i="15"/>
  <c r="Z73" i="15"/>
  <c r="Z106" i="15"/>
  <c r="Z69" i="15"/>
  <c r="Z53" i="15"/>
  <c r="Z100" i="15"/>
  <c r="X91" i="11"/>
  <c r="X104" i="11"/>
  <c r="X71" i="11"/>
  <c r="Z76" i="15"/>
  <c r="Z109" i="15"/>
  <c r="Y21" i="10"/>
  <c r="X47" i="11"/>
  <c r="X46" i="11"/>
  <c r="X18" i="11"/>
  <c r="Z110" i="15"/>
  <c r="Z97" i="15"/>
  <c r="X51" i="11"/>
  <c r="X38" i="11"/>
  <c r="X111" i="11"/>
  <c r="X21" i="11"/>
  <c r="Z93" i="15"/>
  <c r="Z39" i="15"/>
  <c r="Z104" i="15"/>
  <c r="Z78" i="15"/>
  <c r="X70" i="11"/>
  <c r="Y31" i="10"/>
  <c r="Z36" i="15"/>
  <c r="Z85" i="15"/>
  <c r="X82" i="11"/>
  <c r="X27" i="11"/>
  <c r="X98" i="11"/>
  <c r="X5" i="11"/>
  <c r="N40" i="10"/>
  <c r="N7" i="16" s="1"/>
  <c r="Y3" i="10"/>
  <c r="Y14" i="10"/>
  <c r="Y17" i="10"/>
  <c r="Y16" i="10"/>
  <c r="Y9" i="10"/>
  <c r="Y8" i="10"/>
  <c r="Y35" i="10"/>
  <c r="Y12" i="10"/>
  <c r="Y10" i="10"/>
  <c r="Y34" i="10"/>
  <c r="Y7" i="10"/>
  <c r="Y11" i="10"/>
  <c r="Y4" i="10"/>
  <c r="Z111" i="15"/>
  <c r="Z113" i="15"/>
  <c r="Z19" i="15"/>
  <c r="X33" i="11"/>
  <c r="Z44" i="15"/>
  <c r="Z23" i="15"/>
  <c r="Z77" i="15"/>
  <c r="Z83" i="15"/>
  <c r="Z108" i="15"/>
  <c r="X55" i="11"/>
  <c r="X58" i="11"/>
  <c r="Z49" i="15"/>
  <c r="M119" i="11"/>
  <c r="N8" i="16" s="1"/>
  <c r="X56" i="11"/>
  <c r="X84" i="11"/>
  <c r="X42" i="11"/>
  <c r="X106" i="11"/>
  <c r="X66" i="11"/>
  <c r="X52" i="11"/>
  <c r="X4" i="11"/>
  <c r="X101" i="11"/>
  <c r="X32" i="11"/>
  <c r="X48" i="11"/>
  <c r="X61" i="11"/>
  <c r="X63" i="11"/>
  <c r="X35" i="11"/>
  <c r="X102" i="11"/>
  <c r="X68" i="11"/>
  <c r="X25" i="11"/>
  <c r="X19" i="11"/>
  <c r="X93" i="11"/>
  <c r="X57" i="11"/>
  <c r="X108" i="11"/>
  <c r="X16" i="11"/>
  <c r="X83" i="11"/>
  <c r="X30" i="11"/>
  <c r="X92" i="11"/>
  <c r="X10" i="11"/>
  <c r="X109" i="11"/>
  <c r="X62" i="11"/>
  <c r="X65" i="11"/>
  <c r="X69" i="11"/>
  <c r="X34" i="11"/>
  <c r="X36" i="11"/>
  <c r="X20" i="11"/>
  <c r="X115" i="11"/>
  <c r="X67" i="11"/>
  <c r="X43" i="11"/>
  <c r="X75" i="11"/>
  <c r="Z58" i="15"/>
  <c r="Z79" i="15"/>
  <c r="X85" i="11"/>
  <c r="Y30" i="10"/>
  <c r="Z57" i="15"/>
  <c r="X97" i="11"/>
  <c r="Z40" i="15"/>
  <c r="Y22" i="10"/>
  <c r="Z12" i="15"/>
  <c r="X17" i="11"/>
  <c r="X105" i="11"/>
  <c r="S115" i="13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P118" i="15"/>
  <c r="AA11" i="15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Y107" i="11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Z29" i="10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AA64" i="15" l="1"/>
  <c r="Y78" i="11"/>
  <c r="Y81" i="11"/>
  <c r="AA63" i="15"/>
  <c r="AA40" i="15"/>
  <c r="AA84" i="15"/>
  <c r="AA45" i="15"/>
  <c r="N10" i="16"/>
  <c r="D15" i="16" s="1"/>
  <c r="P58" i="16" s="1"/>
  <c r="AA10" i="15"/>
  <c r="AA97" i="15"/>
  <c r="AA74" i="15"/>
  <c r="AA112" i="15"/>
  <c r="AA50" i="15"/>
  <c r="AA86" i="15"/>
  <c r="AA43" i="15"/>
  <c r="Y99" i="11"/>
  <c r="Y100" i="11"/>
  <c r="Y80" i="11"/>
  <c r="AA57" i="15"/>
  <c r="Y94" i="11"/>
  <c r="AA46" i="15"/>
  <c r="AA14" i="15"/>
  <c r="AA19" i="15"/>
  <c r="AA90" i="15"/>
  <c r="Y67" i="11"/>
  <c r="AA71" i="15"/>
  <c r="AA33" i="15"/>
  <c r="Y71" i="11"/>
  <c r="AA89" i="15"/>
  <c r="AA54" i="15"/>
  <c r="Y31" i="11"/>
  <c r="Y12" i="11"/>
  <c r="Y86" i="11"/>
  <c r="Y85" i="11"/>
  <c r="Y26" i="11"/>
  <c r="Y105" i="11"/>
  <c r="Y95" i="11"/>
  <c r="AA85" i="15"/>
  <c r="AA76" i="15"/>
  <c r="Y91" i="11"/>
  <c r="Y39" i="11"/>
  <c r="Y40" i="11"/>
  <c r="AA67" i="15"/>
  <c r="AA36" i="15"/>
  <c r="AA102" i="15"/>
  <c r="Y5" i="11"/>
  <c r="AA48" i="15"/>
  <c r="AA35" i="15"/>
  <c r="Y38" i="11"/>
  <c r="AA9" i="15"/>
  <c r="AA83" i="15"/>
  <c r="Z36" i="10"/>
  <c r="Y59" i="11"/>
  <c r="Z37" i="10"/>
  <c r="Y11" i="11"/>
  <c r="Y49" i="11"/>
  <c r="Y24" i="11"/>
  <c r="Y75" i="11"/>
  <c r="Y17" i="11"/>
  <c r="Y60" i="11"/>
  <c r="Y77" i="11"/>
  <c r="Z18" i="10"/>
  <c r="Y76" i="11"/>
  <c r="Y58" i="11"/>
  <c r="I15" i="16"/>
  <c r="M53" i="16" s="1"/>
  <c r="Y13" i="11"/>
  <c r="Y64" i="11"/>
  <c r="Y98" i="11"/>
  <c r="Y87" i="11"/>
  <c r="Y116" i="11"/>
  <c r="Y22" i="11"/>
  <c r="Y43" i="11"/>
  <c r="Y114" i="11"/>
  <c r="Z23" i="10"/>
  <c r="Z21" i="10"/>
  <c r="Z5" i="10"/>
  <c r="Y27" i="11"/>
  <c r="Y74" i="11"/>
  <c r="Y55" i="11"/>
  <c r="Y29" i="11"/>
  <c r="Z32" i="10"/>
  <c r="Y112" i="11"/>
  <c r="Y51" i="11"/>
  <c r="I13" i="16"/>
  <c r="T52" i="16" s="1"/>
  <c r="Y41" i="11"/>
  <c r="Y72" i="11"/>
  <c r="Z28" i="10"/>
  <c r="Y104" i="11"/>
  <c r="Y47" i="11"/>
  <c r="AA93" i="15"/>
  <c r="Y90" i="11"/>
  <c r="Y45" i="11"/>
  <c r="Y97" i="11"/>
  <c r="Z20" i="10"/>
  <c r="Y37" i="11"/>
  <c r="Z24" i="10"/>
  <c r="Y111" i="11"/>
  <c r="Y96" i="11"/>
  <c r="Y6" i="11"/>
  <c r="Y73" i="11"/>
  <c r="Y44" i="11"/>
  <c r="Y103" i="11"/>
  <c r="Y8" i="11"/>
  <c r="Y89" i="11"/>
  <c r="Y15" i="11"/>
  <c r="Y88" i="11"/>
  <c r="Y113" i="11"/>
  <c r="Z30" i="10"/>
  <c r="Y21" i="11"/>
  <c r="AA111" i="15"/>
  <c r="Y18" i="11"/>
  <c r="Y9" i="11"/>
  <c r="Y7" i="11"/>
  <c r="Y28" i="11"/>
  <c r="Y23" i="11"/>
  <c r="AA32" i="15"/>
  <c r="AA65" i="15"/>
  <c r="AA41" i="15"/>
  <c r="AA59" i="15"/>
  <c r="AA31" i="15"/>
  <c r="AA72" i="15"/>
  <c r="AA4" i="15"/>
  <c r="AA39" i="15"/>
  <c r="AA87" i="15"/>
  <c r="AA5" i="15"/>
  <c r="AA104" i="15"/>
  <c r="AA13" i="15"/>
  <c r="Z26" i="10"/>
  <c r="AA56" i="15"/>
  <c r="AA44" i="15"/>
  <c r="AA113" i="15"/>
  <c r="Z6" i="10"/>
  <c r="AA80" i="15"/>
  <c r="Y14" i="11"/>
  <c r="AA47" i="15"/>
  <c r="AA42" i="15"/>
  <c r="AA12" i="15"/>
  <c r="Z33" i="10"/>
  <c r="AA103" i="15"/>
  <c r="Y70" i="11"/>
  <c r="Y53" i="11"/>
  <c r="AA79" i="15"/>
  <c r="AA78" i="15"/>
  <c r="AA109" i="15"/>
  <c r="AA16" i="15"/>
  <c r="AA81" i="15"/>
  <c r="AA6" i="15"/>
  <c r="AA60" i="15"/>
  <c r="AA37" i="15"/>
  <c r="Z31" i="10"/>
  <c r="AA70" i="15"/>
  <c r="N119" i="11"/>
  <c r="O8" i="16" s="1"/>
  <c r="Y56" i="11"/>
  <c r="Y66" i="11"/>
  <c r="Y84" i="11"/>
  <c r="Y42" i="11"/>
  <c r="Y52" i="11"/>
  <c r="Y106" i="11"/>
  <c r="Y4" i="11"/>
  <c r="Y102" i="11"/>
  <c r="Y63" i="11"/>
  <c r="Y101" i="11"/>
  <c r="Y35" i="11"/>
  <c r="Y68" i="11"/>
  <c r="Y61" i="11"/>
  <c r="Y32" i="11"/>
  <c r="Y48" i="11"/>
  <c r="Y16" i="11"/>
  <c r="Y92" i="11"/>
  <c r="Y93" i="11"/>
  <c r="Y62" i="11"/>
  <c r="Y19" i="11"/>
  <c r="Y109" i="11"/>
  <c r="Y108" i="11"/>
  <c r="Y36" i="11"/>
  <c r="Y83" i="11"/>
  <c r="Y10" i="11"/>
  <c r="Y25" i="11"/>
  <c r="Y65" i="11"/>
  <c r="Y34" i="11"/>
  <c r="Y30" i="11"/>
  <c r="Y20" i="11"/>
  <c r="Y57" i="11"/>
  <c r="Y69" i="11"/>
  <c r="Y115" i="11"/>
  <c r="AA58" i="15"/>
  <c r="AA15" i="15"/>
  <c r="Y82" i="11"/>
  <c r="Y33" i="11"/>
  <c r="AA62" i="15"/>
  <c r="Y79" i="11"/>
  <c r="AA55" i="15"/>
  <c r="Y110" i="11"/>
  <c r="O9" i="16"/>
  <c r="AA34" i="15"/>
  <c r="AA29" i="15"/>
  <c r="AA66" i="15"/>
  <c r="AA22" i="15"/>
  <c r="AA96" i="15"/>
  <c r="AA20" i="15"/>
  <c r="AA98" i="15"/>
  <c r="AA116" i="15"/>
  <c r="AA21" i="15"/>
  <c r="AA75" i="15"/>
  <c r="AA51" i="15"/>
  <c r="AA30" i="15"/>
  <c r="AA61" i="15"/>
  <c r="AA18" i="15"/>
  <c r="AA92" i="15"/>
  <c r="AA24" i="15"/>
  <c r="AA82" i="15"/>
  <c r="AA107" i="15"/>
  <c r="AA105" i="15"/>
  <c r="AA100" i="15"/>
  <c r="AA91" i="15"/>
  <c r="AA28" i="15"/>
  <c r="AA69" i="15"/>
  <c r="AA52" i="15"/>
  <c r="AA7" i="15"/>
  <c r="AA101" i="15"/>
  <c r="AA73" i="15"/>
  <c r="AA26" i="15"/>
  <c r="AA53" i="15"/>
  <c r="AA27" i="15"/>
  <c r="AA106" i="15"/>
  <c r="AA25" i="15"/>
  <c r="AA99" i="15"/>
  <c r="AA108" i="15"/>
  <c r="AA94" i="15"/>
  <c r="AA115" i="15"/>
  <c r="AA77" i="15"/>
  <c r="AA68" i="15"/>
  <c r="AA23" i="15"/>
  <c r="O40" i="10"/>
  <c r="O7" i="16" s="1"/>
  <c r="Z3" i="10"/>
  <c r="Z14" i="10"/>
  <c r="Z10" i="10"/>
  <c r="Z16" i="10"/>
  <c r="Z7" i="10"/>
  <c r="Z12" i="10"/>
  <c r="Z35" i="10"/>
  <c r="Z34" i="10"/>
  <c r="Z9" i="10"/>
  <c r="Z17" i="10"/>
  <c r="Z8" i="10"/>
  <c r="Z4" i="10"/>
  <c r="Z11" i="10"/>
  <c r="AA17" i="15"/>
  <c r="Z15" i="10"/>
  <c r="Z13" i="10"/>
  <c r="AA38" i="15"/>
  <c r="AA49" i="15"/>
  <c r="AA88" i="15"/>
  <c r="Z25" i="10"/>
  <c r="AA114" i="15"/>
  <c r="AA8" i="15"/>
  <c r="Z27" i="10"/>
  <c r="AA95" i="15"/>
  <c r="Z19" i="10"/>
  <c r="Y54" i="11"/>
  <c r="Y50" i="11"/>
  <c r="Z22" i="10"/>
  <c r="Y46" i="11"/>
  <c r="AA110" i="15"/>
  <c r="R80" i="15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Q118" i="15"/>
  <c r="P9" i="16" s="1"/>
  <c r="P39" i="10"/>
  <c r="P40" i="10" s="1"/>
  <c r="P7" i="16" s="1"/>
  <c r="O118" i="11"/>
  <c r="O119" i="11" s="1"/>
  <c r="P8" i="16" s="1"/>
  <c r="P60" i="16" l="1"/>
  <c r="P53" i="16"/>
  <c r="P52" i="16"/>
  <c r="D13" i="16"/>
  <c r="W56" i="16" s="1"/>
  <c r="P55" i="16"/>
  <c r="P54" i="16"/>
  <c r="P59" i="16"/>
  <c r="P61" i="16"/>
  <c r="P51" i="16"/>
  <c r="P56" i="16"/>
  <c r="P57" i="16"/>
  <c r="T57" i="16"/>
  <c r="T59" i="16"/>
  <c r="T58" i="16"/>
  <c r="T60" i="16"/>
  <c r="T61" i="16"/>
  <c r="T54" i="16"/>
  <c r="T55" i="16"/>
  <c r="M55" i="16"/>
  <c r="M54" i="16"/>
  <c r="M60" i="16"/>
  <c r="M52" i="16"/>
  <c r="M58" i="16"/>
  <c r="O10" i="16"/>
  <c r="H14" i="16" s="1"/>
  <c r="M61" i="16"/>
  <c r="T53" i="16"/>
  <c r="M59" i="16"/>
  <c r="T56" i="16"/>
  <c r="M56" i="16"/>
  <c r="M51" i="16"/>
  <c r="M57" i="16"/>
  <c r="T51" i="16"/>
  <c r="R118" i="15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W53" i="16" l="1"/>
  <c r="W57" i="16"/>
  <c r="W58" i="16"/>
  <c r="W59" i="16"/>
  <c r="W54" i="16"/>
  <c r="W51" i="16"/>
  <c r="W61" i="16"/>
  <c r="W60" i="16"/>
  <c r="W52" i="16"/>
  <c r="W55" i="16"/>
  <c r="H15" i="16"/>
  <c r="L58" i="16" s="1"/>
  <c r="H13" i="16"/>
  <c r="X61" i="16" s="1"/>
  <c r="Q10" i="16"/>
  <c r="G14" i="16" s="1"/>
  <c r="T118" i="15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L53" i="16" l="1"/>
  <c r="L61" i="16"/>
  <c r="L56" i="16"/>
  <c r="L59" i="16"/>
  <c r="L51" i="16"/>
  <c r="L57" i="16"/>
  <c r="L60" i="16"/>
  <c r="X56" i="16"/>
  <c r="L54" i="16"/>
  <c r="X52" i="16"/>
  <c r="X55" i="16"/>
  <c r="X53" i="16"/>
  <c r="X58" i="16"/>
  <c r="X59" i="16"/>
  <c r="X60" i="16"/>
  <c r="X54" i="16"/>
  <c r="L55" i="16"/>
  <c r="L52" i="16"/>
  <c r="X51" i="16"/>
  <c r="X57" i="16"/>
  <c r="G15" i="16"/>
  <c r="G13" i="16"/>
  <c r="S10" i="16"/>
  <c r="R10" i="16"/>
</calcChain>
</file>

<file path=xl/sharedStrings.xml><?xml version="1.0" encoding="utf-8"?>
<sst xmlns="http://schemas.openxmlformats.org/spreadsheetml/2006/main" count="2190" uniqueCount="191">
  <si>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</si>
  <si>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</si>
  <si>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</si>
  <si>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</si>
  <si>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</si>
  <si>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</si>
  <si>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</si>
  <si>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</si>
  <si>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</si>
  <si>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</si>
  <si>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</si>
  <si>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</si>
  <si>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</si>
  <si>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</si>
  <si>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</si>
  <si>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</si>
  <si>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</si>
  <si>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</si>
  <si>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</si>
  <si>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</si>
  <si>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</si>
  <si>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</si>
  <si>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</si>
  <si>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</si>
  <si>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</si>
  <si>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</si>
  <si>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</si>
  <si>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</si>
  <si>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</si>
  <si>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</si>
  <si>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</si>
  <si>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</si>
  <si>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</si>
  <si>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</si>
  <si>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</si>
  <si>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</si>
  <si>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</si>
  <si>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</si>
  <si>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</si>
  <si>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</si>
  <si>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</si>
  <si>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</si>
  <si>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</si>
  <si>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</si>
  <si>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</si>
  <si>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</si>
  <si>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</si>
  <si>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</si>
  <si>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</si>
  <si>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</si>
  <si>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</si>
  <si>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</si>
  <si>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</si>
  <si>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</si>
  <si>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</si>
  <si>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</si>
  <si>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</si>
  <si>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</si>
  <si>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</si>
  <si>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</si>
  <si>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</si>
  <si>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</si>
  <si>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</si>
  <si>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</si>
  <si>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</si>
  <si>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</si>
  <si>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</si>
  <si>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</si>
  <si>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</si>
  <si>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</si>
  <si>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</si>
  <si>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</si>
  <si>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</si>
  <si>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</si>
  <si>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</si>
  <si>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</si>
  <si>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</si>
  <si>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</si>
  <si>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</si>
  <si>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</si>
  <si>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</si>
  <si>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</si>
  <si>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</si>
  <si>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</si>
  <si>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</si>
  <si>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</si>
  <si>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</si>
  <si>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</si>
  <si>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</si>
  <si>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</si>
  <si>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</si>
  <si>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</si>
  <si>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</si>
  <si>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</si>
  <si>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</si>
  <si>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</si>
  <si>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</si>
  <si>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</si>
  <si>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</si>
  <si>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</si>
  <si>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</si>
  <si>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</si>
  <si>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</si>
  <si>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</si>
  <si>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</si>
  <si>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</si>
  <si>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</si>
  <si>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</si>
  <si>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</si>
  <si>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</si>
  <si>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</si>
  <si>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</si>
  <si>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</si>
  <si>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</si>
  <si>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</si>
  <si>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</si>
  <si>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</si>
  <si>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</si>
  <si>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</si>
  <si>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</si>
  <si>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</si>
  <si>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</si>
  <si>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</si>
  <si>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</si>
  <si>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</si>
  <si>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</si>
  <si>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</si>
  <si>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</si>
  <si>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</si>
  <si>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</si>
  <si>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</si>
  <si>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</si>
  <si>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</si>
  <si>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</si>
  <si>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</si>
  <si>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</si>
  <si>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</si>
  <si>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</si>
  <si>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</si>
  <si>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</si>
  <si>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</si>
  <si>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</si>
  <si>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</si>
  <si>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</si>
  <si>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</si>
  <si>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</si>
  <si>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</si>
  <si>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</si>
  <si>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</si>
  <si>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</si>
  <si>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</si>
  <si>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</si>
  <si>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</si>
  <si>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</si>
  <si>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</si>
  <si>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</si>
  <si>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</si>
  <si>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</si>
  <si>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</si>
  <si>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</si>
  <si>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</si>
  <si>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</si>
  <si>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</si>
  <si>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</si>
  <si>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</si>
  <si>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</si>
  <si>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</si>
  <si>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</si>
  <si>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</si>
  <si>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</si>
  <si>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</si>
  <si>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</si>
  <si>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</si>
  <si>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</si>
  <si>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</si>
  <si>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</si>
  <si>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</si>
  <si>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</si>
  <si>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</si>
  <si>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</si>
  <si>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</si>
  <si>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</si>
  <si>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LU</t>
  </si>
  <si>
    <t>FRD</t>
  </si>
  <si>
    <t>EFW</t>
  </si>
  <si>
    <t>MRD</t>
  </si>
  <si>
    <t>PM</t>
  </si>
  <si>
    <t>TECH</t>
  </si>
  <si>
    <t>RES</t>
  </si>
  <si>
    <t>OP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</si>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</sst>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9" fontId="0" fillId="0" borderId="0" xfId="3" applyFont="1"/>
    <xf numFmtId="2" fontId="0" fillId="0" borderId="0" xfId="3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Final_results!$C$13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Final_results!$D$13:$I$13</c:f>
              <c:numCache>
                <c:formatCode>0%</c:formatCode>
                <c:ptCount val="6"/>
                <c:pt idx="0">
                  <c:v>4.2628326260545036E-3</c:v>
                </c:pt>
                <c:pt idx="1">
                  <c:v>1.4596532459225497E-2</c:v>
                </c:pt>
                <c:pt idx="2">
                  <c:v>4.7430694008283057E-2</c:v>
                </c:pt>
                <c:pt idx="3">
                  <c:v>0.15930983031290472</c:v>
                </c:pt>
                <c:pt idx="4">
                  <c:v>1.7855322397212998E-2</c:v>
                </c:pt>
                <c:pt idx="5">
                  <c:v>0.45071380878489126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EC0-9914-8A8012F0AC66}"/>
            </c:ext>
          </c:extLst>
        </c:ser>
        <c:ser>
          <c:idx val="1"/>
          <c:order val="1"/>
          <c:tx>
            <c:strRef>
              <c:f>Final_results!$C$14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Final_results!$D$14:$I$14</c:f>
              <c:numCache>
                <c:formatCode>0%</c:formatCode>
                <c:ptCount val="6"/>
                <c:pt idx="0">
                  <c:v>0.96593702848529428</c:v>
                </c:pt>
                <c:pt idx="1">
                  <c:v>0.96240570013989912</c:v>
                </c:pt>
                <c:pt idx="2">
                  <c:v>0.80260958639019553</c:v>
                </c:pt>
                <c:pt idx="3">
                  <c:v>0.73894236381650702</c:v>
                </c:pt>
                <c:pt idx="4">
                  <c:v>0.48553458538534272</c:v>
                </c:pt>
                <c:pt idx="5">
                  <c:v>0.50376529474785492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EC0-9914-8A8012F0AC66}"/>
            </c:ext>
          </c:extLst>
        </c:ser>
        <c:ser>
          <c:idx val="2"/>
          <c:order val="2"/>
          <c:tx>
            <c:strRef>
              <c:f>Final_results!$C$15</c:f>
              <c:strCache>
                <c:ptCount val="1"/>
                <c:pt idx="0">
                  <c:v>Operation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Final_results!$D$12:$I$12</c:f>
              <c:strCache>
                <c:ptCount val="6"/>
                <c:pt idx="0">
                  <c:v>LCA_MINERAL_DEPLETION</c:v>
                </c:pt>
                <c:pt idx="1">
                  <c:v>LCA_FRESHWATER_EUT</c:v>
                </c:pt>
                <c:pt idx="2">
                  <c:v>LCA_ECOTOXICITY</c:v>
                </c:pt>
                <c:pt idx="3">
                  <c:v>LCA_WATER_DEPLETION</c:v>
                </c:pt>
                <c:pt idx="4">
                  <c:v>LCA_PARTICULATE_MATTER</c:v>
                </c:pt>
                <c:pt idx="5">
                  <c:v>LCA_LANDUSE</c:v>
                </c:pt>
              </c:strCache>
            </c:strRef>
          </c:cat>
          <c:val>
            <c:numRef>
              <c:f>Final_results!$D$15:$I$15</c:f>
              <c:numCache>
                <c:formatCode>0%</c:formatCode>
                <c:ptCount val="6"/>
                <c:pt idx="0">
                  <c:v>2.9800138888651295E-2</c:v>
                </c:pt>
                <c:pt idx="1">
                  <c:v>2.2997767400875443E-2</c:v>
                </c:pt>
                <c:pt idx="2">
                  <c:v>0.14995971960152144</c:v>
                </c:pt>
                <c:pt idx="3">
                  <c:v>0.10174780587058815</c:v>
                </c:pt>
                <c:pt idx="4">
                  <c:v>0.49661009221744418</c:v>
                </c:pt>
                <c:pt idx="5">
                  <c:v>4.5520896467253755E-2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9-4EC0-9914-8A8012F0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966384"/>
        <c:axId val="1079969744"/>
      </c:barChart>
      <c:catAx>
        <c:axId val="10799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9744"/>
        <c:crosses val="autoZero"/>
        <c:auto val="1"/>
        <c:lblAlgn val="ctr"/>
        <c:lblOffset val="100"/>
        <c:noMultiLvlLbl val="0"/>
      </c:catAx>
      <c:valAx>
        <c:axId val="107996974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63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Final_results!$D$36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Final_results!$D$37:$D$47</c:f>
              <c:numCache>
                <c:formatCode>0%</c:formatCode>
                <c:ptCount val="11"/>
                <c:pt idx="0">
                  <c:v>0.43976125495314106</c:v>
                </c:pt>
                <c:pt idx="1">
                  <c:v>0.16092979052375425</c:v>
                </c:pt>
                <c:pt idx="2">
                  <c:v>0.13892344599285172</c:v>
                </c:pt>
                <c:pt idx="3">
                  <c:v>0.14804146422292189</c:v>
                </c:pt>
                <c:pt idx="4">
                  <c:v>5.0577316737751357E-3</c:v>
                </c:pt>
                <c:pt idx="5">
                  <c:v>2.4049138770121294E-2</c:v>
                </c:pt>
                <c:pt idx="6">
                  <c:v>1.3385783654627092E-2</c:v>
                </c:pt>
                <c:pt idx="7">
                  <c:v>3.2880377441730402E-3</c:v>
                </c:pt>
                <c:pt idx="8">
                  <c:v>6.9543399161913202E-3</c:v>
                </c:pt>
                <c:pt idx="9">
                  <c:v>6.7358818194164262E-3</c:v>
                </c:pt>
                <c:pt idx="10">
                  <c:v>1.2598287312156871E-3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4ECA-8A16-2842F95A0307}"/>
            </c:ext>
          </c:extLst>
        </c:ser>
        <c:ser>
          <c:idx val="1"/>
          <c:order val="1"/>
          <c:tx>
            <c:strRef>
              <c:f>Final_results!$E$36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Final_results!$E$37:$E$47</c:f>
              <c:numCache>
                <c:formatCode>0%</c:formatCode>
                <c:ptCount val="11"/>
                <c:pt idx="0">
                  <c:v>0.57738943376977925</c:v>
                </c:pt>
                <c:pt idx="1">
                  <c:v>0.1884029858620194</c:v>
                </c:pt>
                <c:pt idx="2">
                  <c:v>0.11474029969276436</c:v>
                </c:pt>
                <c:pt idx="3">
                  <c:v>4.4269921705841028E-2</c:v>
                </c:pt>
                <c:pt idx="4">
                  <c:v>1.3242067410974992E-2</c:v>
                </c:pt>
                <c:pt idx="5">
                  <c:v>1.7641016436268472E-2</c:v>
                </c:pt>
                <c:pt idx="6">
                  <c:v>9.0223167426614383E-3</c:v>
                </c:pt>
                <c:pt idx="7">
                  <c:v>7.9837123907334183E-3</c:v>
                </c:pt>
                <c:pt idx="8">
                  <c:v>5.5123449126058561E-3</c:v>
                </c:pt>
                <c:pt idx="9">
                  <c:v>5.2536082979264464E-3</c:v>
                </c:pt>
                <c:pt idx="10">
                  <c:v>3.2984622477192581E-3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E-4ECA-8A16-2842F95A0307}"/>
            </c:ext>
          </c:extLst>
        </c:ser>
        <c:ser>
          <c:idx val="2"/>
          <c:order val="2"/>
          <c:tx>
            <c:strRef>
              <c:f>Final_results!$F$36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Final_results!$C$37:$C$47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Final_results!$F$37:$F$47</c:f>
              <c:numCache>
                <c:formatCode>0%</c:formatCode>
                <c:ptCount val="11"/>
                <c:pt idx="0">
                  <c:v>0.55556175420375864</c:v>
                </c:pt>
                <c:pt idx="1">
                  <c:v>0.20523615049086172</c:v>
                </c:pt>
                <c:pt idx="2">
                  <c:v>0.11119788268046302</c:v>
                </c:pt>
                <c:pt idx="3">
                  <c:v>3.9724813234097954E-2</c:v>
                </c:pt>
                <c:pt idx="4">
                  <c:v>1.2291135237263251E-2</c:v>
                </c:pt>
                <c:pt idx="5">
                  <c:v>1.710213878579436E-2</c:v>
                </c:pt>
                <c:pt idx="6">
                  <c:v>8.3704324524879834E-3</c:v>
                </c:pt>
                <c:pt idx="7">
                  <c:v>7.6639365138105996E-3</c:v>
                </c:pt>
                <c:pt idx="8">
                  <c:v>2.226759134374471E-2</c:v>
                </c:pt>
                <c:pt idx="9">
                  <c:v>4.8213631333465122E-3</c:v>
                </c:pt>
                <c:pt idx="10">
                  <c:v>3.061594863059203E-3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E-4ECA-8A16-2842F95A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10592"/>
        <c:axId val="927013952"/>
      </c:barChart>
      <c:catAx>
        <c:axId val="9270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3952"/>
        <c:crosses val="autoZero"/>
        <c:auto val="1"/>
        <c:lblAlgn val="ctr"/>
        <c:lblOffset val="100"/>
        <c:noMultiLvlLbl val="0"/>
      </c:catAx>
      <c:valAx>
        <c:axId val="927013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Final_results!$K$38:$K$48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Final_results!$L$38:$L$48</c:f>
              <c:numCache>
                <c:formatCode>0%</c:formatCode>
                <c:ptCount val="11"/>
                <c:pt idx="0">
                  <c:v>6.6173700670668192E-5</c:v>
                </c:pt>
                <c:pt idx="1">
                  <c:v>0.32685354202592998</c:v>
                </c:pt>
                <c:pt idx="2">
                  <c:v>0.52785269068533403</c:v>
                </c:pt>
                <c:pt idx="3">
                  <c:v>3.3277760608032487E-6</c:v>
                </c:pt>
                <c:pt idx="4">
                  <c:v>0</c:v>
                </c:pt>
                <c:pt idx="5">
                  <c:v>8.3923484796723374E-2</c:v>
                </c:pt>
                <c:pt idx="6">
                  <c:v>9.2814621239355327E-3</c:v>
                </c:pt>
                <c:pt idx="7">
                  <c:v>6.4763103026802221E-5</c:v>
                </c:pt>
                <c:pt idx="8">
                  <c:v>3.8619464437465389E-2</c:v>
                </c:pt>
                <c:pt idx="9">
                  <c:v>4.5125007617858991E-3</c:v>
                </c:pt>
                <c:pt idx="10">
                  <c:v>4.6676883729770595E-3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2-4872-A1AD-802357CE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76576"/>
        <c:axId val="1089490016"/>
      </c:barChart>
      <c:catAx>
        <c:axId val="10894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0016"/>
        <c:crosses val="autoZero"/>
        <c:auto val="1"/>
        <c:lblAlgn val="ctr"/>
        <c:lblOffset val="100"/>
        <c:noMultiLvlLbl val="0"/>
      </c:catAx>
      <c:valAx>
        <c:axId val="10894900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Final_results!$T$37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Final_results!$S$38:$S$48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Final_results!$T$38:$T$48</c:f>
              <c:numCache>
                <c:formatCode>0%</c:formatCode>
                <c:ptCount val="11"/>
                <c:pt idx="0">
                  <c:v>0.99031395728630278</c:v>
                </c:pt>
                <c:pt idx="1">
                  <c:v>9.3676321591363385E-3</c:v>
                </c:pt>
                <c:pt idx="2">
                  <c:v>3.1823656276218105E-4</c:v>
                </c:pt>
                <c:pt idx="3">
                  <c:v>9.0291910985678096E-8</c:v>
                </c:pt>
                <c:pt idx="4">
                  <c:v>4.0800984226649808E-8</c:v>
                </c:pt>
                <c:pt idx="5">
                  <c:v>3.8610145313164998E-8</c:v>
                </c:pt>
                <c:pt idx="6">
                  <c:v>1.7569997926850116E-9</c:v>
                </c:pt>
                <c:pt idx="7">
                  <c:v>6.8931790760657952E-10</c:v>
                </c:pt>
                <c:pt idx="8">
                  <c:v>4.7768501488157809E-10</c:v>
                </c:pt>
                <c:pt idx="9">
                  <c:v>4.5624216717640638E-10</c:v>
                </c:pt>
                <c:pt idx="10">
                  <c:v>3.5135681006224583E-10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0-45E5-84B5-FFFCC87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83312"/>
        <c:axId val="1000032096"/>
      </c:barChart>
      <c:catAx>
        <c:axId val="1000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32096"/>
        <c:crosses val="autoZero"/>
        <c:auto val="1"/>
        <c:lblAlgn val="ctr"/>
        <c:lblOffset val="100"/>
        <c:noMultiLvlLbl val="0"/>
      </c:catAx>
      <c:valAx>
        <c:axId val="1000032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9004968813463"/>
          <c:y val="4.2214914103075103E-2"/>
          <c:w val="0.8628213841887552"/>
          <c:h val="0.5028603097311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Final_results!$D$50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Final_results!$D$51:$D$61</c:f>
              <c:numCache>
                <c:formatCode>0.00%</c:formatCode>
                <c:ptCount val="11"/>
                <c:pt idx="0">
                  <c:v>0.22153645822015569</c:v>
                </c:pt>
                <c:pt idx="1">
                  <c:v>8.1070843356909617E-2</c:v>
                </c:pt>
                <c:pt idx="2">
                  <c:v>6.9984810717976659E-2</c:v>
                </c:pt>
                <c:pt idx="3">
                  <c:v>7.4578151859164263E-2</c:v>
                </c:pt>
                <c:pt idx="4">
                  <c:v>2.5479096873948929E-3</c:v>
                </c:pt>
                <c:pt idx="5">
                  <c:v>1.2115121480962219E-2</c:v>
                </c:pt>
                <c:pt idx="6">
                  <c:v>6.7432932482042358E-3</c:v>
                </c:pt>
                <c:pt idx="7">
                  <c:v>1.6563993033354035E-3</c:v>
                </c:pt>
                <c:pt idx="8">
                  <c:v>3.5033550976568931E-3</c:v>
                </c:pt>
                <c:pt idx="9">
                  <c:v>3.3933034901450334E-3</c:v>
                </c:pt>
                <c:pt idx="10">
                  <c:v>6.3465799211268666E-4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0-432D-8F46-9A1F0A0CEF37}"/>
            </c:ext>
          </c:extLst>
        </c:ser>
        <c:ser>
          <c:idx val="1"/>
          <c:order val="1"/>
          <c:tx>
            <c:strRef>
              <c:f>Final_results!$E$50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Final_results!$E$51:$E$61</c:f>
              <c:numCache>
                <c:formatCode>0.00%</c:formatCode>
                <c:ptCount val="11"/>
                <c:pt idx="0">
                  <c:v>0.55568288226058427</c:v>
                </c:pt>
                <c:pt idx="1">
                  <c:v>0.1813201075169843</c:v>
                </c:pt>
                <c:pt idx="2">
                  <c:v>0.11042671846007673</c:v>
                </c:pt>
                <c:pt idx="3">
                  <c:v>4.2605624994448449E-2</c:v>
                </c:pt>
                <c:pt idx="4">
                  <c:v>1.2744241157959128E-2</c:v>
                </c:pt>
                <c:pt idx="5">
                  <c:v>1.6977814774526426E-2</c:v>
                </c:pt>
                <c:pt idx="6">
                  <c:v>8.6831290616050157E-3</c:v>
                </c:pt>
                <c:pt idx="7">
                  <c:v>7.6835703131193835E-3</c:v>
                </c:pt>
                <c:pt idx="8">
                  <c:v>5.3051121650290502E-3</c:v>
                </c:pt>
                <c:pt idx="9">
                  <c:v>5.0561025722266851E-3</c:v>
                </c:pt>
                <c:pt idx="10">
                  <c:v>3.174458868901278E-3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0-432D-8F46-9A1F0A0CEF37}"/>
            </c:ext>
          </c:extLst>
        </c:ser>
        <c:ser>
          <c:idx val="2"/>
          <c:order val="2"/>
          <c:tx>
            <c:strRef>
              <c:f>Final_results!$F$50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Final_results!$F$51:$F$61</c:f>
              <c:numCache>
                <c:formatCode>0.00%</c:formatCode>
                <c:ptCount val="11"/>
                <c:pt idx="0">
                  <c:v>0.44589918975569021</c:v>
                </c:pt>
                <c:pt idx="1">
                  <c:v>0.16472450185778645</c:v>
                </c:pt>
                <c:pt idx="2">
                  <c:v>8.9248486625631909E-2</c:v>
                </c:pt>
                <c:pt idx="3">
                  <c:v>3.1883515919247124E-2</c:v>
                </c:pt>
                <c:pt idx="4">
                  <c:v>9.8649829690458154E-3</c:v>
                </c:pt>
                <c:pt idx="5">
                  <c:v>1.3726340537254132E-2</c:v>
                </c:pt>
                <c:pt idx="6">
                  <c:v>6.7181893285984499E-3</c:v>
                </c:pt>
                <c:pt idx="7">
                  <c:v>6.1511489154702425E-3</c:v>
                </c:pt>
                <c:pt idx="8">
                  <c:v>1.7872182278308838E-2</c:v>
                </c:pt>
                <c:pt idx="9">
                  <c:v>3.8696722702921812E-3</c:v>
                </c:pt>
                <c:pt idx="10">
                  <c:v>2.4572653867342945E-3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0-432D-8F46-9A1F0A0CEF37}"/>
            </c:ext>
          </c:extLst>
        </c:ser>
        <c:ser>
          <c:idx val="3"/>
          <c:order val="3"/>
          <c:tx>
            <c:strRef>
              <c:f>Final_results!$G$50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Final_results!$G$51:$G$61</c:f>
              <c:numCache>
                <c:formatCode>0.00%</c:formatCode>
                <c:ptCount val="11"/>
                <c:pt idx="0">
                  <c:v>0.59609271434083111</c:v>
                </c:pt>
                <c:pt idx="1">
                  <c:v>0.15580808585293829</c:v>
                </c:pt>
                <c:pt idx="2">
                  <c:v>0.12733670783791795</c:v>
                </c:pt>
                <c:pt idx="3">
                  <c:v>2.3756687691448394E-2</c:v>
                </c:pt>
                <c:pt idx="4">
                  <c:v>1.4195730734623288E-2</c:v>
                </c:pt>
                <c:pt idx="5">
                  <c:v>1.2251982143678442E-2</c:v>
                </c:pt>
                <c:pt idx="6">
                  <c:v>9.1522818723127116E-3</c:v>
                </c:pt>
                <c:pt idx="7">
                  <c:v>9.1292172445121434E-3</c:v>
                </c:pt>
                <c:pt idx="8">
                  <c:v>3.7165205039395412E-3</c:v>
                </c:pt>
                <c:pt idx="9">
                  <c:v>3.7148674438870857E-3</c:v>
                </c:pt>
                <c:pt idx="10">
                  <c:v>3.5360099336252592E-3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0-432D-8F46-9A1F0A0CEF37}"/>
            </c:ext>
          </c:extLst>
        </c:ser>
        <c:ser>
          <c:idx val="4"/>
          <c:order val="4"/>
          <c:tx>
            <c:strRef>
              <c:f>Final_results!$H$50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Final_results!$C$51:$C$61</c:f>
              <c:strCache>
                <c:ptCount val="11"/>
                <c:pt idx="0">
                  <c:v>CAR_BEV</c:v>
                </c:pt>
                <c:pt idx="1">
                  <c:v>CAR_NG</c:v>
                </c:pt>
                <c:pt idx="2">
                  <c:v>TRUCK_ELEC</c:v>
                </c:pt>
                <c:pt idx="3">
                  <c:v>WIND_ONSHORE</c:v>
                </c:pt>
                <c:pt idx="4">
                  <c:v>DEC_HP_ELEC</c:v>
                </c:pt>
                <c:pt idx="5">
                  <c:v>PV</c:v>
                </c:pt>
                <c:pt idx="6">
                  <c:v>METHANOL_TO_HVC</c:v>
                </c:pt>
                <c:pt idx="7">
                  <c:v>GRID</c:v>
                </c:pt>
                <c:pt idx="8">
                  <c:v>TRUCK_FUEL_CELL</c:v>
                </c:pt>
                <c:pt idx="9">
                  <c:v>WIND_OFFSHORE</c:v>
                </c:pt>
                <c:pt idx="10">
                  <c:v>DHN_HP_ELEC</c:v>
                </c:pt>
              </c:strCache>
            </c:strRef>
          </c:cat>
          <c:val>
            <c:numRef>
              <c:f>Final_results!$H$51:$H$61</c:f>
              <c:numCache>
                <c:formatCode>0.00%</c:formatCode>
                <c:ptCount val="11"/>
                <c:pt idx="0">
                  <c:v>0.2549093951853651</c:v>
                </c:pt>
                <c:pt idx="1">
                  <c:v>0.1096922490294289</c:v>
                </c:pt>
                <c:pt idx="2">
                  <c:v>4.5563828756530374E-2</c:v>
                </c:pt>
                <c:pt idx="3">
                  <c:v>3.9558155384942305E-2</c:v>
                </c:pt>
                <c:pt idx="4">
                  <c:v>2.0995553408800498E-3</c:v>
                </c:pt>
                <c:pt idx="5">
                  <c:v>1.1321831155685348E-2</c:v>
                </c:pt>
                <c:pt idx="6">
                  <c:v>2.8445345699129624E-3</c:v>
                </c:pt>
                <c:pt idx="7">
                  <c:v>7.8783749180417529E-4</c:v>
                </c:pt>
                <c:pt idx="8">
                  <c:v>3.1133282526793426E-3</c:v>
                </c:pt>
                <c:pt idx="9">
                  <c:v>3.8811858208608599E-3</c:v>
                </c:pt>
                <c:pt idx="10">
                  <c:v>5.2297755433192465E-4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0-432D-8F46-9A1F0A0C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72735"/>
        <c:axId val="1630475135"/>
      </c:barChart>
      <c:catAx>
        <c:axId val="163047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5135"/>
        <c:crosses val="autoZero"/>
        <c:auto val="1"/>
        <c:lblAlgn val="ctr"/>
        <c:lblOffset val="100"/>
        <c:noMultiLvlLbl val="0"/>
      </c:catAx>
      <c:valAx>
        <c:axId val="16304751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Final_results!$L$50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Final_results!$L$51:$L$61</c:f>
              <c:numCache>
                <c:formatCode>0.0%</c:formatCode>
                <c:ptCount val="11"/>
                <c:pt idx="0">
                  <c:v>3.2862527592430076E-5</c:v>
                </c:pt>
                <c:pt idx="1">
                  <c:v>0.16231876764709535</c:v>
                </c:pt>
                <c:pt idx="2">
                  <c:v>0.26213697339846975</c:v>
                </c:pt>
                <c:pt idx="3">
                  <c:v>1.6526071764345044E-6</c:v>
                </c:pt>
                <c:pt idx="4">
                  <c:v>0</c:v>
                </c:pt>
                <c:pt idx="5">
                  <c:v>4.1677249524110067E-2</c:v>
                </c:pt>
                <c:pt idx="6">
                  <c:v>4.6092677612803402E-3</c:v>
                </c:pt>
                <c:pt idx="7">
                  <c:v>3.2162010566428091E-5</c:v>
                </c:pt>
                <c:pt idx="8">
                  <c:v>1.9178815795677994E-2</c:v>
                </c:pt>
                <c:pt idx="9">
                  <c:v>2.2409534194417825E-3</c:v>
                </c:pt>
                <c:pt idx="10">
                  <c:v>2.3180211533464297E-3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A28-AFF7-1C803CC263F3}"/>
            </c:ext>
          </c:extLst>
        </c:ser>
        <c:ser>
          <c:idx val="1"/>
          <c:order val="1"/>
          <c:tx>
            <c:strRef>
              <c:f>Final_results!$M$50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Final_results!$M$51:$M$61</c:f>
              <c:numCache>
                <c:formatCode>0.0%</c:formatCode>
                <c:ptCount val="11"/>
                <c:pt idx="0">
                  <c:v>6.6834650870298864E-6</c:v>
                </c:pt>
                <c:pt idx="1">
                  <c:v>1.2609908313698993E-2</c:v>
                </c:pt>
                <c:pt idx="2">
                  <c:v>2.0355390569725636E-2</c:v>
                </c:pt>
                <c:pt idx="3">
                  <c:v>3.3610142540646542E-7</c:v>
                </c:pt>
                <c:pt idx="4">
                  <c:v>0</c:v>
                </c:pt>
                <c:pt idx="5">
                  <c:v>3.9927413784500996E-3</c:v>
                </c:pt>
                <c:pt idx="6">
                  <c:v>2.6813786924533494E-4</c:v>
                </c:pt>
                <c:pt idx="7">
                  <c:v>9.2102119547645822E-7</c:v>
                </c:pt>
                <c:pt idx="8">
                  <c:v>3.8083585691297455E-4</c:v>
                </c:pt>
                <c:pt idx="9">
                  <c:v>1.0762408864709331E-3</c:v>
                </c:pt>
                <c:pt idx="10">
                  <c:v>6.1145696800266446E-3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A28-AFF7-1C803CC263F3}"/>
            </c:ext>
          </c:extLst>
        </c:ser>
        <c:ser>
          <c:idx val="2"/>
          <c:order val="2"/>
          <c:tx>
            <c:strRef>
              <c:f>Final_results!$N$50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Final_results!$N$51:$N$61</c:f>
              <c:numCache>
                <c:formatCode>0.0%</c:formatCode>
                <c:ptCount val="11"/>
                <c:pt idx="0">
                  <c:v>3.1669296201343338E-3</c:v>
                </c:pt>
                <c:pt idx="1">
                  <c:v>1.6302597663568454E-3</c:v>
                </c:pt>
                <c:pt idx="2">
                  <c:v>2.4677728404276463E-3</c:v>
                </c:pt>
                <c:pt idx="3">
                  <c:v>1.2319322729695997E-4</c:v>
                </c:pt>
                <c:pt idx="4">
                  <c:v>3.3634367488405923E-6</c:v>
                </c:pt>
                <c:pt idx="5">
                  <c:v>9.9351650136116926E-3</c:v>
                </c:pt>
                <c:pt idx="6">
                  <c:v>3.8032606162870307E-3</c:v>
                </c:pt>
                <c:pt idx="7">
                  <c:v>4.5409159971245301E-7</c:v>
                </c:pt>
                <c:pt idx="8">
                  <c:v>4.275668375611873E-5</c:v>
                </c:pt>
                <c:pt idx="9">
                  <c:v>1.2704853350341591E-3</c:v>
                </c:pt>
                <c:pt idx="10">
                  <c:v>4.8503462979663983E-4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D-4A28-AFF7-1C803CC263F3}"/>
            </c:ext>
          </c:extLst>
        </c:ser>
        <c:ser>
          <c:idx val="3"/>
          <c:order val="3"/>
          <c:tx>
            <c:strRef>
              <c:f>Final_results!$O$50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Final_results!$O$51:$O$61</c:f>
              <c:numCache>
                <c:formatCode>0.0%</c:formatCode>
                <c:ptCount val="11"/>
                <c:pt idx="0">
                  <c:v>1.69555295133785E-5</c:v>
                </c:pt>
                <c:pt idx="1">
                  <c:v>5.1407163192099897E-2</c:v>
                </c:pt>
                <c:pt idx="2">
                  <c:v>8.3005815572829725E-2</c:v>
                </c:pt>
                <c:pt idx="3">
                  <c:v>8.5266812405844834E-7</c:v>
                </c:pt>
                <c:pt idx="4">
                  <c:v>0</c:v>
                </c:pt>
                <c:pt idx="5">
                  <c:v>6.1145442389381813E-3</c:v>
                </c:pt>
                <c:pt idx="6">
                  <c:v>4.800783904777924E-4</c:v>
                </c:pt>
                <c:pt idx="7">
                  <c:v>1.1806504283374346E-6</c:v>
                </c:pt>
                <c:pt idx="8">
                  <c:v>2.7924584604064343E-4</c:v>
                </c:pt>
                <c:pt idx="9">
                  <c:v>2.1132458409481365E-4</c:v>
                </c:pt>
                <c:pt idx="10">
                  <c:v>7.2935428191635149E-3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D-4A28-AFF7-1C803CC263F3}"/>
            </c:ext>
          </c:extLst>
        </c:ser>
        <c:ser>
          <c:idx val="4"/>
          <c:order val="4"/>
          <c:tx>
            <c:strRef>
              <c:f>Final_results!$P$50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Final_results!$K$51:$K$61</c:f>
              <c:strCache>
                <c:ptCount val="11"/>
                <c:pt idx="0">
                  <c:v>TRUCK_ELEC</c:v>
                </c:pt>
                <c:pt idx="1">
                  <c:v>CAR_NG</c:v>
                </c:pt>
                <c:pt idx="2">
                  <c:v>CAR_BEV</c:v>
                </c:pt>
                <c:pt idx="3">
                  <c:v>TRUCK_FUEL_CELL</c:v>
                </c:pt>
                <c:pt idx="4">
                  <c:v>TRAIN_FREIGHT</c:v>
                </c:pt>
                <c:pt idx="5">
                  <c:v>ATM_CCS</c:v>
                </c:pt>
                <c:pt idx="6">
                  <c:v>H2_ELECTROLYSIS</c:v>
                </c:pt>
                <c:pt idx="7">
                  <c:v>BOAT_FREIGHT_NG</c:v>
                </c:pt>
                <c:pt idx="8">
                  <c:v>WIND_ONSHORE</c:v>
                </c:pt>
                <c:pt idx="9">
                  <c:v>H2_BIOMASS</c:v>
                </c:pt>
                <c:pt idx="10">
                  <c:v>METHANE_TO_METHANOL</c:v>
                </c:pt>
              </c:strCache>
            </c:strRef>
          </c:cat>
          <c:val>
            <c:numRef>
              <c:f>Final_results!$P$51:$P$61</c:f>
              <c:numCache>
                <c:formatCode>0.0%</c:formatCode>
                <c:ptCount val="11"/>
                <c:pt idx="0">
                  <c:v>2.1556261765549128E-2</c:v>
                </c:pt>
                <c:pt idx="1">
                  <c:v>3.3555374589215705E-3</c:v>
                </c:pt>
                <c:pt idx="2">
                  <c:v>3.1032981240677903E-3</c:v>
                </c:pt>
                <c:pt idx="3">
                  <c:v>8.3701986476721177E-4</c:v>
                </c:pt>
                <c:pt idx="4">
                  <c:v>6.9525916388448654E-4</c:v>
                </c:pt>
                <c:pt idx="5">
                  <c:v>1.5493480045966789E-4</c:v>
                </c:pt>
                <c:pt idx="6">
                  <c:v>1.4216821860043998E-5</c:v>
                </c:pt>
                <c:pt idx="7">
                  <c:v>1.3918047315213801E-5</c:v>
                </c:pt>
                <c:pt idx="8">
                  <c:v>1.3789647740257732E-5</c:v>
                </c:pt>
                <c:pt idx="9">
                  <c:v>1.2778416391270778E-5</c:v>
                </c:pt>
                <c:pt idx="10">
                  <c:v>1.1272113387890761E-5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D-4A28-AFF7-1C803CC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476719"/>
        <c:axId val="1684478159"/>
      </c:barChart>
      <c:catAx>
        <c:axId val="1684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8159"/>
        <c:crosses val="autoZero"/>
        <c:auto val="1"/>
        <c:lblAlgn val="ctr"/>
        <c:lblOffset val="100"/>
        <c:noMultiLvlLbl val="0"/>
      </c:catAx>
      <c:valAx>
        <c:axId val="168447815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Final_results!$T$50</c:f>
              <c:strCache>
                <c:ptCount val="1"/>
                <c:pt idx="0">
                  <c:v>LCA_LANDUSE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Final_results!$T$51:$T$61</c:f>
              <c:numCache>
                <c:formatCode>0.0%</c:formatCode>
                <c:ptCount val="11"/>
                <c:pt idx="0">
                  <c:v>0.44634817558134765</c:v>
                </c:pt>
                <c:pt idx="1">
                  <c:v>4.2221211697401739E-3</c:v>
                </c:pt>
                <c:pt idx="2">
                  <c:v>1.4343361329715473E-4</c:v>
                </c:pt>
                <c:pt idx="3">
                  <c:v>4.0695811102821341E-8</c:v>
                </c:pt>
                <c:pt idx="4">
                  <c:v>1.8389567002965607E-8</c:v>
                </c:pt>
                <c:pt idx="5">
                  <c:v>1.7402125651834714E-8</c:v>
                </c:pt>
                <c:pt idx="6">
                  <c:v>7.9190406859532589E-10</c:v>
                </c:pt>
                <c:pt idx="7">
                  <c:v>3.1068509960099323E-10</c:v>
                </c:pt>
                <c:pt idx="8">
                  <c:v>2.1529923245674351E-10</c:v>
                </c:pt>
                <c:pt idx="9">
                  <c:v>2.0563464489635122E-10</c:v>
                </c:pt>
                <c:pt idx="10">
                  <c:v>1.5836136610566442E-10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A-49BB-A0C5-B8A4A8C654DB}"/>
            </c:ext>
          </c:extLst>
        </c:ser>
        <c:ser>
          <c:idx val="1"/>
          <c:order val="1"/>
          <c:tx>
            <c:strRef>
              <c:f>Final_results!$U$50</c:f>
              <c:strCache>
                <c:ptCount val="1"/>
                <c:pt idx="0">
                  <c:v>LCA_FRESHWATER_EUT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Final_results!$U$51:$U$61</c:f>
              <c:numCache>
                <c:formatCode>0.0%</c:formatCode>
                <c:ptCount val="11"/>
                <c:pt idx="0">
                  <c:v>1.1735020922404712E-2</c:v>
                </c:pt>
                <c:pt idx="1">
                  <c:v>2.7659515193845666E-3</c:v>
                </c:pt>
                <c:pt idx="2">
                  <c:v>9.5555846517946658E-5</c:v>
                </c:pt>
                <c:pt idx="3">
                  <c:v>1.7774814355936454E-9</c:v>
                </c:pt>
                <c:pt idx="4">
                  <c:v>5.2641027121222244E-10</c:v>
                </c:pt>
                <c:pt idx="5">
                  <c:v>5.6725096654679832E-10</c:v>
                </c:pt>
                <c:pt idx="6">
                  <c:v>6.209404429145264E-11</c:v>
                </c:pt>
                <c:pt idx="7">
                  <c:v>2.3318299843204307E-11</c:v>
                </c:pt>
                <c:pt idx="8">
                  <c:v>3.1917870802334572E-11</c:v>
                </c:pt>
                <c:pt idx="9">
                  <c:v>2.2435095660938472E-11</c:v>
                </c:pt>
                <c:pt idx="10">
                  <c:v>1.56560225964454E-11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A-49BB-A0C5-B8A4A8C654DB}"/>
            </c:ext>
          </c:extLst>
        </c:ser>
        <c:ser>
          <c:idx val="2"/>
          <c:order val="2"/>
          <c:tx>
            <c:strRef>
              <c:f>Final_results!$V$50</c:f>
              <c:strCache>
                <c:ptCount val="1"/>
                <c:pt idx="0">
                  <c:v>LCA_ECOTOXICITY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Final_results!$V$51:$V$61</c:f>
              <c:numCache>
                <c:formatCode>0.0%</c:formatCode>
                <c:ptCount val="11"/>
                <c:pt idx="0">
                  <c:v>4.2276363686135687E-2</c:v>
                </c:pt>
                <c:pt idx="1">
                  <c:v>4.9468237509490724E-3</c:v>
                </c:pt>
                <c:pt idx="2">
                  <c:v>2.0749915880219518E-4</c:v>
                </c:pt>
                <c:pt idx="3">
                  <c:v>2.8268826534815632E-9</c:v>
                </c:pt>
                <c:pt idx="4">
                  <c:v>1.8563764219223726E-9</c:v>
                </c:pt>
                <c:pt idx="5">
                  <c:v>1.271684378258268E-9</c:v>
                </c:pt>
                <c:pt idx="6">
                  <c:v>5.8855457436223145E-10</c:v>
                </c:pt>
                <c:pt idx="7">
                  <c:v>2.2630018470175303E-10</c:v>
                </c:pt>
                <c:pt idx="8">
                  <c:v>6.642467284836689E-11</c:v>
                </c:pt>
                <c:pt idx="9">
                  <c:v>3.8828504002517704E-11</c:v>
                </c:pt>
                <c:pt idx="10">
                  <c:v>1.2072528219329433E-10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A-49BB-A0C5-B8A4A8C654DB}"/>
            </c:ext>
          </c:extLst>
        </c:ser>
        <c:ser>
          <c:idx val="3"/>
          <c:order val="3"/>
          <c:tx>
            <c:strRef>
              <c:f>Final_results!$W$50</c:f>
              <c:strCache>
                <c:ptCount val="1"/>
                <c:pt idx="0">
                  <c:v>LCA_MINERAL_DEPLETION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Final_results!$W$51:$W$61</c:f>
              <c:numCache>
                <c:formatCode>0.0%</c:formatCode>
                <c:ptCount val="11"/>
                <c:pt idx="0">
                  <c:v>2.1924415109608702E-3</c:v>
                </c:pt>
                <c:pt idx="1">
                  <c:v>2.042925999569485E-3</c:v>
                </c:pt>
                <c:pt idx="2">
                  <c:v>2.7464441745884965E-5</c:v>
                </c:pt>
                <c:pt idx="3">
                  <c:v>3.5491956907104055E-10</c:v>
                </c:pt>
                <c:pt idx="4">
                  <c:v>1.192881857816198E-10</c:v>
                </c:pt>
                <c:pt idx="5">
                  <c:v>1.1720707830014304E-10</c:v>
                </c:pt>
                <c:pt idx="6">
                  <c:v>1.2557468813377813E-11</c:v>
                </c:pt>
                <c:pt idx="7">
                  <c:v>3.9828234618173326E-12</c:v>
                </c:pt>
                <c:pt idx="8">
                  <c:v>1.9173505736079099E-11</c:v>
                </c:pt>
                <c:pt idx="9">
                  <c:v>1.6840068287184023E-11</c:v>
                </c:pt>
                <c:pt idx="10">
                  <c:v>2.4662979930268648E-12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A-49BB-A0C5-B8A4A8C654DB}"/>
            </c:ext>
          </c:extLst>
        </c:ser>
        <c:ser>
          <c:idx val="4"/>
          <c:order val="4"/>
          <c:tx>
            <c:strRef>
              <c:f>Final_results!$X$50</c:f>
              <c:strCache>
                <c:ptCount val="1"/>
                <c:pt idx="0">
                  <c:v>LCA_PARTICULATE_MATTER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Final_results!$S$51:$S$61</c:f>
              <c:strCache>
                <c:ptCount val="11"/>
                <c:pt idx="0">
                  <c:v>WOOD</c:v>
                </c:pt>
                <c:pt idx="1">
                  <c:v>AMMONIA</c:v>
                </c:pt>
                <c:pt idx="2">
                  <c:v>METHANOL</c:v>
                </c:pt>
                <c:pt idx="3">
                  <c:v>WET_BIOMASS</c:v>
                </c:pt>
                <c:pt idx="4">
                  <c:v>BIODIESEL</c:v>
                </c:pt>
                <c:pt idx="5">
                  <c:v>BIOETHANOL</c:v>
                </c:pt>
                <c:pt idx="6">
                  <c:v>LFO</c:v>
                </c:pt>
                <c:pt idx="7">
                  <c:v>DIESEL</c:v>
                </c:pt>
                <c:pt idx="8">
                  <c:v>ELECTRICITY</c:v>
                </c:pt>
                <c:pt idx="9">
                  <c:v>AMMONIA_RE_IMPORT</c:v>
                </c:pt>
                <c:pt idx="10">
                  <c:v>GASOLINE</c:v>
                </c:pt>
              </c:strCache>
            </c:strRef>
          </c:cat>
          <c:val>
            <c:numRef>
              <c:f>Final_results!$X$51:$X$61</c:f>
              <c:numCache>
                <c:formatCode>0.0%</c:formatCode>
                <c:ptCount val="11"/>
                <c:pt idx="0">
                  <c:v>1.4733995351298511E-2</c:v>
                </c:pt>
                <c:pt idx="1">
                  <c:v>3.0196894366925735E-3</c:v>
                </c:pt>
                <c:pt idx="2">
                  <c:v>1.0163072420855445E-4</c:v>
                </c:pt>
                <c:pt idx="3">
                  <c:v>3.607182478102079E-9</c:v>
                </c:pt>
                <c:pt idx="4">
                  <c:v>1.2030053445334054E-9</c:v>
                </c:pt>
                <c:pt idx="5">
                  <c:v>1.2742645978699313E-9</c:v>
                </c:pt>
                <c:pt idx="6">
                  <c:v>3.3134459996633239E-10</c:v>
                </c:pt>
                <c:pt idx="7">
                  <c:v>1.2219118328676125E-10</c:v>
                </c:pt>
                <c:pt idx="8">
                  <c:v>4.9889083337082357E-11</c:v>
                </c:pt>
                <c:pt idx="9">
                  <c:v>9.4807983187947028E-11</c:v>
                </c:pt>
                <c:pt idx="10">
                  <c:v>9.3319461091550527E-11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1A-49BB-A0C5-B8A4A8C6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595695"/>
        <c:axId val="1726594255"/>
      </c:barChart>
      <c:catAx>
        <c:axId val="17265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4255"/>
        <c:crosses val="autoZero"/>
        <c:auto val="1"/>
        <c:lblAlgn val="ctr"/>
        <c:lblOffset val="100"/>
        <c:noMultiLvlLbl val="0"/>
      </c:catAx>
      <c:valAx>
        <c:axId val="172659425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9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382146</xdr:colOff>
      <xdr:row>16</xdr:row>
      <xdr:rowOff>57150</xdr:rowOff>
    </xdr:from>
    <xdr:to>
      <xdr:col>7</xdr:col>
      <xdr:colOff>744395</xdr:colOff>
      <xdr:row>31</xdr:row>
      <xdr:rowOff>44228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3924B-D4B1-6D17-B53A-197E4C3A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224470</xdr:colOff>
      <xdr:row>12</xdr:row>
      <xdr:rowOff>7949</xdr:rowOff>
    </xdr:from>
    <xdr:to>
      <xdr:col>16</xdr:col>
      <xdr:colOff>391144</xdr:colOff>
      <xdr:row>33</xdr:row>
      <xdr:rowOff>28805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B78DE-F745-F319-14FD-8DF4877C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39140</xdr:colOff>
      <xdr:row>12</xdr:row>
      <xdr:rowOff>6753</xdr:rowOff>
    </xdr:from>
    <xdr:to>
      <xdr:col>23</xdr:col>
      <xdr:colOff>271896</xdr:colOff>
      <xdr:row>32</xdr:row>
      <xdr:rowOff>98714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F6145-7AD1-1855-3867-6D08AE75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641120</xdr:colOff>
      <xdr:row>10</xdr:row>
      <xdr:rowOff>7101</xdr:rowOff>
    </xdr:from>
    <xdr:to>
      <xdr:col>30</xdr:col>
      <xdr:colOff>694113</xdr:colOff>
      <xdr:row>32</xdr:row>
      <xdr:rowOff>149111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6D04F-80BE-DD98-AE23-7BEDC1E9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130627</xdr:colOff>
      <xdr:row>61</xdr:row>
      <xdr:rowOff>108857</xdr:rowOff>
    </xdr:from>
    <xdr:to>
      <xdr:col>7</xdr:col>
      <xdr:colOff>576942</xdr:colOff>
      <xdr:row>78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4A64-E40F-7E53-3B72-9D975000F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32657</xdr:colOff>
      <xdr:row>61</xdr:row>
      <xdr:rowOff>97971</xdr:rowOff>
    </xdr:from>
    <xdr:to>
      <xdr:col>16</xdr:col>
      <xdr:colOff>228600</xdr:colOff>
      <xdr:row>78</xdr:row>
      <xdr:rowOff>21770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C75248-0BBB-FEC0-AB16-9D327624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771335</xdr:colOff>
      <xdr:row>61</xdr:row>
      <xdr:rowOff>91559</xdr:rowOff>
    </xdr:from>
    <xdr:to>
      <xdr:col>23</xdr:col>
      <xdr:colOff>762001</xdr:colOff>
      <xdr:row>77</xdr:row>
      <xdr:rowOff>178904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2BA77-6D71-2C4C-9009-F1ECB7AA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X61"/>
  <sheetViews>
    <sheetView tabSelected="1" topLeftCell="A43" zoomScale="85" zoomScaleNormal="85" workbookViewId="0">
      <selection activeCell="I29" sqref="I29"/>
    </sheetView>
  </sheetViews>
  <sheetFormatPr defaultColWidth="11.5546875" defaultRowHeight="14.4" x14ac:dyDescent="0.3"/>
  <cols>
    <col min="3" max="3" width="15.33203125" bestFit="1" customWidth="1"/>
    <col min="4" max="4" width="12.109375" customWidth="1"/>
    <col min="5" max="5" width="13.6640625" customWidth="1"/>
    <col min="9" max="9" width="11.6640625" bestFit="1" customWidth="1"/>
    <col min="10" max="11" width="13" bestFit="1" customWidth="1"/>
    <col min="12" max="12" width="13.44140625" customWidth="1"/>
    <col min="13" max="19" width="11.6640625" bestFit="1" customWidth="1"/>
    <col min="20" max="20" width="12.88671875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-29.044590408999998</v>
      </c>
      <c r="E2" s="3">
        <f>LCA_tech_results!D119</f>
        <v>47.094201946999988</v>
      </c>
      <c r="F2" s="4">
        <f>LCA_op_results!F118</f>
        <v>1.9503974439999971</v>
      </c>
      <c r="G2" s="4">
        <f>SUM(D2:F2)</f>
        <v>20.000008981999986</v>
      </c>
    </row>
    <row r="3" spans="1:19" x14ac:dyDescent="0.3">
      <c r="C3" t="s">
        <v>170</v>
      </c>
      <c r="D3" s="4">
        <f>Results_split!D39</f>
        <v>-29.044590408999998</v>
      </c>
      <c r="E3" s="4">
        <f>Results_split!H117</f>
        <v>47.094201946999988</v>
      </c>
      <c r="F3" s="4">
        <f>Results_split!I117</f>
        <v>1.9503974439999971</v>
      </c>
      <c r="G3" s="4">
        <f>SUM(D3:F3)</f>
        <v>20.000008981999986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21.445833015835831</v>
      </c>
      <c r="E7">
        <f>LCA_res_results!E40</f>
        <v>-29.044590408999998</v>
      </c>
      <c r="F7">
        <f>LCA_res_results!F40</f>
        <v>223986.27502461468</v>
      </c>
      <c r="G7">
        <f>LCA_res_results!G40</f>
        <v>0.46551557388941595</v>
      </c>
      <c r="H7">
        <f>LCA_res_results!H40</f>
        <v>22.144751859188752</v>
      </c>
      <c r="I7">
        <f>LCA_res_results!I40</f>
        <v>77.720210405474376</v>
      </c>
      <c r="J7">
        <f>LCA_res_results!J40</f>
        <v>2.6962234739825824E-6</v>
      </c>
      <c r="K7">
        <f>LCA_res_results!K40</f>
        <v>9.5792765578122321E-5</v>
      </c>
      <c r="L7">
        <f>LCA_res_results!L40</f>
        <v>363.88731177995646</v>
      </c>
      <c r="M7">
        <f>LCA_res_results!M40</f>
        <v>410697.51680022426</v>
      </c>
      <c r="N7">
        <f>LCA_res_results!N40</f>
        <v>3.6022269117657602E-2</v>
      </c>
      <c r="O7">
        <f>LCA_res_results!O40</f>
        <v>1.8249065982220699E-4</v>
      </c>
      <c r="P7">
        <f>LCA_res_results!P40</f>
        <v>11.930821550392853</v>
      </c>
      <c r="Q7">
        <f>LCA_res_results!Q40</f>
        <v>8382.0703269663827</v>
      </c>
      <c r="R7">
        <f>LCA_res_results!R40</f>
        <v>72447.270498226106</v>
      </c>
      <c r="S7">
        <f>LCA_res_results!S40</f>
        <v>5.601214091041863E-4</v>
      </c>
    </row>
    <row r="8" spans="1:19" x14ac:dyDescent="0.3">
      <c r="C8" t="s">
        <v>175</v>
      </c>
      <c r="D8">
        <f>LCA_tech_results!C119</f>
        <v>410.91436421904791</v>
      </c>
      <c r="E8">
        <f>LCA_tech_results!D119</f>
        <v>47.094201946999988</v>
      </c>
      <c r="F8">
        <f>LCA_tech_results!E119</f>
        <v>3790236.1606429759</v>
      </c>
      <c r="G8">
        <f>LCA_tech_results!F119</f>
        <v>30.693237799221958</v>
      </c>
      <c r="H8">
        <f>LCA_tech_results!G119</f>
        <v>63.17708380634506</v>
      </c>
      <c r="I8">
        <f>LCA_tech_results!H119</f>
        <v>587.74676510665188</v>
      </c>
      <c r="J8">
        <f>LCA_tech_results!I119</f>
        <v>2.2169253061013822E-4</v>
      </c>
      <c r="K8">
        <f>LCA_tech_results!J119</f>
        <v>3.6013107467473353E-3</v>
      </c>
      <c r="L8">
        <f>LCA_tech_results!K119</f>
        <v>5209.0499980061022</v>
      </c>
      <c r="M8">
        <f>LCA_tech_results!L119</f>
        <v>459038.86584007536</v>
      </c>
      <c r="N8">
        <f>LCA_tech_results!M119</f>
        <v>8.1624700388513176</v>
      </c>
      <c r="O8">
        <f>LCA_tech_results!N119</f>
        <v>4.9624154009844795E-3</v>
      </c>
      <c r="P8">
        <f>LCA_tech_results!O119</f>
        <v>213.01574507362406</v>
      </c>
      <c r="Q8">
        <f>LCA_tech_results!P119</f>
        <v>38879.376425919232</v>
      </c>
      <c r="R8">
        <f>LCA_tech_results!Q119</f>
        <v>578391.34424670588</v>
      </c>
      <c r="S8">
        <f>LCA_tech_results!R119</f>
        <v>5.620182530501421E-3</v>
      </c>
    </row>
    <row r="9" spans="1:19" ht="15" thickBot="1" x14ac:dyDescent="0.35">
      <c r="C9" t="s">
        <v>176</v>
      </c>
      <c r="D9">
        <f>LCA_op_results!E118</f>
        <v>41.13738095303831</v>
      </c>
      <c r="E9">
        <f>LCA_op_results!F118</f>
        <v>1.9503974439999971</v>
      </c>
      <c r="F9">
        <f>LCA_op_results!G118</f>
        <v>708168.40654734429</v>
      </c>
      <c r="G9">
        <f>LCA_op_results!H118</f>
        <v>0.7334494627199899</v>
      </c>
      <c r="H9">
        <f>LCA_op_results!I118</f>
        <v>8.6916173782814496</v>
      </c>
      <c r="I9">
        <f>LCA_op_results!J118</f>
        <v>129.93910723334474</v>
      </c>
      <c r="J9">
        <f>LCA_op_results!K118</f>
        <v>7.0560924812410777E-6</v>
      </c>
      <c r="K9">
        <f>LCA_op_results!L118</f>
        <v>1.0110101107739936E-3</v>
      </c>
      <c r="L9">
        <f>LCA_op_results!M118</f>
        <v>711.51906264528373</v>
      </c>
      <c r="M9">
        <f>LCA_op_results!N118</f>
        <v>41479.357359880203</v>
      </c>
      <c r="N9">
        <f>LCA_op_results!O118</f>
        <v>0.25182049518658389</v>
      </c>
      <c r="O9">
        <f>LCA_op_results!P118</f>
        <v>5.075612827762449E-3</v>
      </c>
      <c r="P9">
        <f>LCA_op_results!Q118</f>
        <v>30.038779453356877</v>
      </c>
      <c r="Q9">
        <f>LCA_op_results!R118</f>
        <v>5353.4503347764103</v>
      </c>
      <c r="R9">
        <f>LCA_op_results!S118</f>
        <v>81224.565101024127</v>
      </c>
      <c r="S9">
        <f>LCA_op_results!T118</f>
        <v>5.8373461088505963E-3</v>
      </c>
    </row>
    <row r="10" spans="1:19" ht="15" thickBot="1" x14ac:dyDescent="0.35">
      <c r="C10" s="6" t="s">
        <v>177</v>
      </c>
      <c r="D10" s="7">
        <f>SUM(D7:D9)</f>
        <v>473.49757818792204</v>
      </c>
      <c r="E10" s="8">
        <f t="shared" ref="E10:Q10" si="0">SUM(E7:E9)</f>
        <v>20.000008981999986</v>
      </c>
      <c r="F10" s="8">
        <f t="shared" si="0"/>
        <v>4722390.8422149345</v>
      </c>
      <c r="G10" s="8">
        <f t="shared" si="0"/>
        <v>31.892202835831363</v>
      </c>
      <c r="H10" s="8">
        <f t="shared" si="0"/>
        <v>94.013453043815261</v>
      </c>
      <c r="I10" s="8">
        <f t="shared" si="0"/>
        <v>795.40608274547105</v>
      </c>
      <c r="J10" s="8">
        <f t="shared" si="0"/>
        <v>2.3144484656536189E-4</v>
      </c>
      <c r="K10" s="8">
        <f t="shared" si="0"/>
        <v>4.7081136230994513E-3</v>
      </c>
      <c r="L10" s="8">
        <f t="shared" si="0"/>
        <v>6284.456372431343</v>
      </c>
      <c r="M10" s="8">
        <f>SUM(M7:M9)</f>
        <v>911215.74000017985</v>
      </c>
      <c r="N10" s="8">
        <f t="shared" si="0"/>
        <v>8.4503128031555583</v>
      </c>
      <c r="O10" s="8">
        <f t="shared" si="0"/>
        <v>1.0220518888569136E-2</v>
      </c>
      <c r="P10" s="8">
        <f t="shared" si="0"/>
        <v>254.9853460773738</v>
      </c>
      <c r="Q10" s="9">
        <f t="shared" si="0"/>
        <v>52614.89708766203</v>
      </c>
      <c r="R10" s="9">
        <f t="shared" ref="R10:S10" si="1">SUM(R7:R9)</f>
        <v>732063.17984595604</v>
      </c>
      <c r="S10" s="9">
        <f t="shared" si="1"/>
        <v>1.2017650048456204E-2</v>
      </c>
    </row>
    <row r="12" spans="1:19" x14ac:dyDescent="0.3">
      <c r="D12" t="s">
        <v>161</v>
      </c>
      <c r="E12" t="s">
        <v>154</v>
      </c>
      <c r="F12" t="s">
        <v>153</v>
      </c>
      <c r="G12" t="s">
        <v>164</v>
      </c>
      <c r="H12" t="s">
        <v>162</v>
      </c>
      <c r="I12" t="s">
        <v>160</v>
      </c>
    </row>
    <row r="13" spans="1:19" x14ac:dyDescent="0.3">
      <c r="C13" t="s">
        <v>174</v>
      </c>
      <c r="D13" s="12">
        <f>N7/$N$10</f>
        <v>4.2628326260545036E-3</v>
      </c>
      <c r="E13" s="12">
        <f>G7/$G$10</f>
        <v>1.4596532459225497E-2</v>
      </c>
      <c r="F13" s="12">
        <f>F7/$F$10</f>
        <v>4.7430694008283057E-2</v>
      </c>
      <c r="G13" s="12">
        <f>Q7/$Q$10</f>
        <v>0.15930983031290472</v>
      </c>
      <c r="H13" s="12">
        <f>O7/$O$10</f>
        <v>1.7855322397212998E-2</v>
      </c>
      <c r="I13" s="12">
        <f>M7/$M$10</f>
        <v>0.45071380878489126</v>
      </c>
    </row>
    <row r="14" spans="1:19" x14ac:dyDescent="0.3">
      <c r="C14" t="s">
        <v>175</v>
      </c>
      <c r="D14" s="12">
        <f>N8/$N$10</f>
        <v>0.96593702848529428</v>
      </c>
      <c r="E14" s="12">
        <f>G8/$G$10</f>
        <v>0.96240570013989912</v>
      </c>
      <c r="F14" s="12">
        <f>F8/$F$10</f>
        <v>0.80260958639019553</v>
      </c>
      <c r="G14" s="12">
        <f>Q8/$Q$10</f>
        <v>0.73894236381650702</v>
      </c>
      <c r="H14" s="12">
        <f>O8/$O$10</f>
        <v>0.48553458538534272</v>
      </c>
      <c r="I14" s="12">
        <f>M8/$M$10</f>
        <v>0.50376529474785492</v>
      </c>
    </row>
    <row r="15" spans="1:19" x14ac:dyDescent="0.3">
      <c r="C15" t="s">
        <v>176</v>
      </c>
      <c r="D15" s="12">
        <f>N9/$N$10</f>
        <v>2.9800138888651295E-2</v>
      </c>
      <c r="E15" s="12">
        <f>G9/$G$10</f>
        <v>2.2997767400875443E-2</v>
      </c>
      <c r="F15" s="12">
        <f>F9/$F$10</f>
        <v>0.14995971960152144</v>
      </c>
      <c r="G15" s="12">
        <f>Q9/$Q$10</f>
        <v>0.10174780587058815</v>
      </c>
      <c r="H15" s="12">
        <f>O9/$O$10</f>
        <v>0.49661009221744418</v>
      </c>
      <c r="I15" s="12">
        <f>M9/$M$10</f>
        <v>4.5520896467253755E-2</v>
      </c>
    </row>
    <row r="35" spans="3:24" x14ac:dyDescent="0.3">
      <c r="D35" s="18" t="s">
        <v>187</v>
      </c>
      <c r="E35" s="18"/>
      <c r="F35" s="18"/>
      <c r="G35" s="18"/>
      <c r="H35" s="18"/>
    </row>
    <row r="36" spans="3:24" x14ac:dyDescent="0.3">
      <c r="D36" t="s">
        <v>160</v>
      </c>
      <c r="E36" t="s">
        <v>154</v>
      </c>
      <c r="F36" t="s">
        <v>153</v>
      </c>
      <c r="G36" t="s">
        <v>161</v>
      </c>
      <c r="H36" t="s">
        <v>162</v>
      </c>
      <c r="L36" s="18" t="s">
        <v>189</v>
      </c>
      <c r="M36" s="18"/>
      <c r="N36" s="18"/>
      <c r="O36" s="18"/>
      <c r="P36" s="18"/>
      <c r="T36" s="18" t="s">
        <v>188</v>
      </c>
      <c r="U36" s="18"/>
      <c r="V36" s="18"/>
      <c r="W36" s="18"/>
      <c r="X36" s="18"/>
    </row>
    <row r="37" spans="3:24" x14ac:dyDescent="0.3">
      <c r="C37" t="s">
        <v>50</v>
      </c>
      <c r="D37" s="12">
        <v>0.43976125495314106</v>
      </c>
      <c r="E37" s="12">
        <v>0.57738943376977925</v>
      </c>
      <c r="F37" s="12">
        <v>0.55556175420375864</v>
      </c>
      <c r="G37" s="12">
        <v>0.61711343158215637</v>
      </c>
      <c r="H37" s="12">
        <v>0.52500769843832484</v>
      </c>
      <c r="L37" t="s">
        <v>160</v>
      </c>
      <c r="M37" t="s">
        <v>154</v>
      </c>
      <c r="N37" t="s">
        <v>153</v>
      </c>
      <c r="O37" t="s">
        <v>161</v>
      </c>
      <c r="P37" t="s">
        <v>162</v>
      </c>
      <c r="T37" t="s">
        <v>160</v>
      </c>
      <c r="U37" t="s">
        <v>154</v>
      </c>
      <c r="V37" t="s">
        <v>153</v>
      </c>
      <c r="W37" t="s">
        <v>161</v>
      </c>
      <c r="X37" t="s">
        <v>162</v>
      </c>
    </row>
    <row r="38" spans="3:24" x14ac:dyDescent="0.3">
      <c r="C38" t="s">
        <v>56</v>
      </c>
      <c r="D38" s="12">
        <v>0.16092979052375425</v>
      </c>
      <c r="E38" s="12">
        <v>0.1884029858620194</v>
      </c>
      <c r="F38" s="12">
        <v>0.20523615049086172</v>
      </c>
      <c r="G38" s="12">
        <v>0.16130252931421848</v>
      </c>
      <c r="H38" s="12">
        <v>0.2259205674141051</v>
      </c>
      <c r="K38" t="s">
        <v>125</v>
      </c>
      <c r="L38" s="12">
        <v>6.6173700670668192E-5</v>
      </c>
      <c r="M38" s="12">
        <v>1.4682191269756195E-4</v>
      </c>
      <c r="N38" s="12">
        <v>0.13770595923210269</v>
      </c>
      <c r="O38" s="12">
        <v>1.1306722604198893E-4</v>
      </c>
      <c r="P38" s="12">
        <v>0.72336111741272247</v>
      </c>
      <c r="S38" t="s">
        <v>11</v>
      </c>
      <c r="T38" s="12">
        <v>0.99031395728630278</v>
      </c>
      <c r="U38" s="12">
        <v>0.80395949895536911</v>
      </c>
      <c r="V38" s="12">
        <v>0.89132922404114001</v>
      </c>
      <c r="W38" s="12">
        <v>0.51431564485094516</v>
      </c>
      <c r="X38" s="12">
        <v>0.82518786407342104</v>
      </c>
    </row>
    <row r="39" spans="3:24" x14ac:dyDescent="0.3">
      <c r="C39" t="s">
        <v>125</v>
      </c>
      <c r="D39" s="12">
        <v>0.13892344599285172</v>
      </c>
      <c r="E39" s="12">
        <v>0.11474029969276436</v>
      </c>
      <c r="F39" s="12">
        <v>0.11119788268046302</v>
      </c>
      <c r="G39" s="12">
        <v>0.13182713166881826</v>
      </c>
      <c r="H39" s="12">
        <v>9.3842601800176215E-2</v>
      </c>
      <c r="K39" t="s">
        <v>56</v>
      </c>
      <c r="L39" s="12">
        <v>0.32685354202592998</v>
      </c>
      <c r="M39" s="12">
        <v>0.27701361994859108</v>
      </c>
      <c r="N39" s="12">
        <v>7.0887740446265543E-2</v>
      </c>
      <c r="O39" s="12">
        <v>0.34280647715733886</v>
      </c>
      <c r="P39" s="12">
        <v>0.11260140335115856</v>
      </c>
      <c r="S39" t="s">
        <v>19</v>
      </c>
      <c r="T39" s="12">
        <v>9.3676321591363385E-3</v>
      </c>
      <c r="U39" s="12">
        <v>0.18949373949676607</v>
      </c>
      <c r="V39" s="12">
        <v>0.10429583320212822</v>
      </c>
      <c r="W39" s="12">
        <v>0.47924142906364364</v>
      </c>
      <c r="X39" s="12">
        <v>0.16911984950570877</v>
      </c>
    </row>
    <row r="40" spans="3:24" x14ac:dyDescent="0.3">
      <c r="C40" t="s">
        <v>143</v>
      </c>
      <c r="D40" s="12">
        <v>0.14804146422292189</v>
      </c>
      <c r="E40" s="12">
        <v>4.4269921705841028E-2</v>
      </c>
      <c r="F40" s="12">
        <v>3.9724813234097954E-2</v>
      </c>
      <c r="G40" s="12">
        <v>2.4594447661564173E-2</v>
      </c>
      <c r="H40" s="12">
        <v>8.1473403904990874E-2</v>
      </c>
      <c r="K40" t="s">
        <v>50</v>
      </c>
      <c r="L40" s="12">
        <v>0.52785269068533403</v>
      </c>
      <c r="M40" s="12">
        <v>0.4471658545733746</v>
      </c>
      <c r="N40" s="12">
        <v>0.10730488735761833</v>
      </c>
      <c r="O40" s="12">
        <v>0.55352074405977736</v>
      </c>
      <c r="P40" s="12">
        <v>0.1041370355911197</v>
      </c>
      <c r="S40" t="s">
        <v>20</v>
      </c>
      <c r="T40" s="12">
        <v>3.1823656276218105E-4</v>
      </c>
      <c r="U40" s="12">
        <v>6.5464758006653946E-3</v>
      </c>
      <c r="V40" s="12">
        <v>4.3747864782657103E-3</v>
      </c>
      <c r="W40" s="12">
        <v>6.4427680265985209E-3</v>
      </c>
      <c r="X40" s="12">
        <v>5.6919008208117143E-3</v>
      </c>
    </row>
    <row r="41" spans="3:24" x14ac:dyDescent="0.3">
      <c r="C41" t="s">
        <v>71</v>
      </c>
      <c r="D41" s="12">
        <v>5.0577316737751357E-3</v>
      </c>
      <c r="E41" s="12">
        <v>1.3242067410974992E-2</v>
      </c>
      <c r="F41" s="12">
        <v>1.2291135237263251E-2</v>
      </c>
      <c r="G41" s="12">
        <v>1.469633145432255E-2</v>
      </c>
      <c r="H41" s="12">
        <v>4.3242137719473588E-3</v>
      </c>
      <c r="K41" t="s">
        <v>126</v>
      </c>
      <c r="L41" s="12">
        <v>3.3277760608032487E-6</v>
      </c>
      <c r="M41" s="12">
        <v>7.383453567269832E-6</v>
      </c>
      <c r="N41" s="12">
        <v>5.3567472507035814E-3</v>
      </c>
      <c r="O41" s="12">
        <v>5.6859810509394781E-6</v>
      </c>
      <c r="P41" s="12">
        <v>2.8087784016535968E-2</v>
      </c>
      <c r="S41" t="s">
        <v>12</v>
      </c>
      <c r="T41" s="12">
        <v>9.0291910985678096E-8</v>
      </c>
      <c r="U41" s="12">
        <v>1.2177422552643438E-7</v>
      </c>
      <c r="V41" s="12">
        <v>5.9600280210698381E-8</v>
      </c>
      <c r="W41" s="12">
        <v>8.3259090892231208E-8</v>
      </c>
      <c r="X41" s="12">
        <v>2.0202281414224796E-7</v>
      </c>
    </row>
    <row r="42" spans="3:24" x14ac:dyDescent="0.3">
      <c r="C42" t="s">
        <v>117</v>
      </c>
      <c r="D42" s="12">
        <v>2.4049138770121294E-2</v>
      </c>
      <c r="E42" s="12">
        <v>1.7641016436268472E-2</v>
      </c>
      <c r="F42" s="12">
        <v>1.710213878579436E-2</v>
      </c>
      <c r="G42" s="12">
        <v>1.2684038174715206E-2</v>
      </c>
      <c r="H42" s="12">
        <v>2.3318279472717311E-2</v>
      </c>
      <c r="K42" t="s">
        <v>121</v>
      </c>
      <c r="L42" s="12">
        <v>0</v>
      </c>
      <c r="M42" s="12">
        <v>0</v>
      </c>
      <c r="N42" s="12">
        <v>1.4625057685871534E-4</v>
      </c>
      <c r="O42" s="12">
        <v>0</v>
      </c>
      <c r="P42" s="12">
        <v>2.3330735688257484E-2</v>
      </c>
      <c r="S42" t="s">
        <v>4</v>
      </c>
      <c r="T42" s="12">
        <v>4.0800984226649808E-8</v>
      </c>
      <c r="U42" s="12">
        <v>3.6064063343997399E-8</v>
      </c>
      <c r="V42" s="12">
        <v>3.913871514505321E-8</v>
      </c>
      <c r="W42" s="12">
        <v>2.7983314440386055E-8</v>
      </c>
      <c r="X42" s="12">
        <v>6.7375167906303393E-8</v>
      </c>
    </row>
    <row r="43" spans="3:24" x14ac:dyDescent="0.3">
      <c r="C43" t="s">
        <v>112</v>
      </c>
      <c r="D43" s="12">
        <v>1.3385783654627092E-2</v>
      </c>
      <c r="E43" s="12">
        <v>9.0223167426614383E-3</v>
      </c>
      <c r="F43" s="12">
        <v>8.3704324524879834E-3</v>
      </c>
      <c r="G43" s="12">
        <v>9.4750295334102615E-3</v>
      </c>
      <c r="H43" s="12">
        <v>5.8585622024338556E-3</v>
      </c>
      <c r="K43" t="s">
        <v>36</v>
      </c>
      <c r="L43" s="12">
        <v>8.3923484796723374E-2</v>
      </c>
      <c r="M43" s="12">
        <v>8.7712274764235973E-2</v>
      </c>
      <c r="N43" s="12">
        <v>0.43200563082629911</v>
      </c>
      <c r="O43" s="12">
        <v>4.0774577701171863E-2</v>
      </c>
      <c r="P43" s="12">
        <v>5.1991301462917441E-3</v>
      </c>
      <c r="S43" t="s">
        <v>3</v>
      </c>
      <c r="T43" s="12">
        <v>3.8610145313164998E-8</v>
      </c>
      <c r="U43" s="12">
        <v>3.8862035769891138E-8</v>
      </c>
      <c r="V43" s="12">
        <v>2.6811422536558023E-8</v>
      </c>
      <c r="W43" s="12">
        <v>2.749511617786057E-8</v>
      </c>
      <c r="X43" s="12">
        <v>7.1366092951019948E-8</v>
      </c>
    </row>
    <row r="44" spans="3:24" x14ac:dyDescent="0.3">
      <c r="C44" t="s">
        <v>93</v>
      </c>
      <c r="D44" s="12">
        <v>3.2880377441730402E-3</v>
      </c>
      <c r="E44" s="12">
        <v>7.9837123907334183E-3</v>
      </c>
      <c r="F44" s="12">
        <v>7.6639365138105996E-3</v>
      </c>
      <c r="G44" s="12">
        <v>9.4511515505600364E-3</v>
      </c>
      <c r="H44" s="12">
        <v>1.6226186877684749E-3</v>
      </c>
      <c r="K44" t="s">
        <v>95</v>
      </c>
      <c r="L44" s="12">
        <v>9.2814621239355327E-3</v>
      </c>
      <c r="M44" s="12">
        <v>5.8904347245934529E-3</v>
      </c>
      <c r="N44" s="12">
        <v>0.16537521012332068</v>
      </c>
      <c r="O44" s="12">
        <v>3.2013822895473171E-3</v>
      </c>
      <c r="P44" s="12">
        <v>4.7707233557418594E-4</v>
      </c>
      <c r="S44" t="s">
        <v>6</v>
      </c>
      <c r="T44" s="12">
        <v>1.7569997926850116E-9</v>
      </c>
      <c r="U44" s="12">
        <v>4.2540270756022689E-9</v>
      </c>
      <c r="V44" s="12">
        <v>1.240872786426969E-8</v>
      </c>
      <c r="W44" s="12">
        <v>2.9458038621142093E-9</v>
      </c>
      <c r="X44" s="12">
        <v>1.8557189424821099E-8</v>
      </c>
    </row>
    <row r="45" spans="3:24" x14ac:dyDescent="0.3">
      <c r="C45" t="s">
        <v>126</v>
      </c>
      <c r="D45" s="12">
        <v>6.9543399161913202E-3</v>
      </c>
      <c r="E45" s="12">
        <v>5.5123449126058561E-3</v>
      </c>
      <c r="F45" s="12">
        <v>2.226759134374471E-2</v>
      </c>
      <c r="G45" s="12">
        <v>3.8475805299311213E-3</v>
      </c>
      <c r="H45" s="12">
        <v>6.412165778486122E-3</v>
      </c>
      <c r="K45" t="s">
        <v>44</v>
      </c>
      <c r="L45" s="12">
        <v>6.4763103026802221E-5</v>
      </c>
      <c r="M45" s="12">
        <v>2.0232931839095278E-5</v>
      </c>
      <c r="N45" s="12">
        <v>1.9745029671670101E-5</v>
      </c>
      <c r="O45" s="12">
        <v>7.8731170708687843E-6</v>
      </c>
      <c r="P45" s="12">
        <v>4.6704639086478123E-4</v>
      </c>
      <c r="S45" t="s">
        <v>2</v>
      </c>
      <c r="T45" s="12">
        <v>6.8931790760657952E-10</v>
      </c>
      <c r="U45" s="12">
        <v>1.5975232411082922E-9</v>
      </c>
      <c r="V45" s="12">
        <v>4.7711759111564571E-9</v>
      </c>
      <c r="W45" s="12">
        <v>9.3431382632155196E-10</v>
      </c>
      <c r="X45" s="12">
        <v>6.8434039200453649E-9</v>
      </c>
    </row>
    <row r="46" spans="3:24" x14ac:dyDescent="0.3">
      <c r="C46" t="s">
        <v>142</v>
      </c>
      <c r="D46" s="12">
        <v>6.7358818194164262E-3</v>
      </c>
      <c r="E46" s="12">
        <v>5.2536082979264464E-3</v>
      </c>
      <c r="F46" s="12">
        <v>4.8213631333465122E-3</v>
      </c>
      <c r="G46" s="12">
        <v>3.8458691760812251E-3</v>
      </c>
      <c r="H46" s="12">
        <v>7.9936341049331658E-3</v>
      </c>
      <c r="K46" t="s">
        <v>143</v>
      </c>
      <c r="L46" s="12">
        <v>3.8619464437465389E-2</v>
      </c>
      <c r="M46" s="12">
        <v>8.3661765577691428E-3</v>
      </c>
      <c r="N46" s="12">
        <v>1.8591667187003178E-3</v>
      </c>
      <c r="O46" s="12">
        <v>1.8621390249506063E-3</v>
      </c>
      <c r="P46" s="12">
        <v>4.6273770037726921E-4</v>
      </c>
      <c r="S46" t="s">
        <v>0</v>
      </c>
      <c r="T46" s="12">
        <v>4.7768501488157809E-10</v>
      </c>
      <c r="U46" s="12">
        <v>2.1866748757963683E-9</v>
      </c>
      <c r="V46" s="12">
        <v>1.4004575357207891E-9</v>
      </c>
      <c r="W46" s="12">
        <v>4.4978321735857782E-9</v>
      </c>
      <c r="X46" s="12">
        <v>2.7940735108131928E-9</v>
      </c>
    </row>
    <row r="47" spans="3:24" x14ac:dyDescent="0.3">
      <c r="C47" t="s">
        <v>84</v>
      </c>
      <c r="D47" s="12">
        <v>1.2598287312156871E-3</v>
      </c>
      <c r="E47" s="12">
        <v>3.2984622477192581E-3</v>
      </c>
      <c r="F47" s="12">
        <v>3.061594863059203E-3</v>
      </c>
      <c r="G47" s="12">
        <v>3.6607044034435133E-3</v>
      </c>
      <c r="H47" s="12">
        <v>1.0771169965510601E-3</v>
      </c>
      <c r="K47" t="s">
        <v>94</v>
      </c>
      <c r="L47" s="12">
        <v>4.5125007617858991E-3</v>
      </c>
      <c r="M47" s="12">
        <v>2.3642787598551485E-2</v>
      </c>
      <c r="N47" s="12">
        <v>5.524385532248649E-2</v>
      </c>
      <c r="O47" s="12">
        <v>1.4092089839615146E-3</v>
      </c>
      <c r="P47" s="12">
        <v>4.2880392064673052E-4</v>
      </c>
      <c r="S47" t="s">
        <v>21</v>
      </c>
      <c r="T47" s="12">
        <v>4.5624216717640638E-10</v>
      </c>
      <c r="U47" s="12">
        <v>1.5370154331934323E-9</v>
      </c>
      <c r="V47" s="12">
        <v>8.1863664056311065E-10</v>
      </c>
      <c r="W47" s="12">
        <v>3.9504408838989473E-9</v>
      </c>
      <c r="X47" s="12">
        <v>5.3097883689148856E-9</v>
      </c>
    </row>
    <row r="48" spans="3:24" x14ac:dyDescent="0.3">
      <c r="K48" t="s">
        <v>110</v>
      </c>
      <c r="L48" s="12">
        <v>4.6676883729770595E-3</v>
      </c>
      <c r="M48" s="12">
        <v>0.13432445655865469</v>
      </c>
      <c r="N48" s="12">
        <v>2.1090509410847259E-2</v>
      </c>
      <c r="O48" s="12">
        <v>4.8636679493294525E-2</v>
      </c>
      <c r="P48" s="12">
        <v>3.782570755797212E-4</v>
      </c>
      <c r="S48" t="s">
        <v>1</v>
      </c>
      <c r="T48" s="12">
        <v>3.5135681006224583E-10</v>
      </c>
      <c r="U48" s="12">
        <v>1.0725850567714986E-9</v>
      </c>
      <c r="V48" s="12">
        <v>2.5452986661382498E-9</v>
      </c>
      <c r="W48" s="12">
        <v>5.7855848666279101E-10</v>
      </c>
      <c r="X48" s="12">
        <v>5.2264226327336758E-9</v>
      </c>
    </row>
    <row r="49" spans="3:24" x14ac:dyDescent="0.3">
      <c r="L49" s="14"/>
      <c r="M49" s="14"/>
      <c r="N49" s="14"/>
      <c r="O49" s="14"/>
      <c r="P49" s="14"/>
    </row>
    <row r="50" spans="3:24" x14ac:dyDescent="0.3">
      <c r="D50" t="str">
        <f>D36</f>
        <v>LCA_LANDUSE</v>
      </c>
      <c r="E50" t="str">
        <f t="shared" ref="E50:H50" si="2">E36</f>
        <v>LCA_FRESHWATER_EUT</v>
      </c>
      <c r="F50" t="str">
        <f t="shared" si="2"/>
        <v>LCA_ECOTOXICITY</v>
      </c>
      <c r="G50" t="str">
        <f t="shared" si="2"/>
        <v>LCA_MINERAL_DEPLETION</v>
      </c>
      <c r="H50" t="str">
        <f t="shared" si="2"/>
        <v>LCA_PARTICULATE_MATTER</v>
      </c>
      <c r="L50" t="str">
        <f>L37</f>
        <v>LCA_LANDUSE</v>
      </c>
      <c r="M50" t="str">
        <f t="shared" ref="M50:P50" si="3">M37</f>
        <v>LCA_FRESHWATER_EUT</v>
      </c>
      <c r="N50" t="str">
        <f t="shared" si="3"/>
        <v>LCA_ECOTOXICITY</v>
      </c>
      <c r="O50" t="str">
        <f t="shared" si="3"/>
        <v>LCA_MINERAL_DEPLETION</v>
      </c>
      <c r="P50" t="str">
        <f t="shared" si="3"/>
        <v>LCA_PARTICULATE_MATTER</v>
      </c>
      <c r="T50" t="str">
        <f>T37</f>
        <v>LCA_LANDUSE</v>
      </c>
      <c r="U50" t="str">
        <f t="shared" ref="U50:X50" si="4">U37</f>
        <v>LCA_FRESHWATER_EUT</v>
      </c>
      <c r="V50" t="str">
        <f t="shared" si="4"/>
        <v>LCA_ECOTOXICITY</v>
      </c>
      <c r="W50" t="str">
        <f t="shared" si="4"/>
        <v>LCA_MINERAL_DEPLETION</v>
      </c>
      <c r="X50" t="str">
        <f t="shared" si="4"/>
        <v>LCA_PARTICULATE_MATTER</v>
      </c>
    </row>
    <row r="51" spans="3:24" x14ac:dyDescent="0.3">
      <c r="C51" t="str">
        <f>C37</f>
        <v>CAR_BEV</v>
      </c>
      <c r="D51" s="15">
        <f>D37*$I$14</f>
        <v>0.22153645822015569</v>
      </c>
      <c r="E51" s="15">
        <f>E37*$E$14</f>
        <v>0.55568288226058427</v>
      </c>
      <c r="F51" s="15">
        <f>F37*$F$14</f>
        <v>0.44589918975569021</v>
      </c>
      <c r="G51" s="15">
        <f>G37*$D$14</f>
        <v>0.59609271434083111</v>
      </c>
      <c r="H51" s="15">
        <f>H37*$H$14</f>
        <v>0.2549093951853651</v>
      </c>
      <c r="K51" t="str">
        <f>K38</f>
        <v>TRUCK_ELEC</v>
      </c>
      <c r="L51" s="16">
        <f>L38*$H$15</f>
        <v>3.2862527592430076E-5</v>
      </c>
      <c r="M51" s="16">
        <f>M38*$I$15</f>
        <v>6.6834650870298864E-6</v>
      </c>
      <c r="N51" s="16">
        <f>N38*$E$15</f>
        <v>3.1669296201343338E-3</v>
      </c>
      <c r="O51" s="16">
        <f>O38*$F$15</f>
        <v>1.69555295133785E-5</v>
      </c>
      <c r="P51" s="16">
        <f>P38*$D$15</f>
        <v>2.1556261765549128E-2</v>
      </c>
      <c r="S51" t="str">
        <f>S38</f>
        <v>WOOD</v>
      </c>
      <c r="T51" s="16">
        <f>T38*$I$13</f>
        <v>0.44634817558134765</v>
      </c>
      <c r="U51" s="16">
        <f>U38*$E$13</f>
        <v>1.1735020922404712E-2</v>
      </c>
      <c r="V51" s="16">
        <f>V38*$F$13</f>
        <v>4.2276363686135687E-2</v>
      </c>
      <c r="W51" s="16">
        <f>W38*$D$13</f>
        <v>2.1924415109608702E-3</v>
      </c>
      <c r="X51" s="16">
        <f>X38*$H$13</f>
        <v>1.4733995351298511E-2</v>
      </c>
    </row>
    <row r="52" spans="3:24" x14ac:dyDescent="0.3">
      <c r="C52" t="str">
        <f t="shared" ref="C52:C61" si="5">C38</f>
        <v>CAR_NG</v>
      </c>
      <c r="D52" s="15">
        <f t="shared" ref="D52:D61" si="6">D38*$I$14</f>
        <v>8.1070843356909617E-2</v>
      </c>
      <c r="E52" s="15">
        <f t="shared" ref="E52:E61" si="7">E38*$E$14</f>
        <v>0.1813201075169843</v>
      </c>
      <c r="F52" s="15">
        <f t="shared" ref="F52:F61" si="8">F38*$F$14</f>
        <v>0.16472450185778645</v>
      </c>
      <c r="G52" s="15">
        <f t="shared" ref="G52:G61" si="9">G38*$D$14</f>
        <v>0.15580808585293829</v>
      </c>
      <c r="H52" s="15">
        <f t="shared" ref="H52:H61" si="10">H38*$H$14</f>
        <v>0.1096922490294289</v>
      </c>
      <c r="K52" t="str">
        <f t="shared" ref="K52:K61" si="11">K39</f>
        <v>CAR_NG</v>
      </c>
      <c r="L52" s="16">
        <f t="shared" ref="L52:L61" si="12">L39*$H$15</f>
        <v>0.16231876764709535</v>
      </c>
      <c r="M52" s="16">
        <f t="shared" ref="M52:M61" si="13">M39*$I$15</f>
        <v>1.2609908313698993E-2</v>
      </c>
      <c r="N52" s="16">
        <f t="shared" ref="N52:N61" si="14">N39*$E$15</f>
        <v>1.6302597663568454E-3</v>
      </c>
      <c r="O52" s="16">
        <f t="shared" ref="O52:O61" si="15">O39*$F$15</f>
        <v>5.1407163192099897E-2</v>
      </c>
      <c r="P52" s="16">
        <f t="shared" ref="P52:P61" si="16">P39*$D$15</f>
        <v>3.3555374589215705E-3</v>
      </c>
      <c r="S52" t="str">
        <f t="shared" ref="S52:S61" si="17">S39</f>
        <v>AMMONIA</v>
      </c>
      <c r="T52" s="16">
        <f t="shared" ref="T52:T61" si="18">T39*$I$13</f>
        <v>4.2221211697401739E-3</v>
      </c>
      <c r="U52" s="16">
        <f t="shared" ref="U52:U61" si="19">U39*$E$13</f>
        <v>2.7659515193845666E-3</v>
      </c>
      <c r="V52" s="16">
        <f t="shared" ref="V52:V61" si="20">V39*$F$13</f>
        <v>4.9468237509490724E-3</v>
      </c>
      <c r="W52" s="16">
        <f t="shared" ref="W52:W61" si="21">W39*$D$13</f>
        <v>2.042925999569485E-3</v>
      </c>
      <c r="X52" s="16">
        <f t="shared" ref="X52:X61" si="22">X39*$H$13</f>
        <v>3.0196894366925735E-3</v>
      </c>
    </row>
    <row r="53" spans="3:24" x14ac:dyDescent="0.3">
      <c r="C53" t="str">
        <f t="shared" si="5"/>
        <v>TRUCK_ELEC</v>
      </c>
      <c r="D53" s="15">
        <f t="shared" si="6"/>
        <v>6.9984810717976659E-2</v>
      </c>
      <c r="E53" s="15">
        <f t="shared" si="7"/>
        <v>0.11042671846007673</v>
      </c>
      <c r="F53" s="15">
        <f t="shared" si="8"/>
        <v>8.9248486625631909E-2</v>
      </c>
      <c r="G53" s="15">
        <f t="shared" si="9"/>
        <v>0.12733670783791795</v>
      </c>
      <c r="H53" s="15">
        <f t="shared" si="10"/>
        <v>4.5563828756530374E-2</v>
      </c>
      <c r="K53" t="str">
        <f t="shared" si="11"/>
        <v>CAR_BEV</v>
      </c>
      <c r="L53" s="16">
        <f t="shared" si="12"/>
        <v>0.26213697339846975</v>
      </c>
      <c r="M53" s="16">
        <f t="shared" si="13"/>
        <v>2.0355390569725636E-2</v>
      </c>
      <c r="N53" s="16">
        <f t="shared" si="14"/>
        <v>2.4677728404276463E-3</v>
      </c>
      <c r="O53" s="16">
        <f t="shared" si="15"/>
        <v>8.3005815572829725E-2</v>
      </c>
      <c r="P53" s="16">
        <f t="shared" si="16"/>
        <v>3.1032981240677903E-3</v>
      </c>
      <c r="S53" t="str">
        <f t="shared" si="17"/>
        <v>METHANOL</v>
      </c>
      <c r="T53" s="16">
        <f t="shared" si="18"/>
        <v>1.4343361329715473E-4</v>
      </c>
      <c r="U53" s="16">
        <f t="shared" si="19"/>
        <v>9.5555846517946658E-5</v>
      </c>
      <c r="V53" s="16">
        <f t="shared" si="20"/>
        <v>2.0749915880219518E-4</v>
      </c>
      <c r="W53" s="16">
        <f t="shared" si="21"/>
        <v>2.7464441745884965E-5</v>
      </c>
      <c r="X53" s="16">
        <f t="shared" si="22"/>
        <v>1.0163072420855445E-4</v>
      </c>
    </row>
    <row r="54" spans="3:24" x14ac:dyDescent="0.3">
      <c r="C54" t="str">
        <f t="shared" si="5"/>
        <v>WIND_ONSHORE</v>
      </c>
      <c r="D54" s="15">
        <f t="shared" si="6"/>
        <v>7.4578151859164263E-2</v>
      </c>
      <c r="E54" s="15">
        <f t="shared" si="7"/>
        <v>4.2605624994448449E-2</v>
      </c>
      <c r="F54" s="15">
        <f t="shared" si="8"/>
        <v>3.1883515919247124E-2</v>
      </c>
      <c r="G54" s="15">
        <f t="shared" si="9"/>
        <v>2.3756687691448394E-2</v>
      </c>
      <c r="H54" s="15">
        <f t="shared" si="10"/>
        <v>3.9558155384942305E-2</v>
      </c>
      <c r="K54" t="str">
        <f t="shared" si="11"/>
        <v>TRUCK_FUEL_CELL</v>
      </c>
      <c r="L54" s="16">
        <f t="shared" si="12"/>
        <v>1.6526071764345044E-6</v>
      </c>
      <c r="M54" s="16">
        <f t="shared" si="13"/>
        <v>3.3610142540646542E-7</v>
      </c>
      <c r="N54" s="16">
        <f t="shared" si="14"/>
        <v>1.2319322729695997E-4</v>
      </c>
      <c r="O54" s="16">
        <f t="shared" si="15"/>
        <v>8.5266812405844834E-7</v>
      </c>
      <c r="P54" s="16">
        <f t="shared" si="16"/>
        <v>8.3701986476721177E-4</v>
      </c>
      <c r="S54" t="str">
        <f t="shared" si="17"/>
        <v>WET_BIOMASS</v>
      </c>
      <c r="T54" s="16">
        <f t="shared" si="18"/>
        <v>4.0695811102821341E-8</v>
      </c>
      <c r="U54" s="16">
        <f t="shared" si="19"/>
        <v>1.7774814355936454E-9</v>
      </c>
      <c r="V54" s="16">
        <f t="shared" si="20"/>
        <v>2.8268826534815632E-9</v>
      </c>
      <c r="W54" s="16">
        <f t="shared" si="21"/>
        <v>3.5491956907104055E-10</v>
      </c>
      <c r="X54" s="16">
        <f t="shared" si="22"/>
        <v>3.607182478102079E-9</v>
      </c>
    </row>
    <row r="55" spans="3:24" x14ac:dyDescent="0.3">
      <c r="C55" t="str">
        <f t="shared" si="5"/>
        <v>DEC_HP_ELEC</v>
      </c>
      <c r="D55" s="15">
        <f t="shared" si="6"/>
        <v>2.5479096873948929E-3</v>
      </c>
      <c r="E55" s="15">
        <f t="shared" si="7"/>
        <v>1.2744241157959128E-2</v>
      </c>
      <c r="F55" s="15">
        <f t="shared" si="8"/>
        <v>9.8649829690458154E-3</v>
      </c>
      <c r="G55" s="15">
        <f t="shared" si="9"/>
        <v>1.4195730734623288E-2</v>
      </c>
      <c r="H55" s="15">
        <f t="shared" si="10"/>
        <v>2.0995553408800498E-3</v>
      </c>
      <c r="K55" t="str">
        <f t="shared" si="11"/>
        <v>TRAIN_FREIGHT</v>
      </c>
      <c r="L55" s="16">
        <f t="shared" si="12"/>
        <v>0</v>
      </c>
      <c r="M55" s="16">
        <f t="shared" si="13"/>
        <v>0</v>
      </c>
      <c r="N55" s="16">
        <f t="shared" si="14"/>
        <v>3.3634367488405923E-6</v>
      </c>
      <c r="O55" s="16">
        <f t="shared" si="15"/>
        <v>0</v>
      </c>
      <c r="P55" s="16">
        <f t="shared" si="16"/>
        <v>6.9525916388448654E-4</v>
      </c>
      <c r="S55" t="str">
        <f t="shared" si="17"/>
        <v>BIODIESEL</v>
      </c>
      <c r="T55" s="16">
        <f t="shared" si="18"/>
        <v>1.8389567002965607E-8</v>
      </c>
      <c r="U55" s="16">
        <f t="shared" si="19"/>
        <v>5.2641027121222244E-10</v>
      </c>
      <c r="V55" s="16">
        <f t="shared" si="20"/>
        <v>1.8563764219223726E-9</v>
      </c>
      <c r="W55" s="16">
        <f t="shared" si="21"/>
        <v>1.192881857816198E-10</v>
      </c>
      <c r="X55" s="16">
        <f t="shared" si="22"/>
        <v>1.2030053445334054E-9</v>
      </c>
    </row>
    <row r="56" spans="3:24" x14ac:dyDescent="0.3">
      <c r="C56" t="str">
        <f t="shared" si="5"/>
        <v>PV</v>
      </c>
      <c r="D56" s="15">
        <f t="shared" si="6"/>
        <v>1.2115121480962219E-2</v>
      </c>
      <c r="E56" s="15">
        <f t="shared" si="7"/>
        <v>1.6977814774526426E-2</v>
      </c>
      <c r="F56" s="15">
        <f t="shared" si="8"/>
        <v>1.3726340537254132E-2</v>
      </c>
      <c r="G56" s="15">
        <f t="shared" si="9"/>
        <v>1.2251982143678442E-2</v>
      </c>
      <c r="H56" s="15">
        <f t="shared" si="10"/>
        <v>1.1321831155685348E-2</v>
      </c>
      <c r="K56" t="str">
        <f t="shared" si="11"/>
        <v>ATM_CCS</v>
      </c>
      <c r="L56" s="16">
        <f t="shared" si="12"/>
        <v>4.1677249524110067E-2</v>
      </c>
      <c r="M56" s="16">
        <f t="shared" si="13"/>
        <v>3.9927413784500996E-3</v>
      </c>
      <c r="N56" s="16">
        <f t="shared" si="14"/>
        <v>9.9351650136116926E-3</v>
      </c>
      <c r="O56" s="16">
        <f t="shared" si="15"/>
        <v>6.1145442389381813E-3</v>
      </c>
      <c r="P56" s="16">
        <f t="shared" si="16"/>
        <v>1.5493480045966789E-4</v>
      </c>
      <c r="S56" t="str">
        <f t="shared" si="17"/>
        <v>BIOETHANOL</v>
      </c>
      <c r="T56" s="16">
        <f t="shared" si="18"/>
        <v>1.7402125651834714E-8</v>
      </c>
      <c r="U56" s="16">
        <f t="shared" si="19"/>
        <v>5.6725096654679832E-10</v>
      </c>
      <c r="V56" s="16">
        <f t="shared" si="20"/>
        <v>1.271684378258268E-9</v>
      </c>
      <c r="W56" s="16">
        <f t="shared" si="21"/>
        <v>1.1720707830014304E-10</v>
      </c>
      <c r="X56" s="16">
        <f t="shared" si="22"/>
        <v>1.2742645978699313E-9</v>
      </c>
    </row>
    <row r="57" spans="3:24" x14ac:dyDescent="0.3">
      <c r="C57" t="str">
        <f t="shared" si="5"/>
        <v>METHANOL_TO_HVC</v>
      </c>
      <c r="D57" s="15">
        <f t="shared" si="6"/>
        <v>6.7432932482042358E-3</v>
      </c>
      <c r="E57" s="15">
        <f t="shared" si="7"/>
        <v>8.6831290616050157E-3</v>
      </c>
      <c r="F57" s="15">
        <f t="shared" si="8"/>
        <v>6.7181893285984499E-3</v>
      </c>
      <c r="G57" s="15">
        <f t="shared" si="9"/>
        <v>9.1522818723127116E-3</v>
      </c>
      <c r="H57" s="15">
        <f t="shared" si="10"/>
        <v>2.8445345699129624E-3</v>
      </c>
      <c r="K57" t="str">
        <f t="shared" si="11"/>
        <v>H2_ELECTROLYSIS</v>
      </c>
      <c r="L57" s="16">
        <f t="shared" si="12"/>
        <v>4.6092677612803402E-3</v>
      </c>
      <c r="M57" s="16">
        <f t="shared" si="13"/>
        <v>2.6813786924533494E-4</v>
      </c>
      <c r="N57" s="16">
        <f t="shared" si="14"/>
        <v>3.8032606162870307E-3</v>
      </c>
      <c r="O57" s="16">
        <f t="shared" si="15"/>
        <v>4.800783904777924E-4</v>
      </c>
      <c r="P57" s="16">
        <f t="shared" si="16"/>
        <v>1.4216821860043998E-5</v>
      </c>
      <c r="S57" t="str">
        <f t="shared" si="17"/>
        <v>LFO</v>
      </c>
      <c r="T57" s="16">
        <f t="shared" si="18"/>
        <v>7.9190406859532589E-10</v>
      </c>
      <c r="U57" s="16">
        <f t="shared" si="19"/>
        <v>6.209404429145264E-11</v>
      </c>
      <c r="V57" s="16">
        <f t="shared" si="20"/>
        <v>5.8855457436223145E-10</v>
      </c>
      <c r="W57" s="16">
        <f t="shared" si="21"/>
        <v>1.2557468813377813E-11</v>
      </c>
      <c r="X57" s="16">
        <f t="shared" si="22"/>
        <v>3.3134459996633239E-10</v>
      </c>
    </row>
    <row r="58" spans="3:24" x14ac:dyDescent="0.3">
      <c r="C58" t="str">
        <f t="shared" si="5"/>
        <v>GRID</v>
      </c>
      <c r="D58" s="15">
        <f t="shared" si="6"/>
        <v>1.6563993033354035E-3</v>
      </c>
      <c r="E58" s="15">
        <f t="shared" si="7"/>
        <v>7.6835703131193835E-3</v>
      </c>
      <c r="F58" s="15">
        <f t="shared" si="8"/>
        <v>6.1511489154702425E-3</v>
      </c>
      <c r="G58" s="15">
        <f t="shared" si="9"/>
        <v>9.1292172445121434E-3</v>
      </c>
      <c r="H58" s="15">
        <f t="shared" si="10"/>
        <v>7.8783749180417529E-4</v>
      </c>
      <c r="K58" t="str">
        <f t="shared" si="11"/>
        <v>BOAT_FREIGHT_NG</v>
      </c>
      <c r="L58" s="16">
        <f t="shared" si="12"/>
        <v>3.2162010566428091E-5</v>
      </c>
      <c r="M58" s="16">
        <f t="shared" si="13"/>
        <v>9.2102119547645822E-7</v>
      </c>
      <c r="N58" s="16">
        <f t="shared" si="14"/>
        <v>4.5409159971245301E-7</v>
      </c>
      <c r="O58" s="16">
        <f t="shared" si="15"/>
        <v>1.1806504283374346E-6</v>
      </c>
      <c r="P58" s="16">
        <f t="shared" si="16"/>
        <v>1.3918047315213801E-5</v>
      </c>
      <c r="S58" t="str">
        <f t="shared" si="17"/>
        <v>DIESEL</v>
      </c>
      <c r="T58" s="16">
        <f t="shared" si="18"/>
        <v>3.1068509960099323E-10</v>
      </c>
      <c r="U58" s="16">
        <f t="shared" si="19"/>
        <v>2.3318299843204307E-11</v>
      </c>
      <c r="V58" s="16">
        <f t="shared" si="20"/>
        <v>2.2630018470175303E-10</v>
      </c>
      <c r="W58" s="16">
        <f t="shared" si="21"/>
        <v>3.9828234618173326E-12</v>
      </c>
      <c r="X58" s="16">
        <f t="shared" si="22"/>
        <v>1.2219118328676125E-10</v>
      </c>
    </row>
    <row r="59" spans="3:24" x14ac:dyDescent="0.3">
      <c r="C59" t="str">
        <f t="shared" si="5"/>
        <v>TRUCK_FUEL_CELL</v>
      </c>
      <c r="D59" s="15">
        <f t="shared" si="6"/>
        <v>3.5033550976568931E-3</v>
      </c>
      <c r="E59" s="15">
        <f t="shared" si="7"/>
        <v>5.3051121650290502E-3</v>
      </c>
      <c r="F59" s="15">
        <f t="shared" si="8"/>
        <v>1.7872182278308838E-2</v>
      </c>
      <c r="G59" s="15">
        <f t="shared" si="9"/>
        <v>3.7165205039395412E-3</v>
      </c>
      <c r="H59" s="15">
        <f t="shared" si="10"/>
        <v>3.1133282526793426E-3</v>
      </c>
      <c r="K59" t="str">
        <f t="shared" si="11"/>
        <v>WIND_ONSHORE</v>
      </c>
      <c r="L59" s="16">
        <f t="shared" si="12"/>
        <v>1.9178815795677994E-2</v>
      </c>
      <c r="M59" s="16">
        <f t="shared" si="13"/>
        <v>3.8083585691297455E-4</v>
      </c>
      <c r="N59" s="16">
        <f t="shared" si="14"/>
        <v>4.275668375611873E-5</v>
      </c>
      <c r="O59" s="16">
        <f t="shared" si="15"/>
        <v>2.7924584604064343E-4</v>
      </c>
      <c r="P59" s="16">
        <f t="shared" si="16"/>
        <v>1.3789647740257732E-5</v>
      </c>
      <c r="S59" t="str">
        <f t="shared" si="17"/>
        <v>ELECTRICITY</v>
      </c>
      <c r="T59" s="16">
        <f t="shared" si="18"/>
        <v>2.1529923245674351E-10</v>
      </c>
      <c r="U59" s="16">
        <f t="shared" si="19"/>
        <v>3.1917870802334572E-11</v>
      </c>
      <c r="V59" s="16">
        <f t="shared" si="20"/>
        <v>6.642467284836689E-11</v>
      </c>
      <c r="W59" s="16">
        <f t="shared" si="21"/>
        <v>1.9173505736079099E-11</v>
      </c>
      <c r="X59" s="16">
        <f t="shared" si="22"/>
        <v>4.9889083337082357E-11</v>
      </c>
    </row>
    <row r="60" spans="3:24" x14ac:dyDescent="0.3">
      <c r="C60" t="str">
        <f t="shared" si="5"/>
        <v>WIND_OFFSHORE</v>
      </c>
      <c r="D60" s="15">
        <f t="shared" si="6"/>
        <v>3.3933034901450334E-3</v>
      </c>
      <c r="E60" s="15">
        <f t="shared" si="7"/>
        <v>5.0561025722266851E-3</v>
      </c>
      <c r="F60" s="15">
        <f t="shared" si="8"/>
        <v>3.8696722702921812E-3</v>
      </c>
      <c r="G60" s="15">
        <f t="shared" si="9"/>
        <v>3.7148674438870857E-3</v>
      </c>
      <c r="H60" s="15">
        <f t="shared" si="10"/>
        <v>3.8811858208608599E-3</v>
      </c>
      <c r="K60" t="str">
        <f t="shared" si="11"/>
        <v>H2_BIOMASS</v>
      </c>
      <c r="L60" s="16">
        <f t="shared" si="12"/>
        <v>2.2409534194417825E-3</v>
      </c>
      <c r="M60" s="16">
        <f t="shared" si="13"/>
        <v>1.0762408864709331E-3</v>
      </c>
      <c r="N60" s="16">
        <f t="shared" si="14"/>
        <v>1.2704853350341591E-3</v>
      </c>
      <c r="O60" s="16">
        <f t="shared" si="15"/>
        <v>2.1132458409481365E-4</v>
      </c>
      <c r="P60" s="16">
        <f t="shared" si="16"/>
        <v>1.2778416391270778E-5</v>
      </c>
      <c r="S60" t="str">
        <f t="shared" si="17"/>
        <v>AMMONIA_RE_IMPORT</v>
      </c>
      <c r="T60" s="16">
        <f t="shared" si="18"/>
        <v>2.0563464489635122E-10</v>
      </c>
      <c r="U60" s="16">
        <f t="shared" si="19"/>
        <v>2.2435095660938472E-11</v>
      </c>
      <c r="V60" s="16">
        <f t="shared" si="20"/>
        <v>3.8828504002517704E-11</v>
      </c>
      <c r="W60" s="16">
        <f t="shared" si="21"/>
        <v>1.6840068287184023E-11</v>
      </c>
      <c r="X60" s="16">
        <f t="shared" si="22"/>
        <v>9.4807983187947028E-11</v>
      </c>
    </row>
    <row r="61" spans="3:24" x14ac:dyDescent="0.3">
      <c r="C61" t="str">
        <f t="shared" si="5"/>
        <v>DHN_HP_ELEC</v>
      </c>
      <c r="D61" s="15">
        <f t="shared" si="6"/>
        <v>6.3465799211268666E-4</v>
      </c>
      <c r="E61" s="15">
        <f t="shared" si="7"/>
        <v>3.174458868901278E-3</v>
      </c>
      <c r="F61" s="15">
        <f t="shared" si="8"/>
        <v>2.4572653867342945E-3</v>
      </c>
      <c r="G61" s="15">
        <f t="shared" si="9"/>
        <v>3.5360099336252592E-3</v>
      </c>
      <c r="H61" s="15">
        <f t="shared" si="10"/>
        <v>5.2297755433192465E-4</v>
      </c>
      <c r="K61" t="str">
        <f t="shared" si="11"/>
        <v>METHANE_TO_METHANOL</v>
      </c>
      <c r="L61" s="16">
        <f t="shared" si="12"/>
        <v>2.3180211533464297E-3</v>
      </c>
      <c r="M61" s="16">
        <f t="shared" si="13"/>
        <v>6.1145696800266446E-3</v>
      </c>
      <c r="N61" s="16">
        <f t="shared" si="14"/>
        <v>4.8503462979663983E-4</v>
      </c>
      <c r="O61" s="16">
        <f t="shared" si="15"/>
        <v>7.2935428191635149E-3</v>
      </c>
      <c r="P61" s="16">
        <f t="shared" si="16"/>
        <v>1.1272113387890761E-5</v>
      </c>
      <c r="S61" t="str">
        <f t="shared" si="17"/>
        <v>GASOLINE</v>
      </c>
      <c r="T61" s="16">
        <f t="shared" si="18"/>
        <v>1.5836136610566442E-10</v>
      </c>
      <c r="U61" s="16">
        <f t="shared" si="19"/>
        <v>1.56560225964454E-11</v>
      </c>
      <c r="V61" s="16">
        <f t="shared" si="20"/>
        <v>1.2072528219329433E-10</v>
      </c>
      <c r="W61" s="16">
        <f t="shared" si="21"/>
        <v>2.4662979930268648E-12</v>
      </c>
      <c r="X61" s="16">
        <f t="shared" si="22"/>
        <v>9.3319461091550527E-11</v>
      </c>
    </row>
  </sheetData>
  <mergeCells count="3">
    <mergeCell ref="D35:H35"/>
    <mergeCell ref="T36:X36"/>
    <mergeCell ref="L36:P3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2.9299393778621202E-8</v>
      </c>
      <c r="E3">
        <f>D3</f>
        <v>2.9299393778621202E-8</v>
      </c>
      <c r="F3">
        <f t="shared" ref="F3:Q18" si="0">E3</f>
        <v>2.9299393778621202E-8</v>
      </c>
      <c r="G3">
        <f t="shared" si="0"/>
        <v>2.9299393778621202E-8</v>
      </c>
      <c r="H3">
        <f t="shared" si="0"/>
        <v>2.9299393778621202E-8</v>
      </c>
      <c r="I3">
        <f t="shared" si="0"/>
        <v>2.9299393778621202E-8</v>
      </c>
      <c r="J3">
        <f t="shared" si="0"/>
        <v>2.9299393778621202E-8</v>
      </c>
      <c r="K3">
        <f t="shared" si="0"/>
        <v>2.9299393778621202E-8</v>
      </c>
      <c r="L3">
        <f t="shared" si="0"/>
        <v>2.9299393778621202E-8</v>
      </c>
      <c r="M3">
        <f t="shared" si="0"/>
        <v>2.9299393778621202E-8</v>
      </c>
      <c r="N3">
        <f t="shared" si="0"/>
        <v>2.9299393778621202E-8</v>
      </c>
      <c r="O3">
        <f t="shared" si="0"/>
        <v>2.9299393778621202E-8</v>
      </c>
      <c r="P3">
        <f t="shared" si="0"/>
        <v>2.9299393778621202E-8</v>
      </c>
      <c r="Q3">
        <f t="shared" si="0"/>
        <v>2.9299393778621202E-8</v>
      </c>
      <c r="R3">
        <f t="shared" ref="R3:R66" si="1">Q3</f>
        <v>2.9299393778621202E-8</v>
      </c>
      <c r="S3">
        <f t="shared" ref="S3:S66" si="2">R3</f>
        <v>2.9299393778621202E-8</v>
      </c>
    </row>
    <row r="4" spans="1:19" x14ac:dyDescent="0.3">
      <c r="C4" t="s">
        <v>145</v>
      </c>
      <c r="D4">
        <f>Mult_split!H4</f>
        <v>2.1705097062896715E-8</v>
      </c>
      <c r="E4">
        <f t="shared" ref="E4:E67" si="3">D4</f>
        <v>2.1705097062896715E-8</v>
      </c>
      <c r="F4">
        <f t="shared" si="0"/>
        <v>2.1705097062896715E-8</v>
      </c>
      <c r="G4">
        <f t="shared" si="0"/>
        <v>2.1705097062896715E-8</v>
      </c>
      <c r="H4">
        <f t="shared" si="0"/>
        <v>2.1705097062896715E-8</v>
      </c>
      <c r="I4">
        <f t="shared" si="0"/>
        <v>2.1705097062896715E-8</v>
      </c>
      <c r="J4">
        <f t="shared" si="0"/>
        <v>2.1705097062896715E-8</v>
      </c>
      <c r="K4">
        <f t="shared" si="0"/>
        <v>2.1705097062896715E-8</v>
      </c>
      <c r="L4">
        <f t="shared" si="0"/>
        <v>2.1705097062896715E-8</v>
      </c>
      <c r="M4">
        <f t="shared" si="0"/>
        <v>2.1705097062896715E-8</v>
      </c>
      <c r="N4">
        <f t="shared" si="0"/>
        <v>2.1705097062896715E-8</v>
      </c>
      <c r="O4">
        <f t="shared" si="0"/>
        <v>2.1705097062896715E-8</v>
      </c>
      <c r="P4">
        <f t="shared" si="0"/>
        <v>2.1705097062896715E-8</v>
      </c>
      <c r="Q4">
        <f t="shared" si="0"/>
        <v>2.1705097062896715E-8</v>
      </c>
      <c r="R4">
        <f t="shared" si="1"/>
        <v>2.1705097062896715E-8</v>
      </c>
      <c r="S4">
        <f t="shared" si="2"/>
        <v>2.1705097062896715E-8</v>
      </c>
    </row>
    <row r="5" spans="1:19" x14ac:dyDescent="0.3">
      <c r="C5" t="s">
        <v>34</v>
      </c>
      <c r="D5">
        <f>Mult_split!H5</f>
        <v>6.3488900982793987E-5</v>
      </c>
      <c r="E5">
        <f t="shared" si="3"/>
        <v>6.3488900982793987E-5</v>
      </c>
      <c r="F5">
        <f t="shared" si="0"/>
        <v>6.3488900982793987E-5</v>
      </c>
      <c r="G5">
        <f t="shared" si="0"/>
        <v>6.3488900982793987E-5</v>
      </c>
      <c r="H5">
        <f t="shared" si="0"/>
        <v>6.3488900982793987E-5</v>
      </c>
      <c r="I5">
        <f t="shared" si="0"/>
        <v>6.3488900982793987E-5</v>
      </c>
      <c r="J5">
        <f t="shared" si="0"/>
        <v>6.3488900982793987E-5</v>
      </c>
      <c r="K5">
        <f t="shared" si="0"/>
        <v>6.3488900982793987E-5</v>
      </c>
      <c r="L5">
        <f t="shared" si="0"/>
        <v>6.3488900982793987E-5</v>
      </c>
      <c r="M5">
        <f t="shared" si="0"/>
        <v>6.3488900982793987E-5</v>
      </c>
      <c r="N5">
        <f t="shared" si="0"/>
        <v>6.3488900982793987E-5</v>
      </c>
      <c r="O5">
        <f t="shared" si="0"/>
        <v>6.3488900982793987E-5</v>
      </c>
      <c r="P5">
        <f t="shared" si="0"/>
        <v>6.3488900982793987E-5</v>
      </c>
      <c r="Q5">
        <f t="shared" si="0"/>
        <v>6.3488900982793987E-5</v>
      </c>
      <c r="R5">
        <f t="shared" si="1"/>
        <v>6.3488900982793987E-5</v>
      </c>
      <c r="S5">
        <f t="shared" si="2"/>
        <v>6.3488900982793987E-5</v>
      </c>
    </row>
    <row r="6" spans="1:19" x14ac:dyDescent="0.3">
      <c r="C6" t="s">
        <v>35</v>
      </c>
      <c r="D6">
        <f>Mult_split!H6</f>
        <v>2.5770966371247542E-8</v>
      </c>
      <c r="E6">
        <f t="shared" si="3"/>
        <v>2.5770966371247542E-8</v>
      </c>
      <c r="F6">
        <f t="shared" si="0"/>
        <v>2.5770966371247542E-8</v>
      </c>
      <c r="G6">
        <f t="shared" si="0"/>
        <v>2.5770966371247542E-8</v>
      </c>
      <c r="H6">
        <f t="shared" si="0"/>
        <v>2.5770966371247542E-8</v>
      </c>
      <c r="I6">
        <f t="shared" si="0"/>
        <v>2.5770966371247542E-8</v>
      </c>
      <c r="J6">
        <f t="shared" si="0"/>
        <v>2.5770966371247542E-8</v>
      </c>
      <c r="K6">
        <f t="shared" si="0"/>
        <v>2.5770966371247542E-8</v>
      </c>
      <c r="L6">
        <f t="shared" si="0"/>
        <v>2.5770966371247542E-8</v>
      </c>
      <c r="M6">
        <f t="shared" si="0"/>
        <v>2.5770966371247542E-8</v>
      </c>
      <c r="N6">
        <f t="shared" si="0"/>
        <v>2.5770966371247542E-8</v>
      </c>
      <c r="O6">
        <f t="shared" si="0"/>
        <v>2.5770966371247542E-8</v>
      </c>
      <c r="P6">
        <f t="shared" si="0"/>
        <v>2.5770966371247542E-8</v>
      </c>
      <c r="Q6">
        <f t="shared" si="0"/>
        <v>2.5770966371247542E-8</v>
      </c>
      <c r="R6">
        <f t="shared" si="1"/>
        <v>2.5770966371247542E-8</v>
      </c>
      <c r="S6">
        <f t="shared" si="2"/>
        <v>2.5770966371247542E-8</v>
      </c>
    </row>
    <row r="7" spans="1:19" x14ac:dyDescent="0.3">
      <c r="C7" t="s">
        <v>36</v>
      </c>
      <c r="D7">
        <f>Mult_split!H7</f>
        <v>9.932444801347276E-2</v>
      </c>
      <c r="E7">
        <f t="shared" si="3"/>
        <v>9.932444801347276E-2</v>
      </c>
      <c r="F7">
        <f t="shared" si="0"/>
        <v>9.932444801347276E-2</v>
      </c>
      <c r="G7">
        <f t="shared" si="0"/>
        <v>9.932444801347276E-2</v>
      </c>
      <c r="H7">
        <f t="shared" si="0"/>
        <v>9.932444801347276E-2</v>
      </c>
      <c r="I7">
        <f t="shared" si="0"/>
        <v>9.932444801347276E-2</v>
      </c>
      <c r="J7">
        <f t="shared" si="0"/>
        <v>9.932444801347276E-2</v>
      </c>
      <c r="K7">
        <f t="shared" si="0"/>
        <v>9.932444801347276E-2</v>
      </c>
      <c r="L7">
        <f t="shared" si="0"/>
        <v>9.932444801347276E-2</v>
      </c>
      <c r="M7">
        <f t="shared" si="0"/>
        <v>9.932444801347276E-2</v>
      </c>
      <c r="N7">
        <f t="shared" si="0"/>
        <v>9.932444801347276E-2</v>
      </c>
      <c r="O7">
        <f t="shared" si="0"/>
        <v>9.932444801347276E-2</v>
      </c>
      <c r="P7">
        <f t="shared" si="0"/>
        <v>9.932444801347276E-2</v>
      </c>
      <c r="Q7">
        <f t="shared" si="0"/>
        <v>9.932444801347276E-2</v>
      </c>
      <c r="R7">
        <f t="shared" si="1"/>
        <v>9.932444801347276E-2</v>
      </c>
      <c r="S7">
        <f t="shared" si="2"/>
        <v>9.932444801347276E-2</v>
      </c>
    </row>
    <row r="8" spans="1:19" x14ac:dyDescent="0.3">
      <c r="C8" t="s">
        <v>37</v>
      </c>
      <c r="D8">
        <f>Mult_split!H8</f>
        <v>7.7823229189632502E-7</v>
      </c>
      <c r="E8">
        <f t="shared" si="3"/>
        <v>7.7823229189632502E-7</v>
      </c>
      <c r="F8">
        <f t="shared" si="0"/>
        <v>7.7823229189632502E-7</v>
      </c>
      <c r="G8">
        <f t="shared" si="0"/>
        <v>7.7823229189632502E-7</v>
      </c>
      <c r="H8">
        <f t="shared" si="0"/>
        <v>7.7823229189632502E-7</v>
      </c>
      <c r="I8">
        <f t="shared" si="0"/>
        <v>7.7823229189632502E-7</v>
      </c>
      <c r="J8">
        <f t="shared" si="0"/>
        <v>7.7823229189632502E-7</v>
      </c>
      <c r="K8">
        <f t="shared" si="0"/>
        <v>7.7823229189632502E-7</v>
      </c>
      <c r="L8">
        <f t="shared" si="0"/>
        <v>7.7823229189632502E-7</v>
      </c>
      <c r="M8">
        <f t="shared" si="0"/>
        <v>7.7823229189632502E-7</v>
      </c>
      <c r="N8">
        <f t="shared" si="0"/>
        <v>7.7823229189632502E-7</v>
      </c>
      <c r="O8">
        <f t="shared" si="0"/>
        <v>7.7823229189632502E-7</v>
      </c>
      <c r="P8">
        <f t="shared" si="0"/>
        <v>7.7823229189632502E-7</v>
      </c>
      <c r="Q8">
        <f t="shared" si="0"/>
        <v>7.7823229189632502E-7</v>
      </c>
      <c r="R8">
        <f t="shared" si="1"/>
        <v>7.7823229189632502E-7</v>
      </c>
      <c r="S8">
        <f t="shared" si="2"/>
        <v>7.7823229189632502E-7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6.1182637299614777E-8</v>
      </c>
      <c r="E10">
        <f t="shared" si="3"/>
        <v>6.1182637299614777E-8</v>
      </c>
      <c r="F10">
        <f t="shared" si="0"/>
        <v>6.1182637299614777E-8</v>
      </c>
      <c r="G10">
        <f t="shared" si="0"/>
        <v>6.1182637299614777E-8</v>
      </c>
      <c r="H10">
        <f t="shared" si="0"/>
        <v>6.1182637299614777E-8</v>
      </c>
      <c r="I10">
        <f t="shared" si="0"/>
        <v>6.1182637299614777E-8</v>
      </c>
      <c r="J10">
        <f t="shared" si="0"/>
        <v>6.1182637299614777E-8</v>
      </c>
      <c r="K10">
        <f t="shared" si="0"/>
        <v>6.1182637299614777E-8</v>
      </c>
      <c r="L10">
        <f t="shared" si="0"/>
        <v>6.1182637299614777E-8</v>
      </c>
      <c r="M10">
        <f t="shared" si="0"/>
        <v>6.1182637299614777E-8</v>
      </c>
      <c r="N10">
        <f t="shared" si="0"/>
        <v>6.1182637299614777E-8</v>
      </c>
      <c r="O10">
        <f t="shared" si="0"/>
        <v>6.1182637299614777E-8</v>
      </c>
      <c r="P10">
        <f t="shared" si="0"/>
        <v>6.1182637299614777E-8</v>
      </c>
      <c r="Q10">
        <f t="shared" si="0"/>
        <v>6.1182637299614777E-8</v>
      </c>
      <c r="R10">
        <f t="shared" si="1"/>
        <v>6.1182637299614777E-8</v>
      </c>
      <c r="S10">
        <f t="shared" si="2"/>
        <v>6.1182637299614777E-8</v>
      </c>
    </row>
    <row r="11" spans="1:19" x14ac:dyDescent="0.3">
      <c r="C11" t="s">
        <v>40</v>
      </c>
      <c r="D11">
        <f>Mult_split!H11</f>
        <v>1.1123591140708909E-8</v>
      </c>
      <c r="E11">
        <f t="shared" si="3"/>
        <v>1.1123591140708909E-8</v>
      </c>
      <c r="F11">
        <f t="shared" si="0"/>
        <v>1.1123591140708909E-8</v>
      </c>
      <c r="G11">
        <f t="shared" si="0"/>
        <v>1.1123591140708909E-8</v>
      </c>
      <c r="H11">
        <f t="shared" si="0"/>
        <v>1.1123591140708909E-8</v>
      </c>
      <c r="I11">
        <f t="shared" si="0"/>
        <v>1.1123591140708909E-8</v>
      </c>
      <c r="J11">
        <f t="shared" si="0"/>
        <v>1.1123591140708909E-8</v>
      </c>
      <c r="K11">
        <f t="shared" si="0"/>
        <v>1.1123591140708909E-8</v>
      </c>
      <c r="L11">
        <f t="shared" si="0"/>
        <v>1.1123591140708909E-8</v>
      </c>
      <c r="M11">
        <f t="shared" si="0"/>
        <v>1.1123591140708909E-8</v>
      </c>
      <c r="N11">
        <f t="shared" si="0"/>
        <v>1.1123591140708909E-8</v>
      </c>
      <c r="O11">
        <f t="shared" si="0"/>
        <v>1.1123591140708909E-8</v>
      </c>
      <c r="P11">
        <f t="shared" si="0"/>
        <v>1.1123591140708909E-8</v>
      </c>
      <c r="Q11">
        <f t="shared" si="0"/>
        <v>1.1123591140708909E-8</v>
      </c>
      <c r="R11">
        <f t="shared" si="1"/>
        <v>1.1123591140708909E-8</v>
      </c>
      <c r="S11">
        <f t="shared" si="2"/>
        <v>1.1123591140708909E-8</v>
      </c>
    </row>
    <row r="12" spans="1:19" x14ac:dyDescent="0.3">
      <c r="C12" t="s">
        <v>41</v>
      </c>
      <c r="D12">
        <f>Mult_split!H12</f>
        <v>2.9746069259935449E-8</v>
      </c>
      <c r="E12">
        <f t="shared" si="3"/>
        <v>2.9746069259935449E-8</v>
      </c>
      <c r="F12">
        <f t="shared" si="0"/>
        <v>2.9746069259935449E-8</v>
      </c>
      <c r="G12">
        <f t="shared" si="0"/>
        <v>2.9746069259935449E-8</v>
      </c>
      <c r="H12">
        <f t="shared" si="0"/>
        <v>2.9746069259935449E-8</v>
      </c>
      <c r="I12">
        <f t="shared" si="0"/>
        <v>2.9746069259935449E-8</v>
      </c>
      <c r="J12">
        <f t="shared" si="0"/>
        <v>2.9746069259935449E-8</v>
      </c>
      <c r="K12">
        <f t="shared" si="0"/>
        <v>2.9746069259935449E-8</v>
      </c>
      <c r="L12">
        <f t="shared" si="0"/>
        <v>2.9746069259935449E-8</v>
      </c>
      <c r="M12">
        <f t="shared" si="0"/>
        <v>2.9746069259935449E-8</v>
      </c>
      <c r="N12">
        <f t="shared" si="0"/>
        <v>2.9746069259935449E-8</v>
      </c>
      <c r="O12">
        <f t="shared" si="0"/>
        <v>2.9746069259935449E-8</v>
      </c>
      <c r="P12">
        <f t="shared" si="0"/>
        <v>2.9746069259935449E-8</v>
      </c>
      <c r="Q12">
        <f t="shared" si="0"/>
        <v>2.9746069259935449E-8</v>
      </c>
      <c r="R12">
        <f t="shared" si="1"/>
        <v>2.9746069259935449E-8</v>
      </c>
      <c r="S12">
        <f t="shared" si="2"/>
        <v>2.9746069259935449E-8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0.376017368559248</v>
      </c>
      <c r="E15">
        <f t="shared" si="3"/>
        <v>0.376017368559248</v>
      </c>
      <c r="F15">
        <f t="shared" si="0"/>
        <v>0.376017368559248</v>
      </c>
      <c r="G15">
        <f t="shared" si="0"/>
        <v>0.376017368559248</v>
      </c>
      <c r="H15">
        <f t="shared" si="0"/>
        <v>0.376017368559248</v>
      </c>
      <c r="I15">
        <f t="shared" si="0"/>
        <v>0.376017368559248</v>
      </c>
      <c r="J15">
        <f t="shared" si="0"/>
        <v>0.376017368559248</v>
      </c>
      <c r="K15">
        <f t="shared" si="0"/>
        <v>0.376017368559248</v>
      </c>
      <c r="L15">
        <f t="shared" si="0"/>
        <v>0.376017368559248</v>
      </c>
      <c r="M15">
        <f t="shared" si="0"/>
        <v>0.376017368559248</v>
      </c>
      <c r="N15">
        <f t="shared" si="0"/>
        <v>0.376017368559248</v>
      </c>
      <c r="O15">
        <f t="shared" si="0"/>
        <v>0.376017368559248</v>
      </c>
      <c r="P15">
        <f t="shared" si="0"/>
        <v>0.376017368559248</v>
      </c>
      <c r="Q15">
        <f t="shared" si="0"/>
        <v>0.376017368559248</v>
      </c>
      <c r="R15">
        <f t="shared" si="1"/>
        <v>0.376017368559248</v>
      </c>
      <c r="S15">
        <f t="shared" si="2"/>
        <v>0.376017368559248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0</v>
      </c>
      <c r="E19">
        <f t="shared" si="3"/>
        <v>0</v>
      </c>
      <c r="F19">
        <f t="shared" ref="F19:Q34" si="4">E19</f>
        <v>0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Mult_split!H20</f>
        <v>5.0175222076717475E-9</v>
      </c>
      <c r="E20">
        <f t="shared" si="3"/>
        <v>5.0175222076717475E-9</v>
      </c>
      <c r="F20">
        <f t="shared" si="4"/>
        <v>5.0175222076717475E-9</v>
      </c>
      <c r="G20">
        <f t="shared" si="4"/>
        <v>5.0175222076717475E-9</v>
      </c>
      <c r="H20">
        <f t="shared" si="4"/>
        <v>5.0175222076717475E-9</v>
      </c>
      <c r="I20">
        <f t="shared" si="4"/>
        <v>5.0175222076717475E-9</v>
      </c>
      <c r="J20">
        <f t="shared" si="4"/>
        <v>5.0175222076717475E-9</v>
      </c>
      <c r="K20">
        <f t="shared" si="4"/>
        <v>5.0175222076717475E-9</v>
      </c>
      <c r="L20">
        <f t="shared" si="4"/>
        <v>5.0175222076717475E-9</v>
      </c>
      <c r="M20">
        <f t="shared" si="4"/>
        <v>5.0175222076717475E-9</v>
      </c>
      <c r="N20">
        <f t="shared" si="4"/>
        <v>5.0175222076717475E-9</v>
      </c>
      <c r="O20">
        <f t="shared" si="4"/>
        <v>5.0175222076717475E-9</v>
      </c>
      <c r="P20">
        <f t="shared" si="4"/>
        <v>5.0175222076717475E-9</v>
      </c>
      <c r="Q20">
        <f t="shared" si="4"/>
        <v>5.0175222076717475E-9</v>
      </c>
      <c r="R20">
        <f t="shared" si="1"/>
        <v>5.0175222076717475E-9</v>
      </c>
      <c r="S20">
        <f t="shared" si="2"/>
        <v>5.0175222076717475E-9</v>
      </c>
    </row>
    <row r="21" spans="3:19" x14ac:dyDescent="0.3">
      <c r="C21" t="s">
        <v>50</v>
      </c>
      <c r="D21">
        <f>Mult_split!H21</f>
        <v>86.193175047310831</v>
      </c>
      <c r="E21">
        <f t="shared" si="3"/>
        <v>86.193175047310831</v>
      </c>
      <c r="F21">
        <f t="shared" si="4"/>
        <v>86.193175047310831</v>
      </c>
      <c r="G21">
        <f t="shared" si="4"/>
        <v>86.193175047310831</v>
      </c>
      <c r="H21">
        <f t="shared" si="4"/>
        <v>86.193175047310831</v>
      </c>
      <c r="I21">
        <f t="shared" si="4"/>
        <v>86.193175047310831</v>
      </c>
      <c r="J21">
        <f t="shared" si="4"/>
        <v>86.193175047310831</v>
      </c>
      <c r="K21">
        <f t="shared" si="4"/>
        <v>86.193175047310831</v>
      </c>
      <c r="L21">
        <f t="shared" si="4"/>
        <v>86.193175047310831</v>
      </c>
      <c r="M21">
        <f t="shared" si="4"/>
        <v>86.193175047310831</v>
      </c>
      <c r="N21">
        <f t="shared" si="4"/>
        <v>86.193175047310831</v>
      </c>
      <c r="O21">
        <f t="shared" si="4"/>
        <v>86.193175047310831</v>
      </c>
      <c r="P21">
        <f t="shared" si="4"/>
        <v>86.193175047310831</v>
      </c>
      <c r="Q21">
        <f t="shared" si="4"/>
        <v>86.193175047310831</v>
      </c>
      <c r="R21">
        <f t="shared" si="1"/>
        <v>86.193175047310831</v>
      </c>
      <c r="S21">
        <f t="shared" si="2"/>
        <v>86.193175047310831</v>
      </c>
    </row>
    <row r="22" spans="3:19" x14ac:dyDescent="0.3">
      <c r="C22" t="s">
        <v>51</v>
      </c>
      <c r="D22">
        <f>Mult_split!H22</f>
        <v>7.5402764436988937E-8</v>
      </c>
      <c r="E22">
        <f t="shared" si="3"/>
        <v>7.5402764436988937E-8</v>
      </c>
      <c r="F22">
        <f t="shared" si="4"/>
        <v>7.5402764436988937E-8</v>
      </c>
      <c r="G22">
        <f t="shared" si="4"/>
        <v>7.5402764436988937E-8</v>
      </c>
      <c r="H22">
        <f t="shared" si="4"/>
        <v>7.5402764436988937E-8</v>
      </c>
      <c r="I22">
        <f t="shared" si="4"/>
        <v>7.5402764436988937E-8</v>
      </c>
      <c r="J22">
        <f t="shared" si="4"/>
        <v>7.5402764436988937E-8</v>
      </c>
      <c r="K22">
        <f t="shared" si="4"/>
        <v>7.5402764436988937E-8</v>
      </c>
      <c r="L22">
        <f t="shared" si="4"/>
        <v>7.5402764436988937E-8</v>
      </c>
      <c r="M22">
        <f t="shared" si="4"/>
        <v>7.5402764436988937E-8</v>
      </c>
      <c r="N22">
        <f t="shared" si="4"/>
        <v>7.5402764436988937E-8</v>
      </c>
      <c r="O22">
        <f t="shared" si="4"/>
        <v>7.5402764436988937E-8</v>
      </c>
      <c r="P22">
        <f t="shared" si="4"/>
        <v>7.5402764436988937E-8</v>
      </c>
      <c r="Q22">
        <f t="shared" si="4"/>
        <v>7.5402764436988937E-8</v>
      </c>
      <c r="R22">
        <f t="shared" si="1"/>
        <v>7.5402764436988937E-8</v>
      </c>
      <c r="S22">
        <f t="shared" si="2"/>
        <v>7.5402764436988937E-8</v>
      </c>
    </row>
    <row r="23" spans="3:19" x14ac:dyDescent="0.3">
      <c r="C23" t="s">
        <v>52</v>
      </c>
      <c r="D23">
        <f>Mult_split!H23</f>
        <v>5.754376354128622E-9</v>
      </c>
      <c r="E23">
        <f t="shared" si="3"/>
        <v>5.754376354128622E-9</v>
      </c>
      <c r="F23">
        <f t="shared" si="4"/>
        <v>5.754376354128622E-9</v>
      </c>
      <c r="G23">
        <f t="shared" si="4"/>
        <v>5.754376354128622E-9</v>
      </c>
      <c r="H23">
        <f t="shared" si="4"/>
        <v>5.754376354128622E-9</v>
      </c>
      <c r="I23">
        <f t="shared" si="4"/>
        <v>5.754376354128622E-9</v>
      </c>
      <c r="J23">
        <f t="shared" si="4"/>
        <v>5.754376354128622E-9</v>
      </c>
      <c r="K23">
        <f t="shared" si="4"/>
        <v>5.754376354128622E-9</v>
      </c>
      <c r="L23">
        <f t="shared" si="4"/>
        <v>5.754376354128622E-9</v>
      </c>
      <c r="M23">
        <f t="shared" si="4"/>
        <v>5.754376354128622E-9</v>
      </c>
      <c r="N23">
        <f t="shared" si="4"/>
        <v>5.754376354128622E-9</v>
      </c>
      <c r="O23">
        <f t="shared" si="4"/>
        <v>5.754376354128622E-9</v>
      </c>
      <c r="P23">
        <f t="shared" si="4"/>
        <v>5.754376354128622E-9</v>
      </c>
      <c r="Q23">
        <f t="shared" si="4"/>
        <v>5.754376354128622E-9</v>
      </c>
      <c r="R23">
        <f t="shared" si="1"/>
        <v>5.754376354128622E-9</v>
      </c>
      <c r="S23">
        <f t="shared" si="2"/>
        <v>5.754376354128622E-9</v>
      </c>
    </row>
    <row r="24" spans="3:19" x14ac:dyDescent="0.3">
      <c r="C24" t="s">
        <v>53</v>
      </c>
      <c r="D24">
        <f>Mult_split!H24</f>
        <v>1.2592575099873317E-7</v>
      </c>
      <c r="E24">
        <f t="shared" si="3"/>
        <v>1.2592575099873317E-7</v>
      </c>
      <c r="F24">
        <f t="shared" si="4"/>
        <v>1.2592575099873317E-7</v>
      </c>
      <c r="G24">
        <f t="shared" si="4"/>
        <v>1.2592575099873317E-7</v>
      </c>
      <c r="H24">
        <f t="shared" si="4"/>
        <v>1.2592575099873317E-7</v>
      </c>
      <c r="I24">
        <f t="shared" si="4"/>
        <v>1.2592575099873317E-7</v>
      </c>
      <c r="J24">
        <f t="shared" si="4"/>
        <v>1.2592575099873317E-7</v>
      </c>
      <c r="K24">
        <f t="shared" si="4"/>
        <v>1.2592575099873317E-7</v>
      </c>
      <c r="L24">
        <f t="shared" si="4"/>
        <v>1.2592575099873317E-7</v>
      </c>
      <c r="M24">
        <f t="shared" si="4"/>
        <v>1.2592575099873317E-7</v>
      </c>
      <c r="N24">
        <f t="shared" si="4"/>
        <v>1.2592575099873317E-7</v>
      </c>
      <c r="O24">
        <f t="shared" si="4"/>
        <v>1.2592575099873317E-7</v>
      </c>
      <c r="P24">
        <f t="shared" si="4"/>
        <v>1.2592575099873317E-7</v>
      </c>
      <c r="Q24">
        <f t="shared" si="4"/>
        <v>1.2592575099873317E-7</v>
      </c>
      <c r="R24">
        <f t="shared" si="1"/>
        <v>1.2592575099873317E-7</v>
      </c>
      <c r="S24">
        <f t="shared" si="2"/>
        <v>1.2592575099873317E-7</v>
      </c>
    </row>
    <row r="25" spans="3:19" x14ac:dyDescent="0.3">
      <c r="C25" t="s">
        <v>54</v>
      </c>
      <c r="D25">
        <f>Mult_split!H25</f>
        <v>3.1622570151932346E-7</v>
      </c>
      <c r="E25">
        <f t="shared" si="3"/>
        <v>3.1622570151932346E-7</v>
      </c>
      <c r="F25">
        <f t="shared" si="4"/>
        <v>3.1622570151932346E-7</v>
      </c>
      <c r="G25">
        <f t="shared" si="4"/>
        <v>3.1622570151932346E-7</v>
      </c>
      <c r="H25">
        <f t="shared" si="4"/>
        <v>3.1622570151932346E-7</v>
      </c>
      <c r="I25">
        <f t="shared" si="4"/>
        <v>3.1622570151932346E-7</v>
      </c>
      <c r="J25">
        <f t="shared" si="4"/>
        <v>3.1622570151932346E-7</v>
      </c>
      <c r="K25">
        <f t="shared" si="4"/>
        <v>3.1622570151932346E-7</v>
      </c>
      <c r="L25">
        <f t="shared" si="4"/>
        <v>3.1622570151932346E-7</v>
      </c>
      <c r="M25">
        <f t="shared" si="4"/>
        <v>3.1622570151932346E-7</v>
      </c>
      <c r="N25">
        <f t="shared" si="4"/>
        <v>3.1622570151932346E-7</v>
      </c>
      <c r="O25">
        <f t="shared" si="4"/>
        <v>3.1622570151932346E-7</v>
      </c>
      <c r="P25">
        <f t="shared" si="4"/>
        <v>3.1622570151932346E-7</v>
      </c>
      <c r="Q25">
        <f t="shared" si="4"/>
        <v>3.1622570151932346E-7</v>
      </c>
      <c r="R25">
        <f t="shared" si="1"/>
        <v>3.1622570151932346E-7</v>
      </c>
      <c r="S25">
        <f t="shared" si="2"/>
        <v>3.1622570151932346E-7</v>
      </c>
    </row>
    <row r="26" spans="3:19" x14ac:dyDescent="0.3">
      <c r="C26" t="s">
        <v>55</v>
      </c>
      <c r="D26">
        <f>Mult_split!H26</f>
        <v>1.31400783650852E-7</v>
      </c>
      <c r="E26">
        <f t="shared" si="3"/>
        <v>1.31400783650852E-7</v>
      </c>
      <c r="F26">
        <f t="shared" si="4"/>
        <v>1.31400783650852E-7</v>
      </c>
      <c r="G26">
        <f t="shared" si="4"/>
        <v>1.31400783650852E-7</v>
      </c>
      <c r="H26">
        <f t="shared" si="4"/>
        <v>1.31400783650852E-7</v>
      </c>
      <c r="I26">
        <f t="shared" si="4"/>
        <v>1.31400783650852E-7</v>
      </c>
      <c r="J26">
        <f t="shared" si="4"/>
        <v>1.31400783650852E-7</v>
      </c>
      <c r="K26">
        <f t="shared" si="4"/>
        <v>1.31400783650852E-7</v>
      </c>
      <c r="L26">
        <f t="shared" si="4"/>
        <v>1.31400783650852E-7</v>
      </c>
      <c r="M26">
        <f t="shared" si="4"/>
        <v>1.31400783650852E-7</v>
      </c>
      <c r="N26">
        <f t="shared" si="4"/>
        <v>1.31400783650852E-7</v>
      </c>
      <c r="O26">
        <f t="shared" si="4"/>
        <v>1.31400783650852E-7</v>
      </c>
      <c r="P26">
        <f t="shared" si="4"/>
        <v>1.31400783650852E-7</v>
      </c>
      <c r="Q26">
        <f t="shared" si="4"/>
        <v>1.31400783650852E-7</v>
      </c>
      <c r="R26">
        <f t="shared" si="1"/>
        <v>1.31400783650852E-7</v>
      </c>
      <c r="S26">
        <f t="shared" si="2"/>
        <v>1.31400783650852E-7</v>
      </c>
    </row>
    <row r="27" spans="3:19" x14ac:dyDescent="0.3">
      <c r="C27" t="s">
        <v>56</v>
      </c>
      <c r="D27">
        <f>Mult_split!H27</f>
        <v>60.692302561236318</v>
      </c>
      <c r="E27">
        <f t="shared" si="3"/>
        <v>60.692302561236318</v>
      </c>
      <c r="F27">
        <f t="shared" si="4"/>
        <v>60.692302561236318</v>
      </c>
      <c r="G27">
        <f t="shared" si="4"/>
        <v>60.692302561236318</v>
      </c>
      <c r="H27">
        <f t="shared" si="4"/>
        <v>60.692302561236318</v>
      </c>
      <c r="I27">
        <f t="shared" si="4"/>
        <v>60.692302561236318</v>
      </c>
      <c r="J27">
        <f t="shared" si="4"/>
        <v>60.692302561236318</v>
      </c>
      <c r="K27">
        <f t="shared" si="4"/>
        <v>60.692302561236318</v>
      </c>
      <c r="L27">
        <f t="shared" si="4"/>
        <v>60.692302561236318</v>
      </c>
      <c r="M27">
        <f t="shared" si="4"/>
        <v>60.692302561236318</v>
      </c>
      <c r="N27">
        <f t="shared" si="4"/>
        <v>60.692302561236318</v>
      </c>
      <c r="O27">
        <f t="shared" si="4"/>
        <v>60.692302561236318</v>
      </c>
      <c r="P27">
        <f t="shared" si="4"/>
        <v>60.692302561236318</v>
      </c>
      <c r="Q27">
        <f t="shared" si="4"/>
        <v>60.692302561236318</v>
      </c>
      <c r="R27">
        <f t="shared" si="1"/>
        <v>60.692302561236318</v>
      </c>
      <c r="S27">
        <f t="shared" si="2"/>
        <v>60.692302561236318</v>
      </c>
    </row>
    <row r="28" spans="3:19" x14ac:dyDescent="0.3">
      <c r="C28" t="s">
        <v>57</v>
      </c>
      <c r="D28">
        <f>Mult_split!H28</f>
        <v>5.8482432550044131E-6</v>
      </c>
      <c r="E28">
        <f t="shared" si="3"/>
        <v>5.8482432550044131E-6</v>
      </c>
      <c r="F28">
        <f t="shared" si="4"/>
        <v>5.8482432550044131E-6</v>
      </c>
      <c r="G28">
        <f t="shared" si="4"/>
        <v>5.8482432550044131E-6</v>
      </c>
      <c r="H28">
        <f t="shared" si="4"/>
        <v>5.8482432550044131E-6</v>
      </c>
      <c r="I28">
        <f t="shared" si="4"/>
        <v>5.8482432550044131E-6</v>
      </c>
      <c r="J28">
        <f t="shared" si="4"/>
        <v>5.8482432550044131E-6</v>
      </c>
      <c r="K28">
        <f t="shared" si="4"/>
        <v>5.8482432550044131E-6</v>
      </c>
      <c r="L28">
        <f t="shared" si="4"/>
        <v>5.8482432550044131E-6</v>
      </c>
      <c r="M28">
        <f t="shared" si="4"/>
        <v>5.8482432550044131E-6</v>
      </c>
      <c r="N28">
        <f t="shared" si="4"/>
        <v>5.8482432550044131E-6</v>
      </c>
      <c r="O28">
        <f t="shared" si="4"/>
        <v>5.8482432550044131E-6</v>
      </c>
      <c r="P28">
        <f t="shared" si="4"/>
        <v>5.8482432550044131E-6</v>
      </c>
      <c r="Q28">
        <f t="shared" si="4"/>
        <v>5.8482432550044131E-6</v>
      </c>
      <c r="R28">
        <f t="shared" si="1"/>
        <v>5.8482432550044131E-6</v>
      </c>
      <c r="S28">
        <f t="shared" si="2"/>
        <v>5.8482432550044131E-6</v>
      </c>
    </row>
    <row r="29" spans="3:19" x14ac:dyDescent="0.3">
      <c r="C29" t="s">
        <v>58</v>
      </c>
      <c r="D29">
        <f>Mult_split!H29</f>
        <v>8.7758489769639426E-8</v>
      </c>
      <c r="E29">
        <f t="shared" si="3"/>
        <v>8.7758489769639426E-8</v>
      </c>
      <c r="F29">
        <f t="shared" si="4"/>
        <v>8.7758489769639426E-8</v>
      </c>
      <c r="G29">
        <f t="shared" si="4"/>
        <v>8.7758489769639426E-8</v>
      </c>
      <c r="H29">
        <f t="shared" si="4"/>
        <v>8.7758489769639426E-8</v>
      </c>
      <c r="I29">
        <f t="shared" si="4"/>
        <v>8.7758489769639426E-8</v>
      </c>
      <c r="J29">
        <f t="shared" si="4"/>
        <v>8.7758489769639426E-8</v>
      </c>
      <c r="K29">
        <f t="shared" si="4"/>
        <v>8.7758489769639426E-8</v>
      </c>
      <c r="L29">
        <f t="shared" si="4"/>
        <v>8.7758489769639426E-8</v>
      </c>
      <c r="M29">
        <f t="shared" si="4"/>
        <v>8.7758489769639426E-8</v>
      </c>
      <c r="N29">
        <f t="shared" si="4"/>
        <v>8.7758489769639426E-8</v>
      </c>
      <c r="O29">
        <f t="shared" si="4"/>
        <v>8.7758489769639426E-8</v>
      </c>
      <c r="P29">
        <f t="shared" si="4"/>
        <v>8.7758489769639426E-8</v>
      </c>
      <c r="Q29">
        <f t="shared" si="4"/>
        <v>8.7758489769639426E-8</v>
      </c>
      <c r="R29">
        <f t="shared" si="1"/>
        <v>8.7758489769639426E-8</v>
      </c>
      <c r="S29">
        <f t="shared" si="2"/>
        <v>8.7758489769639426E-8</v>
      </c>
    </row>
    <row r="30" spans="3:19" x14ac:dyDescent="0.3">
      <c r="C30" t="s">
        <v>59</v>
      </c>
      <c r="D30">
        <f>Mult_split!H30</f>
        <v>8.1257858437702131E-8</v>
      </c>
      <c r="E30">
        <f t="shared" si="3"/>
        <v>8.1257858437702131E-8</v>
      </c>
      <c r="F30">
        <f t="shared" si="4"/>
        <v>8.1257858437702131E-8</v>
      </c>
      <c r="G30">
        <f t="shared" si="4"/>
        <v>8.1257858437702131E-8</v>
      </c>
      <c r="H30">
        <f t="shared" si="4"/>
        <v>8.1257858437702131E-8</v>
      </c>
      <c r="I30">
        <f t="shared" si="4"/>
        <v>8.1257858437702131E-8</v>
      </c>
      <c r="J30">
        <f t="shared" si="4"/>
        <v>8.1257858437702131E-8</v>
      </c>
      <c r="K30">
        <f t="shared" si="4"/>
        <v>8.1257858437702131E-8</v>
      </c>
      <c r="L30">
        <f t="shared" si="4"/>
        <v>8.1257858437702131E-8</v>
      </c>
      <c r="M30">
        <f t="shared" si="4"/>
        <v>8.1257858437702131E-8</v>
      </c>
      <c r="N30">
        <f t="shared" si="4"/>
        <v>8.1257858437702131E-8</v>
      </c>
      <c r="O30">
        <f t="shared" si="4"/>
        <v>8.1257858437702131E-8</v>
      </c>
      <c r="P30">
        <f t="shared" si="4"/>
        <v>8.1257858437702131E-8</v>
      </c>
      <c r="Q30">
        <f t="shared" si="4"/>
        <v>8.1257858437702131E-8</v>
      </c>
      <c r="R30">
        <f t="shared" si="1"/>
        <v>8.1257858437702131E-8</v>
      </c>
      <c r="S30">
        <f t="shared" si="2"/>
        <v>8.1257858437702131E-8</v>
      </c>
    </row>
    <row r="31" spans="3:19" x14ac:dyDescent="0.3">
      <c r="C31" t="s">
        <v>60</v>
      </c>
      <c r="D31">
        <f>Mult_split!H31</f>
        <v>0.57416077068604399</v>
      </c>
      <c r="E31">
        <f t="shared" si="3"/>
        <v>0.57416077068604399</v>
      </c>
      <c r="F31">
        <f t="shared" si="4"/>
        <v>0.57416077068604399</v>
      </c>
      <c r="G31">
        <f t="shared" si="4"/>
        <v>0.57416077068604399</v>
      </c>
      <c r="H31">
        <f t="shared" si="4"/>
        <v>0.57416077068604399</v>
      </c>
      <c r="I31">
        <f t="shared" si="4"/>
        <v>0.57416077068604399</v>
      </c>
      <c r="J31">
        <f t="shared" si="4"/>
        <v>0.57416077068604399</v>
      </c>
      <c r="K31">
        <f t="shared" si="4"/>
        <v>0.57416077068604399</v>
      </c>
      <c r="L31">
        <f t="shared" si="4"/>
        <v>0.57416077068604399</v>
      </c>
      <c r="M31">
        <f t="shared" si="4"/>
        <v>0.57416077068604399</v>
      </c>
      <c r="N31">
        <f t="shared" si="4"/>
        <v>0.57416077068604399</v>
      </c>
      <c r="O31">
        <f t="shared" si="4"/>
        <v>0.57416077068604399</v>
      </c>
      <c r="P31">
        <f t="shared" si="4"/>
        <v>0.57416077068604399</v>
      </c>
      <c r="Q31">
        <f t="shared" si="4"/>
        <v>0.57416077068604399</v>
      </c>
      <c r="R31">
        <f t="shared" si="1"/>
        <v>0.57416077068604399</v>
      </c>
      <c r="S31">
        <f t="shared" si="2"/>
        <v>0.57416077068604399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2.2175479194262092E-8</v>
      </c>
      <c r="E34">
        <f t="shared" si="3"/>
        <v>2.2175479194262092E-8</v>
      </c>
      <c r="F34">
        <f t="shared" si="4"/>
        <v>2.2175479194262092E-8</v>
      </c>
      <c r="G34">
        <f t="shared" si="4"/>
        <v>2.2175479194262092E-8</v>
      </c>
      <c r="H34">
        <f t="shared" si="4"/>
        <v>2.2175479194262092E-8</v>
      </c>
      <c r="I34">
        <f t="shared" si="4"/>
        <v>2.2175479194262092E-8</v>
      </c>
      <c r="J34">
        <f t="shared" si="4"/>
        <v>2.2175479194262092E-8</v>
      </c>
      <c r="K34">
        <f t="shared" si="4"/>
        <v>2.2175479194262092E-8</v>
      </c>
      <c r="L34">
        <f t="shared" si="4"/>
        <v>2.2175479194262092E-8</v>
      </c>
      <c r="M34">
        <f t="shared" si="4"/>
        <v>2.2175479194262092E-8</v>
      </c>
      <c r="N34">
        <f t="shared" si="4"/>
        <v>2.2175479194262092E-8</v>
      </c>
      <c r="O34">
        <f t="shared" si="4"/>
        <v>2.2175479194262092E-8</v>
      </c>
      <c r="P34">
        <f t="shared" si="4"/>
        <v>2.2175479194262092E-8</v>
      </c>
      <c r="Q34">
        <f t="shared" si="4"/>
        <v>2.2175479194262092E-8</v>
      </c>
      <c r="R34">
        <f t="shared" si="1"/>
        <v>2.2175479194262092E-8</v>
      </c>
      <c r="S34">
        <f t="shared" si="2"/>
        <v>2.2175479194262092E-8</v>
      </c>
    </row>
    <row r="35" spans="3:19" x14ac:dyDescent="0.3">
      <c r="C35" t="s">
        <v>64</v>
      </c>
      <c r="D35">
        <f>Mult_split!H35</f>
        <v>2.2175479194262092E-8</v>
      </c>
      <c r="E35">
        <f t="shared" si="3"/>
        <v>2.2175479194262092E-8</v>
      </c>
      <c r="F35">
        <f t="shared" ref="F35:Q50" si="5">E35</f>
        <v>2.2175479194262092E-8</v>
      </c>
      <c r="G35">
        <f t="shared" si="5"/>
        <v>2.2175479194262092E-8</v>
      </c>
      <c r="H35">
        <f t="shared" si="5"/>
        <v>2.2175479194262092E-8</v>
      </c>
      <c r="I35">
        <f t="shared" si="5"/>
        <v>2.2175479194262092E-8</v>
      </c>
      <c r="J35">
        <f t="shared" si="5"/>
        <v>2.2175479194262092E-8</v>
      </c>
      <c r="K35">
        <f t="shared" si="5"/>
        <v>2.2175479194262092E-8</v>
      </c>
      <c r="L35">
        <f t="shared" si="5"/>
        <v>2.2175479194262092E-8</v>
      </c>
      <c r="M35">
        <f t="shared" si="5"/>
        <v>2.2175479194262092E-8</v>
      </c>
      <c r="N35">
        <f t="shared" si="5"/>
        <v>2.2175479194262092E-8</v>
      </c>
      <c r="O35">
        <f t="shared" si="5"/>
        <v>2.2175479194262092E-8</v>
      </c>
      <c r="P35">
        <f t="shared" si="5"/>
        <v>2.2175479194262092E-8</v>
      </c>
      <c r="Q35">
        <f t="shared" si="5"/>
        <v>2.2175479194262092E-8</v>
      </c>
      <c r="R35">
        <f t="shared" si="1"/>
        <v>2.2175479194262092E-8</v>
      </c>
      <c r="S35">
        <f t="shared" si="2"/>
        <v>2.2175479194262092E-8</v>
      </c>
    </row>
    <row r="36" spans="3:19" x14ac:dyDescent="0.3">
      <c r="C36" t="s">
        <v>65</v>
      </c>
      <c r="D36">
        <f>Mult_split!H36</f>
        <v>8.3512777409622401E-7</v>
      </c>
      <c r="E36">
        <f t="shared" si="3"/>
        <v>8.3512777409622401E-7</v>
      </c>
      <c r="F36">
        <f t="shared" si="5"/>
        <v>8.3512777409622401E-7</v>
      </c>
      <c r="G36">
        <f t="shared" si="5"/>
        <v>8.3512777409622401E-7</v>
      </c>
      <c r="H36">
        <f t="shared" si="5"/>
        <v>8.3512777409622401E-7</v>
      </c>
      <c r="I36">
        <f t="shared" si="5"/>
        <v>8.3512777409622401E-7</v>
      </c>
      <c r="J36">
        <f t="shared" si="5"/>
        <v>8.3512777409622401E-7</v>
      </c>
      <c r="K36">
        <f t="shared" si="5"/>
        <v>8.3512777409622401E-7</v>
      </c>
      <c r="L36">
        <f t="shared" si="5"/>
        <v>8.3512777409622401E-7</v>
      </c>
      <c r="M36">
        <f t="shared" si="5"/>
        <v>8.3512777409622401E-7</v>
      </c>
      <c r="N36">
        <f t="shared" si="5"/>
        <v>8.3512777409622401E-7</v>
      </c>
      <c r="O36">
        <f t="shared" si="5"/>
        <v>8.3512777409622401E-7</v>
      </c>
      <c r="P36">
        <f t="shared" si="5"/>
        <v>8.3512777409622401E-7</v>
      </c>
      <c r="Q36">
        <f t="shared" si="5"/>
        <v>8.3512777409622401E-7</v>
      </c>
      <c r="R36">
        <f t="shared" si="1"/>
        <v>8.3512777409622401E-7</v>
      </c>
      <c r="S36">
        <f t="shared" si="2"/>
        <v>8.3512777409622401E-7</v>
      </c>
    </row>
    <row r="37" spans="3:19" x14ac:dyDescent="0.3">
      <c r="C37" t="s">
        <v>66</v>
      </c>
      <c r="D37">
        <f>Mult_split!H37</f>
        <v>7.4873524574144222E-7</v>
      </c>
      <c r="E37">
        <f t="shared" si="3"/>
        <v>7.4873524574144222E-7</v>
      </c>
      <c r="F37">
        <f t="shared" si="5"/>
        <v>7.4873524574144222E-7</v>
      </c>
      <c r="G37">
        <f t="shared" si="5"/>
        <v>7.4873524574144222E-7</v>
      </c>
      <c r="H37">
        <f t="shared" si="5"/>
        <v>7.4873524574144222E-7</v>
      </c>
      <c r="I37">
        <f t="shared" si="5"/>
        <v>7.4873524574144222E-7</v>
      </c>
      <c r="J37">
        <f t="shared" si="5"/>
        <v>7.4873524574144222E-7</v>
      </c>
      <c r="K37">
        <f t="shared" si="5"/>
        <v>7.4873524574144222E-7</v>
      </c>
      <c r="L37">
        <f t="shared" si="5"/>
        <v>7.4873524574144222E-7</v>
      </c>
      <c r="M37">
        <f t="shared" si="5"/>
        <v>7.4873524574144222E-7</v>
      </c>
      <c r="N37">
        <f t="shared" si="5"/>
        <v>7.4873524574144222E-7</v>
      </c>
      <c r="O37">
        <f t="shared" si="5"/>
        <v>7.4873524574144222E-7</v>
      </c>
      <c r="P37">
        <f t="shared" si="5"/>
        <v>7.4873524574144222E-7</v>
      </c>
      <c r="Q37">
        <f t="shared" si="5"/>
        <v>7.4873524574144222E-7</v>
      </c>
      <c r="R37">
        <f t="shared" si="1"/>
        <v>7.4873524574144222E-7</v>
      </c>
      <c r="S37">
        <f t="shared" si="2"/>
        <v>7.4873524574144222E-7</v>
      </c>
    </row>
    <row r="38" spans="3:19" x14ac:dyDescent="0.3">
      <c r="C38" t="s">
        <v>67</v>
      </c>
      <c r="D38">
        <f>Mult_split!H38</f>
        <v>8.4140070739385873E-8</v>
      </c>
      <c r="E38">
        <f t="shared" si="3"/>
        <v>8.4140070739385873E-8</v>
      </c>
      <c r="F38">
        <f t="shared" si="5"/>
        <v>8.4140070739385873E-8</v>
      </c>
      <c r="G38">
        <f t="shared" si="5"/>
        <v>8.4140070739385873E-8</v>
      </c>
      <c r="H38">
        <f t="shared" si="5"/>
        <v>8.4140070739385873E-8</v>
      </c>
      <c r="I38">
        <f t="shared" si="5"/>
        <v>8.4140070739385873E-8</v>
      </c>
      <c r="J38">
        <f t="shared" si="5"/>
        <v>8.4140070739385873E-8</v>
      </c>
      <c r="K38">
        <f t="shared" si="5"/>
        <v>8.4140070739385873E-8</v>
      </c>
      <c r="L38">
        <f t="shared" si="5"/>
        <v>8.4140070739385873E-8</v>
      </c>
      <c r="M38">
        <f t="shared" si="5"/>
        <v>8.4140070739385873E-8</v>
      </c>
      <c r="N38">
        <f t="shared" si="5"/>
        <v>8.4140070739385873E-8</v>
      </c>
      <c r="O38">
        <f t="shared" si="5"/>
        <v>8.4140070739385873E-8</v>
      </c>
      <c r="P38">
        <f t="shared" si="5"/>
        <v>8.4140070739385873E-8</v>
      </c>
      <c r="Q38">
        <f t="shared" si="5"/>
        <v>8.4140070739385873E-8</v>
      </c>
      <c r="R38">
        <f t="shared" si="1"/>
        <v>8.4140070739385873E-8</v>
      </c>
      <c r="S38">
        <f t="shared" si="2"/>
        <v>8.4140070739385873E-8</v>
      </c>
    </row>
    <row r="39" spans="3:19" x14ac:dyDescent="0.3">
      <c r="C39" t="s">
        <v>68</v>
      </c>
      <c r="D39">
        <f>Mult_split!H39</f>
        <v>7.5285578349883947E-8</v>
      </c>
      <c r="E39">
        <f t="shared" si="3"/>
        <v>7.5285578349883947E-8</v>
      </c>
      <c r="F39">
        <f t="shared" si="5"/>
        <v>7.5285578349883947E-8</v>
      </c>
      <c r="G39">
        <f t="shared" si="5"/>
        <v>7.5285578349883947E-8</v>
      </c>
      <c r="H39">
        <f t="shared" si="5"/>
        <v>7.5285578349883947E-8</v>
      </c>
      <c r="I39">
        <f t="shared" si="5"/>
        <v>7.5285578349883947E-8</v>
      </c>
      <c r="J39">
        <f t="shared" si="5"/>
        <v>7.5285578349883947E-8</v>
      </c>
      <c r="K39">
        <f t="shared" si="5"/>
        <v>7.5285578349883947E-8</v>
      </c>
      <c r="L39">
        <f t="shared" si="5"/>
        <v>7.5285578349883947E-8</v>
      </c>
      <c r="M39">
        <f t="shared" si="5"/>
        <v>7.5285578349883947E-8</v>
      </c>
      <c r="N39">
        <f t="shared" si="5"/>
        <v>7.5285578349883947E-8</v>
      </c>
      <c r="O39">
        <f t="shared" si="5"/>
        <v>7.5285578349883947E-8</v>
      </c>
      <c r="P39">
        <f t="shared" si="5"/>
        <v>7.5285578349883947E-8</v>
      </c>
      <c r="Q39">
        <f t="shared" si="5"/>
        <v>7.5285578349883947E-8</v>
      </c>
      <c r="R39">
        <f t="shared" si="1"/>
        <v>7.5285578349883947E-8</v>
      </c>
      <c r="S39">
        <f t="shared" si="2"/>
        <v>7.5285578349883947E-8</v>
      </c>
    </row>
    <row r="40" spans="3:19" x14ac:dyDescent="0.3">
      <c r="C40" t="s">
        <v>69</v>
      </c>
      <c r="D40">
        <f>Mult_split!H40</f>
        <v>7.8707650093060499E-8</v>
      </c>
      <c r="E40">
        <f t="shared" si="3"/>
        <v>7.8707650093060499E-8</v>
      </c>
      <c r="F40">
        <f t="shared" si="5"/>
        <v>7.8707650093060499E-8</v>
      </c>
      <c r="G40">
        <f t="shared" si="5"/>
        <v>7.8707650093060499E-8</v>
      </c>
      <c r="H40">
        <f t="shared" si="5"/>
        <v>7.8707650093060499E-8</v>
      </c>
      <c r="I40">
        <f t="shared" si="5"/>
        <v>7.8707650093060499E-8</v>
      </c>
      <c r="J40">
        <f t="shared" si="5"/>
        <v>7.8707650093060499E-8</v>
      </c>
      <c r="K40">
        <f t="shared" si="5"/>
        <v>7.8707650093060499E-8</v>
      </c>
      <c r="L40">
        <f t="shared" si="5"/>
        <v>7.8707650093060499E-8</v>
      </c>
      <c r="M40">
        <f t="shared" si="5"/>
        <v>7.8707650093060499E-8</v>
      </c>
      <c r="N40">
        <f t="shared" si="5"/>
        <v>7.8707650093060499E-8</v>
      </c>
      <c r="O40">
        <f t="shared" si="5"/>
        <v>7.8707650093060499E-8</v>
      </c>
      <c r="P40">
        <f t="shared" si="5"/>
        <v>7.8707650093060499E-8</v>
      </c>
      <c r="Q40">
        <f t="shared" si="5"/>
        <v>7.8707650093060499E-8</v>
      </c>
      <c r="R40">
        <f t="shared" si="1"/>
        <v>7.8707650093060499E-8</v>
      </c>
      <c r="S40">
        <f t="shared" si="2"/>
        <v>7.8707650093060499E-8</v>
      </c>
    </row>
    <row r="41" spans="3:19" x14ac:dyDescent="0.3">
      <c r="C41" t="s">
        <v>70</v>
      </c>
      <c r="D41">
        <f>Mult_split!H41</f>
        <v>6.0275253153175162E-6</v>
      </c>
      <c r="E41">
        <f t="shared" si="3"/>
        <v>6.0275253153175162E-6</v>
      </c>
      <c r="F41">
        <f t="shared" si="5"/>
        <v>6.0275253153175162E-6</v>
      </c>
      <c r="G41">
        <f t="shared" si="5"/>
        <v>6.0275253153175162E-6</v>
      </c>
      <c r="H41">
        <f t="shared" si="5"/>
        <v>6.0275253153175162E-6</v>
      </c>
      <c r="I41">
        <f t="shared" si="5"/>
        <v>6.0275253153175162E-6</v>
      </c>
      <c r="J41">
        <f t="shared" si="5"/>
        <v>6.0275253153175162E-6</v>
      </c>
      <c r="K41">
        <f t="shared" si="5"/>
        <v>6.0275253153175162E-6</v>
      </c>
      <c r="L41">
        <f t="shared" si="5"/>
        <v>6.0275253153175162E-6</v>
      </c>
      <c r="M41">
        <f t="shared" si="5"/>
        <v>6.0275253153175162E-6</v>
      </c>
      <c r="N41">
        <f t="shared" si="5"/>
        <v>6.0275253153175162E-6</v>
      </c>
      <c r="O41">
        <f t="shared" si="5"/>
        <v>6.0275253153175162E-6</v>
      </c>
      <c r="P41">
        <f t="shared" si="5"/>
        <v>6.0275253153175162E-6</v>
      </c>
      <c r="Q41">
        <f t="shared" si="5"/>
        <v>6.0275253153175162E-6</v>
      </c>
      <c r="R41">
        <f t="shared" si="1"/>
        <v>6.0275253153175162E-6</v>
      </c>
      <c r="S41">
        <f t="shared" si="2"/>
        <v>6.0275253153175162E-6</v>
      </c>
    </row>
    <row r="42" spans="3:19" x14ac:dyDescent="0.3">
      <c r="C42" t="s">
        <v>71</v>
      </c>
      <c r="D42">
        <f>Mult_split!H42</f>
        <v>4.0017143661529113</v>
      </c>
      <c r="E42">
        <f t="shared" si="3"/>
        <v>4.0017143661529113</v>
      </c>
      <c r="F42">
        <f t="shared" si="5"/>
        <v>4.0017143661529113</v>
      </c>
      <c r="G42">
        <f t="shared" si="5"/>
        <v>4.0017143661529113</v>
      </c>
      <c r="H42">
        <f t="shared" si="5"/>
        <v>4.0017143661529113</v>
      </c>
      <c r="I42">
        <f t="shared" si="5"/>
        <v>4.0017143661529113</v>
      </c>
      <c r="J42">
        <f t="shared" si="5"/>
        <v>4.0017143661529113</v>
      </c>
      <c r="K42">
        <f t="shared" si="5"/>
        <v>4.0017143661529113</v>
      </c>
      <c r="L42">
        <f t="shared" si="5"/>
        <v>4.0017143661529113</v>
      </c>
      <c r="M42">
        <f t="shared" si="5"/>
        <v>4.0017143661529113</v>
      </c>
      <c r="N42">
        <f t="shared" si="5"/>
        <v>4.0017143661529113</v>
      </c>
      <c r="O42">
        <f t="shared" si="5"/>
        <v>4.0017143661529113</v>
      </c>
      <c r="P42">
        <f t="shared" si="5"/>
        <v>4.0017143661529113</v>
      </c>
      <c r="Q42">
        <f t="shared" si="5"/>
        <v>4.0017143661529113</v>
      </c>
      <c r="R42">
        <f t="shared" si="1"/>
        <v>4.0017143661529113</v>
      </c>
      <c r="S42">
        <f t="shared" si="2"/>
        <v>4.0017143661529113</v>
      </c>
    </row>
    <row r="43" spans="3:19" x14ac:dyDescent="0.3">
      <c r="C43" t="s">
        <v>72</v>
      </c>
      <c r="D43">
        <f>Mult_split!H43</f>
        <v>1.7889747773727458E-7</v>
      </c>
      <c r="E43">
        <f t="shared" si="3"/>
        <v>1.7889747773727458E-7</v>
      </c>
      <c r="F43">
        <f t="shared" si="5"/>
        <v>1.7889747773727458E-7</v>
      </c>
      <c r="G43">
        <f t="shared" si="5"/>
        <v>1.7889747773727458E-7</v>
      </c>
      <c r="H43">
        <f t="shared" si="5"/>
        <v>1.7889747773727458E-7</v>
      </c>
      <c r="I43">
        <f t="shared" si="5"/>
        <v>1.7889747773727458E-7</v>
      </c>
      <c r="J43">
        <f t="shared" si="5"/>
        <v>1.7889747773727458E-7</v>
      </c>
      <c r="K43">
        <f t="shared" si="5"/>
        <v>1.7889747773727458E-7</v>
      </c>
      <c r="L43">
        <f t="shared" si="5"/>
        <v>1.7889747773727458E-7</v>
      </c>
      <c r="M43">
        <f t="shared" si="5"/>
        <v>1.7889747773727458E-7</v>
      </c>
      <c r="N43">
        <f t="shared" si="5"/>
        <v>1.7889747773727458E-7</v>
      </c>
      <c r="O43">
        <f t="shared" si="5"/>
        <v>1.7889747773727458E-7</v>
      </c>
      <c r="P43">
        <f t="shared" si="5"/>
        <v>1.7889747773727458E-7</v>
      </c>
      <c r="Q43">
        <f t="shared" si="5"/>
        <v>1.7889747773727458E-7</v>
      </c>
      <c r="R43">
        <f t="shared" si="1"/>
        <v>1.7889747773727458E-7</v>
      </c>
      <c r="S43">
        <f t="shared" si="2"/>
        <v>1.7889747773727458E-7</v>
      </c>
    </row>
    <row r="44" spans="3:19" x14ac:dyDescent="0.3">
      <c r="C44" t="s">
        <v>73</v>
      </c>
      <c r="D44">
        <f>Mult_split!H44</f>
        <v>2.2380309290667328E-7</v>
      </c>
      <c r="E44">
        <f t="shared" si="3"/>
        <v>2.2380309290667328E-7</v>
      </c>
      <c r="F44">
        <f t="shared" si="5"/>
        <v>2.2380309290667328E-7</v>
      </c>
      <c r="G44">
        <f t="shared" si="5"/>
        <v>2.2380309290667328E-7</v>
      </c>
      <c r="H44">
        <f t="shared" si="5"/>
        <v>2.2380309290667328E-7</v>
      </c>
      <c r="I44">
        <f t="shared" si="5"/>
        <v>2.2380309290667328E-7</v>
      </c>
      <c r="J44">
        <f t="shared" si="5"/>
        <v>2.2380309290667328E-7</v>
      </c>
      <c r="K44">
        <f t="shared" si="5"/>
        <v>2.2380309290667328E-7</v>
      </c>
      <c r="L44">
        <f t="shared" si="5"/>
        <v>2.2380309290667328E-7</v>
      </c>
      <c r="M44">
        <f t="shared" si="5"/>
        <v>2.2380309290667328E-7</v>
      </c>
      <c r="N44">
        <f t="shared" si="5"/>
        <v>2.2380309290667328E-7</v>
      </c>
      <c r="O44">
        <f t="shared" si="5"/>
        <v>2.2380309290667328E-7</v>
      </c>
      <c r="P44">
        <f t="shared" si="5"/>
        <v>2.2380309290667328E-7</v>
      </c>
      <c r="Q44">
        <f t="shared" si="5"/>
        <v>2.2380309290667328E-7</v>
      </c>
      <c r="R44">
        <f t="shared" si="1"/>
        <v>2.2380309290667328E-7</v>
      </c>
      <c r="S44">
        <f t="shared" si="2"/>
        <v>2.2380309290667328E-7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4.0734686336050337E-7</v>
      </c>
      <c r="E46">
        <f t="shared" si="3"/>
        <v>4.0734686336050337E-7</v>
      </c>
      <c r="F46">
        <f t="shared" si="5"/>
        <v>4.0734686336050337E-7</v>
      </c>
      <c r="G46">
        <f t="shared" si="5"/>
        <v>4.0734686336050337E-7</v>
      </c>
      <c r="H46">
        <f t="shared" si="5"/>
        <v>4.0734686336050337E-7</v>
      </c>
      <c r="I46">
        <f t="shared" si="5"/>
        <v>4.0734686336050337E-7</v>
      </c>
      <c r="J46">
        <f t="shared" si="5"/>
        <v>4.0734686336050337E-7</v>
      </c>
      <c r="K46">
        <f t="shared" si="5"/>
        <v>4.0734686336050337E-7</v>
      </c>
      <c r="L46">
        <f t="shared" si="5"/>
        <v>4.0734686336050337E-7</v>
      </c>
      <c r="M46">
        <f t="shared" si="5"/>
        <v>4.0734686336050337E-7</v>
      </c>
      <c r="N46">
        <f t="shared" si="5"/>
        <v>4.0734686336050337E-7</v>
      </c>
      <c r="O46">
        <f t="shared" si="5"/>
        <v>4.0734686336050337E-7</v>
      </c>
      <c r="P46">
        <f t="shared" si="5"/>
        <v>4.0734686336050337E-7</v>
      </c>
      <c r="Q46">
        <f t="shared" si="5"/>
        <v>4.0734686336050337E-7</v>
      </c>
      <c r="R46">
        <f t="shared" si="1"/>
        <v>4.0734686336050337E-7</v>
      </c>
      <c r="S46">
        <f t="shared" si="2"/>
        <v>4.0734686336050337E-7</v>
      </c>
    </row>
    <row r="47" spans="3:19" x14ac:dyDescent="0.3">
      <c r="C47" t="s">
        <v>76</v>
      </c>
      <c r="D47">
        <f>Mult_split!H47</f>
        <v>4.0734686336050337E-7</v>
      </c>
      <c r="E47">
        <f t="shared" si="3"/>
        <v>4.0734686336050337E-7</v>
      </c>
      <c r="F47">
        <f t="shared" si="5"/>
        <v>4.0734686336050337E-7</v>
      </c>
      <c r="G47">
        <f t="shared" si="5"/>
        <v>4.0734686336050337E-7</v>
      </c>
      <c r="H47">
        <f t="shared" si="5"/>
        <v>4.0734686336050337E-7</v>
      </c>
      <c r="I47">
        <f t="shared" si="5"/>
        <v>4.0734686336050337E-7</v>
      </c>
      <c r="J47">
        <f t="shared" si="5"/>
        <v>4.0734686336050337E-7</v>
      </c>
      <c r="K47">
        <f t="shared" si="5"/>
        <v>4.0734686336050337E-7</v>
      </c>
      <c r="L47">
        <f t="shared" si="5"/>
        <v>4.0734686336050337E-7</v>
      </c>
      <c r="M47">
        <f t="shared" si="5"/>
        <v>4.0734686336050337E-7</v>
      </c>
      <c r="N47">
        <f t="shared" si="5"/>
        <v>4.0734686336050337E-7</v>
      </c>
      <c r="O47">
        <f t="shared" si="5"/>
        <v>4.0734686336050337E-7</v>
      </c>
      <c r="P47">
        <f t="shared" si="5"/>
        <v>4.0734686336050337E-7</v>
      </c>
      <c r="Q47">
        <f t="shared" si="5"/>
        <v>4.0734686336050337E-7</v>
      </c>
      <c r="R47">
        <f t="shared" si="1"/>
        <v>4.0734686336050337E-7</v>
      </c>
      <c r="S47">
        <f t="shared" si="2"/>
        <v>4.0734686336050337E-7</v>
      </c>
    </row>
    <row r="48" spans="3:19" x14ac:dyDescent="0.3">
      <c r="C48" t="s">
        <v>77</v>
      </c>
      <c r="D48">
        <f>Mult_split!H48</f>
        <v>2.0925977577302814E-7</v>
      </c>
      <c r="E48">
        <f t="shared" si="3"/>
        <v>2.0925977577302814E-7</v>
      </c>
      <c r="F48">
        <f t="shared" si="5"/>
        <v>2.0925977577302814E-7</v>
      </c>
      <c r="G48">
        <f t="shared" si="5"/>
        <v>2.0925977577302814E-7</v>
      </c>
      <c r="H48">
        <f t="shared" si="5"/>
        <v>2.0925977577302814E-7</v>
      </c>
      <c r="I48">
        <f t="shared" si="5"/>
        <v>2.0925977577302814E-7</v>
      </c>
      <c r="J48">
        <f t="shared" si="5"/>
        <v>2.0925977577302814E-7</v>
      </c>
      <c r="K48">
        <f t="shared" si="5"/>
        <v>2.0925977577302814E-7</v>
      </c>
      <c r="L48">
        <f t="shared" si="5"/>
        <v>2.0925977577302814E-7</v>
      </c>
      <c r="M48">
        <f t="shared" si="5"/>
        <v>2.0925977577302814E-7</v>
      </c>
      <c r="N48">
        <f t="shared" si="5"/>
        <v>2.0925977577302814E-7</v>
      </c>
      <c r="O48">
        <f t="shared" si="5"/>
        <v>2.0925977577302814E-7</v>
      </c>
      <c r="P48">
        <f t="shared" si="5"/>
        <v>2.0925977577302814E-7</v>
      </c>
      <c r="Q48">
        <f t="shared" si="5"/>
        <v>2.0925977577302814E-7</v>
      </c>
      <c r="R48">
        <f t="shared" si="1"/>
        <v>2.0925977577302814E-7</v>
      </c>
      <c r="S48">
        <f t="shared" si="2"/>
        <v>2.0925977577302814E-7</v>
      </c>
    </row>
    <row r="49" spans="3:19" x14ac:dyDescent="0.3">
      <c r="C49" t="s">
        <v>78</v>
      </c>
      <c r="D49">
        <f>Mult_split!H49</f>
        <v>1.6440091518666794E-8</v>
      </c>
      <c r="E49">
        <f t="shared" si="3"/>
        <v>1.6440091518666794E-8</v>
      </c>
      <c r="F49">
        <f t="shared" si="5"/>
        <v>1.6440091518666794E-8</v>
      </c>
      <c r="G49">
        <f t="shared" si="5"/>
        <v>1.6440091518666794E-8</v>
      </c>
      <c r="H49">
        <f t="shared" si="5"/>
        <v>1.6440091518666794E-8</v>
      </c>
      <c r="I49">
        <f t="shared" si="5"/>
        <v>1.6440091518666794E-8</v>
      </c>
      <c r="J49">
        <f t="shared" si="5"/>
        <v>1.6440091518666794E-8</v>
      </c>
      <c r="K49">
        <f t="shared" si="5"/>
        <v>1.6440091518666794E-8</v>
      </c>
      <c r="L49">
        <f t="shared" si="5"/>
        <v>1.6440091518666794E-8</v>
      </c>
      <c r="M49">
        <f t="shared" si="5"/>
        <v>1.6440091518666794E-8</v>
      </c>
      <c r="N49">
        <f t="shared" si="5"/>
        <v>1.6440091518666794E-8</v>
      </c>
      <c r="O49">
        <f t="shared" si="5"/>
        <v>1.6440091518666794E-8</v>
      </c>
      <c r="P49">
        <f t="shared" si="5"/>
        <v>1.6440091518666794E-8</v>
      </c>
      <c r="Q49">
        <f t="shared" si="5"/>
        <v>1.6440091518666794E-8</v>
      </c>
      <c r="R49">
        <f t="shared" si="1"/>
        <v>1.6440091518666794E-8</v>
      </c>
      <c r="S49">
        <f t="shared" si="2"/>
        <v>1.6440091518666794E-8</v>
      </c>
    </row>
    <row r="50" spans="3:19" x14ac:dyDescent="0.3">
      <c r="C50" t="s">
        <v>79</v>
      </c>
      <c r="D50">
        <f>Mult_split!H50</f>
        <v>5.2655093861783633E-8</v>
      </c>
      <c r="E50">
        <f t="shared" si="3"/>
        <v>5.2655093861783633E-8</v>
      </c>
      <c r="F50">
        <f t="shared" si="5"/>
        <v>5.2655093861783633E-8</v>
      </c>
      <c r="G50">
        <f t="shared" si="5"/>
        <v>5.2655093861783633E-8</v>
      </c>
      <c r="H50">
        <f t="shared" si="5"/>
        <v>5.2655093861783633E-8</v>
      </c>
      <c r="I50">
        <f t="shared" si="5"/>
        <v>5.2655093861783633E-8</v>
      </c>
      <c r="J50">
        <f t="shared" si="5"/>
        <v>5.2655093861783633E-8</v>
      </c>
      <c r="K50">
        <f t="shared" si="5"/>
        <v>5.2655093861783633E-8</v>
      </c>
      <c r="L50">
        <f t="shared" si="5"/>
        <v>5.2655093861783633E-8</v>
      </c>
      <c r="M50">
        <f t="shared" si="5"/>
        <v>5.2655093861783633E-8</v>
      </c>
      <c r="N50">
        <f t="shared" si="5"/>
        <v>5.2655093861783633E-8</v>
      </c>
      <c r="O50">
        <f t="shared" si="5"/>
        <v>5.2655093861783633E-8</v>
      </c>
      <c r="P50">
        <f t="shared" si="5"/>
        <v>5.2655093861783633E-8</v>
      </c>
      <c r="Q50">
        <f t="shared" si="5"/>
        <v>5.2655093861783633E-8</v>
      </c>
      <c r="R50">
        <f t="shared" si="1"/>
        <v>5.2655093861783633E-8</v>
      </c>
      <c r="S50">
        <f t="shared" si="2"/>
        <v>5.2655093861783633E-8</v>
      </c>
    </row>
    <row r="51" spans="3:19" x14ac:dyDescent="0.3">
      <c r="C51" t="s">
        <v>80</v>
      </c>
      <c r="D51">
        <f>Mult_split!H51</f>
        <v>2.097338696853487E-8</v>
      </c>
      <c r="E51">
        <f t="shared" si="3"/>
        <v>2.097338696853487E-8</v>
      </c>
      <c r="F51">
        <f t="shared" ref="F51:Q66" si="6">E51</f>
        <v>2.097338696853487E-8</v>
      </c>
      <c r="G51">
        <f t="shared" si="6"/>
        <v>2.097338696853487E-8</v>
      </c>
      <c r="H51">
        <f t="shared" si="6"/>
        <v>2.097338696853487E-8</v>
      </c>
      <c r="I51">
        <f t="shared" si="6"/>
        <v>2.097338696853487E-8</v>
      </c>
      <c r="J51">
        <f t="shared" si="6"/>
        <v>2.097338696853487E-8</v>
      </c>
      <c r="K51">
        <f t="shared" si="6"/>
        <v>2.097338696853487E-8</v>
      </c>
      <c r="L51">
        <f t="shared" si="6"/>
        <v>2.097338696853487E-8</v>
      </c>
      <c r="M51">
        <f t="shared" si="6"/>
        <v>2.097338696853487E-8</v>
      </c>
      <c r="N51">
        <f t="shared" si="6"/>
        <v>2.097338696853487E-8</v>
      </c>
      <c r="O51">
        <f t="shared" si="6"/>
        <v>2.097338696853487E-8</v>
      </c>
      <c r="P51">
        <f t="shared" si="6"/>
        <v>2.097338696853487E-8</v>
      </c>
      <c r="Q51">
        <f t="shared" si="6"/>
        <v>2.097338696853487E-8</v>
      </c>
      <c r="R51">
        <f t="shared" si="1"/>
        <v>2.097338696853487E-8</v>
      </c>
      <c r="S51">
        <f t="shared" si="2"/>
        <v>2.097338696853487E-8</v>
      </c>
    </row>
    <row r="52" spans="3:19" x14ac:dyDescent="0.3">
      <c r="C52" t="s">
        <v>81</v>
      </c>
      <c r="D52">
        <f>Mult_split!H52</f>
        <v>6.2275952693211495E-9</v>
      </c>
      <c r="E52">
        <f t="shared" si="3"/>
        <v>6.2275952693211495E-9</v>
      </c>
      <c r="F52">
        <f t="shared" si="6"/>
        <v>6.2275952693211495E-9</v>
      </c>
      <c r="G52">
        <f t="shared" si="6"/>
        <v>6.2275952693211495E-9</v>
      </c>
      <c r="H52">
        <f t="shared" si="6"/>
        <v>6.2275952693211495E-9</v>
      </c>
      <c r="I52">
        <f t="shared" si="6"/>
        <v>6.2275952693211495E-9</v>
      </c>
      <c r="J52">
        <f t="shared" si="6"/>
        <v>6.2275952693211495E-9</v>
      </c>
      <c r="K52">
        <f t="shared" si="6"/>
        <v>6.2275952693211495E-9</v>
      </c>
      <c r="L52">
        <f t="shared" si="6"/>
        <v>6.2275952693211495E-9</v>
      </c>
      <c r="M52">
        <f t="shared" si="6"/>
        <v>6.2275952693211495E-9</v>
      </c>
      <c r="N52">
        <f t="shared" si="6"/>
        <v>6.2275952693211495E-9</v>
      </c>
      <c r="O52">
        <f t="shared" si="6"/>
        <v>6.2275952693211495E-9</v>
      </c>
      <c r="P52">
        <f t="shared" si="6"/>
        <v>6.2275952693211495E-9</v>
      </c>
      <c r="Q52">
        <f t="shared" si="6"/>
        <v>6.2275952693211495E-9</v>
      </c>
      <c r="R52">
        <f t="shared" si="1"/>
        <v>6.2275952693211495E-9</v>
      </c>
      <c r="S52">
        <f t="shared" si="2"/>
        <v>6.2275952693211495E-9</v>
      </c>
    </row>
    <row r="53" spans="3:19" x14ac:dyDescent="0.3">
      <c r="C53" t="s">
        <v>82</v>
      </c>
      <c r="D53">
        <f>Mult_split!H53</f>
        <v>5.7599284898021448E-8</v>
      </c>
      <c r="E53">
        <f t="shared" si="3"/>
        <v>5.7599284898021448E-8</v>
      </c>
      <c r="F53">
        <f t="shared" si="6"/>
        <v>5.7599284898021448E-8</v>
      </c>
      <c r="G53">
        <f t="shared" si="6"/>
        <v>5.7599284898021448E-8</v>
      </c>
      <c r="H53">
        <f t="shared" si="6"/>
        <v>5.7599284898021448E-8</v>
      </c>
      <c r="I53">
        <f t="shared" si="6"/>
        <v>5.7599284898021448E-8</v>
      </c>
      <c r="J53">
        <f t="shared" si="6"/>
        <v>5.7599284898021448E-8</v>
      </c>
      <c r="K53">
        <f t="shared" si="6"/>
        <v>5.7599284898021448E-8</v>
      </c>
      <c r="L53">
        <f t="shared" si="6"/>
        <v>5.7599284898021448E-8</v>
      </c>
      <c r="M53">
        <f t="shared" si="6"/>
        <v>5.7599284898021448E-8</v>
      </c>
      <c r="N53">
        <f t="shared" si="6"/>
        <v>5.7599284898021448E-8</v>
      </c>
      <c r="O53">
        <f t="shared" si="6"/>
        <v>5.7599284898021448E-8</v>
      </c>
      <c r="P53">
        <f t="shared" si="6"/>
        <v>5.7599284898021448E-8</v>
      </c>
      <c r="Q53">
        <f t="shared" si="6"/>
        <v>5.7599284898021448E-8</v>
      </c>
      <c r="R53">
        <f t="shared" si="1"/>
        <v>5.7599284898021448E-8</v>
      </c>
      <c r="S53">
        <f t="shared" si="2"/>
        <v>5.7599284898021448E-8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0.99678572486132055</v>
      </c>
      <c r="E55">
        <f t="shared" si="3"/>
        <v>0.99678572486132055</v>
      </c>
      <c r="F55">
        <f t="shared" si="6"/>
        <v>0.99678572486132055</v>
      </c>
      <c r="G55">
        <f t="shared" si="6"/>
        <v>0.99678572486132055</v>
      </c>
      <c r="H55">
        <f t="shared" si="6"/>
        <v>0.99678572486132055</v>
      </c>
      <c r="I55">
        <f t="shared" si="6"/>
        <v>0.99678572486132055</v>
      </c>
      <c r="J55">
        <f t="shared" si="6"/>
        <v>0.99678572486132055</v>
      </c>
      <c r="K55">
        <f t="shared" si="6"/>
        <v>0.99678572486132055</v>
      </c>
      <c r="L55">
        <f t="shared" si="6"/>
        <v>0.99678572486132055</v>
      </c>
      <c r="M55">
        <f t="shared" si="6"/>
        <v>0.99678572486132055</v>
      </c>
      <c r="N55">
        <f t="shared" si="6"/>
        <v>0.99678572486132055</v>
      </c>
      <c r="O55">
        <f t="shared" si="6"/>
        <v>0.99678572486132055</v>
      </c>
      <c r="P55">
        <f t="shared" si="6"/>
        <v>0.99678572486132055</v>
      </c>
      <c r="Q55">
        <f t="shared" si="6"/>
        <v>0.99678572486132055</v>
      </c>
      <c r="R55">
        <f t="shared" si="1"/>
        <v>0.99678572486132055</v>
      </c>
      <c r="S55">
        <f t="shared" si="2"/>
        <v>0.99678572486132055</v>
      </c>
    </row>
    <row r="56" spans="3:19" x14ac:dyDescent="0.3">
      <c r="C56" t="s">
        <v>85</v>
      </c>
      <c r="D56">
        <f>Mult_split!H56</f>
        <v>1.0340894666894486E-8</v>
      </c>
      <c r="E56">
        <f t="shared" si="3"/>
        <v>1.0340894666894486E-8</v>
      </c>
      <c r="F56">
        <f t="shared" si="6"/>
        <v>1.0340894666894486E-8</v>
      </c>
      <c r="G56">
        <f t="shared" si="6"/>
        <v>1.0340894666894486E-8</v>
      </c>
      <c r="H56">
        <f t="shared" si="6"/>
        <v>1.0340894666894486E-8</v>
      </c>
      <c r="I56">
        <f t="shared" si="6"/>
        <v>1.0340894666894486E-8</v>
      </c>
      <c r="J56">
        <f t="shared" si="6"/>
        <v>1.0340894666894486E-8</v>
      </c>
      <c r="K56">
        <f t="shared" si="6"/>
        <v>1.0340894666894486E-8</v>
      </c>
      <c r="L56">
        <f t="shared" si="6"/>
        <v>1.0340894666894486E-8</v>
      </c>
      <c r="M56">
        <f t="shared" si="6"/>
        <v>1.0340894666894486E-8</v>
      </c>
      <c r="N56">
        <f t="shared" si="6"/>
        <v>1.0340894666894486E-8</v>
      </c>
      <c r="O56">
        <f t="shared" si="6"/>
        <v>1.0340894666894486E-8</v>
      </c>
      <c r="P56">
        <f t="shared" si="6"/>
        <v>1.0340894666894486E-8</v>
      </c>
      <c r="Q56">
        <f t="shared" si="6"/>
        <v>1.0340894666894486E-8</v>
      </c>
      <c r="R56">
        <f t="shared" si="1"/>
        <v>1.0340894666894486E-8</v>
      </c>
      <c r="S56">
        <f t="shared" si="2"/>
        <v>1.0340894666894486E-8</v>
      </c>
    </row>
    <row r="57" spans="3:19" x14ac:dyDescent="0.3">
      <c r="C57" t="s">
        <v>86</v>
      </c>
      <c r="D57">
        <f>Mult_split!H57</f>
        <v>5.0381990346111793E-2</v>
      </c>
      <c r="E57">
        <f t="shared" si="3"/>
        <v>5.0381990346111793E-2</v>
      </c>
      <c r="F57">
        <f t="shared" si="6"/>
        <v>5.0381990346111793E-2</v>
      </c>
      <c r="G57">
        <f t="shared" si="6"/>
        <v>5.0381990346111793E-2</v>
      </c>
      <c r="H57">
        <f t="shared" si="6"/>
        <v>5.0381990346111793E-2</v>
      </c>
      <c r="I57">
        <f t="shared" si="6"/>
        <v>5.0381990346111793E-2</v>
      </c>
      <c r="J57">
        <f t="shared" si="6"/>
        <v>5.0381990346111793E-2</v>
      </c>
      <c r="K57">
        <f t="shared" si="6"/>
        <v>5.0381990346111793E-2</v>
      </c>
      <c r="L57">
        <f t="shared" si="6"/>
        <v>5.0381990346111793E-2</v>
      </c>
      <c r="M57">
        <f t="shared" si="6"/>
        <v>5.0381990346111793E-2</v>
      </c>
      <c r="N57">
        <f t="shared" si="6"/>
        <v>5.0381990346111793E-2</v>
      </c>
      <c r="O57">
        <f t="shared" si="6"/>
        <v>5.0381990346111793E-2</v>
      </c>
      <c r="P57">
        <f t="shared" si="6"/>
        <v>5.0381990346111793E-2</v>
      </c>
      <c r="Q57">
        <f t="shared" si="6"/>
        <v>5.0381990346111793E-2</v>
      </c>
      <c r="R57">
        <f t="shared" si="1"/>
        <v>5.0381990346111793E-2</v>
      </c>
      <c r="S57">
        <f t="shared" si="2"/>
        <v>5.0381990346111793E-2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3.3195759575101793E-4</v>
      </c>
      <c r="E59">
        <f t="shared" si="3"/>
        <v>3.3195759575101793E-4</v>
      </c>
      <c r="F59">
        <f t="shared" si="6"/>
        <v>3.3195759575101793E-4</v>
      </c>
      <c r="G59">
        <f t="shared" si="6"/>
        <v>3.3195759575101793E-4</v>
      </c>
      <c r="H59">
        <f t="shared" si="6"/>
        <v>3.3195759575101793E-4</v>
      </c>
      <c r="I59">
        <f t="shared" si="6"/>
        <v>3.3195759575101793E-4</v>
      </c>
      <c r="J59">
        <f t="shared" si="6"/>
        <v>3.3195759575101793E-4</v>
      </c>
      <c r="K59">
        <f t="shared" si="6"/>
        <v>3.3195759575101793E-4</v>
      </c>
      <c r="L59">
        <f t="shared" si="6"/>
        <v>3.3195759575101793E-4</v>
      </c>
      <c r="M59">
        <f t="shared" si="6"/>
        <v>3.3195759575101793E-4</v>
      </c>
      <c r="N59">
        <f t="shared" si="6"/>
        <v>3.3195759575101793E-4</v>
      </c>
      <c r="O59">
        <f t="shared" si="6"/>
        <v>3.3195759575101793E-4</v>
      </c>
      <c r="P59">
        <f t="shared" si="6"/>
        <v>3.3195759575101793E-4</v>
      </c>
      <c r="Q59">
        <f t="shared" si="6"/>
        <v>3.3195759575101793E-4</v>
      </c>
      <c r="R59">
        <f t="shared" si="1"/>
        <v>3.3195759575101793E-4</v>
      </c>
      <c r="S59">
        <f t="shared" si="2"/>
        <v>3.3195759575101793E-4</v>
      </c>
    </row>
    <row r="60" spans="3:19" x14ac:dyDescent="0.3">
      <c r="C60" t="s">
        <v>89</v>
      </c>
      <c r="D60">
        <f>Mult_split!H60</f>
        <v>2.4664883026018998E-8</v>
      </c>
      <c r="E60">
        <f t="shared" si="3"/>
        <v>2.4664883026018998E-8</v>
      </c>
      <c r="F60">
        <f t="shared" si="6"/>
        <v>2.4664883026018998E-8</v>
      </c>
      <c r="G60">
        <f t="shared" si="6"/>
        <v>2.4664883026018998E-8</v>
      </c>
      <c r="H60">
        <f t="shared" si="6"/>
        <v>2.4664883026018998E-8</v>
      </c>
      <c r="I60">
        <f t="shared" si="6"/>
        <v>2.4664883026018998E-8</v>
      </c>
      <c r="J60">
        <f t="shared" si="6"/>
        <v>2.4664883026018998E-8</v>
      </c>
      <c r="K60">
        <f t="shared" si="6"/>
        <v>2.4664883026018998E-8</v>
      </c>
      <c r="L60">
        <f t="shared" si="6"/>
        <v>2.4664883026018998E-8</v>
      </c>
      <c r="M60">
        <f t="shared" si="6"/>
        <v>2.4664883026018998E-8</v>
      </c>
      <c r="N60">
        <f t="shared" si="6"/>
        <v>2.4664883026018998E-8</v>
      </c>
      <c r="O60">
        <f t="shared" si="6"/>
        <v>2.4664883026018998E-8</v>
      </c>
      <c r="P60">
        <f t="shared" si="6"/>
        <v>2.4664883026018998E-8</v>
      </c>
      <c r="Q60">
        <f t="shared" si="6"/>
        <v>2.4664883026018998E-8</v>
      </c>
      <c r="R60">
        <f t="shared" si="1"/>
        <v>2.4664883026018998E-8</v>
      </c>
      <c r="S60">
        <f t="shared" si="2"/>
        <v>2.4664883026018998E-8</v>
      </c>
    </row>
    <row r="61" spans="3:19" x14ac:dyDescent="0.3">
      <c r="C61" t="s">
        <v>90</v>
      </c>
      <c r="D61">
        <f>Mult_split!H61</f>
        <v>2.0394212433204924E-8</v>
      </c>
      <c r="E61">
        <f t="shared" si="3"/>
        <v>2.0394212433204924E-8</v>
      </c>
      <c r="F61">
        <f t="shared" si="6"/>
        <v>2.0394212433204924E-8</v>
      </c>
      <c r="G61">
        <f t="shared" si="6"/>
        <v>2.0394212433204924E-8</v>
      </c>
      <c r="H61">
        <f t="shared" si="6"/>
        <v>2.0394212433204924E-8</v>
      </c>
      <c r="I61">
        <f t="shared" si="6"/>
        <v>2.0394212433204924E-8</v>
      </c>
      <c r="J61">
        <f t="shared" si="6"/>
        <v>2.0394212433204924E-8</v>
      </c>
      <c r="K61">
        <f t="shared" si="6"/>
        <v>2.0394212433204924E-8</v>
      </c>
      <c r="L61">
        <f t="shared" si="6"/>
        <v>2.0394212433204924E-8</v>
      </c>
      <c r="M61">
        <f t="shared" si="6"/>
        <v>2.0394212433204924E-8</v>
      </c>
      <c r="N61">
        <f t="shared" si="6"/>
        <v>2.0394212433204924E-8</v>
      </c>
      <c r="O61">
        <f t="shared" si="6"/>
        <v>2.0394212433204924E-8</v>
      </c>
      <c r="P61">
        <f t="shared" si="6"/>
        <v>2.0394212433204924E-8</v>
      </c>
      <c r="Q61">
        <f t="shared" si="6"/>
        <v>2.0394212433204924E-8</v>
      </c>
      <c r="R61">
        <f t="shared" si="1"/>
        <v>2.0394212433204924E-8</v>
      </c>
      <c r="S61">
        <f t="shared" si="2"/>
        <v>2.0394212433204924E-8</v>
      </c>
    </row>
    <row r="62" spans="3:19" x14ac:dyDescent="0.3">
      <c r="C62" t="s">
        <v>91</v>
      </c>
      <c r="D62">
        <f>Mult_split!H62</f>
        <v>4.887456332630799E-2</v>
      </c>
      <c r="E62">
        <f t="shared" si="3"/>
        <v>4.887456332630799E-2</v>
      </c>
      <c r="F62">
        <f t="shared" si="6"/>
        <v>4.887456332630799E-2</v>
      </c>
      <c r="G62">
        <f t="shared" si="6"/>
        <v>4.887456332630799E-2</v>
      </c>
      <c r="H62">
        <f t="shared" si="6"/>
        <v>4.887456332630799E-2</v>
      </c>
      <c r="I62">
        <f t="shared" si="6"/>
        <v>4.887456332630799E-2</v>
      </c>
      <c r="J62">
        <f t="shared" si="6"/>
        <v>4.887456332630799E-2</v>
      </c>
      <c r="K62">
        <f t="shared" si="6"/>
        <v>4.887456332630799E-2</v>
      </c>
      <c r="L62">
        <f t="shared" si="6"/>
        <v>4.887456332630799E-2</v>
      </c>
      <c r="M62">
        <f t="shared" si="6"/>
        <v>4.887456332630799E-2</v>
      </c>
      <c r="N62">
        <f t="shared" si="6"/>
        <v>4.887456332630799E-2</v>
      </c>
      <c r="O62">
        <f t="shared" si="6"/>
        <v>4.887456332630799E-2</v>
      </c>
      <c r="P62">
        <f t="shared" si="6"/>
        <v>4.887456332630799E-2</v>
      </c>
      <c r="Q62">
        <f t="shared" si="6"/>
        <v>4.887456332630799E-2</v>
      </c>
      <c r="R62">
        <f t="shared" si="1"/>
        <v>4.887456332630799E-2</v>
      </c>
      <c r="S62">
        <f t="shared" si="2"/>
        <v>4.887456332630799E-2</v>
      </c>
    </row>
    <row r="63" spans="3:19" x14ac:dyDescent="0.3">
      <c r="C63" t="s">
        <v>92</v>
      </c>
      <c r="D63">
        <f>Mult_split!H63</f>
        <v>1.0645923000468613E-8</v>
      </c>
      <c r="E63">
        <f t="shared" si="3"/>
        <v>1.0645923000468613E-8</v>
      </c>
      <c r="F63">
        <f t="shared" si="6"/>
        <v>1.0645923000468613E-8</v>
      </c>
      <c r="G63">
        <f t="shared" si="6"/>
        <v>1.0645923000468613E-8</v>
      </c>
      <c r="H63">
        <f t="shared" si="6"/>
        <v>1.0645923000468613E-8</v>
      </c>
      <c r="I63">
        <f t="shared" si="6"/>
        <v>1.0645923000468613E-8</v>
      </c>
      <c r="J63">
        <f t="shared" si="6"/>
        <v>1.0645923000468613E-8</v>
      </c>
      <c r="K63">
        <f t="shared" si="6"/>
        <v>1.0645923000468613E-8</v>
      </c>
      <c r="L63">
        <f t="shared" si="6"/>
        <v>1.0645923000468613E-8</v>
      </c>
      <c r="M63">
        <f t="shared" si="6"/>
        <v>1.0645923000468613E-8</v>
      </c>
      <c r="N63">
        <f t="shared" si="6"/>
        <v>1.0645923000468613E-8</v>
      </c>
      <c r="O63">
        <f t="shared" si="6"/>
        <v>1.0645923000468613E-8</v>
      </c>
      <c r="P63">
        <f t="shared" si="6"/>
        <v>1.0645923000468613E-8</v>
      </c>
      <c r="Q63">
        <f t="shared" si="6"/>
        <v>1.0645923000468613E-8</v>
      </c>
      <c r="R63">
        <f t="shared" si="1"/>
        <v>1.0645923000468613E-8</v>
      </c>
      <c r="S63">
        <f t="shared" si="2"/>
        <v>1.0645923000468613E-8</v>
      </c>
    </row>
    <row r="64" spans="3:19" x14ac:dyDescent="0.3">
      <c r="C64" t="s">
        <v>93</v>
      </c>
      <c r="D64">
        <f>Mult_split!H64</f>
        <v>2.9157307378970113E-2</v>
      </c>
      <c r="E64">
        <f t="shared" si="3"/>
        <v>2.9157307378970113E-2</v>
      </c>
      <c r="F64">
        <f t="shared" si="6"/>
        <v>2.9157307378970113E-2</v>
      </c>
      <c r="G64">
        <f t="shared" si="6"/>
        <v>2.9157307378970113E-2</v>
      </c>
      <c r="H64">
        <f t="shared" si="6"/>
        <v>2.9157307378970113E-2</v>
      </c>
      <c r="I64">
        <f t="shared" si="6"/>
        <v>2.9157307378970113E-2</v>
      </c>
      <c r="J64">
        <f t="shared" si="6"/>
        <v>2.9157307378970113E-2</v>
      </c>
      <c r="K64">
        <f t="shared" si="6"/>
        <v>2.9157307378970113E-2</v>
      </c>
      <c r="L64">
        <f t="shared" si="6"/>
        <v>2.9157307378970113E-2</v>
      </c>
      <c r="M64">
        <f t="shared" si="6"/>
        <v>2.9157307378970113E-2</v>
      </c>
      <c r="N64">
        <f t="shared" si="6"/>
        <v>2.9157307378970113E-2</v>
      </c>
      <c r="O64">
        <f t="shared" si="6"/>
        <v>2.9157307378970113E-2</v>
      </c>
      <c r="P64">
        <f t="shared" si="6"/>
        <v>2.9157307378970113E-2</v>
      </c>
      <c r="Q64">
        <f t="shared" si="6"/>
        <v>2.9157307378970113E-2</v>
      </c>
      <c r="R64">
        <f t="shared" si="1"/>
        <v>2.9157307378970113E-2</v>
      </c>
      <c r="S64">
        <f t="shared" si="2"/>
        <v>2.9157307378970113E-2</v>
      </c>
    </row>
    <row r="65" spans="3:19" x14ac:dyDescent="0.3">
      <c r="C65" t="s">
        <v>94</v>
      </c>
      <c r="D65">
        <f>Mult_split!H65</f>
        <v>0.46413978699933794</v>
      </c>
      <c r="E65">
        <f t="shared" si="3"/>
        <v>0.46413978699933794</v>
      </c>
      <c r="F65">
        <f t="shared" si="6"/>
        <v>0.46413978699933794</v>
      </c>
      <c r="G65">
        <f t="shared" si="6"/>
        <v>0.46413978699933794</v>
      </c>
      <c r="H65">
        <f t="shared" si="6"/>
        <v>0.46413978699933794</v>
      </c>
      <c r="I65">
        <f t="shared" si="6"/>
        <v>0.46413978699933794</v>
      </c>
      <c r="J65">
        <f t="shared" si="6"/>
        <v>0.46413978699933794</v>
      </c>
      <c r="K65">
        <f t="shared" si="6"/>
        <v>0.46413978699933794</v>
      </c>
      <c r="L65">
        <f t="shared" si="6"/>
        <v>0.46413978699933794</v>
      </c>
      <c r="M65">
        <f t="shared" si="6"/>
        <v>0.46413978699933794</v>
      </c>
      <c r="N65">
        <f t="shared" si="6"/>
        <v>0.46413978699933794</v>
      </c>
      <c r="O65">
        <f t="shared" si="6"/>
        <v>0.46413978699933794</v>
      </c>
      <c r="P65">
        <f t="shared" si="6"/>
        <v>0.46413978699933794</v>
      </c>
      <c r="Q65">
        <f t="shared" si="6"/>
        <v>0.46413978699933794</v>
      </c>
      <c r="R65">
        <f t="shared" si="1"/>
        <v>0.46413978699933794</v>
      </c>
      <c r="S65">
        <f t="shared" si="2"/>
        <v>0.46413978699933794</v>
      </c>
    </row>
    <row r="66" spans="3:19" x14ac:dyDescent="0.3">
      <c r="C66" t="s">
        <v>95</v>
      </c>
      <c r="D66">
        <f>Mult_split!H66</f>
        <v>1.6963810245724134</v>
      </c>
      <c r="E66">
        <f t="shared" si="3"/>
        <v>1.6963810245724134</v>
      </c>
      <c r="F66">
        <f t="shared" si="6"/>
        <v>1.6963810245724134</v>
      </c>
      <c r="G66">
        <f t="shared" si="6"/>
        <v>1.6963810245724134</v>
      </c>
      <c r="H66">
        <f t="shared" si="6"/>
        <v>1.6963810245724134</v>
      </c>
      <c r="I66">
        <f t="shared" si="6"/>
        <v>1.6963810245724134</v>
      </c>
      <c r="J66">
        <f t="shared" si="6"/>
        <v>1.6963810245724134</v>
      </c>
      <c r="K66">
        <f t="shared" si="6"/>
        <v>1.6963810245724134</v>
      </c>
      <c r="L66">
        <f t="shared" si="6"/>
        <v>1.6963810245724134</v>
      </c>
      <c r="M66">
        <f t="shared" si="6"/>
        <v>1.6963810245724134</v>
      </c>
      <c r="N66">
        <f t="shared" si="6"/>
        <v>1.6963810245724134</v>
      </c>
      <c r="O66">
        <f t="shared" si="6"/>
        <v>1.6963810245724134</v>
      </c>
      <c r="P66">
        <f t="shared" si="6"/>
        <v>1.6963810245724134</v>
      </c>
      <c r="Q66">
        <f t="shared" si="6"/>
        <v>1.6963810245724134</v>
      </c>
      <c r="R66">
        <f t="shared" si="1"/>
        <v>1.6963810245724134</v>
      </c>
      <c r="S66">
        <f t="shared" si="2"/>
        <v>1.6963810245724134</v>
      </c>
    </row>
    <row r="67" spans="3:19" x14ac:dyDescent="0.3">
      <c r="C67" t="s">
        <v>96</v>
      </c>
      <c r="D67">
        <f>Mult_split!H67</f>
        <v>4.9231674382498456</v>
      </c>
      <c r="E67">
        <f t="shared" si="3"/>
        <v>4.9231674382498456</v>
      </c>
      <c r="F67">
        <f t="shared" ref="F67:Q82" si="7">E67</f>
        <v>4.9231674382498456</v>
      </c>
      <c r="G67">
        <f t="shared" si="7"/>
        <v>4.9231674382498456</v>
      </c>
      <c r="H67">
        <f t="shared" si="7"/>
        <v>4.9231674382498456</v>
      </c>
      <c r="I67">
        <f t="shared" si="7"/>
        <v>4.9231674382498456</v>
      </c>
      <c r="J67">
        <f t="shared" si="7"/>
        <v>4.9231674382498456</v>
      </c>
      <c r="K67">
        <f t="shared" si="7"/>
        <v>4.9231674382498456</v>
      </c>
      <c r="L67">
        <f t="shared" si="7"/>
        <v>4.9231674382498456</v>
      </c>
      <c r="M67">
        <f t="shared" si="7"/>
        <v>4.9231674382498456</v>
      </c>
      <c r="N67">
        <f t="shared" si="7"/>
        <v>4.9231674382498456</v>
      </c>
      <c r="O67">
        <f t="shared" si="7"/>
        <v>4.9231674382498456</v>
      </c>
      <c r="P67">
        <f t="shared" si="7"/>
        <v>4.9231674382498456</v>
      </c>
      <c r="Q67">
        <f t="shared" si="7"/>
        <v>4.9231674382498456</v>
      </c>
      <c r="R67">
        <f t="shared" ref="R67:R115" si="8">Q67</f>
        <v>4.9231674382498456</v>
      </c>
      <c r="S67">
        <f t="shared" ref="S67:S115" si="9">R67</f>
        <v>4.9231674382498456</v>
      </c>
    </row>
    <row r="68" spans="3:19" x14ac:dyDescent="0.3">
      <c r="C68" t="s">
        <v>97</v>
      </c>
      <c r="D68">
        <f>Mult_split!H68</f>
        <v>2.3508795829966383E-2</v>
      </c>
      <c r="E68">
        <f t="shared" ref="E68:E115" si="10">D68</f>
        <v>2.3508795829966383E-2</v>
      </c>
      <c r="F68">
        <f t="shared" si="7"/>
        <v>2.3508795829966383E-2</v>
      </c>
      <c r="G68">
        <f t="shared" si="7"/>
        <v>2.3508795829966383E-2</v>
      </c>
      <c r="H68">
        <f t="shared" si="7"/>
        <v>2.3508795829966383E-2</v>
      </c>
      <c r="I68">
        <f t="shared" si="7"/>
        <v>2.3508795829966383E-2</v>
      </c>
      <c r="J68">
        <f t="shared" si="7"/>
        <v>2.3508795829966383E-2</v>
      </c>
      <c r="K68">
        <f t="shared" si="7"/>
        <v>2.3508795829966383E-2</v>
      </c>
      <c r="L68">
        <f t="shared" si="7"/>
        <v>2.3508795829966383E-2</v>
      </c>
      <c r="M68">
        <f t="shared" si="7"/>
        <v>2.3508795829966383E-2</v>
      </c>
      <c r="N68">
        <f t="shared" si="7"/>
        <v>2.3508795829966383E-2</v>
      </c>
      <c r="O68">
        <f t="shared" si="7"/>
        <v>2.3508795829966383E-2</v>
      </c>
      <c r="P68">
        <f t="shared" si="7"/>
        <v>2.3508795829966383E-2</v>
      </c>
      <c r="Q68">
        <f t="shared" si="7"/>
        <v>2.3508795829966383E-2</v>
      </c>
      <c r="R68">
        <f t="shared" si="8"/>
        <v>2.3508795829966383E-2</v>
      </c>
      <c r="S68">
        <f t="shared" si="9"/>
        <v>2.3508795829966383E-2</v>
      </c>
    </row>
    <row r="69" spans="3:19" x14ac:dyDescent="0.3">
      <c r="C69" t="s">
        <v>98</v>
      </c>
      <c r="D69">
        <f>Mult_split!H69</f>
        <v>7.5000000117478718E-2</v>
      </c>
      <c r="E69">
        <f t="shared" si="10"/>
        <v>7.5000000117478718E-2</v>
      </c>
      <c r="F69">
        <f t="shared" si="7"/>
        <v>7.5000000117478718E-2</v>
      </c>
      <c r="G69">
        <f t="shared" si="7"/>
        <v>7.5000000117478718E-2</v>
      </c>
      <c r="H69">
        <f t="shared" si="7"/>
        <v>7.5000000117478718E-2</v>
      </c>
      <c r="I69">
        <f t="shared" si="7"/>
        <v>7.5000000117478718E-2</v>
      </c>
      <c r="J69">
        <f t="shared" si="7"/>
        <v>7.5000000117478718E-2</v>
      </c>
      <c r="K69">
        <f t="shared" si="7"/>
        <v>7.5000000117478718E-2</v>
      </c>
      <c r="L69">
        <f t="shared" si="7"/>
        <v>7.5000000117478718E-2</v>
      </c>
      <c r="M69">
        <f t="shared" si="7"/>
        <v>7.5000000117478718E-2</v>
      </c>
      <c r="N69">
        <f t="shared" si="7"/>
        <v>7.5000000117478718E-2</v>
      </c>
      <c r="O69">
        <f t="shared" si="7"/>
        <v>7.5000000117478718E-2</v>
      </c>
      <c r="P69">
        <f t="shared" si="7"/>
        <v>7.5000000117478718E-2</v>
      </c>
      <c r="Q69">
        <f t="shared" si="7"/>
        <v>7.5000000117478718E-2</v>
      </c>
      <c r="R69">
        <f t="shared" si="8"/>
        <v>7.5000000117478718E-2</v>
      </c>
      <c r="S69">
        <f t="shared" si="9"/>
        <v>7.5000000117478718E-2</v>
      </c>
    </row>
    <row r="70" spans="3:19" x14ac:dyDescent="0.3">
      <c r="C70" t="s">
        <v>99</v>
      </c>
      <c r="D70">
        <f>Mult_split!H70</f>
        <v>1.5088976290461158E-7</v>
      </c>
      <c r="E70">
        <f t="shared" si="10"/>
        <v>1.5088976290461158E-7</v>
      </c>
      <c r="F70">
        <f t="shared" si="7"/>
        <v>1.5088976290461158E-7</v>
      </c>
      <c r="G70">
        <f t="shared" si="7"/>
        <v>1.5088976290461158E-7</v>
      </c>
      <c r="H70">
        <f t="shared" si="7"/>
        <v>1.5088976290461158E-7</v>
      </c>
      <c r="I70">
        <f t="shared" si="7"/>
        <v>1.5088976290461158E-7</v>
      </c>
      <c r="J70">
        <f t="shared" si="7"/>
        <v>1.5088976290461158E-7</v>
      </c>
      <c r="K70">
        <f t="shared" si="7"/>
        <v>1.5088976290461158E-7</v>
      </c>
      <c r="L70">
        <f t="shared" si="7"/>
        <v>1.5088976290461158E-7</v>
      </c>
      <c r="M70">
        <f t="shared" si="7"/>
        <v>1.5088976290461158E-7</v>
      </c>
      <c r="N70">
        <f t="shared" si="7"/>
        <v>1.5088976290461158E-7</v>
      </c>
      <c r="O70">
        <f t="shared" si="7"/>
        <v>1.5088976290461158E-7</v>
      </c>
      <c r="P70">
        <f t="shared" si="7"/>
        <v>1.5088976290461158E-7</v>
      </c>
      <c r="Q70">
        <f t="shared" si="7"/>
        <v>1.5088976290461158E-7</v>
      </c>
      <c r="R70">
        <f t="shared" si="8"/>
        <v>1.5088976290461158E-7</v>
      </c>
      <c r="S70">
        <f t="shared" si="9"/>
        <v>1.5088976290461158E-7</v>
      </c>
    </row>
    <row r="71" spans="3:19" x14ac:dyDescent="0.3">
      <c r="C71" t="s">
        <v>100</v>
      </c>
      <c r="D71">
        <f>Mult_split!H71</f>
        <v>1.4257140217617618E-6</v>
      </c>
      <c r="E71">
        <f t="shared" si="10"/>
        <v>1.4257140217617618E-6</v>
      </c>
      <c r="F71">
        <f t="shared" si="7"/>
        <v>1.4257140217617618E-6</v>
      </c>
      <c r="G71">
        <f t="shared" si="7"/>
        <v>1.4257140217617618E-6</v>
      </c>
      <c r="H71">
        <f t="shared" si="7"/>
        <v>1.4257140217617618E-6</v>
      </c>
      <c r="I71">
        <f t="shared" si="7"/>
        <v>1.4257140217617618E-6</v>
      </c>
      <c r="J71">
        <f t="shared" si="7"/>
        <v>1.4257140217617618E-6</v>
      </c>
      <c r="K71">
        <f t="shared" si="7"/>
        <v>1.4257140217617618E-6</v>
      </c>
      <c r="L71">
        <f t="shared" si="7"/>
        <v>1.4257140217617618E-6</v>
      </c>
      <c r="M71">
        <f t="shared" si="7"/>
        <v>1.4257140217617618E-6</v>
      </c>
      <c r="N71">
        <f t="shared" si="7"/>
        <v>1.4257140217617618E-6</v>
      </c>
      <c r="O71">
        <f t="shared" si="7"/>
        <v>1.4257140217617618E-6</v>
      </c>
      <c r="P71">
        <f t="shared" si="7"/>
        <v>1.4257140217617618E-6</v>
      </c>
      <c r="Q71">
        <f t="shared" si="7"/>
        <v>1.4257140217617618E-6</v>
      </c>
      <c r="R71">
        <f t="shared" si="8"/>
        <v>1.4257140217617618E-6</v>
      </c>
      <c r="S71">
        <f t="shared" si="9"/>
        <v>1.4257140217617618E-6</v>
      </c>
    </row>
    <row r="72" spans="3:19" x14ac:dyDescent="0.3">
      <c r="C72" t="s">
        <v>101</v>
      </c>
      <c r="D72">
        <f>Mult_split!H72</f>
        <v>1.5275507376018878E-6</v>
      </c>
      <c r="E72">
        <f t="shared" si="10"/>
        <v>1.5275507376018878E-6</v>
      </c>
      <c r="F72">
        <f t="shared" si="7"/>
        <v>1.5275507376018878E-6</v>
      </c>
      <c r="G72">
        <f t="shared" si="7"/>
        <v>1.5275507376018878E-6</v>
      </c>
      <c r="H72">
        <f t="shared" si="7"/>
        <v>1.5275507376018878E-6</v>
      </c>
      <c r="I72">
        <f t="shared" si="7"/>
        <v>1.5275507376018878E-6</v>
      </c>
      <c r="J72">
        <f t="shared" si="7"/>
        <v>1.5275507376018878E-6</v>
      </c>
      <c r="K72">
        <f t="shared" si="7"/>
        <v>1.5275507376018878E-6</v>
      </c>
      <c r="L72">
        <f t="shared" si="7"/>
        <v>1.5275507376018878E-6</v>
      </c>
      <c r="M72">
        <f t="shared" si="7"/>
        <v>1.5275507376018878E-6</v>
      </c>
      <c r="N72">
        <f t="shared" si="7"/>
        <v>1.5275507376018878E-6</v>
      </c>
      <c r="O72">
        <f t="shared" si="7"/>
        <v>1.5275507376018878E-6</v>
      </c>
      <c r="P72">
        <f t="shared" si="7"/>
        <v>1.5275507376018878E-6</v>
      </c>
      <c r="Q72">
        <f t="shared" si="7"/>
        <v>1.5275507376018878E-6</v>
      </c>
      <c r="R72">
        <f t="shared" si="8"/>
        <v>1.5275507376018878E-6</v>
      </c>
      <c r="S72">
        <f t="shared" si="9"/>
        <v>1.5275507376018878E-6</v>
      </c>
    </row>
    <row r="73" spans="3:19" x14ac:dyDescent="0.3">
      <c r="C73" t="s">
        <v>102</v>
      </c>
      <c r="D73">
        <f>Mult_split!H73</f>
        <v>2.6468382857701338E-7</v>
      </c>
      <c r="E73">
        <f t="shared" si="10"/>
        <v>2.6468382857701338E-7</v>
      </c>
      <c r="F73">
        <f t="shared" si="7"/>
        <v>2.6468382857701338E-7</v>
      </c>
      <c r="G73">
        <f t="shared" si="7"/>
        <v>2.6468382857701338E-7</v>
      </c>
      <c r="H73">
        <f t="shared" si="7"/>
        <v>2.6468382857701338E-7</v>
      </c>
      <c r="I73">
        <f t="shared" si="7"/>
        <v>2.6468382857701338E-7</v>
      </c>
      <c r="J73">
        <f t="shared" si="7"/>
        <v>2.6468382857701338E-7</v>
      </c>
      <c r="K73">
        <f t="shared" si="7"/>
        <v>2.6468382857701338E-7</v>
      </c>
      <c r="L73">
        <f t="shared" si="7"/>
        <v>2.6468382857701338E-7</v>
      </c>
      <c r="M73">
        <f t="shared" si="7"/>
        <v>2.6468382857701338E-7</v>
      </c>
      <c r="N73">
        <f t="shared" si="7"/>
        <v>2.6468382857701338E-7</v>
      </c>
      <c r="O73">
        <f t="shared" si="7"/>
        <v>2.6468382857701338E-7</v>
      </c>
      <c r="P73">
        <f t="shared" si="7"/>
        <v>2.6468382857701338E-7</v>
      </c>
      <c r="Q73">
        <f t="shared" si="7"/>
        <v>2.6468382857701338E-7</v>
      </c>
      <c r="R73">
        <f t="shared" si="8"/>
        <v>2.6468382857701338E-7</v>
      </c>
      <c r="S73">
        <f t="shared" si="9"/>
        <v>2.6468382857701338E-7</v>
      </c>
    </row>
    <row r="74" spans="3:19" x14ac:dyDescent="0.3">
      <c r="C74" t="s">
        <v>103</v>
      </c>
      <c r="D74">
        <f>Mult_split!H74</f>
        <v>1.8412465851131333E-6</v>
      </c>
      <c r="E74">
        <f t="shared" si="10"/>
        <v>1.8412465851131333E-6</v>
      </c>
      <c r="F74">
        <f t="shared" si="7"/>
        <v>1.8412465851131333E-6</v>
      </c>
      <c r="G74">
        <f t="shared" si="7"/>
        <v>1.8412465851131333E-6</v>
      </c>
      <c r="H74">
        <f t="shared" si="7"/>
        <v>1.8412465851131333E-6</v>
      </c>
      <c r="I74">
        <f t="shared" si="7"/>
        <v>1.8412465851131333E-6</v>
      </c>
      <c r="J74">
        <f t="shared" si="7"/>
        <v>1.8412465851131333E-6</v>
      </c>
      <c r="K74">
        <f t="shared" si="7"/>
        <v>1.8412465851131333E-6</v>
      </c>
      <c r="L74">
        <f t="shared" si="7"/>
        <v>1.8412465851131333E-6</v>
      </c>
      <c r="M74">
        <f t="shared" si="7"/>
        <v>1.8412465851131333E-6</v>
      </c>
      <c r="N74">
        <f t="shared" si="7"/>
        <v>1.8412465851131333E-6</v>
      </c>
      <c r="O74">
        <f t="shared" si="7"/>
        <v>1.8412465851131333E-6</v>
      </c>
      <c r="P74">
        <f t="shared" si="7"/>
        <v>1.8412465851131333E-6</v>
      </c>
      <c r="Q74">
        <f t="shared" si="7"/>
        <v>1.8412465851131333E-6</v>
      </c>
      <c r="R74">
        <f t="shared" si="8"/>
        <v>1.8412465851131333E-6</v>
      </c>
      <c r="S74">
        <f t="shared" si="9"/>
        <v>1.8412465851131333E-6</v>
      </c>
    </row>
    <row r="75" spans="3:19" x14ac:dyDescent="0.3">
      <c r="C75" t="s">
        <v>104</v>
      </c>
      <c r="D75">
        <f>Mult_split!H75</f>
        <v>4.2384368105273797E-8</v>
      </c>
      <c r="E75">
        <f t="shared" si="10"/>
        <v>4.2384368105273797E-8</v>
      </c>
      <c r="F75">
        <f t="shared" si="7"/>
        <v>4.2384368105273797E-8</v>
      </c>
      <c r="G75">
        <f t="shared" si="7"/>
        <v>4.2384368105273797E-8</v>
      </c>
      <c r="H75">
        <f t="shared" si="7"/>
        <v>4.2384368105273797E-8</v>
      </c>
      <c r="I75">
        <f t="shared" si="7"/>
        <v>4.2384368105273797E-8</v>
      </c>
      <c r="J75">
        <f t="shared" si="7"/>
        <v>4.2384368105273797E-8</v>
      </c>
      <c r="K75">
        <f t="shared" si="7"/>
        <v>4.2384368105273797E-8</v>
      </c>
      <c r="L75">
        <f t="shared" si="7"/>
        <v>4.2384368105273797E-8</v>
      </c>
      <c r="M75">
        <f t="shared" si="7"/>
        <v>4.2384368105273797E-8</v>
      </c>
      <c r="N75">
        <f t="shared" si="7"/>
        <v>4.2384368105273797E-8</v>
      </c>
      <c r="O75">
        <f t="shared" si="7"/>
        <v>4.2384368105273797E-8</v>
      </c>
      <c r="P75">
        <f t="shared" si="7"/>
        <v>4.2384368105273797E-8</v>
      </c>
      <c r="Q75">
        <f t="shared" si="7"/>
        <v>4.2384368105273797E-8</v>
      </c>
      <c r="R75">
        <f t="shared" si="8"/>
        <v>4.2384368105273797E-8</v>
      </c>
      <c r="S75">
        <f t="shared" si="9"/>
        <v>4.2384368105273797E-8</v>
      </c>
    </row>
    <row r="76" spans="3:19" x14ac:dyDescent="0.3">
      <c r="C76" t="s">
        <v>105</v>
      </c>
      <c r="D76">
        <f>Mult_split!H76</f>
        <v>2.097338696853487E-8</v>
      </c>
      <c r="E76">
        <f t="shared" si="10"/>
        <v>2.097338696853487E-8</v>
      </c>
      <c r="F76">
        <f t="shared" si="7"/>
        <v>2.097338696853487E-8</v>
      </c>
      <c r="G76">
        <f t="shared" si="7"/>
        <v>2.097338696853487E-8</v>
      </c>
      <c r="H76">
        <f t="shared" si="7"/>
        <v>2.097338696853487E-8</v>
      </c>
      <c r="I76">
        <f t="shared" si="7"/>
        <v>2.097338696853487E-8</v>
      </c>
      <c r="J76">
        <f t="shared" si="7"/>
        <v>2.097338696853487E-8</v>
      </c>
      <c r="K76">
        <f t="shared" si="7"/>
        <v>2.097338696853487E-8</v>
      </c>
      <c r="L76">
        <f t="shared" si="7"/>
        <v>2.097338696853487E-8</v>
      </c>
      <c r="M76">
        <f t="shared" si="7"/>
        <v>2.097338696853487E-8</v>
      </c>
      <c r="N76">
        <f t="shared" si="7"/>
        <v>2.097338696853487E-8</v>
      </c>
      <c r="O76">
        <f t="shared" si="7"/>
        <v>2.097338696853487E-8</v>
      </c>
      <c r="P76">
        <f t="shared" si="7"/>
        <v>2.097338696853487E-8</v>
      </c>
      <c r="Q76">
        <f t="shared" si="7"/>
        <v>2.097338696853487E-8</v>
      </c>
      <c r="R76">
        <f t="shared" si="8"/>
        <v>2.097338696853487E-8</v>
      </c>
      <c r="S76">
        <f t="shared" si="9"/>
        <v>2.097338696853487E-8</v>
      </c>
    </row>
    <row r="77" spans="3:19" x14ac:dyDescent="0.3">
      <c r="C77" t="s">
        <v>106</v>
      </c>
      <c r="D77">
        <f>Mult_split!H77</f>
        <v>6.7699069088111506E-8</v>
      </c>
      <c r="E77">
        <f t="shared" si="10"/>
        <v>6.7699069088111506E-8</v>
      </c>
      <c r="F77">
        <f t="shared" si="7"/>
        <v>6.7699069088111506E-8</v>
      </c>
      <c r="G77">
        <f t="shared" si="7"/>
        <v>6.7699069088111506E-8</v>
      </c>
      <c r="H77">
        <f t="shared" si="7"/>
        <v>6.7699069088111506E-8</v>
      </c>
      <c r="I77">
        <f t="shared" si="7"/>
        <v>6.7699069088111506E-8</v>
      </c>
      <c r="J77">
        <f t="shared" si="7"/>
        <v>6.7699069088111506E-8</v>
      </c>
      <c r="K77">
        <f t="shared" si="7"/>
        <v>6.7699069088111506E-8</v>
      </c>
      <c r="L77">
        <f t="shared" si="7"/>
        <v>6.7699069088111506E-8</v>
      </c>
      <c r="M77">
        <f t="shared" si="7"/>
        <v>6.7699069088111506E-8</v>
      </c>
      <c r="N77">
        <f t="shared" si="7"/>
        <v>6.7699069088111506E-8</v>
      </c>
      <c r="O77">
        <f t="shared" si="7"/>
        <v>6.7699069088111506E-8</v>
      </c>
      <c r="P77">
        <f t="shared" si="7"/>
        <v>6.7699069088111506E-8</v>
      </c>
      <c r="Q77">
        <f t="shared" si="7"/>
        <v>6.7699069088111506E-8</v>
      </c>
      <c r="R77">
        <f t="shared" si="8"/>
        <v>6.7699069088111506E-8</v>
      </c>
      <c r="S77">
        <f t="shared" si="9"/>
        <v>6.7699069088111506E-8</v>
      </c>
    </row>
    <row r="78" spans="3:19" x14ac:dyDescent="0.3">
      <c r="C78" t="s">
        <v>107</v>
      </c>
      <c r="D78">
        <f>Mult_split!H78</f>
        <v>1.4532053548214316</v>
      </c>
      <c r="E78">
        <f t="shared" si="10"/>
        <v>1.4532053548214316</v>
      </c>
      <c r="F78">
        <f t="shared" si="7"/>
        <v>1.4532053548214316</v>
      </c>
      <c r="G78">
        <f t="shared" si="7"/>
        <v>1.4532053548214316</v>
      </c>
      <c r="H78">
        <f t="shared" si="7"/>
        <v>1.4532053548214316</v>
      </c>
      <c r="I78">
        <f t="shared" si="7"/>
        <v>1.4532053548214316</v>
      </c>
      <c r="J78">
        <f t="shared" si="7"/>
        <v>1.4532053548214316</v>
      </c>
      <c r="K78">
        <f t="shared" si="7"/>
        <v>1.4532053548214316</v>
      </c>
      <c r="L78">
        <f t="shared" si="7"/>
        <v>1.4532053548214316</v>
      </c>
      <c r="M78">
        <f t="shared" si="7"/>
        <v>1.4532053548214316</v>
      </c>
      <c r="N78">
        <f t="shared" si="7"/>
        <v>1.4532053548214316</v>
      </c>
      <c r="O78">
        <f t="shared" si="7"/>
        <v>1.4532053548214316</v>
      </c>
      <c r="P78">
        <f t="shared" si="7"/>
        <v>1.4532053548214316</v>
      </c>
      <c r="Q78">
        <f t="shared" si="7"/>
        <v>1.4532053548214316</v>
      </c>
      <c r="R78">
        <f t="shared" si="8"/>
        <v>1.4532053548214316</v>
      </c>
      <c r="S78">
        <f t="shared" si="9"/>
        <v>1.4532053548214316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6.0607484980429546E-2</v>
      </c>
      <c r="E80">
        <f t="shared" si="10"/>
        <v>6.0607484980429546E-2</v>
      </c>
      <c r="F80">
        <f t="shared" si="7"/>
        <v>6.0607484980429546E-2</v>
      </c>
      <c r="G80">
        <f t="shared" si="7"/>
        <v>6.0607484980429546E-2</v>
      </c>
      <c r="H80">
        <f t="shared" si="7"/>
        <v>6.0607484980429546E-2</v>
      </c>
      <c r="I80">
        <f t="shared" si="7"/>
        <v>6.0607484980429546E-2</v>
      </c>
      <c r="J80">
        <f t="shared" si="7"/>
        <v>6.0607484980429546E-2</v>
      </c>
      <c r="K80">
        <f t="shared" si="7"/>
        <v>6.0607484980429546E-2</v>
      </c>
      <c r="L80">
        <f t="shared" si="7"/>
        <v>6.0607484980429546E-2</v>
      </c>
      <c r="M80">
        <f t="shared" si="7"/>
        <v>6.0607484980429546E-2</v>
      </c>
      <c r="N80">
        <f t="shared" si="7"/>
        <v>6.0607484980429546E-2</v>
      </c>
      <c r="O80">
        <f t="shared" si="7"/>
        <v>6.0607484980429546E-2</v>
      </c>
      <c r="P80">
        <f t="shared" si="7"/>
        <v>6.0607484980429546E-2</v>
      </c>
      <c r="Q80">
        <f t="shared" si="7"/>
        <v>6.0607484980429546E-2</v>
      </c>
      <c r="R80">
        <f t="shared" si="8"/>
        <v>6.0607484980429546E-2</v>
      </c>
      <c r="S80">
        <f t="shared" si="9"/>
        <v>6.0607484980429546E-2</v>
      </c>
    </row>
    <row r="81" spans="3:19" x14ac:dyDescent="0.3">
      <c r="C81" t="s">
        <v>110</v>
      </c>
      <c r="D81">
        <f>Mult_split!H81</f>
        <v>0.25920838166418747</v>
      </c>
      <c r="E81">
        <f t="shared" si="10"/>
        <v>0.25920838166418747</v>
      </c>
      <c r="F81">
        <f t="shared" si="7"/>
        <v>0.25920838166418747</v>
      </c>
      <c r="G81">
        <f t="shared" si="7"/>
        <v>0.25920838166418747</v>
      </c>
      <c r="H81">
        <f t="shared" si="7"/>
        <v>0.25920838166418747</v>
      </c>
      <c r="I81">
        <f t="shared" si="7"/>
        <v>0.25920838166418747</v>
      </c>
      <c r="J81">
        <f t="shared" si="7"/>
        <v>0.25920838166418747</v>
      </c>
      <c r="K81">
        <f t="shared" si="7"/>
        <v>0.25920838166418747</v>
      </c>
      <c r="L81">
        <f t="shared" si="7"/>
        <v>0.25920838166418747</v>
      </c>
      <c r="M81">
        <f t="shared" si="7"/>
        <v>0.25920838166418747</v>
      </c>
      <c r="N81">
        <f t="shared" si="7"/>
        <v>0.25920838166418747</v>
      </c>
      <c r="O81">
        <f t="shared" si="7"/>
        <v>0.25920838166418747</v>
      </c>
      <c r="P81">
        <f t="shared" si="7"/>
        <v>0.25920838166418747</v>
      </c>
      <c r="Q81">
        <f t="shared" si="7"/>
        <v>0.25920838166418747</v>
      </c>
      <c r="R81">
        <f t="shared" si="8"/>
        <v>0.25920838166418747</v>
      </c>
      <c r="S81">
        <f t="shared" si="9"/>
        <v>0.25920838166418747</v>
      </c>
    </row>
    <row r="82" spans="3:19" x14ac:dyDescent="0.3">
      <c r="C82" t="s">
        <v>111</v>
      </c>
      <c r="D82">
        <f>Mult_split!H82</f>
        <v>4.8284625247817934E-7</v>
      </c>
      <c r="E82">
        <f t="shared" si="10"/>
        <v>4.8284625247817934E-7</v>
      </c>
      <c r="F82">
        <f t="shared" si="7"/>
        <v>4.8284625247817934E-7</v>
      </c>
      <c r="G82">
        <f t="shared" si="7"/>
        <v>4.8284625247817934E-7</v>
      </c>
      <c r="H82">
        <f t="shared" si="7"/>
        <v>4.8284625247817934E-7</v>
      </c>
      <c r="I82">
        <f t="shared" si="7"/>
        <v>4.8284625247817934E-7</v>
      </c>
      <c r="J82">
        <f t="shared" si="7"/>
        <v>4.8284625247817934E-7</v>
      </c>
      <c r="K82">
        <f t="shared" si="7"/>
        <v>4.8284625247817934E-7</v>
      </c>
      <c r="L82">
        <f t="shared" si="7"/>
        <v>4.8284625247817934E-7</v>
      </c>
      <c r="M82">
        <f t="shared" si="7"/>
        <v>4.8284625247817934E-7</v>
      </c>
      <c r="N82">
        <f t="shared" si="7"/>
        <v>4.8284625247817934E-7</v>
      </c>
      <c r="O82">
        <f t="shared" si="7"/>
        <v>4.8284625247817934E-7</v>
      </c>
      <c r="P82">
        <f t="shared" si="7"/>
        <v>4.8284625247817934E-7</v>
      </c>
      <c r="Q82">
        <f t="shared" si="7"/>
        <v>4.8284625247817934E-7</v>
      </c>
      <c r="R82">
        <f t="shared" si="8"/>
        <v>4.8284625247817934E-7</v>
      </c>
      <c r="S82">
        <f t="shared" si="9"/>
        <v>4.8284625247817934E-7</v>
      </c>
    </row>
    <row r="83" spans="3:19" x14ac:dyDescent="0.3">
      <c r="C83" t="s">
        <v>112</v>
      </c>
      <c r="D83">
        <f>Mult_split!H83</f>
        <v>0.21776197435940967</v>
      </c>
      <c r="E83">
        <f t="shared" si="10"/>
        <v>0.21776197435940967</v>
      </c>
      <c r="F83">
        <f t="shared" ref="F83:Q98" si="11">E83</f>
        <v>0.21776197435940967</v>
      </c>
      <c r="G83">
        <f t="shared" si="11"/>
        <v>0.21776197435940967</v>
      </c>
      <c r="H83">
        <f t="shared" si="11"/>
        <v>0.21776197435940967</v>
      </c>
      <c r="I83">
        <f t="shared" si="11"/>
        <v>0.21776197435940967</v>
      </c>
      <c r="J83">
        <f t="shared" si="11"/>
        <v>0.21776197435940967</v>
      </c>
      <c r="K83">
        <f t="shared" si="11"/>
        <v>0.21776197435940967</v>
      </c>
      <c r="L83">
        <f t="shared" si="11"/>
        <v>0.21776197435940967</v>
      </c>
      <c r="M83">
        <f t="shared" si="11"/>
        <v>0.21776197435940967</v>
      </c>
      <c r="N83">
        <f t="shared" si="11"/>
        <v>0.21776197435940967</v>
      </c>
      <c r="O83">
        <f t="shared" si="11"/>
        <v>0.21776197435940967</v>
      </c>
      <c r="P83">
        <f t="shared" si="11"/>
        <v>0.21776197435940967</v>
      </c>
      <c r="Q83">
        <f t="shared" si="11"/>
        <v>0.21776197435940967</v>
      </c>
      <c r="R83">
        <f t="shared" si="8"/>
        <v>0.21776197435940967</v>
      </c>
      <c r="S83">
        <f t="shared" si="9"/>
        <v>0.21776197435940967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2.1705097062896715E-8</v>
      </c>
      <c r="E85">
        <f t="shared" si="10"/>
        <v>2.1705097062896715E-8</v>
      </c>
      <c r="F85">
        <f t="shared" si="11"/>
        <v>2.1705097062896715E-8</v>
      </c>
      <c r="G85">
        <f t="shared" si="11"/>
        <v>2.1705097062896715E-8</v>
      </c>
      <c r="H85">
        <f t="shared" si="11"/>
        <v>2.1705097062896715E-8</v>
      </c>
      <c r="I85">
        <f t="shared" si="11"/>
        <v>2.1705097062896715E-8</v>
      </c>
      <c r="J85">
        <f t="shared" si="11"/>
        <v>2.1705097062896715E-8</v>
      </c>
      <c r="K85">
        <f t="shared" si="11"/>
        <v>2.1705097062896715E-8</v>
      </c>
      <c r="L85">
        <f t="shared" si="11"/>
        <v>2.1705097062896715E-8</v>
      </c>
      <c r="M85">
        <f t="shared" si="11"/>
        <v>2.1705097062896715E-8</v>
      </c>
      <c r="N85">
        <f t="shared" si="11"/>
        <v>2.1705097062896715E-8</v>
      </c>
      <c r="O85">
        <f t="shared" si="11"/>
        <v>2.1705097062896715E-8</v>
      </c>
      <c r="P85">
        <f t="shared" si="11"/>
        <v>2.1705097062896715E-8</v>
      </c>
      <c r="Q85">
        <f t="shared" si="11"/>
        <v>2.1705097062896715E-8</v>
      </c>
      <c r="R85">
        <f t="shared" si="8"/>
        <v>2.1705097062896715E-8</v>
      </c>
      <c r="S85">
        <f t="shared" si="9"/>
        <v>2.1705097062896715E-8</v>
      </c>
    </row>
    <row r="86" spans="3:19" x14ac:dyDescent="0.3">
      <c r="C86" t="s">
        <v>115</v>
      </c>
      <c r="D86">
        <f>Mult_split!H86</f>
        <v>1.1606778753425192E-5</v>
      </c>
      <c r="E86">
        <f t="shared" si="10"/>
        <v>1.1606778753425192E-5</v>
      </c>
      <c r="F86">
        <f t="shared" si="11"/>
        <v>1.1606778753425192E-5</v>
      </c>
      <c r="G86">
        <f t="shared" si="11"/>
        <v>1.1606778753425192E-5</v>
      </c>
      <c r="H86">
        <f t="shared" si="11"/>
        <v>1.1606778753425192E-5</v>
      </c>
      <c r="I86">
        <f t="shared" si="11"/>
        <v>1.1606778753425192E-5</v>
      </c>
      <c r="J86">
        <f t="shared" si="11"/>
        <v>1.1606778753425192E-5</v>
      </c>
      <c r="K86">
        <f t="shared" si="11"/>
        <v>1.1606778753425192E-5</v>
      </c>
      <c r="L86">
        <f t="shared" si="11"/>
        <v>1.1606778753425192E-5</v>
      </c>
      <c r="M86">
        <f t="shared" si="11"/>
        <v>1.1606778753425192E-5</v>
      </c>
      <c r="N86">
        <f t="shared" si="11"/>
        <v>1.1606778753425192E-5</v>
      </c>
      <c r="O86">
        <f t="shared" si="11"/>
        <v>1.1606778753425192E-5</v>
      </c>
      <c r="P86">
        <f t="shared" si="11"/>
        <v>1.1606778753425192E-5</v>
      </c>
      <c r="Q86">
        <f t="shared" si="11"/>
        <v>1.1606778753425192E-5</v>
      </c>
      <c r="R86">
        <f t="shared" si="8"/>
        <v>1.1606778753425192E-5</v>
      </c>
      <c r="S86">
        <f t="shared" si="9"/>
        <v>1.1606778753425192E-5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1.859999955217003</v>
      </c>
      <c r="E88">
        <f t="shared" si="10"/>
        <v>1.859999955217003</v>
      </c>
      <c r="F88">
        <f t="shared" si="11"/>
        <v>1.859999955217003</v>
      </c>
      <c r="G88">
        <f t="shared" si="11"/>
        <v>1.859999955217003</v>
      </c>
      <c r="H88">
        <f t="shared" si="11"/>
        <v>1.859999955217003</v>
      </c>
      <c r="I88">
        <f t="shared" si="11"/>
        <v>1.859999955217003</v>
      </c>
      <c r="J88">
        <f t="shared" si="11"/>
        <v>1.859999955217003</v>
      </c>
      <c r="K88">
        <f t="shared" si="11"/>
        <v>1.859999955217003</v>
      </c>
      <c r="L88">
        <f t="shared" si="11"/>
        <v>1.859999955217003</v>
      </c>
      <c r="M88">
        <f t="shared" si="11"/>
        <v>1.859999955217003</v>
      </c>
      <c r="N88">
        <f t="shared" si="11"/>
        <v>1.859999955217003</v>
      </c>
      <c r="O88">
        <f t="shared" si="11"/>
        <v>1.859999955217003</v>
      </c>
      <c r="P88">
        <f t="shared" si="11"/>
        <v>1.859999955217003</v>
      </c>
      <c r="Q88">
        <f t="shared" si="11"/>
        <v>1.859999955217003</v>
      </c>
      <c r="R88">
        <f t="shared" si="8"/>
        <v>1.859999955217003</v>
      </c>
      <c r="S88">
        <f t="shared" si="9"/>
        <v>1.859999955217003</v>
      </c>
    </row>
    <row r="89" spans="3:19" x14ac:dyDescent="0.3">
      <c r="C89" t="s">
        <v>146</v>
      </c>
      <c r="D89">
        <f>Mult_split!H89</f>
        <v>1.0767919511985194E-8</v>
      </c>
      <c r="E89">
        <f t="shared" si="10"/>
        <v>1.0767919511985194E-8</v>
      </c>
      <c r="F89">
        <f t="shared" si="11"/>
        <v>1.0767919511985194E-8</v>
      </c>
      <c r="G89">
        <f t="shared" si="11"/>
        <v>1.0767919511985194E-8</v>
      </c>
      <c r="H89">
        <f t="shared" si="11"/>
        <v>1.0767919511985194E-8</v>
      </c>
      <c r="I89">
        <f t="shared" si="11"/>
        <v>1.0767919511985194E-8</v>
      </c>
      <c r="J89">
        <f t="shared" si="11"/>
        <v>1.0767919511985194E-8</v>
      </c>
      <c r="K89">
        <f t="shared" si="11"/>
        <v>1.0767919511985194E-8</v>
      </c>
      <c r="L89">
        <f t="shared" si="11"/>
        <v>1.0767919511985194E-8</v>
      </c>
      <c r="M89">
        <f t="shared" si="11"/>
        <v>1.0767919511985194E-8</v>
      </c>
      <c r="N89">
        <f t="shared" si="11"/>
        <v>1.0767919511985194E-8</v>
      </c>
      <c r="O89">
        <f t="shared" si="11"/>
        <v>1.0767919511985194E-8</v>
      </c>
      <c r="P89">
        <f t="shared" si="11"/>
        <v>1.0767919511985194E-8</v>
      </c>
      <c r="Q89">
        <f t="shared" si="11"/>
        <v>1.0767919511985194E-8</v>
      </c>
      <c r="R89">
        <f t="shared" si="8"/>
        <v>1.0767919511985194E-8</v>
      </c>
      <c r="S89">
        <f t="shared" si="9"/>
        <v>1.0767919511985194E-8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0.76063679356161662</v>
      </c>
      <c r="E91">
        <f t="shared" si="10"/>
        <v>0.76063679356161662</v>
      </c>
      <c r="F91">
        <f t="shared" si="11"/>
        <v>0.76063679356161662</v>
      </c>
      <c r="G91">
        <f t="shared" si="11"/>
        <v>0.76063679356161662</v>
      </c>
      <c r="H91">
        <f t="shared" si="11"/>
        <v>0.76063679356161662</v>
      </c>
      <c r="I91">
        <f t="shared" si="11"/>
        <v>0.76063679356161662</v>
      </c>
      <c r="J91">
        <f t="shared" si="11"/>
        <v>0.76063679356161662</v>
      </c>
      <c r="K91">
        <f t="shared" si="11"/>
        <v>0.76063679356161662</v>
      </c>
      <c r="L91">
        <f t="shared" si="11"/>
        <v>0.76063679356161662</v>
      </c>
      <c r="M91">
        <f t="shared" si="11"/>
        <v>0.76063679356161662</v>
      </c>
      <c r="N91">
        <f t="shared" si="11"/>
        <v>0.76063679356161662</v>
      </c>
      <c r="O91">
        <f t="shared" si="11"/>
        <v>0.76063679356161662</v>
      </c>
      <c r="P91">
        <f t="shared" si="11"/>
        <v>0.76063679356161662</v>
      </c>
      <c r="Q91">
        <f t="shared" si="11"/>
        <v>0.76063679356161662</v>
      </c>
      <c r="R91">
        <f t="shared" si="8"/>
        <v>0.76063679356161662</v>
      </c>
      <c r="S91">
        <f t="shared" si="9"/>
        <v>0.76063679356161662</v>
      </c>
    </row>
    <row r="92" spans="3:19" x14ac:dyDescent="0.3">
      <c r="C92" t="s">
        <v>120</v>
      </c>
      <c r="D92">
        <f>Mult_split!H92</f>
        <v>2.8838939994430505E-8</v>
      </c>
      <c r="E92">
        <f t="shared" si="10"/>
        <v>2.8838939994430505E-8</v>
      </c>
      <c r="F92">
        <f t="shared" si="11"/>
        <v>2.8838939994430505E-8</v>
      </c>
      <c r="G92">
        <f t="shared" si="11"/>
        <v>2.8838939994430505E-8</v>
      </c>
      <c r="H92">
        <f t="shared" si="11"/>
        <v>2.8838939994430505E-8</v>
      </c>
      <c r="I92">
        <f t="shared" si="11"/>
        <v>2.8838939994430505E-8</v>
      </c>
      <c r="J92">
        <f t="shared" si="11"/>
        <v>2.8838939994430505E-8</v>
      </c>
      <c r="K92">
        <f t="shared" si="11"/>
        <v>2.8838939994430505E-8</v>
      </c>
      <c r="L92">
        <f t="shared" si="11"/>
        <v>2.8838939994430505E-8</v>
      </c>
      <c r="M92">
        <f t="shared" si="11"/>
        <v>2.8838939994430505E-8</v>
      </c>
      <c r="N92">
        <f t="shared" si="11"/>
        <v>2.8838939994430505E-8</v>
      </c>
      <c r="O92">
        <f t="shared" si="11"/>
        <v>2.8838939994430505E-8</v>
      </c>
      <c r="P92">
        <f t="shared" si="11"/>
        <v>2.8838939994430505E-8</v>
      </c>
      <c r="Q92">
        <f t="shared" si="11"/>
        <v>2.8838939994430505E-8</v>
      </c>
      <c r="R92">
        <f t="shared" si="8"/>
        <v>2.8838939994430505E-8</v>
      </c>
      <c r="S92">
        <f t="shared" si="9"/>
        <v>2.8838939994430505E-8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3.0567037057396321E-7</v>
      </c>
      <c r="E96">
        <f t="shared" si="10"/>
        <v>3.0567037057396321E-7</v>
      </c>
      <c r="F96">
        <f t="shared" si="11"/>
        <v>3.0567037057396321E-7</v>
      </c>
      <c r="G96">
        <f t="shared" si="11"/>
        <v>3.0567037057396321E-7</v>
      </c>
      <c r="H96">
        <f t="shared" si="11"/>
        <v>3.0567037057396321E-7</v>
      </c>
      <c r="I96">
        <f t="shared" si="11"/>
        <v>3.0567037057396321E-7</v>
      </c>
      <c r="J96">
        <f t="shared" si="11"/>
        <v>3.0567037057396321E-7</v>
      </c>
      <c r="K96">
        <f t="shared" si="11"/>
        <v>3.0567037057396321E-7</v>
      </c>
      <c r="L96">
        <f t="shared" si="11"/>
        <v>3.0567037057396321E-7</v>
      </c>
      <c r="M96">
        <f t="shared" si="11"/>
        <v>3.0567037057396321E-7</v>
      </c>
      <c r="N96">
        <f t="shared" si="11"/>
        <v>3.0567037057396321E-7</v>
      </c>
      <c r="O96">
        <f t="shared" si="11"/>
        <v>3.0567037057396321E-7</v>
      </c>
      <c r="P96">
        <f t="shared" si="11"/>
        <v>3.0567037057396321E-7</v>
      </c>
      <c r="Q96">
        <f t="shared" si="11"/>
        <v>3.0567037057396321E-7</v>
      </c>
      <c r="R96">
        <f t="shared" si="8"/>
        <v>3.0567037057396321E-7</v>
      </c>
      <c r="S96">
        <f t="shared" si="9"/>
        <v>3.0567037057396321E-7</v>
      </c>
    </row>
    <row r="97" spans="3:19" x14ac:dyDescent="0.3">
      <c r="C97" t="s">
        <v>125</v>
      </c>
      <c r="D97">
        <f>Mult_split!H97</f>
        <v>16.479571315861001</v>
      </c>
      <c r="E97">
        <f t="shared" si="10"/>
        <v>16.479571315861001</v>
      </c>
      <c r="F97">
        <f t="shared" si="11"/>
        <v>16.479571315861001</v>
      </c>
      <c r="G97">
        <f t="shared" si="11"/>
        <v>16.479571315861001</v>
      </c>
      <c r="H97">
        <f t="shared" si="11"/>
        <v>16.479571315861001</v>
      </c>
      <c r="I97">
        <f t="shared" si="11"/>
        <v>16.479571315861001</v>
      </c>
      <c r="J97">
        <f t="shared" si="11"/>
        <v>16.479571315861001</v>
      </c>
      <c r="K97">
        <f t="shared" si="11"/>
        <v>16.479571315861001</v>
      </c>
      <c r="L97">
        <f t="shared" si="11"/>
        <v>16.479571315861001</v>
      </c>
      <c r="M97">
        <f t="shared" si="11"/>
        <v>16.479571315861001</v>
      </c>
      <c r="N97">
        <f t="shared" si="11"/>
        <v>16.479571315861001</v>
      </c>
      <c r="O97">
        <f t="shared" si="11"/>
        <v>16.479571315861001</v>
      </c>
      <c r="P97">
        <f t="shared" si="11"/>
        <v>16.479571315861001</v>
      </c>
      <c r="Q97">
        <f t="shared" si="11"/>
        <v>16.479571315861001</v>
      </c>
      <c r="R97">
        <f t="shared" si="8"/>
        <v>16.479571315861001</v>
      </c>
      <c r="S97">
        <f t="shared" si="9"/>
        <v>16.479571315861001</v>
      </c>
    </row>
    <row r="98" spans="3:19" x14ac:dyDescent="0.3">
      <c r="C98" t="s">
        <v>126</v>
      </c>
      <c r="D98">
        <f>Mult_split!H98</f>
        <v>0.8287328260007536</v>
      </c>
      <c r="E98">
        <f t="shared" si="10"/>
        <v>0.8287328260007536</v>
      </c>
      <c r="F98">
        <f t="shared" si="11"/>
        <v>0.8287328260007536</v>
      </c>
      <c r="G98">
        <f t="shared" si="11"/>
        <v>0.8287328260007536</v>
      </c>
      <c r="H98">
        <f t="shared" si="11"/>
        <v>0.8287328260007536</v>
      </c>
      <c r="I98">
        <f t="shared" si="11"/>
        <v>0.8287328260007536</v>
      </c>
      <c r="J98">
        <f t="shared" si="11"/>
        <v>0.8287328260007536</v>
      </c>
      <c r="K98">
        <f t="shared" si="11"/>
        <v>0.8287328260007536</v>
      </c>
      <c r="L98">
        <f t="shared" si="11"/>
        <v>0.8287328260007536</v>
      </c>
      <c r="M98">
        <f t="shared" si="11"/>
        <v>0.8287328260007536</v>
      </c>
      <c r="N98">
        <f t="shared" si="11"/>
        <v>0.8287328260007536</v>
      </c>
      <c r="O98">
        <f t="shared" si="11"/>
        <v>0.8287328260007536</v>
      </c>
      <c r="P98">
        <f t="shared" si="11"/>
        <v>0.8287328260007536</v>
      </c>
      <c r="Q98">
        <f t="shared" si="11"/>
        <v>0.8287328260007536</v>
      </c>
      <c r="R98">
        <f t="shared" si="8"/>
        <v>0.8287328260007536</v>
      </c>
      <c r="S98">
        <f t="shared" si="9"/>
        <v>0.8287328260007536</v>
      </c>
    </row>
    <row r="99" spans="3:19" x14ac:dyDescent="0.3">
      <c r="C99" t="s">
        <v>127</v>
      </c>
      <c r="D99">
        <f>Mult_split!H99</f>
        <v>3.8445262888466241E-8</v>
      </c>
      <c r="E99">
        <f t="shared" si="10"/>
        <v>3.8445262888466241E-8</v>
      </c>
      <c r="F99">
        <f t="shared" ref="F99:Q114" si="12">E99</f>
        <v>3.8445262888466241E-8</v>
      </c>
      <c r="G99">
        <f t="shared" si="12"/>
        <v>3.8445262888466241E-8</v>
      </c>
      <c r="H99">
        <f t="shared" si="12"/>
        <v>3.8445262888466241E-8</v>
      </c>
      <c r="I99">
        <f t="shared" si="12"/>
        <v>3.8445262888466241E-8</v>
      </c>
      <c r="J99">
        <f t="shared" si="12"/>
        <v>3.8445262888466241E-8</v>
      </c>
      <c r="K99">
        <f t="shared" si="12"/>
        <v>3.8445262888466241E-8</v>
      </c>
      <c r="L99">
        <f t="shared" si="12"/>
        <v>3.8445262888466241E-8</v>
      </c>
      <c r="M99">
        <f t="shared" si="12"/>
        <v>3.8445262888466241E-8</v>
      </c>
      <c r="N99">
        <f t="shared" si="12"/>
        <v>3.8445262888466241E-8</v>
      </c>
      <c r="O99">
        <f t="shared" si="12"/>
        <v>3.8445262888466241E-8</v>
      </c>
      <c r="P99">
        <f t="shared" si="12"/>
        <v>3.8445262888466241E-8</v>
      </c>
      <c r="Q99">
        <f t="shared" si="12"/>
        <v>3.8445262888466241E-8</v>
      </c>
      <c r="R99">
        <f t="shared" si="8"/>
        <v>3.8445262888466241E-8</v>
      </c>
      <c r="S99">
        <f t="shared" si="9"/>
        <v>3.8445262888466241E-8</v>
      </c>
    </row>
    <row r="100" spans="3:19" x14ac:dyDescent="0.3">
      <c r="C100" t="s">
        <v>128</v>
      </c>
      <c r="D100">
        <f>Mult_split!H100</f>
        <v>8.3223054689761003E-7</v>
      </c>
      <c r="E100">
        <f t="shared" si="10"/>
        <v>8.3223054689761003E-7</v>
      </c>
      <c r="F100">
        <f t="shared" si="12"/>
        <v>8.3223054689761003E-7</v>
      </c>
      <c r="G100">
        <f t="shared" si="12"/>
        <v>8.3223054689761003E-7</v>
      </c>
      <c r="H100">
        <f t="shared" si="12"/>
        <v>8.3223054689761003E-7</v>
      </c>
      <c r="I100">
        <f t="shared" si="12"/>
        <v>8.3223054689761003E-7</v>
      </c>
      <c r="J100">
        <f t="shared" si="12"/>
        <v>8.3223054689761003E-7</v>
      </c>
      <c r="K100">
        <f t="shared" si="12"/>
        <v>8.3223054689761003E-7</v>
      </c>
      <c r="L100">
        <f t="shared" si="12"/>
        <v>8.3223054689761003E-7</v>
      </c>
      <c r="M100">
        <f t="shared" si="12"/>
        <v>8.3223054689761003E-7</v>
      </c>
      <c r="N100">
        <f t="shared" si="12"/>
        <v>8.3223054689761003E-7</v>
      </c>
      <c r="O100">
        <f t="shared" si="12"/>
        <v>8.3223054689761003E-7</v>
      </c>
      <c r="P100">
        <f t="shared" si="12"/>
        <v>8.3223054689761003E-7</v>
      </c>
      <c r="Q100">
        <f t="shared" si="12"/>
        <v>8.3223054689761003E-7</v>
      </c>
      <c r="R100">
        <f t="shared" si="8"/>
        <v>8.3223054689761003E-7</v>
      </c>
      <c r="S100">
        <f t="shared" si="9"/>
        <v>8.3223054689761003E-7</v>
      </c>
    </row>
    <row r="101" spans="3:19" x14ac:dyDescent="0.3">
      <c r="C101" t="s">
        <v>129</v>
      </c>
      <c r="D101">
        <f>Mult_split!H101</f>
        <v>8.6578963515016491E-6</v>
      </c>
      <c r="E101">
        <f t="shared" si="10"/>
        <v>8.6578963515016491E-6</v>
      </c>
      <c r="F101">
        <f t="shared" si="12"/>
        <v>8.6578963515016491E-6</v>
      </c>
      <c r="G101">
        <f t="shared" si="12"/>
        <v>8.6578963515016491E-6</v>
      </c>
      <c r="H101">
        <f t="shared" si="12"/>
        <v>8.6578963515016491E-6</v>
      </c>
      <c r="I101">
        <f t="shared" si="12"/>
        <v>8.6578963515016491E-6</v>
      </c>
      <c r="J101">
        <f t="shared" si="12"/>
        <v>8.6578963515016491E-6</v>
      </c>
      <c r="K101">
        <f t="shared" si="12"/>
        <v>8.6578963515016491E-6</v>
      </c>
      <c r="L101">
        <f t="shared" si="12"/>
        <v>8.6578963515016491E-6</v>
      </c>
      <c r="M101">
        <f t="shared" si="12"/>
        <v>8.6578963515016491E-6</v>
      </c>
      <c r="N101">
        <f t="shared" si="12"/>
        <v>8.6578963515016491E-6</v>
      </c>
      <c r="O101">
        <f t="shared" si="12"/>
        <v>8.6578963515016491E-6</v>
      </c>
      <c r="P101">
        <f t="shared" si="12"/>
        <v>8.6578963515016491E-6</v>
      </c>
      <c r="Q101">
        <f t="shared" si="12"/>
        <v>8.6578963515016491E-6</v>
      </c>
      <c r="R101">
        <f t="shared" si="8"/>
        <v>8.6578963515016491E-6</v>
      </c>
      <c r="S101">
        <f t="shared" si="9"/>
        <v>8.6578963515016491E-6</v>
      </c>
    </row>
    <row r="102" spans="3:19" x14ac:dyDescent="0.3">
      <c r="C102" t="s">
        <v>130</v>
      </c>
      <c r="D102">
        <f>Mult_split!H102</f>
        <v>8.6578963515016491E-6</v>
      </c>
      <c r="E102">
        <f t="shared" si="10"/>
        <v>8.6578963515016491E-6</v>
      </c>
      <c r="F102">
        <f t="shared" si="12"/>
        <v>8.6578963515016491E-6</v>
      </c>
      <c r="G102">
        <f t="shared" si="12"/>
        <v>8.6578963515016491E-6</v>
      </c>
      <c r="H102">
        <f t="shared" si="12"/>
        <v>8.6578963515016491E-6</v>
      </c>
      <c r="I102">
        <f t="shared" si="12"/>
        <v>8.6578963515016491E-6</v>
      </c>
      <c r="J102">
        <f t="shared" si="12"/>
        <v>8.6578963515016491E-6</v>
      </c>
      <c r="K102">
        <f t="shared" si="12"/>
        <v>8.6578963515016491E-6</v>
      </c>
      <c r="L102">
        <f t="shared" si="12"/>
        <v>8.6578963515016491E-6</v>
      </c>
      <c r="M102">
        <f t="shared" si="12"/>
        <v>8.6578963515016491E-6</v>
      </c>
      <c r="N102">
        <f t="shared" si="12"/>
        <v>8.6578963515016491E-6</v>
      </c>
      <c r="O102">
        <f t="shared" si="12"/>
        <v>8.6578963515016491E-6</v>
      </c>
      <c r="P102">
        <f t="shared" si="12"/>
        <v>8.6578963515016491E-6</v>
      </c>
      <c r="Q102">
        <f t="shared" si="12"/>
        <v>8.6578963515016491E-6</v>
      </c>
      <c r="R102">
        <f t="shared" si="8"/>
        <v>8.6578963515016491E-6</v>
      </c>
      <c r="S102">
        <f t="shared" si="9"/>
        <v>8.6578963515016491E-6</v>
      </c>
    </row>
    <row r="103" spans="3:19" x14ac:dyDescent="0.3">
      <c r="C103" t="s">
        <v>131</v>
      </c>
      <c r="D103">
        <f>Mult_split!H103</f>
        <v>8.6578963515016491E-6</v>
      </c>
      <c r="E103">
        <f t="shared" si="10"/>
        <v>8.6578963515016491E-6</v>
      </c>
      <c r="F103">
        <f t="shared" si="12"/>
        <v>8.6578963515016491E-6</v>
      </c>
      <c r="G103">
        <f t="shared" si="12"/>
        <v>8.6578963515016491E-6</v>
      </c>
      <c r="H103">
        <f t="shared" si="12"/>
        <v>8.6578963515016491E-6</v>
      </c>
      <c r="I103">
        <f t="shared" si="12"/>
        <v>8.6578963515016491E-6</v>
      </c>
      <c r="J103">
        <f t="shared" si="12"/>
        <v>8.6578963515016491E-6</v>
      </c>
      <c r="K103">
        <f t="shared" si="12"/>
        <v>8.6578963515016491E-6</v>
      </c>
      <c r="L103">
        <f t="shared" si="12"/>
        <v>8.6578963515016491E-6</v>
      </c>
      <c r="M103">
        <f t="shared" si="12"/>
        <v>8.6578963515016491E-6</v>
      </c>
      <c r="N103">
        <f t="shared" si="12"/>
        <v>8.6578963515016491E-6</v>
      </c>
      <c r="O103">
        <f t="shared" si="12"/>
        <v>8.6578963515016491E-6</v>
      </c>
      <c r="P103">
        <f t="shared" si="12"/>
        <v>8.6578963515016491E-6</v>
      </c>
      <c r="Q103">
        <f t="shared" si="12"/>
        <v>8.6578963515016491E-6</v>
      </c>
      <c r="R103">
        <f t="shared" si="8"/>
        <v>8.6578963515016491E-6</v>
      </c>
      <c r="S103">
        <f t="shared" si="9"/>
        <v>8.6578963515016491E-6</v>
      </c>
    </row>
    <row r="104" spans="3:19" x14ac:dyDescent="0.3">
      <c r="C104" t="s">
        <v>132</v>
      </c>
      <c r="D104">
        <f>Mult_split!H104</f>
        <v>8.6578963515016491E-6</v>
      </c>
      <c r="E104">
        <f t="shared" si="10"/>
        <v>8.6578963515016491E-6</v>
      </c>
      <c r="F104">
        <f t="shared" si="12"/>
        <v>8.6578963515016491E-6</v>
      </c>
      <c r="G104">
        <f t="shared" si="12"/>
        <v>8.6578963515016491E-6</v>
      </c>
      <c r="H104">
        <f t="shared" si="12"/>
        <v>8.6578963515016491E-6</v>
      </c>
      <c r="I104">
        <f t="shared" si="12"/>
        <v>8.6578963515016491E-6</v>
      </c>
      <c r="J104">
        <f t="shared" si="12"/>
        <v>8.6578963515016491E-6</v>
      </c>
      <c r="K104">
        <f t="shared" si="12"/>
        <v>8.6578963515016491E-6</v>
      </c>
      <c r="L104">
        <f t="shared" si="12"/>
        <v>8.6578963515016491E-6</v>
      </c>
      <c r="M104">
        <f t="shared" si="12"/>
        <v>8.6578963515016491E-6</v>
      </c>
      <c r="N104">
        <f t="shared" si="12"/>
        <v>8.6578963515016491E-6</v>
      </c>
      <c r="O104">
        <f t="shared" si="12"/>
        <v>8.6578963515016491E-6</v>
      </c>
      <c r="P104">
        <f t="shared" si="12"/>
        <v>8.6578963515016491E-6</v>
      </c>
      <c r="Q104">
        <f t="shared" si="12"/>
        <v>8.6578963515016491E-6</v>
      </c>
      <c r="R104">
        <f t="shared" si="8"/>
        <v>8.6578963515016491E-6</v>
      </c>
      <c r="S104">
        <f t="shared" si="9"/>
        <v>8.6578963515016491E-6</v>
      </c>
    </row>
    <row r="105" spans="3:19" x14ac:dyDescent="0.3">
      <c r="C105" t="s">
        <v>133</v>
      </c>
      <c r="D105">
        <f>Mult_split!H105</f>
        <v>8.6578963515016491E-6</v>
      </c>
      <c r="E105">
        <f t="shared" si="10"/>
        <v>8.6578963515016491E-6</v>
      </c>
      <c r="F105">
        <f t="shared" si="12"/>
        <v>8.6578963515016491E-6</v>
      </c>
      <c r="G105">
        <f t="shared" si="12"/>
        <v>8.6578963515016491E-6</v>
      </c>
      <c r="H105">
        <f t="shared" si="12"/>
        <v>8.6578963515016491E-6</v>
      </c>
      <c r="I105">
        <f t="shared" si="12"/>
        <v>8.6578963515016491E-6</v>
      </c>
      <c r="J105">
        <f t="shared" si="12"/>
        <v>8.6578963515016491E-6</v>
      </c>
      <c r="K105">
        <f t="shared" si="12"/>
        <v>8.6578963515016491E-6</v>
      </c>
      <c r="L105">
        <f t="shared" si="12"/>
        <v>8.6578963515016491E-6</v>
      </c>
      <c r="M105">
        <f t="shared" si="12"/>
        <v>8.6578963515016491E-6</v>
      </c>
      <c r="N105">
        <f t="shared" si="12"/>
        <v>8.6578963515016491E-6</v>
      </c>
      <c r="O105">
        <f t="shared" si="12"/>
        <v>8.6578963515016491E-6</v>
      </c>
      <c r="P105">
        <f t="shared" si="12"/>
        <v>8.6578963515016491E-6</v>
      </c>
      <c r="Q105">
        <f t="shared" si="12"/>
        <v>8.6578963515016491E-6</v>
      </c>
      <c r="R105">
        <f t="shared" si="8"/>
        <v>8.6578963515016491E-6</v>
      </c>
      <c r="S105">
        <f t="shared" si="9"/>
        <v>8.6578963515016491E-6</v>
      </c>
    </row>
    <row r="106" spans="3:19" x14ac:dyDescent="0.3">
      <c r="C106" t="s">
        <v>134</v>
      </c>
      <c r="D106">
        <f>Mult_split!H106</f>
        <v>8.6578963515016491E-6</v>
      </c>
      <c r="E106">
        <f t="shared" si="10"/>
        <v>8.6578963515016491E-6</v>
      </c>
      <c r="F106">
        <f t="shared" si="12"/>
        <v>8.6578963515016491E-6</v>
      </c>
      <c r="G106">
        <f t="shared" si="12"/>
        <v>8.6578963515016491E-6</v>
      </c>
      <c r="H106">
        <f t="shared" si="12"/>
        <v>8.6578963515016491E-6</v>
      </c>
      <c r="I106">
        <f t="shared" si="12"/>
        <v>8.6578963515016491E-6</v>
      </c>
      <c r="J106">
        <f t="shared" si="12"/>
        <v>8.6578963515016491E-6</v>
      </c>
      <c r="K106">
        <f t="shared" si="12"/>
        <v>8.6578963515016491E-6</v>
      </c>
      <c r="L106">
        <f t="shared" si="12"/>
        <v>8.6578963515016491E-6</v>
      </c>
      <c r="M106">
        <f t="shared" si="12"/>
        <v>8.6578963515016491E-6</v>
      </c>
      <c r="N106">
        <f t="shared" si="12"/>
        <v>8.6578963515016491E-6</v>
      </c>
      <c r="O106">
        <f t="shared" si="12"/>
        <v>8.6578963515016491E-6</v>
      </c>
      <c r="P106">
        <f t="shared" si="12"/>
        <v>8.6578963515016491E-6</v>
      </c>
      <c r="Q106">
        <f t="shared" si="12"/>
        <v>8.6578963515016491E-6</v>
      </c>
      <c r="R106">
        <f t="shared" si="8"/>
        <v>8.6578963515016491E-6</v>
      </c>
      <c r="S106">
        <f t="shared" si="9"/>
        <v>8.6578963515016491E-6</v>
      </c>
    </row>
    <row r="107" spans="3:19" x14ac:dyDescent="0.3">
      <c r="C107" t="s">
        <v>135</v>
      </c>
      <c r="D107">
        <f>Mult_split!H107</f>
        <v>8.5159636244278521E-6</v>
      </c>
      <c r="E107">
        <f t="shared" si="10"/>
        <v>8.5159636244278521E-6</v>
      </c>
      <c r="F107">
        <f t="shared" si="12"/>
        <v>8.5159636244278521E-6</v>
      </c>
      <c r="G107">
        <f t="shared" si="12"/>
        <v>8.5159636244278521E-6</v>
      </c>
      <c r="H107">
        <f t="shared" si="12"/>
        <v>8.5159636244278521E-6</v>
      </c>
      <c r="I107">
        <f t="shared" si="12"/>
        <v>8.5159636244278521E-6</v>
      </c>
      <c r="J107">
        <f t="shared" si="12"/>
        <v>8.5159636244278521E-6</v>
      </c>
      <c r="K107">
        <f t="shared" si="12"/>
        <v>8.5159636244278521E-6</v>
      </c>
      <c r="L107">
        <f t="shared" si="12"/>
        <v>8.5159636244278521E-6</v>
      </c>
      <c r="M107">
        <f t="shared" si="12"/>
        <v>8.5159636244278521E-6</v>
      </c>
      <c r="N107">
        <f t="shared" si="12"/>
        <v>8.5159636244278521E-6</v>
      </c>
      <c r="O107">
        <f t="shared" si="12"/>
        <v>8.5159636244278521E-6</v>
      </c>
      <c r="P107">
        <f t="shared" si="12"/>
        <v>8.5159636244278521E-6</v>
      </c>
      <c r="Q107">
        <f t="shared" si="12"/>
        <v>8.5159636244278521E-6</v>
      </c>
      <c r="R107">
        <f t="shared" si="8"/>
        <v>8.5159636244278521E-6</v>
      </c>
      <c r="S107">
        <f t="shared" si="9"/>
        <v>8.5159636244278521E-6</v>
      </c>
    </row>
    <row r="108" spans="3:19" x14ac:dyDescent="0.3">
      <c r="C108" t="s">
        <v>136</v>
      </c>
      <c r="D108">
        <f>Mult_split!H108</f>
        <v>8.7998290785754461E-6</v>
      </c>
      <c r="E108">
        <f t="shared" si="10"/>
        <v>8.7998290785754461E-6</v>
      </c>
      <c r="F108">
        <f t="shared" si="12"/>
        <v>8.7998290785754461E-6</v>
      </c>
      <c r="G108">
        <f t="shared" si="12"/>
        <v>8.7998290785754461E-6</v>
      </c>
      <c r="H108">
        <f t="shared" si="12"/>
        <v>8.7998290785754461E-6</v>
      </c>
      <c r="I108">
        <f t="shared" si="12"/>
        <v>8.7998290785754461E-6</v>
      </c>
      <c r="J108">
        <f t="shared" si="12"/>
        <v>8.7998290785754461E-6</v>
      </c>
      <c r="K108">
        <f t="shared" si="12"/>
        <v>8.7998290785754461E-6</v>
      </c>
      <c r="L108">
        <f t="shared" si="12"/>
        <v>8.7998290785754461E-6</v>
      </c>
      <c r="M108">
        <f t="shared" si="12"/>
        <v>8.7998290785754461E-6</v>
      </c>
      <c r="N108">
        <f t="shared" si="12"/>
        <v>8.7998290785754461E-6</v>
      </c>
      <c r="O108">
        <f t="shared" si="12"/>
        <v>8.7998290785754461E-6</v>
      </c>
      <c r="P108">
        <f t="shared" si="12"/>
        <v>8.7998290785754461E-6</v>
      </c>
      <c r="Q108">
        <f t="shared" si="12"/>
        <v>8.7998290785754461E-6</v>
      </c>
      <c r="R108">
        <f t="shared" si="8"/>
        <v>8.7998290785754461E-6</v>
      </c>
      <c r="S108">
        <f t="shared" si="9"/>
        <v>8.7998290785754461E-6</v>
      </c>
    </row>
    <row r="109" spans="3:19" x14ac:dyDescent="0.3">
      <c r="C109" t="s">
        <v>137</v>
      </c>
      <c r="D109">
        <f>Mult_split!H109</f>
        <v>7.6121157220419366</v>
      </c>
      <c r="E109">
        <f t="shared" si="10"/>
        <v>7.6121157220419366</v>
      </c>
      <c r="F109">
        <f t="shared" si="12"/>
        <v>7.6121157220419366</v>
      </c>
      <c r="G109">
        <f t="shared" si="12"/>
        <v>7.6121157220419366</v>
      </c>
      <c r="H109">
        <f t="shared" si="12"/>
        <v>7.6121157220419366</v>
      </c>
      <c r="I109">
        <f t="shared" si="12"/>
        <v>7.6121157220419366</v>
      </c>
      <c r="J109">
        <f t="shared" si="12"/>
        <v>7.6121157220419366</v>
      </c>
      <c r="K109">
        <f t="shared" si="12"/>
        <v>7.6121157220419366</v>
      </c>
      <c r="L109">
        <f t="shared" si="12"/>
        <v>7.6121157220419366</v>
      </c>
      <c r="M109">
        <f t="shared" si="12"/>
        <v>7.6121157220419366</v>
      </c>
      <c r="N109">
        <f t="shared" si="12"/>
        <v>7.6121157220419366</v>
      </c>
      <c r="O109">
        <f t="shared" si="12"/>
        <v>7.6121157220419366</v>
      </c>
      <c r="P109">
        <f t="shared" si="12"/>
        <v>7.6121157220419366</v>
      </c>
      <c r="Q109">
        <f t="shared" si="12"/>
        <v>7.6121157220419366</v>
      </c>
      <c r="R109">
        <f t="shared" si="8"/>
        <v>7.6121157220419366</v>
      </c>
      <c r="S109">
        <f t="shared" si="9"/>
        <v>7.6121157220419366</v>
      </c>
    </row>
    <row r="110" spans="3:19" x14ac:dyDescent="0.3">
      <c r="C110" t="s">
        <v>138</v>
      </c>
      <c r="D110">
        <f>Mult_split!H110</f>
        <v>8.6578963515016491E-6</v>
      </c>
      <c r="E110">
        <f t="shared" si="10"/>
        <v>8.6578963515016491E-6</v>
      </c>
      <c r="F110">
        <f t="shared" si="12"/>
        <v>8.6578963515016491E-6</v>
      </c>
      <c r="G110">
        <f t="shared" si="12"/>
        <v>8.6578963515016491E-6</v>
      </c>
      <c r="H110">
        <f t="shared" si="12"/>
        <v>8.6578963515016491E-6</v>
      </c>
      <c r="I110">
        <f t="shared" si="12"/>
        <v>8.6578963515016491E-6</v>
      </c>
      <c r="J110">
        <f t="shared" si="12"/>
        <v>8.6578963515016491E-6</v>
      </c>
      <c r="K110">
        <f t="shared" si="12"/>
        <v>8.6578963515016491E-6</v>
      </c>
      <c r="L110">
        <f t="shared" si="12"/>
        <v>8.6578963515016491E-6</v>
      </c>
      <c r="M110">
        <f t="shared" si="12"/>
        <v>8.6578963515016491E-6</v>
      </c>
      <c r="N110">
        <f t="shared" si="12"/>
        <v>8.6578963515016491E-6</v>
      </c>
      <c r="O110">
        <f t="shared" si="12"/>
        <v>8.6578963515016491E-6</v>
      </c>
      <c r="P110">
        <f t="shared" si="12"/>
        <v>8.6578963515016491E-6</v>
      </c>
      <c r="Q110">
        <f t="shared" si="12"/>
        <v>8.6578963515016491E-6</v>
      </c>
      <c r="R110">
        <f t="shared" si="8"/>
        <v>8.6578963515016491E-6</v>
      </c>
      <c r="S110">
        <f t="shared" si="9"/>
        <v>8.6578963515016491E-6</v>
      </c>
    </row>
    <row r="111" spans="3:19" x14ac:dyDescent="0.3">
      <c r="C111" t="s">
        <v>139</v>
      </c>
      <c r="D111">
        <f>Mult_split!H111</f>
        <v>11.52878566042151</v>
      </c>
      <c r="E111">
        <f t="shared" si="10"/>
        <v>11.52878566042151</v>
      </c>
      <c r="F111">
        <f t="shared" si="12"/>
        <v>11.52878566042151</v>
      </c>
      <c r="G111">
        <f t="shared" si="12"/>
        <v>11.52878566042151</v>
      </c>
      <c r="H111">
        <f t="shared" si="12"/>
        <v>11.52878566042151</v>
      </c>
      <c r="I111">
        <f t="shared" si="12"/>
        <v>11.52878566042151</v>
      </c>
      <c r="J111">
        <f t="shared" si="12"/>
        <v>11.52878566042151</v>
      </c>
      <c r="K111">
        <f t="shared" si="12"/>
        <v>11.52878566042151</v>
      </c>
      <c r="L111">
        <f t="shared" si="12"/>
        <v>11.52878566042151</v>
      </c>
      <c r="M111">
        <f t="shared" si="12"/>
        <v>11.52878566042151</v>
      </c>
      <c r="N111">
        <f t="shared" si="12"/>
        <v>11.52878566042151</v>
      </c>
      <c r="O111">
        <f t="shared" si="12"/>
        <v>11.52878566042151</v>
      </c>
      <c r="P111">
        <f t="shared" si="12"/>
        <v>11.52878566042151</v>
      </c>
      <c r="Q111">
        <f t="shared" si="12"/>
        <v>11.52878566042151</v>
      </c>
      <c r="R111">
        <f t="shared" si="8"/>
        <v>11.52878566042151</v>
      </c>
      <c r="S111">
        <f t="shared" si="9"/>
        <v>11.52878566042151</v>
      </c>
    </row>
    <row r="112" spans="3:19" x14ac:dyDescent="0.3">
      <c r="C112" t="s">
        <v>140</v>
      </c>
      <c r="D112">
        <f>Mult_split!H112</f>
        <v>3.0387796866500051E-4</v>
      </c>
      <c r="E112">
        <f t="shared" si="10"/>
        <v>3.0387796866500051E-4</v>
      </c>
      <c r="F112">
        <f t="shared" si="12"/>
        <v>3.0387796866500051E-4</v>
      </c>
      <c r="G112">
        <f t="shared" si="12"/>
        <v>3.0387796866500051E-4</v>
      </c>
      <c r="H112">
        <f t="shared" si="12"/>
        <v>3.0387796866500051E-4</v>
      </c>
      <c r="I112">
        <f t="shared" si="12"/>
        <v>3.0387796866500051E-4</v>
      </c>
      <c r="J112">
        <f t="shared" si="12"/>
        <v>3.0387796866500051E-4</v>
      </c>
      <c r="K112">
        <f t="shared" si="12"/>
        <v>3.0387796866500051E-4</v>
      </c>
      <c r="L112">
        <f t="shared" si="12"/>
        <v>3.0387796866500051E-4</v>
      </c>
      <c r="M112">
        <f t="shared" si="12"/>
        <v>3.0387796866500051E-4</v>
      </c>
      <c r="N112">
        <f t="shared" si="12"/>
        <v>3.0387796866500051E-4</v>
      </c>
      <c r="O112">
        <f t="shared" si="12"/>
        <v>3.0387796866500051E-4</v>
      </c>
      <c r="P112">
        <f t="shared" si="12"/>
        <v>3.0387796866500051E-4</v>
      </c>
      <c r="Q112">
        <f t="shared" si="12"/>
        <v>3.0387796866500051E-4</v>
      </c>
      <c r="R112">
        <f t="shared" si="8"/>
        <v>3.0387796866500051E-4</v>
      </c>
      <c r="S112">
        <f t="shared" si="9"/>
        <v>3.0387796866500051E-4</v>
      </c>
    </row>
    <row r="113" spans="3:19" x14ac:dyDescent="0.3">
      <c r="C113" t="s">
        <v>141</v>
      </c>
      <c r="D113">
        <f>Mult_split!H113</f>
        <v>9.9352908951658254E-6</v>
      </c>
      <c r="E113">
        <f t="shared" si="10"/>
        <v>9.9352908951658254E-6</v>
      </c>
      <c r="F113">
        <f t="shared" si="12"/>
        <v>9.9352908951658254E-6</v>
      </c>
      <c r="G113">
        <f t="shared" si="12"/>
        <v>9.9352908951658254E-6</v>
      </c>
      <c r="H113">
        <f t="shared" si="12"/>
        <v>9.9352908951658254E-6</v>
      </c>
      <c r="I113">
        <f t="shared" si="12"/>
        <v>9.9352908951658254E-6</v>
      </c>
      <c r="J113">
        <f t="shared" si="12"/>
        <v>9.9352908951658254E-6</v>
      </c>
      <c r="K113">
        <f t="shared" si="12"/>
        <v>9.9352908951658254E-6</v>
      </c>
      <c r="L113">
        <f t="shared" si="12"/>
        <v>9.9352908951658254E-6</v>
      </c>
      <c r="M113">
        <f t="shared" si="12"/>
        <v>9.9352908951658254E-6</v>
      </c>
      <c r="N113">
        <f t="shared" si="12"/>
        <v>9.9352908951658254E-6</v>
      </c>
      <c r="O113">
        <f t="shared" si="12"/>
        <v>9.9352908951658254E-6</v>
      </c>
      <c r="P113">
        <f t="shared" si="12"/>
        <v>9.9352908951658254E-6</v>
      </c>
      <c r="Q113">
        <f t="shared" si="12"/>
        <v>9.9352908951658254E-6</v>
      </c>
      <c r="R113">
        <f t="shared" si="8"/>
        <v>9.9352908951658254E-6</v>
      </c>
      <c r="S113">
        <f t="shared" si="9"/>
        <v>9.9352908951658254E-6</v>
      </c>
    </row>
    <row r="114" spans="3:19" x14ac:dyDescent="0.3">
      <c r="C114" t="s">
        <v>142</v>
      </c>
      <c r="D114">
        <f>Mult_split!H114</f>
        <v>0.59999997223480306</v>
      </c>
      <c r="E114">
        <f t="shared" si="10"/>
        <v>0.59999997223480306</v>
      </c>
      <c r="F114">
        <f t="shared" si="12"/>
        <v>0.59999997223480306</v>
      </c>
      <c r="G114">
        <f t="shared" si="12"/>
        <v>0.59999997223480306</v>
      </c>
      <c r="H114">
        <f t="shared" si="12"/>
        <v>0.59999997223480306</v>
      </c>
      <c r="I114">
        <f t="shared" si="12"/>
        <v>0.59999997223480306</v>
      </c>
      <c r="J114">
        <f t="shared" si="12"/>
        <v>0.59999997223480306</v>
      </c>
      <c r="K114">
        <f t="shared" si="12"/>
        <v>0.59999997223480306</v>
      </c>
      <c r="L114">
        <f t="shared" si="12"/>
        <v>0.59999997223480306</v>
      </c>
      <c r="M114">
        <f t="shared" si="12"/>
        <v>0.59999997223480306</v>
      </c>
      <c r="N114">
        <f t="shared" si="12"/>
        <v>0.59999997223480306</v>
      </c>
      <c r="O114">
        <f t="shared" si="12"/>
        <v>0.59999997223480306</v>
      </c>
      <c r="P114">
        <f t="shared" si="12"/>
        <v>0.59999997223480306</v>
      </c>
      <c r="Q114">
        <f t="shared" si="12"/>
        <v>0.59999997223480306</v>
      </c>
      <c r="R114">
        <f t="shared" si="8"/>
        <v>0.59999997223480306</v>
      </c>
      <c r="S114">
        <f t="shared" si="9"/>
        <v>0.59999997223480306</v>
      </c>
    </row>
    <row r="115" spans="3:19" x14ac:dyDescent="0.3">
      <c r="C115" t="s">
        <v>143</v>
      </c>
      <c r="D115">
        <f>Mult_split!H115</f>
        <v>6.8980321635101607</v>
      </c>
      <c r="E115">
        <f t="shared" si="10"/>
        <v>6.8980321635101607</v>
      </c>
      <c r="F115">
        <f t="shared" ref="F115:Q115" si="13">E115</f>
        <v>6.8980321635101607</v>
      </c>
      <c r="G115">
        <f t="shared" si="13"/>
        <v>6.8980321635101607</v>
      </c>
      <c r="H115">
        <f t="shared" si="13"/>
        <v>6.8980321635101607</v>
      </c>
      <c r="I115">
        <f t="shared" si="13"/>
        <v>6.8980321635101607</v>
      </c>
      <c r="J115">
        <f t="shared" si="13"/>
        <v>6.8980321635101607</v>
      </c>
      <c r="K115">
        <f t="shared" si="13"/>
        <v>6.8980321635101607</v>
      </c>
      <c r="L115">
        <f t="shared" si="13"/>
        <v>6.8980321635101607</v>
      </c>
      <c r="M115">
        <f t="shared" si="13"/>
        <v>6.8980321635101607</v>
      </c>
      <c r="N115">
        <f t="shared" si="13"/>
        <v>6.8980321635101607</v>
      </c>
      <c r="O115">
        <f t="shared" si="13"/>
        <v>6.8980321635101607</v>
      </c>
      <c r="P115">
        <f t="shared" si="13"/>
        <v>6.8980321635101607</v>
      </c>
      <c r="Q115">
        <f t="shared" si="13"/>
        <v>6.8980321635101607</v>
      </c>
      <c r="R115">
        <f t="shared" si="8"/>
        <v>6.8980321635101607</v>
      </c>
      <c r="S115">
        <f t="shared" si="9"/>
        <v>6.8980321635101607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1.4250101406081046E-3</v>
      </c>
      <c r="E3">
        <f t="shared" ref="E3:Q3" si="0">D3</f>
        <v>1.4250101406081046E-3</v>
      </c>
      <c r="F3">
        <f t="shared" si="0"/>
        <v>1.4250101406081046E-3</v>
      </c>
      <c r="G3">
        <f t="shared" si="0"/>
        <v>1.4250101406081046E-3</v>
      </c>
      <c r="H3">
        <f t="shared" si="0"/>
        <v>1.4250101406081046E-3</v>
      </c>
      <c r="I3">
        <f t="shared" si="0"/>
        <v>1.4250101406081046E-3</v>
      </c>
      <c r="J3">
        <f t="shared" si="0"/>
        <v>1.4250101406081046E-3</v>
      </c>
      <c r="K3">
        <f t="shared" si="0"/>
        <v>1.4250101406081046E-3</v>
      </c>
      <c r="L3">
        <f t="shared" si="0"/>
        <v>1.4250101406081046E-3</v>
      </c>
      <c r="M3">
        <f t="shared" si="0"/>
        <v>1.4250101406081046E-3</v>
      </c>
      <c r="N3">
        <f t="shared" si="0"/>
        <v>1.4250101406081046E-3</v>
      </c>
      <c r="O3">
        <f t="shared" si="0"/>
        <v>1.4250101406081046E-3</v>
      </c>
      <c r="P3">
        <f t="shared" si="0"/>
        <v>1.4250101406081046E-3</v>
      </c>
      <c r="Q3">
        <f t="shared" si="0"/>
        <v>1.4250101406081046E-3</v>
      </c>
      <c r="R3">
        <f t="shared" ref="R3:R66" si="1">Q3</f>
        <v>1.4250101406081046E-3</v>
      </c>
      <c r="S3">
        <f t="shared" ref="S3:S66" si="2">R3</f>
        <v>1.4250101406081046E-3</v>
      </c>
    </row>
    <row r="4" spans="2:19" x14ac:dyDescent="0.3">
      <c r="C4" t="s">
        <v>145</v>
      </c>
      <c r="D4">
        <f>Mult_split!I4</f>
        <v>3.6889019446713898E-4</v>
      </c>
      <c r="E4">
        <f t="shared" ref="E4:Q4" si="3">D4</f>
        <v>3.6889019446713898E-4</v>
      </c>
      <c r="F4">
        <f t="shared" si="3"/>
        <v>3.6889019446713898E-4</v>
      </c>
      <c r="G4">
        <f t="shared" si="3"/>
        <v>3.6889019446713898E-4</v>
      </c>
      <c r="H4">
        <f t="shared" si="3"/>
        <v>3.6889019446713898E-4</v>
      </c>
      <c r="I4">
        <f t="shared" si="3"/>
        <v>3.6889019446713898E-4</v>
      </c>
      <c r="J4">
        <f t="shared" si="3"/>
        <v>3.6889019446713898E-4</v>
      </c>
      <c r="K4">
        <f t="shared" si="3"/>
        <v>3.6889019446713898E-4</v>
      </c>
      <c r="L4">
        <f t="shared" si="3"/>
        <v>3.6889019446713898E-4</v>
      </c>
      <c r="M4">
        <f t="shared" si="3"/>
        <v>3.6889019446713898E-4</v>
      </c>
      <c r="N4">
        <f t="shared" si="3"/>
        <v>3.6889019446713898E-4</v>
      </c>
      <c r="O4">
        <f t="shared" si="3"/>
        <v>3.6889019446713898E-4</v>
      </c>
      <c r="P4">
        <f t="shared" si="3"/>
        <v>3.6889019446713898E-4</v>
      </c>
      <c r="Q4">
        <f t="shared" si="3"/>
        <v>3.6889019446713898E-4</v>
      </c>
      <c r="R4">
        <f t="shared" si="1"/>
        <v>3.6889019446713898E-4</v>
      </c>
      <c r="S4">
        <f t="shared" si="2"/>
        <v>3.6889019446713898E-4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34658.572390326757</v>
      </c>
      <c r="E7">
        <f t="shared" ref="E7:Q7" si="6">D7</f>
        <v>34658.572390326757</v>
      </c>
      <c r="F7">
        <f t="shared" si="6"/>
        <v>34658.572390326757</v>
      </c>
      <c r="G7">
        <f t="shared" si="6"/>
        <v>34658.572390326757</v>
      </c>
      <c r="H7">
        <f t="shared" si="6"/>
        <v>34658.572390326757</v>
      </c>
      <c r="I7">
        <f t="shared" si="6"/>
        <v>34658.572390326757</v>
      </c>
      <c r="J7">
        <f t="shared" si="6"/>
        <v>34658.572390326757</v>
      </c>
      <c r="K7">
        <f t="shared" si="6"/>
        <v>34658.572390326757</v>
      </c>
      <c r="L7">
        <f t="shared" si="6"/>
        <v>34658.572390326757</v>
      </c>
      <c r="M7">
        <f t="shared" si="6"/>
        <v>34658.572390326757</v>
      </c>
      <c r="N7">
        <f t="shared" si="6"/>
        <v>34658.572390326757</v>
      </c>
      <c r="O7">
        <f t="shared" si="6"/>
        <v>34658.572390326757</v>
      </c>
      <c r="P7">
        <f t="shared" si="6"/>
        <v>34658.572390326757</v>
      </c>
      <c r="Q7">
        <f t="shared" si="6"/>
        <v>34658.572390326757</v>
      </c>
      <c r="R7">
        <f t="shared" si="1"/>
        <v>34658.572390326757</v>
      </c>
      <c r="S7">
        <f t="shared" si="2"/>
        <v>34658.572390326757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2.410143411125421E-3</v>
      </c>
      <c r="E10">
        <f t="shared" ref="E10:Q10" si="9">D10</f>
        <v>2.410143411125421E-3</v>
      </c>
      <c r="F10">
        <f t="shared" si="9"/>
        <v>2.410143411125421E-3</v>
      </c>
      <c r="G10">
        <f t="shared" si="9"/>
        <v>2.410143411125421E-3</v>
      </c>
      <c r="H10">
        <f t="shared" si="9"/>
        <v>2.410143411125421E-3</v>
      </c>
      <c r="I10">
        <f t="shared" si="9"/>
        <v>2.410143411125421E-3</v>
      </c>
      <c r="J10">
        <f t="shared" si="9"/>
        <v>2.410143411125421E-3</v>
      </c>
      <c r="K10">
        <f t="shared" si="9"/>
        <v>2.410143411125421E-3</v>
      </c>
      <c r="L10">
        <f t="shared" si="9"/>
        <v>2.410143411125421E-3</v>
      </c>
      <c r="M10">
        <f t="shared" si="9"/>
        <v>2.410143411125421E-3</v>
      </c>
      <c r="N10">
        <f t="shared" si="9"/>
        <v>2.410143411125421E-3</v>
      </c>
      <c r="O10">
        <f t="shared" si="9"/>
        <v>2.410143411125421E-3</v>
      </c>
      <c r="P10">
        <f t="shared" si="9"/>
        <v>2.410143411125421E-3</v>
      </c>
      <c r="Q10">
        <f t="shared" si="9"/>
        <v>2.410143411125421E-3</v>
      </c>
      <c r="R10">
        <f t="shared" si="1"/>
        <v>2.410143411125421E-3</v>
      </c>
      <c r="S10">
        <f t="shared" si="2"/>
        <v>2.410143411125421E-3</v>
      </c>
    </row>
    <row r="11" spans="2:19" x14ac:dyDescent="0.3">
      <c r="C11" t="s">
        <v>40</v>
      </c>
      <c r="D11">
        <f>Mult_split!I11</f>
        <v>5.7903136439140738E-4</v>
      </c>
      <c r="E11">
        <f t="shared" ref="E11:Q11" si="10">D11</f>
        <v>5.7903136439140738E-4</v>
      </c>
      <c r="F11">
        <f t="shared" si="10"/>
        <v>5.7903136439140738E-4</v>
      </c>
      <c r="G11">
        <f t="shared" si="10"/>
        <v>5.7903136439140738E-4</v>
      </c>
      <c r="H11">
        <f t="shared" si="10"/>
        <v>5.7903136439140738E-4</v>
      </c>
      <c r="I11">
        <f t="shared" si="10"/>
        <v>5.7903136439140738E-4</v>
      </c>
      <c r="J11">
        <f t="shared" si="10"/>
        <v>5.7903136439140738E-4</v>
      </c>
      <c r="K11">
        <f t="shared" si="10"/>
        <v>5.7903136439140738E-4</v>
      </c>
      <c r="L11">
        <f t="shared" si="10"/>
        <v>5.7903136439140738E-4</v>
      </c>
      <c r="M11">
        <f t="shared" si="10"/>
        <v>5.7903136439140738E-4</v>
      </c>
      <c r="N11">
        <f t="shared" si="10"/>
        <v>5.7903136439140738E-4</v>
      </c>
      <c r="O11">
        <f t="shared" si="10"/>
        <v>5.7903136439140738E-4</v>
      </c>
      <c r="P11">
        <f t="shared" si="10"/>
        <v>5.7903136439140738E-4</v>
      </c>
      <c r="Q11">
        <f t="shared" si="10"/>
        <v>5.7903136439140738E-4</v>
      </c>
      <c r="R11">
        <f t="shared" si="1"/>
        <v>5.7903136439140738E-4</v>
      </c>
      <c r="S11">
        <f t="shared" si="2"/>
        <v>5.7903136439140738E-4</v>
      </c>
    </row>
    <row r="12" spans="2:19" x14ac:dyDescent="0.3">
      <c r="C12" t="s">
        <v>41</v>
      </c>
      <c r="D12">
        <f>Mult_split!I12</f>
        <v>2.5749778135015079E-3</v>
      </c>
      <c r="E12">
        <f t="shared" ref="E12:Q12" si="11">D12</f>
        <v>2.5749778135015079E-3</v>
      </c>
      <c r="F12">
        <f t="shared" si="11"/>
        <v>2.5749778135015079E-3</v>
      </c>
      <c r="G12">
        <f t="shared" si="11"/>
        <v>2.5749778135015079E-3</v>
      </c>
      <c r="H12">
        <f t="shared" si="11"/>
        <v>2.5749778135015079E-3</v>
      </c>
      <c r="I12">
        <f t="shared" si="11"/>
        <v>2.5749778135015079E-3</v>
      </c>
      <c r="J12">
        <f t="shared" si="11"/>
        <v>2.5749778135015079E-3</v>
      </c>
      <c r="K12">
        <f t="shared" si="11"/>
        <v>2.5749778135015079E-3</v>
      </c>
      <c r="L12">
        <f t="shared" si="11"/>
        <v>2.5749778135015079E-3</v>
      </c>
      <c r="M12">
        <f t="shared" si="11"/>
        <v>2.5749778135015079E-3</v>
      </c>
      <c r="N12">
        <f t="shared" si="11"/>
        <v>2.5749778135015079E-3</v>
      </c>
      <c r="O12">
        <f t="shared" si="11"/>
        <v>2.5749778135015079E-3</v>
      </c>
      <c r="P12">
        <f t="shared" si="11"/>
        <v>2.5749778135015079E-3</v>
      </c>
      <c r="Q12">
        <f t="shared" si="11"/>
        <v>2.5749778135015079E-3</v>
      </c>
      <c r="R12">
        <f t="shared" si="1"/>
        <v>2.5749778135015079E-3</v>
      </c>
      <c r="S12">
        <f t="shared" si="2"/>
        <v>2.5749778135015079E-3</v>
      </c>
    </row>
    <row r="13" spans="2:19" x14ac:dyDescent="0.3">
      <c r="C13" t="s">
        <v>42</v>
      </c>
      <c r="D13">
        <f>Mult_split!I13</f>
        <v>3.3051091552433358E-5</v>
      </c>
      <c r="E13">
        <f t="shared" ref="E13:Q13" si="12">D13</f>
        <v>3.3051091552433358E-5</v>
      </c>
      <c r="F13">
        <f t="shared" si="12"/>
        <v>3.3051091552433358E-5</v>
      </c>
      <c r="G13">
        <f t="shared" si="12"/>
        <v>3.3051091552433358E-5</v>
      </c>
      <c r="H13">
        <f t="shared" si="12"/>
        <v>3.3051091552433358E-5</v>
      </c>
      <c r="I13">
        <f t="shared" si="12"/>
        <v>3.3051091552433358E-5</v>
      </c>
      <c r="J13">
        <f t="shared" si="12"/>
        <v>3.3051091552433358E-5</v>
      </c>
      <c r="K13">
        <f t="shared" si="12"/>
        <v>3.3051091552433358E-5</v>
      </c>
      <c r="L13">
        <f t="shared" si="12"/>
        <v>3.3051091552433358E-5</v>
      </c>
      <c r="M13">
        <f t="shared" si="12"/>
        <v>3.3051091552433358E-5</v>
      </c>
      <c r="N13">
        <f t="shared" si="12"/>
        <v>3.3051091552433358E-5</v>
      </c>
      <c r="O13">
        <f t="shared" si="12"/>
        <v>3.3051091552433358E-5</v>
      </c>
      <c r="P13">
        <f t="shared" si="12"/>
        <v>3.3051091552433358E-5</v>
      </c>
      <c r="Q13">
        <f t="shared" si="12"/>
        <v>3.3051091552433358E-5</v>
      </c>
      <c r="R13">
        <f t="shared" si="1"/>
        <v>3.3051091552433358E-5</v>
      </c>
      <c r="S13">
        <f t="shared" si="2"/>
        <v>3.3051091552433358E-5</v>
      </c>
    </row>
    <row r="14" spans="2:19" x14ac:dyDescent="0.3">
      <c r="C14" t="s">
        <v>43</v>
      </c>
      <c r="D14">
        <f>Mult_split!I14</f>
        <v>5.7528224289312379E-5</v>
      </c>
      <c r="E14">
        <f t="shared" ref="E14:Q14" si="13">D14</f>
        <v>5.7528224289312379E-5</v>
      </c>
      <c r="F14">
        <f t="shared" si="13"/>
        <v>5.7528224289312379E-5</v>
      </c>
      <c r="G14">
        <f t="shared" si="13"/>
        <v>5.7528224289312379E-5</v>
      </c>
      <c r="H14">
        <f t="shared" si="13"/>
        <v>5.7528224289312379E-5</v>
      </c>
      <c r="I14">
        <f t="shared" si="13"/>
        <v>5.7528224289312379E-5</v>
      </c>
      <c r="J14">
        <f t="shared" si="13"/>
        <v>5.7528224289312379E-5</v>
      </c>
      <c r="K14">
        <f t="shared" si="13"/>
        <v>5.7528224289312379E-5</v>
      </c>
      <c r="L14">
        <f t="shared" si="13"/>
        <v>5.7528224289312379E-5</v>
      </c>
      <c r="M14">
        <f t="shared" si="13"/>
        <v>5.7528224289312379E-5</v>
      </c>
      <c r="N14">
        <f t="shared" si="13"/>
        <v>5.7528224289312379E-5</v>
      </c>
      <c r="O14">
        <f t="shared" si="13"/>
        <v>5.7528224289312379E-5</v>
      </c>
      <c r="P14">
        <f t="shared" si="13"/>
        <v>5.7528224289312379E-5</v>
      </c>
      <c r="Q14">
        <f t="shared" si="13"/>
        <v>5.7528224289312379E-5</v>
      </c>
      <c r="R14">
        <f t="shared" si="1"/>
        <v>5.7528224289312379E-5</v>
      </c>
      <c r="S14">
        <f t="shared" si="2"/>
        <v>5.7528224289312379E-5</v>
      </c>
    </row>
    <row r="15" spans="2:19" x14ac:dyDescent="0.3">
      <c r="C15" t="s">
        <v>44</v>
      </c>
      <c r="D15">
        <f>Mult_split!I15</f>
        <v>15041.320010032603</v>
      </c>
      <c r="E15">
        <f t="shared" ref="E15:Q15" si="14">D15</f>
        <v>15041.320010032603</v>
      </c>
      <c r="F15">
        <f t="shared" si="14"/>
        <v>15041.320010032603</v>
      </c>
      <c r="G15">
        <f t="shared" si="14"/>
        <v>15041.320010032603</v>
      </c>
      <c r="H15">
        <f t="shared" si="14"/>
        <v>15041.320010032603</v>
      </c>
      <c r="I15">
        <f t="shared" si="14"/>
        <v>15041.320010032603</v>
      </c>
      <c r="J15">
        <f t="shared" si="14"/>
        <v>15041.320010032603</v>
      </c>
      <c r="K15">
        <f t="shared" si="14"/>
        <v>15041.320010032603</v>
      </c>
      <c r="L15">
        <f t="shared" si="14"/>
        <v>15041.320010032603</v>
      </c>
      <c r="M15">
        <f t="shared" si="14"/>
        <v>15041.320010032603</v>
      </c>
      <c r="N15">
        <f t="shared" si="14"/>
        <v>15041.320010032603</v>
      </c>
      <c r="O15">
        <f t="shared" si="14"/>
        <v>15041.320010032603</v>
      </c>
      <c r="P15">
        <f t="shared" si="14"/>
        <v>15041.320010032603</v>
      </c>
      <c r="Q15">
        <f t="shared" si="14"/>
        <v>15041.320010032603</v>
      </c>
      <c r="R15">
        <f t="shared" si="1"/>
        <v>15041.320010032603</v>
      </c>
      <c r="S15">
        <f t="shared" si="2"/>
        <v>15041.320010032603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387870.30993497412</v>
      </c>
      <c r="E21">
        <f t="shared" ref="E21:Q21" si="20">D21</f>
        <v>387870.30993497412</v>
      </c>
      <c r="F21">
        <f t="shared" si="20"/>
        <v>387870.30993497412</v>
      </c>
      <c r="G21">
        <f t="shared" si="20"/>
        <v>387870.30993497412</v>
      </c>
      <c r="H21">
        <f t="shared" si="20"/>
        <v>387870.30993497412</v>
      </c>
      <c r="I21">
        <f t="shared" si="20"/>
        <v>387870.30993497412</v>
      </c>
      <c r="J21">
        <f t="shared" si="20"/>
        <v>387870.30993497412</v>
      </c>
      <c r="K21">
        <f t="shared" si="20"/>
        <v>387870.30993497412</v>
      </c>
      <c r="L21">
        <f t="shared" si="20"/>
        <v>387870.30993497412</v>
      </c>
      <c r="M21">
        <f t="shared" si="20"/>
        <v>387870.30993497412</v>
      </c>
      <c r="N21">
        <f t="shared" si="20"/>
        <v>387870.30993497412</v>
      </c>
      <c r="O21">
        <f t="shared" si="20"/>
        <v>387870.30993497412</v>
      </c>
      <c r="P21">
        <f t="shared" si="20"/>
        <v>387870.30993497412</v>
      </c>
      <c r="Q21">
        <f t="shared" si="20"/>
        <v>387870.30993497412</v>
      </c>
      <c r="R21">
        <f t="shared" si="1"/>
        <v>387870.30993497412</v>
      </c>
      <c r="S21">
        <f t="shared" si="2"/>
        <v>387870.30993497412</v>
      </c>
    </row>
    <row r="22" spans="3:19" x14ac:dyDescent="0.3">
      <c r="C22" t="s">
        <v>51</v>
      </c>
      <c r="D22">
        <f>Mult_split!I22</f>
        <v>4.6158634032092989E-5</v>
      </c>
      <c r="E22">
        <f t="shared" ref="E22:Q22" si="21">D22</f>
        <v>4.6158634032092989E-5</v>
      </c>
      <c r="F22">
        <f t="shared" si="21"/>
        <v>4.6158634032092989E-5</v>
      </c>
      <c r="G22">
        <f t="shared" si="21"/>
        <v>4.6158634032092989E-5</v>
      </c>
      <c r="H22">
        <f t="shared" si="21"/>
        <v>4.6158634032092989E-5</v>
      </c>
      <c r="I22">
        <f t="shared" si="21"/>
        <v>4.6158634032092989E-5</v>
      </c>
      <c r="J22">
        <f t="shared" si="21"/>
        <v>4.6158634032092989E-5</v>
      </c>
      <c r="K22">
        <f t="shared" si="21"/>
        <v>4.6158634032092989E-5</v>
      </c>
      <c r="L22">
        <f t="shared" si="21"/>
        <v>4.6158634032092989E-5</v>
      </c>
      <c r="M22">
        <f t="shared" si="21"/>
        <v>4.6158634032092989E-5</v>
      </c>
      <c r="N22">
        <f t="shared" si="21"/>
        <v>4.6158634032092989E-5</v>
      </c>
      <c r="O22">
        <f t="shared" si="21"/>
        <v>4.6158634032092989E-5</v>
      </c>
      <c r="P22">
        <f t="shared" si="21"/>
        <v>4.6158634032092989E-5</v>
      </c>
      <c r="Q22">
        <f t="shared" si="21"/>
        <v>4.6158634032092989E-5</v>
      </c>
      <c r="R22">
        <f t="shared" si="1"/>
        <v>4.6158634032092989E-5</v>
      </c>
      <c r="S22">
        <f t="shared" si="2"/>
        <v>4.6158634032092989E-5</v>
      </c>
    </row>
    <row r="23" spans="3:19" x14ac:dyDescent="0.3">
      <c r="C23" t="s">
        <v>52</v>
      </c>
      <c r="D23">
        <f>Mult_split!I23</f>
        <v>9.682795432853847E-10</v>
      </c>
      <c r="E23">
        <f t="shared" ref="E23:Q23" si="22">D23</f>
        <v>9.682795432853847E-10</v>
      </c>
      <c r="F23">
        <f t="shared" si="22"/>
        <v>9.682795432853847E-10</v>
      </c>
      <c r="G23">
        <f t="shared" si="22"/>
        <v>9.682795432853847E-10</v>
      </c>
      <c r="H23">
        <f t="shared" si="22"/>
        <v>9.682795432853847E-10</v>
      </c>
      <c r="I23">
        <f t="shared" si="22"/>
        <v>9.682795432853847E-10</v>
      </c>
      <c r="J23">
        <f t="shared" si="22"/>
        <v>9.682795432853847E-10</v>
      </c>
      <c r="K23">
        <f t="shared" si="22"/>
        <v>9.682795432853847E-10</v>
      </c>
      <c r="L23">
        <f t="shared" si="22"/>
        <v>9.682795432853847E-10</v>
      </c>
      <c r="M23">
        <f t="shared" si="22"/>
        <v>9.682795432853847E-10</v>
      </c>
      <c r="N23">
        <f t="shared" si="22"/>
        <v>9.682795432853847E-10</v>
      </c>
      <c r="O23">
        <f t="shared" si="22"/>
        <v>9.682795432853847E-10</v>
      </c>
      <c r="P23">
        <f t="shared" si="22"/>
        <v>9.682795432853847E-10</v>
      </c>
      <c r="Q23">
        <f t="shared" si="22"/>
        <v>9.682795432853847E-10</v>
      </c>
      <c r="R23">
        <f t="shared" si="1"/>
        <v>9.682795432853847E-10</v>
      </c>
      <c r="S23">
        <f t="shared" si="2"/>
        <v>9.682795432853847E-10</v>
      </c>
    </row>
    <row r="24" spans="3:19" x14ac:dyDescent="0.3">
      <c r="C24" t="s">
        <v>53</v>
      </c>
      <c r="D24">
        <f>Mult_split!I24</f>
        <v>4.0091493389667466E-4</v>
      </c>
      <c r="E24">
        <f t="shared" ref="E24:Q24" si="23">D24</f>
        <v>4.0091493389667466E-4</v>
      </c>
      <c r="F24">
        <f t="shared" si="23"/>
        <v>4.0091493389667466E-4</v>
      </c>
      <c r="G24">
        <f t="shared" si="23"/>
        <v>4.0091493389667466E-4</v>
      </c>
      <c r="H24">
        <f t="shared" si="23"/>
        <v>4.0091493389667466E-4</v>
      </c>
      <c r="I24">
        <f t="shared" si="23"/>
        <v>4.0091493389667466E-4</v>
      </c>
      <c r="J24">
        <f t="shared" si="23"/>
        <v>4.0091493389667466E-4</v>
      </c>
      <c r="K24">
        <f t="shared" si="23"/>
        <v>4.0091493389667466E-4</v>
      </c>
      <c r="L24">
        <f t="shared" si="23"/>
        <v>4.0091493389667466E-4</v>
      </c>
      <c r="M24">
        <f t="shared" si="23"/>
        <v>4.0091493389667466E-4</v>
      </c>
      <c r="N24">
        <f t="shared" si="23"/>
        <v>4.0091493389667466E-4</v>
      </c>
      <c r="O24">
        <f t="shared" si="23"/>
        <v>4.0091493389667466E-4</v>
      </c>
      <c r="P24">
        <f t="shared" si="23"/>
        <v>4.0091493389667466E-4</v>
      </c>
      <c r="Q24">
        <f t="shared" si="23"/>
        <v>4.0091493389667466E-4</v>
      </c>
      <c r="R24">
        <f t="shared" si="1"/>
        <v>4.0091493389667466E-4</v>
      </c>
      <c r="S24">
        <f t="shared" si="2"/>
        <v>4.0091493389667466E-4</v>
      </c>
    </row>
    <row r="25" spans="3:19" x14ac:dyDescent="0.3">
      <c r="C25" t="s">
        <v>54</v>
      </c>
      <c r="D25">
        <f>Mult_split!I25</f>
        <v>1.1916979303918719E-3</v>
      </c>
      <c r="E25">
        <f t="shared" ref="E25:Q25" si="24">D25</f>
        <v>1.1916979303918719E-3</v>
      </c>
      <c r="F25">
        <f t="shared" si="24"/>
        <v>1.1916979303918719E-3</v>
      </c>
      <c r="G25">
        <f t="shared" si="24"/>
        <v>1.1916979303918719E-3</v>
      </c>
      <c r="H25">
        <f t="shared" si="24"/>
        <v>1.1916979303918719E-3</v>
      </c>
      <c r="I25">
        <f t="shared" si="24"/>
        <v>1.1916979303918719E-3</v>
      </c>
      <c r="J25">
        <f t="shared" si="24"/>
        <v>1.1916979303918719E-3</v>
      </c>
      <c r="K25">
        <f t="shared" si="24"/>
        <v>1.1916979303918719E-3</v>
      </c>
      <c r="L25">
        <f t="shared" si="24"/>
        <v>1.1916979303918719E-3</v>
      </c>
      <c r="M25">
        <f t="shared" si="24"/>
        <v>1.1916979303918719E-3</v>
      </c>
      <c r="N25">
        <f t="shared" si="24"/>
        <v>1.1916979303918719E-3</v>
      </c>
      <c r="O25">
        <f t="shared" si="24"/>
        <v>1.1916979303918719E-3</v>
      </c>
      <c r="P25">
        <f t="shared" si="24"/>
        <v>1.1916979303918719E-3</v>
      </c>
      <c r="Q25">
        <f t="shared" si="24"/>
        <v>1.1916979303918719E-3</v>
      </c>
      <c r="R25">
        <f t="shared" si="1"/>
        <v>1.1916979303918719E-3</v>
      </c>
      <c r="S25">
        <f t="shared" si="2"/>
        <v>1.1916979303918719E-3</v>
      </c>
    </row>
    <row r="26" spans="3:19" x14ac:dyDescent="0.3">
      <c r="C26" t="s">
        <v>55</v>
      </c>
      <c r="D26">
        <f>Mult_split!I26</f>
        <v>1.2429488459001197E-4</v>
      </c>
      <c r="E26">
        <f t="shared" ref="E26:Q26" si="25">D26</f>
        <v>1.2429488459001197E-4</v>
      </c>
      <c r="F26">
        <f t="shared" si="25"/>
        <v>1.2429488459001197E-4</v>
      </c>
      <c r="G26">
        <f t="shared" si="25"/>
        <v>1.2429488459001197E-4</v>
      </c>
      <c r="H26">
        <f t="shared" si="25"/>
        <v>1.2429488459001197E-4</v>
      </c>
      <c r="I26">
        <f t="shared" si="25"/>
        <v>1.2429488459001197E-4</v>
      </c>
      <c r="J26">
        <f t="shared" si="25"/>
        <v>1.2429488459001197E-4</v>
      </c>
      <c r="K26">
        <f t="shared" si="25"/>
        <v>1.2429488459001197E-4</v>
      </c>
      <c r="L26">
        <f t="shared" si="25"/>
        <v>1.2429488459001197E-4</v>
      </c>
      <c r="M26">
        <f t="shared" si="25"/>
        <v>1.2429488459001197E-4</v>
      </c>
      <c r="N26">
        <f t="shared" si="25"/>
        <v>1.2429488459001197E-4</v>
      </c>
      <c r="O26">
        <f t="shared" si="25"/>
        <v>1.2429488459001197E-4</v>
      </c>
      <c r="P26">
        <f t="shared" si="25"/>
        <v>1.2429488459001197E-4</v>
      </c>
      <c r="Q26">
        <f t="shared" si="25"/>
        <v>1.2429488459001197E-4</v>
      </c>
      <c r="R26">
        <f t="shared" si="1"/>
        <v>1.2429488459001197E-4</v>
      </c>
      <c r="S26">
        <f t="shared" si="2"/>
        <v>1.2429488459001197E-4</v>
      </c>
    </row>
    <row r="27" spans="3:19" x14ac:dyDescent="0.3">
      <c r="C27" t="s">
        <v>56</v>
      </c>
      <c r="D27">
        <f>Mult_split!I27</f>
        <v>273116.08871273138</v>
      </c>
      <c r="E27">
        <f t="shared" ref="E27:Q27" si="26">D27</f>
        <v>273116.08871273138</v>
      </c>
      <c r="F27">
        <f t="shared" si="26"/>
        <v>273116.08871273138</v>
      </c>
      <c r="G27">
        <f t="shared" si="26"/>
        <v>273116.08871273138</v>
      </c>
      <c r="H27">
        <f t="shared" si="26"/>
        <v>273116.08871273138</v>
      </c>
      <c r="I27">
        <f t="shared" si="26"/>
        <v>273116.08871273138</v>
      </c>
      <c r="J27">
        <f t="shared" si="26"/>
        <v>273116.08871273138</v>
      </c>
      <c r="K27">
        <f t="shared" si="26"/>
        <v>273116.08871273138</v>
      </c>
      <c r="L27">
        <f t="shared" si="26"/>
        <v>273116.08871273138</v>
      </c>
      <c r="M27">
        <f t="shared" si="26"/>
        <v>273116.08871273138</v>
      </c>
      <c r="N27">
        <f t="shared" si="26"/>
        <v>273116.08871273138</v>
      </c>
      <c r="O27">
        <f t="shared" si="26"/>
        <v>273116.08871273138</v>
      </c>
      <c r="P27">
        <f t="shared" si="26"/>
        <v>273116.08871273138</v>
      </c>
      <c r="Q27">
        <f t="shared" si="26"/>
        <v>273116.08871273138</v>
      </c>
      <c r="R27">
        <f t="shared" si="1"/>
        <v>273116.08871273138</v>
      </c>
      <c r="S27">
        <f t="shared" si="2"/>
        <v>273116.08871273138</v>
      </c>
    </row>
    <row r="28" spans="3:19" x14ac:dyDescent="0.3">
      <c r="C28" t="s">
        <v>57</v>
      </c>
      <c r="D28">
        <f>Mult_split!I28</f>
        <v>1.4069337366824223E-2</v>
      </c>
      <c r="E28">
        <f t="shared" ref="E28:Q28" si="27">D28</f>
        <v>1.4069337366824223E-2</v>
      </c>
      <c r="F28">
        <f t="shared" si="27"/>
        <v>1.4069337366824223E-2</v>
      </c>
      <c r="G28">
        <f t="shared" si="27"/>
        <v>1.4069337366824223E-2</v>
      </c>
      <c r="H28">
        <f t="shared" si="27"/>
        <v>1.4069337366824223E-2</v>
      </c>
      <c r="I28">
        <f t="shared" si="27"/>
        <v>1.4069337366824223E-2</v>
      </c>
      <c r="J28">
        <f t="shared" si="27"/>
        <v>1.4069337366824223E-2</v>
      </c>
      <c r="K28">
        <f t="shared" si="27"/>
        <v>1.4069337366824223E-2</v>
      </c>
      <c r="L28">
        <f t="shared" si="27"/>
        <v>1.4069337366824223E-2</v>
      </c>
      <c r="M28">
        <f t="shared" si="27"/>
        <v>1.4069337366824223E-2</v>
      </c>
      <c r="N28">
        <f t="shared" si="27"/>
        <v>1.4069337366824223E-2</v>
      </c>
      <c r="O28">
        <f t="shared" si="27"/>
        <v>1.4069337366824223E-2</v>
      </c>
      <c r="P28">
        <f t="shared" si="27"/>
        <v>1.4069337366824223E-2</v>
      </c>
      <c r="Q28">
        <f t="shared" si="27"/>
        <v>1.4069337366824223E-2</v>
      </c>
      <c r="R28">
        <f t="shared" si="1"/>
        <v>1.4069337366824223E-2</v>
      </c>
      <c r="S28">
        <f t="shared" si="2"/>
        <v>1.4069337366824223E-2</v>
      </c>
    </row>
    <row r="29" spans="3:19" x14ac:dyDescent="0.3">
      <c r="C29" t="s">
        <v>58</v>
      </c>
      <c r="D29">
        <f>Mult_split!I29</f>
        <v>5.1301375174300854E-4</v>
      </c>
      <c r="E29">
        <f t="shared" ref="E29:Q29" si="28">D29</f>
        <v>5.1301375174300854E-4</v>
      </c>
      <c r="F29">
        <f t="shared" si="28"/>
        <v>5.1301375174300854E-4</v>
      </c>
      <c r="G29">
        <f t="shared" si="28"/>
        <v>5.1301375174300854E-4</v>
      </c>
      <c r="H29">
        <f t="shared" si="28"/>
        <v>5.1301375174300854E-4</v>
      </c>
      <c r="I29">
        <f t="shared" si="28"/>
        <v>5.1301375174300854E-4</v>
      </c>
      <c r="J29">
        <f t="shared" si="28"/>
        <v>5.1301375174300854E-4</v>
      </c>
      <c r="K29">
        <f t="shared" si="28"/>
        <v>5.1301375174300854E-4</v>
      </c>
      <c r="L29">
        <f t="shared" si="28"/>
        <v>5.1301375174300854E-4</v>
      </c>
      <c r="M29">
        <f t="shared" si="28"/>
        <v>5.1301375174300854E-4</v>
      </c>
      <c r="N29">
        <f t="shared" si="28"/>
        <v>5.1301375174300854E-4</v>
      </c>
      <c r="O29">
        <f t="shared" si="28"/>
        <v>5.1301375174300854E-4</v>
      </c>
      <c r="P29">
        <f t="shared" si="28"/>
        <v>5.1301375174300854E-4</v>
      </c>
      <c r="Q29">
        <f t="shared" si="28"/>
        <v>5.1301375174300854E-4</v>
      </c>
      <c r="R29">
        <f t="shared" si="1"/>
        <v>5.1301375174300854E-4</v>
      </c>
      <c r="S29">
        <f t="shared" si="2"/>
        <v>5.1301375174300854E-4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1.9536022398830777E-4</v>
      </c>
      <c r="E34">
        <f t="shared" ref="E34:Q34" si="33">D34</f>
        <v>1.9536022398830777E-4</v>
      </c>
      <c r="F34">
        <f t="shared" si="33"/>
        <v>1.9536022398830777E-4</v>
      </c>
      <c r="G34">
        <f t="shared" si="33"/>
        <v>1.9536022398830777E-4</v>
      </c>
      <c r="H34">
        <f t="shared" si="33"/>
        <v>1.9536022398830777E-4</v>
      </c>
      <c r="I34">
        <f t="shared" si="33"/>
        <v>1.9536022398830777E-4</v>
      </c>
      <c r="J34">
        <f t="shared" si="33"/>
        <v>1.9536022398830777E-4</v>
      </c>
      <c r="K34">
        <f t="shared" si="33"/>
        <v>1.9536022398830777E-4</v>
      </c>
      <c r="L34">
        <f t="shared" si="33"/>
        <v>1.9536022398830777E-4</v>
      </c>
      <c r="M34">
        <f t="shared" si="33"/>
        <v>1.9536022398830777E-4</v>
      </c>
      <c r="N34">
        <f t="shared" si="33"/>
        <v>1.9536022398830777E-4</v>
      </c>
      <c r="O34">
        <f t="shared" si="33"/>
        <v>1.9536022398830777E-4</v>
      </c>
      <c r="P34">
        <f t="shared" si="33"/>
        <v>1.9536022398830777E-4</v>
      </c>
      <c r="Q34">
        <f t="shared" si="33"/>
        <v>1.9536022398830777E-4</v>
      </c>
      <c r="R34">
        <f t="shared" si="1"/>
        <v>1.9536022398830777E-4</v>
      </c>
      <c r="S34">
        <f t="shared" si="2"/>
        <v>1.9536022398830777E-4</v>
      </c>
    </row>
    <row r="35" spans="3:19" x14ac:dyDescent="0.3">
      <c r="C35" t="s">
        <v>64</v>
      </c>
      <c r="D35">
        <f>Mult_split!I35</f>
        <v>3.3265766608097524E-4</v>
      </c>
      <c r="E35">
        <f t="shared" ref="E35:Q35" si="34">D35</f>
        <v>3.3265766608097524E-4</v>
      </c>
      <c r="F35">
        <f t="shared" si="34"/>
        <v>3.3265766608097524E-4</v>
      </c>
      <c r="G35">
        <f t="shared" si="34"/>
        <v>3.3265766608097524E-4</v>
      </c>
      <c r="H35">
        <f t="shared" si="34"/>
        <v>3.3265766608097524E-4</v>
      </c>
      <c r="I35">
        <f t="shared" si="34"/>
        <v>3.3265766608097524E-4</v>
      </c>
      <c r="J35">
        <f t="shared" si="34"/>
        <v>3.3265766608097524E-4</v>
      </c>
      <c r="K35">
        <f t="shared" si="34"/>
        <v>3.3265766608097524E-4</v>
      </c>
      <c r="L35">
        <f t="shared" si="34"/>
        <v>3.3265766608097524E-4</v>
      </c>
      <c r="M35">
        <f t="shared" si="34"/>
        <v>3.3265766608097524E-4</v>
      </c>
      <c r="N35">
        <f t="shared" si="34"/>
        <v>3.3265766608097524E-4</v>
      </c>
      <c r="O35">
        <f t="shared" si="34"/>
        <v>3.3265766608097524E-4</v>
      </c>
      <c r="P35">
        <f t="shared" si="34"/>
        <v>3.3265766608097524E-4</v>
      </c>
      <c r="Q35">
        <f t="shared" si="34"/>
        <v>3.3265766608097524E-4</v>
      </c>
      <c r="R35">
        <f t="shared" si="1"/>
        <v>3.3265766608097524E-4</v>
      </c>
      <c r="S35">
        <f t="shared" si="2"/>
        <v>3.3265766608097524E-4</v>
      </c>
    </row>
    <row r="36" spans="3:19" x14ac:dyDescent="0.3">
      <c r="C36" t="s">
        <v>65</v>
      </c>
      <c r="D36">
        <f>Mult_split!I36</f>
        <v>7.6015276845329584E-4</v>
      </c>
      <c r="E36">
        <f t="shared" ref="E36:Q36" si="35">D36</f>
        <v>7.6015276845329584E-4</v>
      </c>
      <c r="F36">
        <f t="shared" si="35"/>
        <v>7.6015276845329584E-4</v>
      </c>
      <c r="G36">
        <f t="shared" si="35"/>
        <v>7.6015276845329584E-4</v>
      </c>
      <c r="H36">
        <f t="shared" si="35"/>
        <v>7.6015276845329584E-4</v>
      </c>
      <c r="I36">
        <f t="shared" si="35"/>
        <v>7.6015276845329584E-4</v>
      </c>
      <c r="J36">
        <f t="shared" si="35"/>
        <v>7.6015276845329584E-4</v>
      </c>
      <c r="K36">
        <f t="shared" si="35"/>
        <v>7.6015276845329584E-4</v>
      </c>
      <c r="L36">
        <f t="shared" si="35"/>
        <v>7.6015276845329584E-4</v>
      </c>
      <c r="M36">
        <f t="shared" si="35"/>
        <v>7.6015276845329584E-4</v>
      </c>
      <c r="N36">
        <f t="shared" si="35"/>
        <v>7.6015276845329584E-4</v>
      </c>
      <c r="O36">
        <f t="shared" si="35"/>
        <v>7.6015276845329584E-4</v>
      </c>
      <c r="P36">
        <f t="shared" si="35"/>
        <v>7.6015276845329584E-4</v>
      </c>
      <c r="Q36">
        <f t="shared" si="35"/>
        <v>7.6015276845329584E-4</v>
      </c>
      <c r="R36">
        <f t="shared" si="1"/>
        <v>7.6015276845329584E-4</v>
      </c>
      <c r="S36">
        <f t="shared" si="2"/>
        <v>7.6015276845329584E-4</v>
      </c>
    </row>
    <row r="37" spans="3:19" x14ac:dyDescent="0.3">
      <c r="C37" t="s">
        <v>66</v>
      </c>
      <c r="D37">
        <f>Mult_split!I37</f>
        <v>2.6458433275398978E-4</v>
      </c>
      <c r="E37">
        <f t="shared" ref="E37:Q37" si="36">D37</f>
        <v>2.6458433275398978E-4</v>
      </c>
      <c r="F37">
        <f t="shared" si="36"/>
        <v>2.6458433275398978E-4</v>
      </c>
      <c r="G37">
        <f t="shared" si="36"/>
        <v>2.6458433275398978E-4</v>
      </c>
      <c r="H37">
        <f t="shared" si="36"/>
        <v>2.6458433275398978E-4</v>
      </c>
      <c r="I37">
        <f t="shared" si="36"/>
        <v>2.6458433275398978E-4</v>
      </c>
      <c r="J37">
        <f t="shared" si="36"/>
        <v>2.6458433275398978E-4</v>
      </c>
      <c r="K37">
        <f t="shared" si="36"/>
        <v>2.6458433275398978E-4</v>
      </c>
      <c r="L37">
        <f t="shared" si="36"/>
        <v>2.6458433275398978E-4</v>
      </c>
      <c r="M37">
        <f t="shared" si="36"/>
        <v>2.6458433275398978E-4</v>
      </c>
      <c r="N37">
        <f t="shared" si="36"/>
        <v>2.6458433275398978E-4</v>
      </c>
      <c r="O37">
        <f t="shared" si="36"/>
        <v>2.6458433275398978E-4</v>
      </c>
      <c r="P37">
        <f t="shared" si="36"/>
        <v>2.6458433275398978E-4</v>
      </c>
      <c r="Q37">
        <f t="shared" si="36"/>
        <v>2.6458433275398978E-4</v>
      </c>
      <c r="R37">
        <f t="shared" si="1"/>
        <v>2.6458433275398978E-4</v>
      </c>
      <c r="S37">
        <f t="shared" si="2"/>
        <v>2.6458433275398978E-4</v>
      </c>
    </row>
    <row r="38" spans="3:19" x14ac:dyDescent="0.3">
      <c r="C38" t="s">
        <v>67</v>
      </c>
      <c r="D38">
        <f>Mult_split!I38</f>
        <v>7.852153532092544E-4</v>
      </c>
      <c r="E38">
        <f t="shared" ref="E38:Q38" si="37">D38</f>
        <v>7.852153532092544E-4</v>
      </c>
      <c r="F38">
        <f t="shared" si="37"/>
        <v>7.852153532092544E-4</v>
      </c>
      <c r="G38">
        <f t="shared" si="37"/>
        <v>7.852153532092544E-4</v>
      </c>
      <c r="H38">
        <f t="shared" si="37"/>
        <v>7.852153532092544E-4</v>
      </c>
      <c r="I38">
        <f t="shared" si="37"/>
        <v>7.852153532092544E-4</v>
      </c>
      <c r="J38">
        <f t="shared" si="37"/>
        <v>7.852153532092544E-4</v>
      </c>
      <c r="K38">
        <f t="shared" si="37"/>
        <v>7.852153532092544E-4</v>
      </c>
      <c r="L38">
        <f t="shared" si="37"/>
        <v>7.852153532092544E-4</v>
      </c>
      <c r="M38">
        <f t="shared" si="37"/>
        <v>7.852153532092544E-4</v>
      </c>
      <c r="N38">
        <f t="shared" si="37"/>
        <v>7.852153532092544E-4</v>
      </c>
      <c r="O38">
        <f t="shared" si="37"/>
        <v>7.852153532092544E-4</v>
      </c>
      <c r="P38">
        <f t="shared" si="37"/>
        <v>7.852153532092544E-4</v>
      </c>
      <c r="Q38">
        <f t="shared" si="37"/>
        <v>7.852153532092544E-4</v>
      </c>
      <c r="R38">
        <f t="shared" si="1"/>
        <v>7.852153532092544E-4</v>
      </c>
      <c r="S38">
        <f t="shared" si="2"/>
        <v>7.852153532092544E-4</v>
      </c>
    </row>
    <row r="39" spans="3:19" x14ac:dyDescent="0.3">
      <c r="C39" t="s">
        <v>68</v>
      </c>
      <c r="D39">
        <f>Mult_split!I39</f>
        <v>4.056289132615643E-4</v>
      </c>
      <c r="E39">
        <f t="shared" ref="E39:Q39" si="38">D39</f>
        <v>4.056289132615643E-4</v>
      </c>
      <c r="F39">
        <f t="shared" si="38"/>
        <v>4.056289132615643E-4</v>
      </c>
      <c r="G39">
        <f t="shared" si="38"/>
        <v>4.056289132615643E-4</v>
      </c>
      <c r="H39">
        <f t="shared" si="38"/>
        <v>4.056289132615643E-4</v>
      </c>
      <c r="I39">
        <f t="shared" si="38"/>
        <v>4.056289132615643E-4</v>
      </c>
      <c r="J39">
        <f t="shared" si="38"/>
        <v>4.056289132615643E-4</v>
      </c>
      <c r="K39">
        <f t="shared" si="38"/>
        <v>4.056289132615643E-4</v>
      </c>
      <c r="L39">
        <f t="shared" si="38"/>
        <v>4.056289132615643E-4</v>
      </c>
      <c r="M39">
        <f t="shared" si="38"/>
        <v>4.056289132615643E-4</v>
      </c>
      <c r="N39">
        <f t="shared" si="38"/>
        <v>4.056289132615643E-4</v>
      </c>
      <c r="O39">
        <f t="shared" si="38"/>
        <v>4.056289132615643E-4</v>
      </c>
      <c r="P39">
        <f t="shared" si="38"/>
        <v>4.056289132615643E-4</v>
      </c>
      <c r="Q39">
        <f t="shared" si="38"/>
        <v>4.056289132615643E-4</v>
      </c>
      <c r="R39">
        <f t="shared" si="1"/>
        <v>4.056289132615643E-4</v>
      </c>
      <c r="S39">
        <f t="shared" si="2"/>
        <v>4.056289132615643E-4</v>
      </c>
    </row>
    <row r="40" spans="3:19" x14ac:dyDescent="0.3">
      <c r="C40" t="s">
        <v>69</v>
      </c>
      <c r="D40">
        <f>Mult_split!I40</f>
        <v>1.3997089238583147E-4</v>
      </c>
      <c r="E40">
        <f t="shared" ref="E40:Q40" si="39">D40</f>
        <v>1.3997089238583147E-4</v>
      </c>
      <c r="F40">
        <f t="shared" si="39"/>
        <v>1.3997089238583147E-4</v>
      </c>
      <c r="G40">
        <f t="shared" si="39"/>
        <v>1.3997089238583147E-4</v>
      </c>
      <c r="H40">
        <f t="shared" si="39"/>
        <v>1.3997089238583147E-4</v>
      </c>
      <c r="I40">
        <f t="shared" si="39"/>
        <v>1.3997089238583147E-4</v>
      </c>
      <c r="J40">
        <f t="shared" si="39"/>
        <v>1.3997089238583147E-4</v>
      </c>
      <c r="K40">
        <f t="shared" si="39"/>
        <v>1.3997089238583147E-4</v>
      </c>
      <c r="L40">
        <f t="shared" si="39"/>
        <v>1.3997089238583147E-4</v>
      </c>
      <c r="M40">
        <f t="shared" si="39"/>
        <v>1.3997089238583147E-4</v>
      </c>
      <c r="N40">
        <f t="shared" si="39"/>
        <v>1.3997089238583147E-4</v>
      </c>
      <c r="O40">
        <f t="shared" si="39"/>
        <v>1.3997089238583147E-4</v>
      </c>
      <c r="P40">
        <f t="shared" si="39"/>
        <v>1.3997089238583147E-4</v>
      </c>
      <c r="Q40">
        <f t="shared" si="39"/>
        <v>1.3997089238583147E-4</v>
      </c>
      <c r="R40">
        <f t="shared" si="1"/>
        <v>1.3997089238583147E-4</v>
      </c>
      <c r="S40">
        <f t="shared" si="2"/>
        <v>1.3997089238583147E-4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186032.65732230607</v>
      </c>
      <c r="E42">
        <f t="shared" ref="E42:Q42" si="41">D42</f>
        <v>186032.65732230607</v>
      </c>
      <c r="F42">
        <f t="shared" si="41"/>
        <v>186032.65732230607</v>
      </c>
      <c r="G42">
        <f t="shared" si="41"/>
        <v>186032.65732230607</v>
      </c>
      <c r="H42">
        <f t="shared" si="41"/>
        <v>186032.65732230607</v>
      </c>
      <c r="I42">
        <f t="shared" si="41"/>
        <v>186032.65732230607</v>
      </c>
      <c r="J42">
        <f t="shared" si="41"/>
        <v>186032.65732230607</v>
      </c>
      <c r="K42">
        <f t="shared" si="41"/>
        <v>186032.65732230607</v>
      </c>
      <c r="L42">
        <f t="shared" si="41"/>
        <v>186032.65732230607</v>
      </c>
      <c r="M42">
        <f t="shared" si="41"/>
        <v>186032.65732230607</v>
      </c>
      <c r="N42">
        <f t="shared" si="41"/>
        <v>186032.65732230607</v>
      </c>
      <c r="O42">
        <f t="shared" si="41"/>
        <v>186032.65732230607</v>
      </c>
      <c r="P42">
        <f t="shared" si="41"/>
        <v>186032.65732230607</v>
      </c>
      <c r="Q42">
        <f t="shared" si="41"/>
        <v>186032.65732230607</v>
      </c>
      <c r="R42">
        <f t="shared" si="1"/>
        <v>186032.65732230607</v>
      </c>
      <c r="S42">
        <f t="shared" si="2"/>
        <v>186032.65732230607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1.4890667918154227E-3</v>
      </c>
      <c r="E44">
        <f t="shared" ref="E44:Q44" si="43">D44</f>
        <v>1.4890667918154227E-3</v>
      </c>
      <c r="F44">
        <f t="shared" si="43"/>
        <v>1.4890667918154227E-3</v>
      </c>
      <c r="G44">
        <f t="shared" si="43"/>
        <v>1.4890667918154227E-3</v>
      </c>
      <c r="H44">
        <f t="shared" si="43"/>
        <v>1.4890667918154227E-3</v>
      </c>
      <c r="I44">
        <f t="shared" si="43"/>
        <v>1.4890667918154227E-3</v>
      </c>
      <c r="J44">
        <f t="shared" si="43"/>
        <v>1.4890667918154227E-3</v>
      </c>
      <c r="K44">
        <f t="shared" si="43"/>
        <v>1.4890667918154227E-3</v>
      </c>
      <c r="L44">
        <f t="shared" si="43"/>
        <v>1.4890667918154227E-3</v>
      </c>
      <c r="M44">
        <f t="shared" si="43"/>
        <v>1.4890667918154227E-3</v>
      </c>
      <c r="N44">
        <f t="shared" si="43"/>
        <v>1.4890667918154227E-3</v>
      </c>
      <c r="O44">
        <f t="shared" si="43"/>
        <v>1.4890667918154227E-3</v>
      </c>
      <c r="P44">
        <f t="shared" si="43"/>
        <v>1.4890667918154227E-3</v>
      </c>
      <c r="Q44">
        <f t="shared" si="43"/>
        <v>1.4890667918154227E-3</v>
      </c>
      <c r="R44">
        <f t="shared" si="1"/>
        <v>1.4890667918154227E-3</v>
      </c>
      <c r="S44">
        <f t="shared" si="2"/>
        <v>1.4890667918154227E-3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1.113233573293149E-3</v>
      </c>
      <c r="E46">
        <f t="shared" ref="E46:Q46" si="45">D46</f>
        <v>1.113233573293149E-3</v>
      </c>
      <c r="F46">
        <f t="shared" si="45"/>
        <v>1.113233573293149E-3</v>
      </c>
      <c r="G46">
        <f t="shared" si="45"/>
        <v>1.113233573293149E-3</v>
      </c>
      <c r="H46">
        <f t="shared" si="45"/>
        <v>1.113233573293149E-3</v>
      </c>
      <c r="I46">
        <f t="shared" si="45"/>
        <v>1.113233573293149E-3</v>
      </c>
      <c r="J46">
        <f t="shared" si="45"/>
        <v>1.113233573293149E-3</v>
      </c>
      <c r="K46">
        <f t="shared" si="45"/>
        <v>1.113233573293149E-3</v>
      </c>
      <c r="L46">
        <f t="shared" si="45"/>
        <v>1.113233573293149E-3</v>
      </c>
      <c r="M46">
        <f t="shared" si="45"/>
        <v>1.113233573293149E-3</v>
      </c>
      <c r="N46">
        <f t="shared" si="45"/>
        <v>1.113233573293149E-3</v>
      </c>
      <c r="O46">
        <f t="shared" si="45"/>
        <v>1.113233573293149E-3</v>
      </c>
      <c r="P46">
        <f t="shared" si="45"/>
        <v>1.113233573293149E-3</v>
      </c>
      <c r="Q46">
        <f t="shared" si="45"/>
        <v>1.113233573293149E-3</v>
      </c>
      <c r="R46">
        <f t="shared" si="1"/>
        <v>1.113233573293149E-3</v>
      </c>
      <c r="S46">
        <f t="shared" si="2"/>
        <v>1.113233573293149E-3</v>
      </c>
    </row>
    <row r="47" spans="3:19" x14ac:dyDescent="0.3">
      <c r="C47" t="s">
        <v>76</v>
      </c>
      <c r="D47">
        <f>Mult_split!I47</f>
        <v>2.4182313117271262E-4</v>
      </c>
      <c r="E47">
        <f t="shared" ref="E47:Q47" si="46">D47</f>
        <v>2.4182313117271262E-4</v>
      </c>
      <c r="F47">
        <f t="shared" si="46"/>
        <v>2.4182313117271262E-4</v>
      </c>
      <c r="G47">
        <f t="shared" si="46"/>
        <v>2.4182313117271262E-4</v>
      </c>
      <c r="H47">
        <f t="shared" si="46"/>
        <v>2.4182313117271262E-4</v>
      </c>
      <c r="I47">
        <f t="shared" si="46"/>
        <v>2.4182313117271262E-4</v>
      </c>
      <c r="J47">
        <f t="shared" si="46"/>
        <v>2.4182313117271262E-4</v>
      </c>
      <c r="K47">
        <f t="shared" si="46"/>
        <v>2.4182313117271262E-4</v>
      </c>
      <c r="L47">
        <f t="shared" si="46"/>
        <v>2.4182313117271262E-4</v>
      </c>
      <c r="M47">
        <f t="shared" si="46"/>
        <v>2.4182313117271262E-4</v>
      </c>
      <c r="N47">
        <f t="shared" si="46"/>
        <v>2.4182313117271262E-4</v>
      </c>
      <c r="O47">
        <f t="shared" si="46"/>
        <v>2.4182313117271262E-4</v>
      </c>
      <c r="P47">
        <f t="shared" si="46"/>
        <v>2.4182313117271262E-4</v>
      </c>
      <c r="Q47">
        <f t="shared" si="46"/>
        <v>2.4182313117271262E-4</v>
      </c>
      <c r="R47">
        <f t="shared" si="1"/>
        <v>2.4182313117271262E-4</v>
      </c>
      <c r="S47">
        <f t="shared" si="2"/>
        <v>2.4182313117271262E-4</v>
      </c>
    </row>
    <row r="48" spans="3:19" x14ac:dyDescent="0.3">
      <c r="C48" t="s">
        <v>77</v>
      </c>
      <c r="D48">
        <f>Mult_split!I48</f>
        <v>9.0624124517864411E-4</v>
      </c>
      <c r="E48">
        <f t="shared" ref="E48:Q48" si="47">D48</f>
        <v>9.0624124517864411E-4</v>
      </c>
      <c r="F48">
        <f t="shared" si="47"/>
        <v>9.0624124517864411E-4</v>
      </c>
      <c r="G48">
        <f t="shared" si="47"/>
        <v>9.0624124517864411E-4</v>
      </c>
      <c r="H48">
        <f t="shared" si="47"/>
        <v>9.0624124517864411E-4</v>
      </c>
      <c r="I48">
        <f t="shared" si="47"/>
        <v>9.0624124517864411E-4</v>
      </c>
      <c r="J48">
        <f t="shared" si="47"/>
        <v>9.0624124517864411E-4</v>
      </c>
      <c r="K48">
        <f t="shared" si="47"/>
        <v>9.0624124517864411E-4</v>
      </c>
      <c r="L48">
        <f t="shared" si="47"/>
        <v>9.0624124517864411E-4</v>
      </c>
      <c r="M48">
        <f t="shared" si="47"/>
        <v>9.0624124517864411E-4</v>
      </c>
      <c r="N48">
        <f t="shared" si="47"/>
        <v>9.0624124517864411E-4</v>
      </c>
      <c r="O48">
        <f t="shared" si="47"/>
        <v>9.0624124517864411E-4</v>
      </c>
      <c r="P48">
        <f t="shared" si="47"/>
        <v>9.0624124517864411E-4</v>
      </c>
      <c r="Q48">
        <f t="shared" si="47"/>
        <v>9.0624124517864411E-4</v>
      </c>
      <c r="R48">
        <f t="shared" si="1"/>
        <v>9.0624124517864411E-4</v>
      </c>
      <c r="S48">
        <f t="shared" si="2"/>
        <v>9.0624124517864411E-4</v>
      </c>
    </row>
    <row r="49" spans="3:19" x14ac:dyDescent="0.3">
      <c r="C49" t="s">
        <v>78</v>
      </c>
      <c r="D49">
        <f>Mult_split!I49</f>
        <v>9.0214884964922863E-5</v>
      </c>
      <c r="E49">
        <f t="shared" ref="E49:Q49" si="48">D49</f>
        <v>9.0214884964922863E-5</v>
      </c>
      <c r="F49">
        <f t="shared" si="48"/>
        <v>9.0214884964922863E-5</v>
      </c>
      <c r="G49">
        <f t="shared" si="48"/>
        <v>9.0214884964922863E-5</v>
      </c>
      <c r="H49">
        <f t="shared" si="48"/>
        <v>9.0214884964922863E-5</v>
      </c>
      <c r="I49">
        <f t="shared" si="48"/>
        <v>9.0214884964922863E-5</v>
      </c>
      <c r="J49">
        <f t="shared" si="48"/>
        <v>9.0214884964922863E-5</v>
      </c>
      <c r="K49">
        <f t="shared" si="48"/>
        <v>9.0214884964922863E-5</v>
      </c>
      <c r="L49">
        <f t="shared" si="48"/>
        <v>9.0214884964922863E-5</v>
      </c>
      <c r="M49">
        <f t="shared" si="48"/>
        <v>9.0214884964922863E-5</v>
      </c>
      <c r="N49">
        <f t="shared" si="48"/>
        <v>9.0214884964922863E-5</v>
      </c>
      <c r="O49">
        <f t="shared" si="48"/>
        <v>9.0214884964922863E-5</v>
      </c>
      <c r="P49">
        <f t="shared" si="48"/>
        <v>9.0214884964922863E-5</v>
      </c>
      <c r="Q49">
        <f t="shared" si="48"/>
        <v>9.0214884964922863E-5</v>
      </c>
      <c r="R49">
        <f t="shared" si="1"/>
        <v>9.0214884964922863E-5</v>
      </c>
      <c r="S49">
        <f t="shared" si="2"/>
        <v>9.0214884964922863E-5</v>
      </c>
    </row>
    <row r="50" spans="3:19" x14ac:dyDescent="0.3">
      <c r="C50" t="s">
        <v>79</v>
      </c>
      <c r="D50">
        <f>Mult_split!I50</f>
        <v>4.4845929540719524E-4</v>
      </c>
      <c r="E50">
        <f t="shared" ref="E50:Q50" si="49">D50</f>
        <v>4.4845929540719524E-4</v>
      </c>
      <c r="F50">
        <f t="shared" si="49"/>
        <v>4.4845929540719524E-4</v>
      </c>
      <c r="G50">
        <f t="shared" si="49"/>
        <v>4.4845929540719524E-4</v>
      </c>
      <c r="H50">
        <f t="shared" si="49"/>
        <v>4.4845929540719524E-4</v>
      </c>
      <c r="I50">
        <f t="shared" si="49"/>
        <v>4.4845929540719524E-4</v>
      </c>
      <c r="J50">
        <f t="shared" si="49"/>
        <v>4.4845929540719524E-4</v>
      </c>
      <c r="K50">
        <f t="shared" si="49"/>
        <v>4.4845929540719524E-4</v>
      </c>
      <c r="L50">
        <f t="shared" si="49"/>
        <v>4.4845929540719524E-4</v>
      </c>
      <c r="M50">
        <f t="shared" si="49"/>
        <v>4.4845929540719524E-4</v>
      </c>
      <c r="N50">
        <f t="shared" si="49"/>
        <v>4.4845929540719524E-4</v>
      </c>
      <c r="O50">
        <f t="shared" si="49"/>
        <v>4.4845929540719524E-4</v>
      </c>
      <c r="P50">
        <f t="shared" si="49"/>
        <v>4.4845929540719524E-4</v>
      </c>
      <c r="Q50">
        <f t="shared" si="49"/>
        <v>4.4845929540719524E-4</v>
      </c>
      <c r="R50">
        <f t="shared" si="1"/>
        <v>4.4845929540719524E-4</v>
      </c>
      <c r="S50">
        <f t="shared" si="2"/>
        <v>4.4845929540719524E-4</v>
      </c>
    </row>
    <row r="51" spans="3:19" x14ac:dyDescent="0.3">
      <c r="C51" t="s">
        <v>80</v>
      </c>
      <c r="D51">
        <f>Mult_split!I51</f>
        <v>1.4301127834933608E-4</v>
      </c>
      <c r="E51">
        <f t="shared" ref="E51:Q51" si="50">D51</f>
        <v>1.4301127834933608E-4</v>
      </c>
      <c r="F51">
        <f t="shared" si="50"/>
        <v>1.4301127834933608E-4</v>
      </c>
      <c r="G51">
        <f t="shared" si="50"/>
        <v>1.4301127834933608E-4</v>
      </c>
      <c r="H51">
        <f t="shared" si="50"/>
        <v>1.4301127834933608E-4</v>
      </c>
      <c r="I51">
        <f t="shared" si="50"/>
        <v>1.4301127834933608E-4</v>
      </c>
      <c r="J51">
        <f t="shared" si="50"/>
        <v>1.4301127834933608E-4</v>
      </c>
      <c r="K51">
        <f t="shared" si="50"/>
        <v>1.4301127834933608E-4</v>
      </c>
      <c r="L51">
        <f t="shared" si="50"/>
        <v>1.4301127834933608E-4</v>
      </c>
      <c r="M51">
        <f t="shared" si="50"/>
        <v>1.4301127834933608E-4</v>
      </c>
      <c r="N51">
        <f t="shared" si="50"/>
        <v>1.4301127834933608E-4</v>
      </c>
      <c r="O51">
        <f t="shared" si="50"/>
        <v>1.4301127834933608E-4</v>
      </c>
      <c r="P51">
        <f t="shared" si="50"/>
        <v>1.4301127834933608E-4</v>
      </c>
      <c r="Q51">
        <f t="shared" si="50"/>
        <v>1.4301127834933608E-4</v>
      </c>
      <c r="R51">
        <f t="shared" si="1"/>
        <v>1.4301127834933608E-4</v>
      </c>
      <c r="S51">
        <f t="shared" si="2"/>
        <v>1.4301127834933608E-4</v>
      </c>
    </row>
    <row r="52" spans="3:19" x14ac:dyDescent="0.3">
      <c r="C52" t="s">
        <v>81</v>
      </c>
      <c r="D52">
        <f>Mult_split!I52</f>
        <v>2.3271633399555322E-4</v>
      </c>
      <c r="E52">
        <f t="shared" ref="E52:Q52" si="51">D52</f>
        <v>2.3271633399555322E-4</v>
      </c>
      <c r="F52">
        <f t="shared" si="51"/>
        <v>2.3271633399555322E-4</v>
      </c>
      <c r="G52">
        <f t="shared" si="51"/>
        <v>2.3271633399555322E-4</v>
      </c>
      <c r="H52">
        <f t="shared" si="51"/>
        <v>2.3271633399555322E-4</v>
      </c>
      <c r="I52">
        <f t="shared" si="51"/>
        <v>2.3271633399555322E-4</v>
      </c>
      <c r="J52">
        <f t="shared" si="51"/>
        <v>2.3271633399555322E-4</v>
      </c>
      <c r="K52">
        <f t="shared" si="51"/>
        <v>2.3271633399555322E-4</v>
      </c>
      <c r="L52">
        <f t="shared" si="51"/>
        <v>2.3271633399555322E-4</v>
      </c>
      <c r="M52">
        <f t="shared" si="51"/>
        <v>2.3271633399555322E-4</v>
      </c>
      <c r="N52">
        <f t="shared" si="51"/>
        <v>2.3271633399555322E-4</v>
      </c>
      <c r="O52">
        <f t="shared" si="51"/>
        <v>2.3271633399555322E-4</v>
      </c>
      <c r="P52">
        <f t="shared" si="51"/>
        <v>2.3271633399555322E-4</v>
      </c>
      <c r="Q52">
        <f t="shared" si="51"/>
        <v>2.3271633399555322E-4</v>
      </c>
      <c r="R52">
        <f t="shared" si="1"/>
        <v>2.3271633399555322E-4</v>
      </c>
      <c r="S52">
        <f t="shared" si="2"/>
        <v>2.3271633399555322E-4</v>
      </c>
    </row>
    <row r="53" spans="3:19" x14ac:dyDescent="0.3">
      <c r="C53" t="s">
        <v>82</v>
      </c>
      <c r="D53">
        <f>Mult_split!I53</f>
        <v>5.2556532762983068E-4</v>
      </c>
      <c r="E53">
        <f t="shared" ref="E53:Q53" si="52">D53</f>
        <v>5.2556532762983068E-4</v>
      </c>
      <c r="F53">
        <f t="shared" si="52"/>
        <v>5.2556532762983068E-4</v>
      </c>
      <c r="G53">
        <f t="shared" si="52"/>
        <v>5.2556532762983068E-4</v>
      </c>
      <c r="H53">
        <f t="shared" si="52"/>
        <v>5.2556532762983068E-4</v>
      </c>
      <c r="I53">
        <f t="shared" si="52"/>
        <v>5.2556532762983068E-4</v>
      </c>
      <c r="J53">
        <f t="shared" si="52"/>
        <v>5.2556532762983068E-4</v>
      </c>
      <c r="K53">
        <f t="shared" si="52"/>
        <v>5.2556532762983068E-4</v>
      </c>
      <c r="L53">
        <f t="shared" si="52"/>
        <v>5.2556532762983068E-4</v>
      </c>
      <c r="M53">
        <f t="shared" si="52"/>
        <v>5.2556532762983068E-4</v>
      </c>
      <c r="N53">
        <f t="shared" si="52"/>
        <v>5.2556532762983068E-4</v>
      </c>
      <c r="O53">
        <f t="shared" si="52"/>
        <v>5.2556532762983068E-4</v>
      </c>
      <c r="P53">
        <f t="shared" si="52"/>
        <v>5.2556532762983068E-4</v>
      </c>
      <c r="Q53">
        <f t="shared" si="52"/>
        <v>5.2556532762983068E-4</v>
      </c>
      <c r="R53">
        <f t="shared" si="1"/>
        <v>5.2556532762983068E-4</v>
      </c>
      <c r="S53">
        <f t="shared" si="2"/>
        <v>5.2556532762983068E-4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60751.393545475497</v>
      </c>
      <c r="E55">
        <f t="shared" ref="E55:Q55" si="54">D55</f>
        <v>60751.393545475497</v>
      </c>
      <c r="F55">
        <f t="shared" si="54"/>
        <v>60751.393545475497</v>
      </c>
      <c r="G55">
        <f t="shared" si="54"/>
        <v>60751.393545475497</v>
      </c>
      <c r="H55">
        <f t="shared" si="54"/>
        <v>60751.393545475497</v>
      </c>
      <c r="I55">
        <f t="shared" si="54"/>
        <v>60751.393545475497</v>
      </c>
      <c r="J55">
        <f t="shared" si="54"/>
        <v>60751.393545475497</v>
      </c>
      <c r="K55">
        <f t="shared" si="54"/>
        <v>60751.393545475497</v>
      </c>
      <c r="L55">
        <f t="shared" si="54"/>
        <v>60751.393545475497</v>
      </c>
      <c r="M55">
        <f t="shared" si="54"/>
        <v>60751.393545475497</v>
      </c>
      <c r="N55">
        <f t="shared" si="54"/>
        <v>60751.393545475497</v>
      </c>
      <c r="O55">
        <f t="shared" si="54"/>
        <v>60751.393545475497</v>
      </c>
      <c r="P55">
        <f t="shared" si="54"/>
        <v>60751.393545475497</v>
      </c>
      <c r="Q55">
        <f t="shared" si="54"/>
        <v>60751.393545475497</v>
      </c>
      <c r="R55">
        <f t="shared" si="1"/>
        <v>60751.393545475497</v>
      </c>
      <c r="S55">
        <f t="shared" si="2"/>
        <v>60751.393545475497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6.9293303594543398E-4</v>
      </c>
      <c r="E60">
        <f t="shared" ref="E60:Q60" si="59">D60</f>
        <v>6.9293303594543398E-4</v>
      </c>
      <c r="F60">
        <f t="shared" si="59"/>
        <v>6.9293303594543398E-4</v>
      </c>
      <c r="G60">
        <f t="shared" si="59"/>
        <v>6.9293303594543398E-4</v>
      </c>
      <c r="H60">
        <f t="shared" si="59"/>
        <v>6.9293303594543398E-4</v>
      </c>
      <c r="I60">
        <f t="shared" si="59"/>
        <v>6.9293303594543398E-4</v>
      </c>
      <c r="J60">
        <f t="shared" si="59"/>
        <v>6.9293303594543398E-4</v>
      </c>
      <c r="K60">
        <f t="shared" si="59"/>
        <v>6.9293303594543398E-4</v>
      </c>
      <c r="L60">
        <f t="shared" si="59"/>
        <v>6.9293303594543398E-4</v>
      </c>
      <c r="M60">
        <f t="shared" si="59"/>
        <v>6.9293303594543398E-4</v>
      </c>
      <c r="N60">
        <f t="shared" si="59"/>
        <v>6.9293303594543398E-4</v>
      </c>
      <c r="O60">
        <f t="shared" si="59"/>
        <v>6.9293303594543398E-4</v>
      </c>
      <c r="P60">
        <f t="shared" si="59"/>
        <v>6.9293303594543398E-4</v>
      </c>
      <c r="Q60">
        <f t="shared" si="59"/>
        <v>6.9293303594543398E-4</v>
      </c>
      <c r="R60">
        <f t="shared" si="1"/>
        <v>6.9293303594543398E-4</v>
      </c>
      <c r="S60">
        <f t="shared" si="2"/>
        <v>6.9293303594543398E-4</v>
      </c>
    </row>
    <row r="61" spans="3:19" x14ac:dyDescent="0.3">
      <c r="C61" t="s">
        <v>90</v>
      </c>
      <c r="D61">
        <f>Mult_split!I61</f>
        <v>9.1540492212497488E-4</v>
      </c>
      <c r="E61">
        <f t="shared" ref="E61:Q61" si="60">D61</f>
        <v>9.1540492212497488E-4</v>
      </c>
      <c r="F61">
        <f t="shared" si="60"/>
        <v>9.1540492212497488E-4</v>
      </c>
      <c r="G61">
        <f t="shared" si="60"/>
        <v>9.1540492212497488E-4</v>
      </c>
      <c r="H61">
        <f t="shared" si="60"/>
        <v>9.1540492212497488E-4</v>
      </c>
      <c r="I61">
        <f t="shared" si="60"/>
        <v>9.1540492212497488E-4</v>
      </c>
      <c r="J61">
        <f t="shared" si="60"/>
        <v>9.1540492212497488E-4</v>
      </c>
      <c r="K61">
        <f t="shared" si="60"/>
        <v>9.1540492212497488E-4</v>
      </c>
      <c r="L61">
        <f t="shared" si="60"/>
        <v>9.1540492212497488E-4</v>
      </c>
      <c r="M61">
        <f t="shared" si="60"/>
        <v>9.1540492212497488E-4</v>
      </c>
      <c r="N61">
        <f t="shared" si="60"/>
        <v>9.1540492212497488E-4</v>
      </c>
      <c r="O61">
        <f t="shared" si="60"/>
        <v>9.1540492212497488E-4</v>
      </c>
      <c r="P61">
        <f t="shared" si="60"/>
        <v>9.1540492212497488E-4</v>
      </c>
      <c r="Q61">
        <f t="shared" si="60"/>
        <v>9.1540492212497488E-4</v>
      </c>
      <c r="R61">
        <f t="shared" si="1"/>
        <v>9.1540492212497488E-4</v>
      </c>
      <c r="S61">
        <f t="shared" si="2"/>
        <v>9.1540492212497488E-4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42966.284919946549</v>
      </c>
      <c r="E65">
        <f t="shared" ref="E65:Q65" si="64">D65</f>
        <v>42966.284919946549</v>
      </c>
      <c r="F65">
        <f t="shared" si="64"/>
        <v>42966.284919946549</v>
      </c>
      <c r="G65">
        <f t="shared" si="64"/>
        <v>42966.284919946549</v>
      </c>
      <c r="H65">
        <f t="shared" si="64"/>
        <v>42966.284919946549</v>
      </c>
      <c r="I65">
        <f t="shared" si="64"/>
        <v>42966.284919946549</v>
      </c>
      <c r="J65">
        <f t="shared" si="64"/>
        <v>42966.284919946549</v>
      </c>
      <c r="K65">
        <f t="shared" si="64"/>
        <v>42966.284919946549</v>
      </c>
      <c r="L65">
        <f t="shared" si="64"/>
        <v>42966.284919946549</v>
      </c>
      <c r="M65">
        <f t="shared" si="64"/>
        <v>42966.284919946549</v>
      </c>
      <c r="N65">
        <f t="shared" si="64"/>
        <v>42966.284919946549</v>
      </c>
      <c r="O65">
        <f t="shared" si="64"/>
        <v>42966.284919946549</v>
      </c>
      <c r="P65">
        <f t="shared" si="64"/>
        <v>42966.284919946549</v>
      </c>
      <c r="Q65">
        <f t="shared" si="64"/>
        <v>42966.284919946549</v>
      </c>
      <c r="R65">
        <f t="shared" si="1"/>
        <v>42966.284919946549</v>
      </c>
      <c r="S65">
        <f t="shared" si="2"/>
        <v>42966.284919946549</v>
      </c>
    </row>
    <row r="66" spans="3:19" x14ac:dyDescent="0.3">
      <c r="C66" t="s">
        <v>95</v>
      </c>
      <c r="D66">
        <f>Mult_split!I66</f>
        <v>174882.62745011863</v>
      </c>
      <c r="E66">
        <f t="shared" ref="E66:Q66" si="65">D66</f>
        <v>174882.62745011863</v>
      </c>
      <c r="F66">
        <f t="shared" si="65"/>
        <v>174882.62745011863</v>
      </c>
      <c r="G66">
        <f t="shared" si="65"/>
        <v>174882.62745011863</v>
      </c>
      <c r="H66">
        <f t="shared" si="65"/>
        <v>174882.62745011863</v>
      </c>
      <c r="I66">
        <f t="shared" si="65"/>
        <v>174882.62745011863</v>
      </c>
      <c r="J66">
        <f t="shared" si="65"/>
        <v>174882.62745011863</v>
      </c>
      <c r="K66">
        <f t="shared" si="65"/>
        <v>174882.62745011863</v>
      </c>
      <c r="L66">
        <f t="shared" si="65"/>
        <v>174882.62745011863</v>
      </c>
      <c r="M66">
        <f t="shared" si="65"/>
        <v>174882.62745011863</v>
      </c>
      <c r="N66">
        <f t="shared" si="65"/>
        <v>174882.62745011863</v>
      </c>
      <c r="O66">
        <f t="shared" si="65"/>
        <v>174882.62745011863</v>
      </c>
      <c r="P66">
        <f t="shared" si="65"/>
        <v>174882.62745011863</v>
      </c>
      <c r="Q66">
        <f t="shared" si="65"/>
        <v>174882.62745011863</v>
      </c>
      <c r="R66">
        <f t="shared" si="1"/>
        <v>174882.62745011863</v>
      </c>
      <c r="S66">
        <f t="shared" si="2"/>
        <v>174882.62745011863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3238.5711120626124</v>
      </c>
      <c r="E68">
        <f t="shared" ref="E68:Q68" si="69">D68</f>
        <v>3238.5711120626124</v>
      </c>
      <c r="F68">
        <f t="shared" si="69"/>
        <v>3238.5711120626124</v>
      </c>
      <c r="G68">
        <f t="shared" si="69"/>
        <v>3238.5711120626124</v>
      </c>
      <c r="H68">
        <f t="shared" si="69"/>
        <v>3238.5711120626124</v>
      </c>
      <c r="I68">
        <f t="shared" si="69"/>
        <v>3238.5711120626124</v>
      </c>
      <c r="J68">
        <f t="shared" si="69"/>
        <v>3238.5711120626124</v>
      </c>
      <c r="K68">
        <f t="shared" si="69"/>
        <v>3238.5711120626124</v>
      </c>
      <c r="L68">
        <f t="shared" si="69"/>
        <v>3238.5711120626124</v>
      </c>
      <c r="M68">
        <f t="shared" si="69"/>
        <v>3238.5711120626124</v>
      </c>
      <c r="N68">
        <f t="shared" si="69"/>
        <v>3238.5711120626124</v>
      </c>
      <c r="O68">
        <f t="shared" si="69"/>
        <v>3238.5711120626124</v>
      </c>
      <c r="P68">
        <f t="shared" si="69"/>
        <v>3238.5711120626124</v>
      </c>
      <c r="Q68">
        <f t="shared" si="69"/>
        <v>3238.5711120626124</v>
      </c>
      <c r="R68">
        <f t="shared" si="67"/>
        <v>3238.5711120626124</v>
      </c>
      <c r="S68">
        <f t="shared" si="68"/>
        <v>3238.5711120626124</v>
      </c>
    </row>
    <row r="69" spans="3:19" x14ac:dyDescent="0.3">
      <c r="C69" t="s">
        <v>98</v>
      </c>
      <c r="D69">
        <f>Mult_split!I69</f>
        <v>21144.325388004061</v>
      </c>
      <c r="E69">
        <f t="shared" ref="E69:Q69" si="70">D69</f>
        <v>21144.325388004061</v>
      </c>
      <c r="F69">
        <f t="shared" si="70"/>
        <v>21144.325388004061</v>
      </c>
      <c r="G69">
        <f t="shared" si="70"/>
        <v>21144.325388004061</v>
      </c>
      <c r="H69">
        <f t="shared" si="70"/>
        <v>21144.325388004061</v>
      </c>
      <c r="I69">
        <f t="shared" si="70"/>
        <v>21144.325388004061</v>
      </c>
      <c r="J69">
        <f t="shared" si="70"/>
        <v>21144.325388004061</v>
      </c>
      <c r="K69">
        <f t="shared" si="70"/>
        <v>21144.325388004061</v>
      </c>
      <c r="L69">
        <f t="shared" si="70"/>
        <v>21144.325388004061</v>
      </c>
      <c r="M69">
        <f t="shared" si="70"/>
        <v>21144.325388004061</v>
      </c>
      <c r="N69">
        <f t="shared" si="70"/>
        <v>21144.325388004061</v>
      </c>
      <c r="O69">
        <f t="shared" si="70"/>
        <v>21144.325388004061</v>
      </c>
      <c r="P69">
        <f t="shared" si="70"/>
        <v>21144.325388004061</v>
      </c>
      <c r="Q69">
        <f t="shared" si="70"/>
        <v>21144.325388004061</v>
      </c>
      <c r="R69">
        <f t="shared" si="67"/>
        <v>21144.325388004061</v>
      </c>
      <c r="S69">
        <f t="shared" si="68"/>
        <v>21144.325388004061</v>
      </c>
    </row>
    <row r="70" spans="3:19" x14ac:dyDescent="0.3">
      <c r="C70" t="s">
        <v>99</v>
      </c>
      <c r="D70">
        <f>Mult_split!I70</f>
        <v>2.0190531772390209E-4</v>
      </c>
      <c r="E70">
        <f t="shared" ref="E70:Q70" si="71">D70</f>
        <v>2.0190531772390209E-4</v>
      </c>
      <c r="F70">
        <f t="shared" si="71"/>
        <v>2.0190531772390209E-4</v>
      </c>
      <c r="G70">
        <f t="shared" si="71"/>
        <v>2.0190531772390209E-4</v>
      </c>
      <c r="H70">
        <f t="shared" si="71"/>
        <v>2.0190531772390209E-4</v>
      </c>
      <c r="I70">
        <f t="shared" si="71"/>
        <v>2.0190531772390209E-4</v>
      </c>
      <c r="J70">
        <f t="shared" si="71"/>
        <v>2.0190531772390209E-4</v>
      </c>
      <c r="K70">
        <f t="shared" si="71"/>
        <v>2.0190531772390209E-4</v>
      </c>
      <c r="L70">
        <f t="shared" si="71"/>
        <v>2.0190531772390209E-4</v>
      </c>
      <c r="M70">
        <f t="shared" si="71"/>
        <v>2.0190531772390209E-4</v>
      </c>
      <c r="N70">
        <f t="shared" si="71"/>
        <v>2.0190531772390209E-4</v>
      </c>
      <c r="O70">
        <f t="shared" si="71"/>
        <v>2.0190531772390209E-4</v>
      </c>
      <c r="P70">
        <f t="shared" si="71"/>
        <v>2.0190531772390209E-4</v>
      </c>
      <c r="Q70">
        <f t="shared" si="71"/>
        <v>2.0190531772390209E-4</v>
      </c>
      <c r="R70">
        <f t="shared" si="67"/>
        <v>2.0190531772390209E-4</v>
      </c>
      <c r="S70">
        <f t="shared" si="68"/>
        <v>2.0190531772390209E-4</v>
      </c>
    </row>
    <row r="71" spans="3:19" x14ac:dyDescent="0.3">
      <c r="C71" t="s">
        <v>100</v>
      </c>
      <c r="D71">
        <f>Mult_split!I71</f>
        <v>1.2905628150566596E-3</v>
      </c>
      <c r="E71">
        <f t="shared" ref="E71:Q71" si="72">D71</f>
        <v>1.2905628150566596E-3</v>
      </c>
      <c r="F71">
        <f t="shared" si="72"/>
        <v>1.2905628150566596E-3</v>
      </c>
      <c r="G71">
        <f t="shared" si="72"/>
        <v>1.2905628150566596E-3</v>
      </c>
      <c r="H71">
        <f t="shared" si="72"/>
        <v>1.2905628150566596E-3</v>
      </c>
      <c r="I71">
        <f t="shared" si="72"/>
        <v>1.2905628150566596E-3</v>
      </c>
      <c r="J71">
        <f t="shared" si="72"/>
        <v>1.2905628150566596E-3</v>
      </c>
      <c r="K71">
        <f t="shared" si="72"/>
        <v>1.2905628150566596E-3</v>
      </c>
      <c r="L71">
        <f t="shared" si="72"/>
        <v>1.2905628150566596E-3</v>
      </c>
      <c r="M71">
        <f t="shared" si="72"/>
        <v>1.2905628150566596E-3</v>
      </c>
      <c r="N71">
        <f t="shared" si="72"/>
        <v>1.2905628150566596E-3</v>
      </c>
      <c r="O71">
        <f t="shared" si="72"/>
        <v>1.2905628150566596E-3</v>
      </c>
      <c r="P71">
        <f t="shared" si="72"/>
        <v>1.2905628150566596E-3</v>
      </c>
      <c r="Q71">
        <f t="shared" si="72"/>
        <v>1.2905628150566596E-3</v>
      </c>
      <c r="R71">
        <f t="shared" si="67"/>
        <v>1.2905628150566596E-3</v>
      </c>
      <c r="S71">
        <f t="shared" si="68"/>
        <v>1.2905628150566596E-3</v>
      </c>
    </row>
    <row r="72" spans="3:19" x14ac:dyDescent="0.3">
      <c r="C72" t="s">
        <v>101</v>
      </c>
      <c r="D72">
        <f>Mult_split!I72</f>
        <v>2.7738535634517039E-4</v>
      </c>
      <c r="E72">
        <f t="shared" ref="E72:Q72" si="73">D72</f>
        <v>2.7738535634517039E-4</v>
      </c>
      <c r="F72">
        <f t="shared" si="73"/>
        <v>2.7738535634517039E-4</v>
      </c>
      <c r="G72">
        <f t="shared" si="73"/>
        <v>2.7738535634517039E-4</v>
      </c>
      <c r="H72">
        <f t="shared" si="73"/>
        <v>2.7738535634517039E-4</v>
      </c>
      <c r="I72">
        <f t="shared" si="73"/>
        <v>2.7738535634517039E-4</v>
      </c>
      <c r="J72">
        <f t="shared" si="73"/>
        <v>2.7738535634517039E-4</v>
      </c>
      <c r="K72">
        <f t="shared" si="73"/>
        <v>2.7738535634517039E-4</v>
      </c>
      <c r="L72">
        <f t="shared" si="73"/>
        <v>2.7738535634517039E-4</v>
      </c>
      <c r="M72">
        <f t="shared" si="73"/>
        <v>2.7738535634517039E-4</v>
      </c>
      <c r="N72">
        <f t="shared" si="73"/>
        <v>2.7738535634517039E-4</v>
      </c>
      <c r="O72">
        <f t="shared" si="73"/>
        <v>2.7738535634517039E-4</v>
      </c>
      <c r="P72">
        <f t="shared" si="73"/>
        <v>2.7738535634517039E-4</v>
      </c>
      <c r="Q72">
        <f t="shared" si="73"/>
        <v>2.7738535634517039E-4</v>
      </c>
      <c r="R72">
        <f t="shared" si="67"/>
        <v>2.7738535634517039E-4</v>
      </c>
      <c r="S72">
        <f t="shared" si="68"/>
        <v>2.7738535634517039E-4</v>
      </c>
    </row>
    <row r="73" spans="3:19" x14ac:dyDescent="0.3">
      <c r="C73" t="s">
        <v>102</v>
      </c>
      <c r="D73">
        <f>Mult_split!I73</f>
        <v>1.2291174346689162E-3</v>
      </c>
      <c r="E73">
        <f t="shared" ref="E73:Q73" si="74">D73</f>
        <v>1.2291174346689162E-3</v>
      </c>
      <c r="F73">
        <f t="shared" si="74"/>
        <v>1.2291174346689162E-3</v>
      </c>
      <c r="G73">
        <f t="shared" si="74"/>
        <v>1.2291174346689162E-3</v>
      </c>
      <c r="H73">
        <f t="shared" si="74"/>
        <v>1.2291174346689162E-3</v>
      </c>
      <c r="I73">
        <f t="shared" si="74"/>
        <v>1.2291174346689162E-3</v>
      </c>
      <c r="J73">
        <f t="shared" si="74"/>
        <v>1.2291174346689162E-3</v>
      </c>
      <c r="K73">
        <f t="shared" si="74"/>
        <v>1.2291174346689162E-3</v>
      </c>
      <c r="L73">
        <f t="shared" si="74"/>
        <v>1.2291174346689162E-3</v>
      </c>
      <c r="M73">
        <f t="shared" si="74"/>
        <v>1.2291174346689162E-3</v>
      </c>
      <c r="N73">
        <f t="shared" si="74"/>
        <v>1.2291174346689162E-3</v>
      </c>
      <c r="O73">
        <f t="shared" si="74"/>
        <v>1.2291174346689162E-3</v>
      </c>
      <c r="P73">
        <f t="shared" si="74"/>
        <v>1.2291174346689162E-3</v>
      </c>
      <c r="Q73">
        <f t="shared" si="74"/>
        <v>1.2291174346689162E-3</v>
      </c>
      <c r="R73">
        <f t="shared" si="67"/>
        <v>1.2291174346689162E-3</v>
      </c>
      <c r="S73">
        <f t="shared" si="68"/>
        <v>1.2291174346689162E-3</v>
      </c>
    </row>
    <row r="74" spans="3:19" x14ac:dyDescent="0.3">
      <c r="C74" t="s">
        <v>103</v>
      </c>
      <c r="D74">
        <f>Mult_split!I74</f>
        <v>5.7504917184546402E-2</v>
      </c>
      <c r="E74">
        <f t="shared" ref="E74:Q74" si="75">D74</f>
        <v>5.7504917184546402E-2</v>
      </c>
      <c r="F74">
        <f t="shared" si="75"/>
        <v>5.7504917184546402E-2</v>
      </c>
      <c r="G74">
        <f t="shared" si="75"/>
        <v>5.7504917184546402E-2</v>
      </c>
      <c r="H74">
        <f t="shared" si="75"/>
        <v>5.7504917184546402E-2</v>
      </c>
      <c r="I74">
        <f t="shared" si="75"/>
        <v>5.7504917184546402E-2</v>
      </c>
      <c r="J74">
        <f t="shared" si="75"/>
        <v>5.7504917184546402E-2</v>
      </c>
      <c r="K74">
        <f t="shared" si="75"/>
        <v>5.7504917184546402E-2</v>
      </c>
      <c r="L74">
        <f t="shared" si="75"/>
        <v>5.7504917184546402E-2</v>
      </c>
      <c r="M74">
        <f t="shared" si="75"/>
        <v>5.7504917184546402E-2</v>
      </c>
      <c r="N74">
        <f t="shared" si="75"/>
        <v>5.7504917184546402E-2</v>
      </c>
      <c r="O74">
        <f t="shared" si="75"/>
        <v>5.7504917184546402E-2</v>
      </c>
      <c r="P74">
        <f t="shared" si="75"/>
        <v>5.7504917184546402E-2</v>
      </c>
      <c r="Q74">
        <f t="shared" si="75"/>
        <v>5.7504917184546402E-2</v>
      </c>
      <c r="R74">
        <f t="shared" si="67"/>
        <v>5.7504917184546402E-2</v>
      </c>
      <c r="S74">
        <f t="shared" si="68"/>
        <v>5.7504917184546402E-2</v>
      </c>
    </row>
    <row r="75" spans="3:19" x14ac:dyDescent="0.3">
      <c r="C75" t="s">
        <v>104</v>
      </c>
      <c r="D75">
        <f>Mult_split!I75</f>
        <v>5.2908119121073598E-4</v>
      </c>
      <c r="E75">
        <f t="shared" ref="E75:Q75" si="76">D75</f>
        <v>5.2908119121073598E-4</v>
      </c>
      <c r="F75">
        <f t="shared" si="76"/>
        <v>5.2908119121073598E-4</v>
      </c>
      <c r="G75">
        <f t="shared" si="76"/>
        <v>5.2908119121073598E-4</v>
      </c>
      <c r="H75">
        <f t="shared" si="76"/>
        <v>5.2908119121073598E-4</v>
      </c>
      <c r="I75">
        <f t="shared" si="76"/>
        <v>5.2908119121073598E-4</v>
      </c>
      <c r="J75">
        <f t="shared" si="76"/>
        <v>5.2908119121073598E-4</v>
      </c>
      <c r="K75">
        <f t="shared" si="76"/>
        <v>5.2908119121073598E-4</v>
      </c>
      <c r="L75">
        <f t="shared" si="76"/>
        <v>5.2908119121073598E-4</v>
      </c>
      <c r="M75">
        <f t="shared" si="76"/>
        <v>5.2908119121073598E-4</v>
      </c>
      <c r="N75">
        <f t="shared" si="76"/>
        <v>5.2908119121073598E-4</v>
      </c>
      <c r="O75">
        <f t="shared" si="76"/>
        <v>5.2908119121073598E-4</v>
      </c>
      <c r="P75">
        <f t="shared" si="76"/>
        <v>5.2908119121073598E-4</v>
      </c>
      <c r="Q75">
        <f t="shared" si="76"/>
        <v>5.2908119121073598E-4</v>
      </c>
      <c r="R75">
        <f t="shared" si="67"/>
        <v>5.2908119121073598E-4</v>
      </c>
      <c r="S75">
        <f t="shared" si="68"/>
        <v>5.2908119121073598E-4</v>
      </c>
    </row>
    <row r="76" spans="3:19" x14ac:dyDescent="0.3">
      <c r="C76" t="s">
        <v>105</v>
      </c>
      <c r="D76">
        <f>Mult_split!I76</f>
        <v>1.7422693809056173E-4</v>
      </c>
      <c r="E76">
        <f t="shared" ref="E76:Q76" si="77">D76</f>
        <v>1.7422693809056173E-4</v>
      </c>
      <c r="F76">
        <f t="shared" si="77"/>
        <v>1.7422693809056173E-4</v>
      </c>
      <c r="G76">
        <f t="shared" si="77"/>
        <v>1.7422693809056173E-4</v>
      </c>
      <c r="H76">
        <f t="shared" si="77"/>
        <v>1.7422693809056173E-4</v>
      </c>
      <c r="I76">
        <f t="shared" si="77"/>
        <v>1.7422693809056173E-4</v>
      </c>
      <c r="J76">
        <f t="shared" si="77"/>
        <v>1.7422693809056173E-4</v>
      </c>
      <c r="K76">
        <f t="shared" si="77"/>
        <v>1.7422693809056173E-4</v>
      </c>
      <c r="L76">
        <f t="shared" si="77"/>
        <v>1.7422693809056173E-4</v>
      </c>
      <c r="M76">
        <f t="shared" si="77"/>
        <v>1.7422693809056173E-4</v>
      </c>
      <c r="N76">
        <f t="shared" si="77"/>
        <v>1.7422693809056173E-4</v>
      </c>
      <c r="O76">
        <f t="shared" si="77"/>
        <v>1.7422693809056173E-4</v>
      </c>
      <c r="P76">
        <f t="shared" si="77"/>
        <v>1.7422693809056173E-4</v>
      </c>
      <c r="Q76">
        <f t="shared" si="77"/>
        <v>1.7422693809056173E-4</v>
      </c>
      <c r="R76">
        <f t="shared" si="67"/>
        <v>1.7422693809056173E-4</v>
      </c>
      <c r="S76">
        <f t="shared" si="68"/>
        <v>1.7422693809056173E-4</v>
      </c>
    </row>
    <row r="77" spans="3:19" x14ac:dyDescent="0.3">
      <c r="C77" t="s">
        <v>106</v>
      </c>
      <c r="D77">
        <f>Mult_split!I77</f>
        <v>1.6119754723908273E-3</v>
      </c>
      <c r="E77">
        <f t="shared" ref="E77:Q77" si="78">D77</f>
        <v>1.6119754723908273E-3</v>
      </c>
      <c r="F77">
        <f t="shared" si="78"/>
        <v>1.6119754723908273E-3</v>
      </c>
      <c r="G77">
        <f t="shared" si="78"/>
        <v>1.6119754723908273E-3</v>
      </c>
      <c r="H77">
        <f t="shared" si="78"/>
        <v>1.6119754723908273E-3</v>
      </c>
      <c r="I77">
        <f t="shared" si="78"/>
        <v>1.6119754723908273E-3</v>
      </c>
      <c r="J77">
        <f t="shared" si="78"/>
        <v>1.6119754723908273E-3</v>
      </c>
      <c r="K77">
        <f t="shared" si="78"/>
        <v>1.6119754723908273E-3</v>
      </c>
      <c r="L77">
        <f t="shared" si="78"/>
        <v>1.6119754723908273E-3</v>
      </c>
      <c r="M77">
        <f t="shared" si="78"/>
        <v>1.6119754723908273E-3</v>
      </c>
      <c r="N77">
        <f t="shared" si="78"/>
        <v>1.6119754723908273E-3</v>
      </c>
      <c r="O77">
        <f t="shared" si="78"/>
        <v>1.6119754723908273E-3</v>
      </c>
      <c r="P77">
        <f t="shared" si="78"/>
        <v>1.6119754723908273E-3</v>
      </c>
      <c r="Q77">
        <f t="shared" si="78"/>
        <v>1.6119754723908273E-3</v>
      </c>
      <c r="R77">
        <f t="shared" si="67"/>
        <v>1.6119754723908273E-3</v>
      </c>
      <c r="S77">
        <f t="shared" si="68"/>
        <v>1.6119754723908273E-3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9.9194033389509405E-4</v>
      </c>
      <c r="E79">
        <f t="shared" ref="E79:Q79" si="80">D79</f>
        <v>9.9194033389509405E-4</v>
      </c>
      <c r="F79">
        <f t="shared" si="80"/>
        <v>9.9194033389509405E-4</v>
      </c>
      <c r="G79">
        <f t="shared" si="80"/>
        <v>9.9194033389509405E-4</v>
      </c>
      <c r="H79">
        <f t="shared" si="80"/>
        <v>9.9194033389509405E-4</v>
      </c>
      <c r="I79">
        <f t="shared" si="80"/>
        <v>9.9194033389509405E-4</v>
      </c>
      <c r="J79">
        <f t="shared" si="80"/>
        <v>9.9194033389509405E-4</v>
      </c>
      <c r="K79">
        <f t="shared" si="80"/>
        <v>9.9194033389509405E-4</v>
      </c>
      <c r="L79">
        <f t="shared" si="80"/>
        <v>9.9194033389509405E-4</v>
      </c>
      <c r="M79">
        <f t="shared" si="80"/>
        <v>9.9194033389509405E-4</v>
      </c>
      <c r="N79">
        <f t="shared" si="80"/>
        <v>9.9194033389509405E-4</v>
      </c>
      <c r="O79">
        <f t="shared" si="80"/>
        <v>9.9194033389509405E-4</v>
      </c>
      <c r="P79">
        <f t="shared" si="80"/>
        <v>9.9194033389509405E-4</v>
      </c>
      <c r="Q79">
        <f t="shared" si="80"/>
        <v>9.9194033389509405E-4</v>
      </c>
      <c r="R79">
        <f t="shared" si="67"/>
        <v>9.9194033389509405E-4</v>
      </c>
      <c r="S79">
        <f t="shared" si="68"/>
        <v>9.9194033389509405E-4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48251.641532024929</v>
      </c>
      <c r="E81">
        <f t="shared" ref="E81:Q81" si="82">D81</f>
        <v>48251.641532024929</v>
      </c>
      <c r="F81">
        <f t="shared" si="82"/>
        <v>48251.641532024929</v>
      </c>
      <c r="G81">
        <f t="shared" si="82"/>
        <v>48251.641532024929</v>
      </c>
      <c r="H81">
        <f t="shared" si="82"/>
        <v>48251.641532024929</v>
      </c>
      <c r="I81">
        <f t="shared" si="82"/>
        <v>48251.641532024929</v>
      </c>
      <c r="J81">
        <f t="shared" si="82"/>
        <v>48251.641532024929</v>
      </c>
      <c r="K81">
        <f t="shared" si="82"/>
        <v>48251.641532024929</v>
      </c>
      <c r="L81">
        <f t="shared" si="82"/>
        <v>48251.641532024929</v>
      </c>
      <c r="M81">
        <f t="shared" si="82"/>
        <v>48251.641532024929</v>
      </c>
      <c r="N81">
        <f t="shared" si="82"/>
        <v>48251.641532024929</v>
      </c>
      <c r="O81">
        <f t="shared" si="82"/>
        <v>48251.641532024929</v>
      </c>
      <c r="P81">
        <f t="shared" si="82"/>
        <v>48251.641532024929</v>
      </c>
      <c r="Q81">
        <f t="shared" si="82"/>
        <v>48251.641532024929</v>
      </c>
      <c r="R81">
        <f t="shared" si="67"/>
        <v>48251.641532024929</v>
      </c>
      <c r="S81">
        <f t="shared" si="68"/>
        <v>48251.641532024929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3.2435898832191494E-4</v>
      </c>
      <c r="E85">
        <f t="shared" ref="E85:Q85" si="86">D85</f>
        <v>3.2435898832191494E-4</v>
      </c>
      <c r="F85">
        <f t="shared" si="86"/>
        <v>3.2435898832191494E-4</v>
      </c>
      <c r="G85">
        <f t="shared" si="86"/>
        <v>3.2435898832191494E-4</v>
      </c>
      <c r="H85">
        <f t="shared" si="86"/>
        <v>3.2435898832191494E-4</v>
      </c>
      <c r="I85">
        <f t="shared" si="86"/>
        <v>3.2435898832191494E-4</v>
      </c>
      <c r="J85">
        <f t="shared" si="86"/>
        <v>3.2435898832191494E-4</v>
      </c>
      <c r="K85">
        <f t="shared" si="86"/>
        <v>3.2435898832191494E-4</v>
      </c>
      <c r="L85">
        <f t="shared" si="86"/>
        <v>3.2435898832191494E-4</v>
      </c>
      <c r="M85">
        <f t="shared" si="86"/>
        <v>3.2435898832191494E-4</v>
      </c>
      <c r="N85">
        <f t="shared" si="86"/>
        <v>3.2435898832191494E-4</v>
      </c>
      <c r="O85">
        <f t="shared" si="86"/>
        <v>3.2435898832191494E-4</v>
      </c>
      <c r="P85">
        <f t="shared" si="86"/>
        <v>3.2435898832191494E-4</v>
      </c>
      <c r="Q85">
        <f t="shared" si="86"/>
        <v>3.2435898832191494E-4</v>
      </c>
      <c r="R85">
        <f t="shared" si="67"/>
        <v>3.2435898832191494E-4</v>
      </c>
      <c r="S85">
        <f t="shared" si="68"/>
        <v>3.2435898832191494E-4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3.5287178056060545E-4</v>
      </c>
      <c r="E89">
        <f t="shared" ref="E89:Q89" si="90">D89</f>
        <v>3.5287178056060545E-4</v>
      </c>
      <c r="F89">
        <f t="shared" si="90"/>
        <v>3.5287178056060545E-4</v>
      </c>
      <c r="G89">
        <f t="shared" si="90"/>
        <v>3.5287178056060545E-4</v>
      </c>
      <c r="H89">
        <f t="shared" si="90"/>
        <v>3.5287178056060545E-4</v>
      </c>
      <c r="I89">
        <f t="shared" si="90"/>
        <v>3.5287178056060545E-4</v>
      </c>
      <c r="J89">
        <f t="shared" si="90"/>
        <v>3.5287178056060545E-4</v>
      </c>
      <c r="K89">
        <f t="shared" si="90"/>
        <v>3.5287178056060545E-4</v>
      </c>
      <c r="L89">
        <f t="shared" si="90"/>
        <v>3.5287178056060545E-4</v>
      </c>
      <c r="M89">
        <f t="shared" si="90"/>
        <v>3.5287178056060545E-4</v>
      </c>
      <c r="N89">
        <f t="shared" si="90"/>
        <v>3.5287178056060545E-4</v>
      </c>
      <c r="O89">
        <f t="shared" si="90"/>
        <v>3.5287178056060545E-4</v>
      </c>
      <c r="P89">
        <f t="shared" si="90"/>
        <v>3.5287178056060545E-4</v>
      </c>
      <c r="Q89">
        <f t="shared" si="90"/>
        <v>3.5287178056060545E-4</v>
      </c>
      <c r="R89">
        <f t="shared" si="67"/>
        <v>3.5287178056060545E-4</v>
      </c>
      <c r="S89">
        <f t="shared" si="68"/>
        <v>3.5287178056060545E-4</v>
      </c>
    </row>
    <row r="90" spans="3:19" x14ac:dyDescent="0.3">
      <c r="C90" t="s">
        <v>118</v>
      </c>
      <c r="D90">
        <f>Mult_split!I90</f>
        <v>8.8491260679293476E-4</v>
      </c>
      <c r="E90">
        <f t="shared" ref="E90:Q90" si="91">D90</f>
        <v>8.8491260679293476E-4</v>
      </c>
      <c r="F90">
        <f t="shared" si="91"/>
        <v>8.8491260679293476E-4</v>
      </c>
      <c r="G90">
        <f t="shared" si="91"/>
        <v>8.8491260679293476E-4</v>
      </c>
      <c r="H90">
        <f t="shared" si="91"/>
        <v>8.8491260679293476E-4</v>
      </c>
      <c r="I90">
        <f t="shared" si="91"/>
        <v>8.8491260679293476E-4</v>
      </c>
      <c r="J90">
        <f t="shared" si="91"/>
        <v>8.8491260679293476E-4</v>
      </c>
      <c r="K90">
        <f t="shared" si="91"/>
        <v>8.8491260679293476E-4</v>
      </c>
      <c r="L90">
        <f t="shared" si="91"/>
        <v>8.8491260679293476E-4</v>
      </c>
      <c r="M90">
        <f t="shared" si="91"/>
        <v>8.8491260679293476E-4</v>
      </c>
      <c r="N90">
        <f t="shared" si="91"/>
        <v>8.8491260679293476E-4</v>
      </c>
      <c r="O90">
        <f t="shared" si="91"/>
        <v>8.8491260679293476E-4</v>
      </c>
      <c r="P90">
        <f t="shared" si="91"/>
        <v>8.8491260679293476E-4</v>
      </c>
      <c r="Q90">
        <f t="shared" si="91"/>
        <v>8.8491260679293476E-4</v>
      </c>
      <c r="R90">
        <f t="shared" si="67"/>
        <v>8.8491260679293476E-4</v>
      </c>
      <c r="S90">
        <f t="shared" si="68"/>
        <v>8.8491260679293476E-4</v>
      </c>
    </row>
    <row r="91" spans="3:19" x14ac:dyDescent="0.3">
      <c r="C91" t="s">
        <v>119</v>
      </c>
      <c r="D91">
        <f>Mult_split!I91</f>
        <v>173215.51965454599</v>
      </c>
      <c r="E91">
        <f t="shared" ref="E91:Q91" si="92">D91</f>
        <v>173215.51965454599</v>
      </c>
      <c r="F91">
        <f t="shared" si="92"/>
        <v>173215.51965454599</v>
      </c>
      <c r="G91">
        <f t="shared" si="92"/>
        <v>173215.51965454599</v>
      </c>
      <c r="H91">
        <f t="shared" si="92"/>
        <v>173215.51965454599</v>
      </c>
      <c r="I91">
        <f t="shared" si="92"/>
        <v>173215.51965454599</v>
      </c>
      <c r="J91">
        <f t="shared" si="92"/>
        <v>173215.51965454599</v>
      </c>
      <c r="K91">
        <f t="shared" si="92"/>
        <v>173215.51965454599</v>
      </c>
      <c r="L91">
        <f t="shared" si="92"/>
        <v>173215.51965454599</v>
      </c>
      <c r="M91">
        <f t="shared" si="92"/>
        <v>173215.51965454599</v>
      </c>
      <c r="N91">
        <f t="shared" si="92"/>
        <v>173215.51965454599</v>
      </c>
      <c r="O91">
        <f t="shared" si="92"/>
        <v>173215.51965454599</v>
      </c>
      <c r="P91">
        <f t="shared" si="92"/>
        <v>173215.51965454599</v>
      </c>
      <c r="Q91">
        <f t="shared" si="92"/>
        <v>173215.51965454599</v>
      </c>
      <c r="R91">
        <f t="shared" si="67"/>
        <v>173215.51965454599</v>
      </c>
      <c r="S91">
        <f t="shared" si="68"/>
        <v>173215.51965454599</v>
      </c>
    </row>
    <row r="92" spans="3:19" x14ac:dyDescent="0.3">
      <c r="C92" t="s">
        <v>120</v>
      </c>
      <c r="D92">
        <f>Mult_split!I92</f>
        <v>3.8424274557031105E-3</v>
      </c>
      <c r="E92">
        <f t="shared" ref="E92:Q92" si="93">D92</f>
        <v>3.8424274557031105E-3</v>
      </c>
      <c r="F92">
        <f t="shared" si="93"/>
        <v>3.8424274557031105E-3</v>
      </c>
      <c r="G92">
        <f t="shared" si="93"/>
        <v>3.8424274557031105E-3</v>
      </c>
      <c r="H92">
        <f t="shared" si="93"/>
        <v>3.8424274557031105E-3</v>
      </c>
      <c r="I92">
        <f t="shared" si="93"/>
        <v>3.8424274557031105E-3</v>
      </c>
      <c r="J92">
        <f t="shared" si="93"/>
        <v>3.8424274557031105E-3</v>
      </c>
      <c r="K92">
        <f t="shared" si="93"/>
        <v>3.8424274557031105E-3</v>
      </c>
      <c r="L92">
        <f t="shared" si="93"/>
        <v>3.8424274557031105E-3</v>
      </c>
      <c r="M92">
        <f t="shared" si="93"/>
        <v>3.8424274557031105E-3</v>
      </c>
      <c r="N92">
        <f t="shared" si="93"/>
        <v>3.8424274557031105E-3</v>
      </c>
      <c r="O92">
        <f t="shared" si="93"/>
        <v>3.8424274557031105E-3</v>
      </c>
      <c r="P92">
        <f t="shared" si="93"/>
        <v>3.8424274557031105E-3</v>
      </c>
      <c r="Q92">
        <f t="shared" si="93"/>
        <v>3.8424274557031105E-3</v>
      </c>
      <c r="R92">
        <f t="shared" si="67"/>
        <v>3.8424274557031105E-3</v>
      </c>
      <c r="S92">
        <f t="shared" si="68"/>
        <v>3.8424274557031105E-3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2.3400514150221036E-3</v>
      </c>
      <c r="E96">
        <f t="shared" ref="E96:Q96" si="97">D96</f>
        <v>2.3400514150221036E-3</v>
      </c>
      <c r="F96">
        <f t="shared" si="97"/>
        <v>2.3400514150221036E-3</v>
      </c>
      <c r="G96">
        <f t="shared" si="97"/>
        <v>2.3400514150221036E-3</v>
      </c>
      <c r="H96">
        <f t="shared" si="97"/>
        <v>2.3400514150221036E-3</v>
      </c>
      <c r="I96">
        <f t="shared" si="97"/>
        <v>2.3400514150221036E-3</v>
      </c>
      <c r="J96">
        <f t="shared" si="97"/>
        <v>2.3400514150221036E-3</v>
      </c>
      <c r="K96">
        <f t="shared" si="97"/>
        <v>2.3400514150221036E-3</v>
      </c>
      <c r="L96">
        <f t="shared" si="97"/>
        <v>2.3400514150221036E-3</v>
      </c>
      <c r="M96">
        <f t="shared" si="97"/>
        <v>2.3400514150221036E-3</v>
      </c>
      <c r="N96">
        <f t="shared" si="97"/>
        <v>2.3400514150221036E-3</v>
      </c>
      <c r="O96">
        <f t="shared" si="97"/>
        <v>2.3400514150221036E-3</v>
      </c>
      <c r="P96">
        <f t="shared" si="97"/>
        <v>2.3400514150221036E-3</v>
      </c>
      <c r="Q96">
        <f t="shared" si="97"/>
        <v>2.3400514150221036E-3</v>
      </c>
      <c r="R96">
        <f t="shared" si="67"/>
        <v>2.3400514150221036E-3</v>
      </c>
      <c r="S96">
        <f t="shared" si="68"/>
        <v>2.3400514150221036E-3</v>
      </c>
    </row>
    <row r="97" spans="3:19" x14ac:dyDescent="0.3">
      <c r="C97" t="s">
        <v>125</v>
      </c>
      <c r="D97">
        <f>Mult_split!I97</f>
        <v>200495.96035163413</v>
      </c>
      <c r="E97">
        <f t="shared" ref="E97:Q97" si="98">D97</f>
        <v>200495.96035163413</v>
      </c>
      <c r="F97">
        <f t="shared" si="98"/>
        <v>200495.96035163413</v>
      </c>
      <c r="G97">
        <f t="shared" si="98"/>
        <v>200495.96035163413</v>
      </c>
      <c r="H97">
        <f t="shared" si="98"/>
        <v>200495.96035163413</v>
      </c>
      <c r="I97">
        <f t="shared" si="98"/>
        <v>200495.96035163413</v>
      </c>
      <c r="J97">
        <f t="shared" si="98"/>
        <v>200495.96035163413</v>
      </c>
      <c r="K97">
        <f t="shared" si="98"/>
        <v>200495.96035163413</v>
      </c>
      <c r="L97">
        <f t="shared" si="98"/>
        <v>200495.96035163413</v>
      </c>
      <c r="M97">
        <f t="shared" si="98"/>
        <v>200495.96035163413</v>
      </c>
      <c r="N97">
        <f t="shared" si="98"/>
        <v>200495.96035163413</v>
      </c>
      <c r="O97">
        <f t="shared" si="98"/>
        <v>200495.96035163413</v>
      </c>
      <c r="P97">
        <f t="shared" si="98"/>
        <v>200495.96035163413</v>
      </c>
      <c r="Q97">
        <f t="shared" si="98"/>
        <v>200495.96035163413</v>
      </c>
      <c r="R97">
        <f t="shared" si="67"/>
        <v>200495.96035163413</v>
      </c>
      <c r="S97">
        <f t="shared" si="68"/>
        <v>200495.96035163413</v>
      </c>
    </row>
    <row r="98" spans="3:19" x14ac:dyDescent="0.3">
      <c r="C98" t="s">
        <v>126</v>
      </c>
      <c r="D98">
        <f>Mult_split!I98</f>
        <v>10082.640843474353</v>
      </c>
      <c r="E98">
        <f t="shared" ref="E98:Q98" si="99">D98</f>
        <v>10082.640843474353</v>
      </c>
      <c r="F98">
        <f t="shared" si="99"/>
        <v>10082.640843474353</v>
      </c>
      <c r="G98">
        <f t="shared" si="99"/>
        <v>10082.640843474353</v>
      </c>
      <c r="H98">
        <f t="shared" si="99"/>
        <v>10082.640843474353</v>
      </c>
      <c r="I98">
        <f t="shared" si="99"/>
        <v>10082.640843474353</v>
      </c>
      <c r="J98">
        <f t="shared" si="99"/>
        <v>10082.640843474353</v>
      </c>
      <c r="K98">
        <f t="shared" si="99"/>
        <v>10082.640843474353</v>
      </c>
      <c r="L98">
        <f t="shared" si="99"/>
        <v>10082.640843474353</v>
      </c>
      <c r="M98">
        <f t="shared" si="99"/>
        <v>10082.640843474353</v>
      </c>
      <c r="N98">
        <f t="shared" si="99"/>
        <v>10082.640843474353</v>
      </c>
      <c r="O98">
        <f t="shared" si="99"/>
        <v>10082.640843474353</v>
      </c>
      <c r="P98">
        <f t="shared" si="99"/>
        <v>10082.640843474353</v>
      </c>
      <c r="Q98">
        <f t="shared" si="99"/>
        <v>10082.640843474353</v>
      </c>
      <c r="R98">
        <f t="shared" si="67"/>
        <v>10082.640843474353</v>
      </c>
      <c r="S98">
        <f t="shared" si="68"/>
        <v>10082.640843474353</v>
      </c>
    </row>
    <row r="99" spans="3:19" x14ac:dyDescent="0.3">
      <c r="C99" t="s">
        <v>127</v>
      </c>
      <c r="D99">
        <f>Mult_split!I99</f>
        <v>2.7229200210119079E-4</v>
      </c>
      <c r="E99">
        <f t="shared" ref="E99:Q99" si="100">D99</f>
        <v>2.7229200210119079E-4</v>
      </c>
      <c r="F99">
        <f t="shared" si="100"/>
        <v>2.7229200210119079E-4</v>
      </c>
      <c r="G99">
        <f t="shared" si="100"/>
        <v>2.7229200210119079E-4</v>
      </c>
      <c r="H99">
        <f t="shared" si="100"/>
        <v>2.7229200210119079E-4</v>
      </c>
      <c r="I99">
        <f t="shared" si="100"/>
        <v>2.7229200210119079E-4</v>
      </c>
      <c r="J99">
        <f t="shared" si="100"/>
        <v>2.7229200210119079E-4</v>
      </c>
      <c r="K99">
        <f t="shared" si="100"/>
        <v>2.7229200210119079E-4</v>
      </c>
      <c r="L99">
        <f t="shared" si="100"/>
        <v>2.7229200210119079E-4</v>
      </c>
      <c r="M99">
        <f t="shared" si="100"/>
        <v>2.7229200210119079E-4</v>
      </c>
      <c r="N99">
        <f t="shared" si="100"/>
        <v>2.7229200210119079E-4</v>
      </c>
      <c r="O99">
        <f t="shared" si="100"/>
        <v>2.7229200210119079E-4</v>
      </c>
      <c r="P99">
        <f t="shared" si="100"/>
        <v>2.7229200210119079E-4</v>
      </c>
      <c r="Q99">
        <f t="shared" si="100"/>
        <v>2.7229200210119079E-4</v>
      </c>
      <c r="R99">
        <f t="shared" si="67"/>
        <v>2.7229200210119079E-4</v>
      </c>
      <c r="S99">
        <f t="shared" si="68"/>
        <v>2.7229200210119079E-4</v>
      </c>
    </row>
    <row r="100" spans="3:19" x14ac:dyDescent="0.3">
      <c r="C100" t="s">
        <v>128</v>
      </c>
      <c r="D100">
        <f>Mult_split!I100</f>
        <v>1.0143265144721293E-2</v>
      </c>
      <c r="E100">
        <f t="shared" ref="E100:Q100" si="101">D100</f>
        <v>1.0143265144721293E-2</v>
      </c>
      <c r="F100">
        <f t="shared" si="101"/>
        <v>1.0143265144721293E-2</v>
      </c>
      <c r="G100">
        <f t="shared" si="101"/>
        <v>1.0143265144721293E-2</v>
      </c>
      <c r="H100">
        <f t="shared" si="101"/>
        <v>1.0143265144721293E-2</v>
      </c>
      <c r="I100">
        <f t="shared" si="101"/>
        <v>1.0143265144721293E-2</v>
      </c>
      <c r="J100">
        <f t="shared" si="101"/>
        <v>1.0143265144721293E-2</v>
      </c>
      <c r="K100">
        <f t="shared" si="101"/>
        <v>1.0143265144721293E-2</v>
      </c>
      <c r="L100">
        <f t="shared" si="101"/>
        <v>1.0143265144721293E-2</v>
      </c>
      <c r="M100">
        <f t="shared" si="101"/>
        <v>1.0143265144721293E-2</v>
      </c>
      <c r="N100">
        <f t="shared" si="101"/>
        <v>1.0143265144721293E-2</v>
      </c>
      <c r="O100">
        <f t="shared" si="101"/>
        <v>1.0143265144721293E-2</v>
      </c>
      <c r="P100">
        <f t="shared" si="101"/>
        <v>1.0143265144721293E-2</v>
      </c>
      <c r="Q100">
        <f t="shared" si="101"/>
        <v>1.0143265144721293E-2</v>
      </c>
      <c r="R100">
        <f t="shared" si="67"/>
        <v>1.0143265144721293E-2</v>
      </c>
      <c r="S100">
        <f t="shared" si="68"/>
        <v>1.0143265144721293E-2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70159.33075831749</v>
      </c>
      <c r="E114">
        <f t="shared" ref="E114:Q114" si="115">D114</f>
        <v>70159.33075831749</v>
      </c>
      <c r="F114">
        <f t="shared" si="115"/>
        <v>70159.33075831749</v>
      </c>
      <c r="G114">
        <f t="shared" si="115"/>
        <v>70159.33075831749</v>
      </c>
      <c r="H114">
        <f t="shared" si="115"/>
        <v>70159.33075831749</v>
      </c>
      <c r="I114">
        <f t="shared" si="115"/>
        <v>70159.33075831749</v>
      </c>
      <c r="J114">
        <f t="shared" si="115"/>
        <v>70159.33075831749</v>
      </c>
      <c r="K114">
        <f t="shared" si="115"/>
        <v>70159.33075831749</v>
      </c>
      <c r="L114">
        <f t="shared" si="115"/>
        <v>70159.33075831749</v>
      </c>
      <c r="M114">
        <f t="shared" si="115"/>
        <v>70159.33075831749</v>
      </c>
      <c r="N114">
        <f t="shared" si="115"/>
        <v>70159.33075831749</v>
      </c>
      <c r="O114">
        <f t="shared" si="115"/>
        <v>70159.33075831749</v>
      </c>
      <c r="P114">
        <f t="shared" si="115"/>
        <v>70159.33075831749</v>
      </c>
      <c r="Q114">
        <f t="shared" si="115"/>
        <v>70159.33075831749</v>
      </c>
      <c r="R114">
        <f t="shared" si="67"/>
        <v>70159.33075831749</v>
      </c>
      <c r="S114">
        <f t="shared" si="68"/>
        <v>70159.33075831749</v>
      </c>
    </row>
    <row r="115" spans="3:19" x14ac:dyDescent="0.3">
      <c r="C115" t="s">
        <v>143</v>
      </c>
      <c r="D115">
        <f>Mult_split!I115</f>
        <v>454090.79464662255</v>
      </c>
      <c r="E115">
        <f t="shared" ref="E115:Q115" si="116">D115</f>
        <v>454090.79464662255</v>
      </c>
      <c r="F115">
        <f t="shared" si="116"/>
        <v>454090.79464662255</v>
      </c>
      <c r="G115">
        <f t="shared" si="116"/>
        <v>454090.79464662255</v>
      </c>
      <c r="H115">
        <f t="shared" si="116"/>
        <v>454090.79464662255</v>
      </c>
      <c r="I115">
        <f t="shared" si="116"/>
        <v>454090.79464662255</v>
      </c>
      <c r="J115">
        <f t="shared" si="116"/>
        <v>454090.79464662255</v>
      </c>
      <c r="K115">
        <f t="shared" si="116"/>
        <v>454090.79464662255</v>
      </c>
      <c r="L115">
        <f t="shared" si="116"/>
        <v>454090.79464662255</v>
      </c>
      <c r="M115">
        <f t="shared" si="116"/>
        <v>454090.79464662255</v>
      </c>
      <c r="N115">
        <f t="shared" si="116"/>
        <v>454090.79464662255</v>
      </c>
      <c r="O115">
        <f t="shared" si="116"/>
        <v>454090.79464662255</v>
      </c>
      <c r="P115">
        <f t="shared" si="116"/>
        <v>454090.79464662255</v>
      </c>
      <c r="Q115">
        <f t="shared" si="116"/>
        <v>454090.79464662255</v>
      </c>
      <c r="R115">
        <f t="shared" si="67"/>
        <v>454090.79464662255</v>
      </c>
      <c r="S115">
        <f t="shared" si="68"/>
        <v>454090.79464662255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B1" zoomScale="69" workbookViewId="0">
      <selection activeCell="AA3" sqref="AA3:AF1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182</v>
      </c>
      <c r="V2" t="s">
        <v>183</v>
      </c>
      <c r="W2" t="s">
        <v>184</v>
      </c>
      <c r="X2" t="s">
        <v>185</v>
      </c>
      <c r="Y2" t="s">
        <v>186</v>
      </c>
      <c r="AB2" t="s">
        <v>182</v>
      </c>
      <c r="AC2" t="s">
        <v>183</v>
      </c>
      <c r="AD2" t="s">
        <v>184</v>
      </c>
      <c r="AE2" t="s">
        <v>185</v>
      </c>
      <c r="AF2" t="s">
        <v>186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5.0003921786773246E-7</v>
      </c>
      <c r="D4">
        <f>LCA_tech_data!E3*Mult_tech!E3</f>
        <v>3.1000000000000001E-5</v>
      </c>
      <c r="E4">
        <f>LCA_tech_data!F3*Mult_tech!F3</f>
        <v>4.4558736404074119E-3</v>
      </c>
      <c r="F4">
        <f>LCA_tech_data!G3*Mult_tech!G3</f>
        <v>3.8893719129780599E-8</v>
      </c>
      <c r="G4">
        <f>LCA_tech_data!H3*Mult_tech!H3</f>
        <v>4.9930657573268284E-8</v>
      </c>
      <c r="H4">
        <f>LCA_tech_data!I3*Mult_tech!I3</f>
        <v>5.840435579045545E-7</v>
      </c>
      <c r="I4">
        <f>LCA_tech_data!J3*Mult_tech!J3</f>
        <v>2.543847962781423E-13</v>
      </c>
      <c r="J4">
        <f>LCA_tech_data!K3*Mult_tech!K3</f>
        <v>5.4770989046182963E-12</v>
      </c>
      <c r="K4">
        <f>LCA_tech_data!L3*Mult_tech!L3</f>
        <v>5.2067425909288878E-6</v>
      </c>
      <c r="L4">
        <f>LCA_tech_data!M3*Mult_tech!M3</f>
        <v>8.6300231211346764E-4</v>
      </c>
      <c r="M4">
        <f>LCA_tech_data!N3*Mult_tech!N3</f>
        <v>1.086227696920335E-8</v>
      </c>
      <c r="N4">
        <f>LCA_tech_data!O3*Mult_tech!O3</f>
        <v>4.0832207641894482E-12</v>
      </c>
      <c r="O4">
        <f>LCA_tech_data!P3*Mult_tech!P3</f>
        <v>1.6780879208347248E-7</v>
      </c>
      <c r="P4">
        <f>LCA_tech_data!Q3*Mult_tech!Q3</f>
        <v>2.0119489106976605E-5</v>
      </c>
      <c r="Q4">
        <f>LCA_tech_data!R3*Mult_tech!R3</f>
        <v>4.0813962588435798E-4</v>
      </c>
      <c r="R4">
        <f>LCA_tech_data!S3*Mult_tech!S3</f>
        <v>2.4475812768030064E-12</v>
      </c>
      <c r="T4" t="s">
        <v>144</v>
      </c>
      <c r="U4" s="12">
        <f t="shared" ref="U4:U35" si="0">L4/$L$118</f>
        <v>1.8800201384562701E-9</v>
      </c>
      <c r="V4" s="12">
        <f t="shared" ref="V4:V35" si="1">F4/$F$118</f>
        <v>1.2671755056993861E-9</v>
      </c>
      <c r="W4" s="12">
        <f t="shared" ref="W4:W35" si="2">E4/$E$118</f>
        <v>1.1756189988044221E-9</v>
      </c>
      <c r="X4" s="12">
        <f t="shared" ref="X4:X35" si="3">M4/$M$118</f>
        <v>1.3307585715477822E-9</v>
      </c>
      <c r="Y4" s="12">
        <f t="shared" ref="Y4:Y35" si="4">N4/$N$118</f>
        <v>8.2282929465747454E-10</v>
      </c>
      <c r="AA4" t="s">
        <v>50</v>
      </c>
      <c r="AB4" s="12">
        <v>0.43976125495314106</v>
      </c>
      <c r="AC4" s="12">
        <v>0.57738943376977925</v>
      </c>
      <c r="AD4" s="12">
        <v>0.55556175420375864</v>
      </c>
      <c r="AE4" s="12">
        <v>0.61711343158215637</v>
      </c>
      <c r="AF4" s="12">
        <v>0.52500769843832484</v>
      </c>
    </row>
    <row r="5" spans="1:32" x14ac:dyDescent="0.3">
      <c r="B5" t="s">
        <v>145</v>
      </c>
      <c r="C5">
        <f>LCA_tech_data!D4*Mult_tech!D4</f>
        <v>3.5486654171258484E-7</v>
      </c>
      <c r="D5">
        <f>LCA_tech_data!E4*Mult_tech!E4</f>
        <v>2.1999999999999999E-5</v>
      </c>
      <c r="E5">
        <f>LCA_tech_data!F4*Mult_tech!F4</f>
        <v>3.1622329060955853E-3</v>
      </c>
      <c r="F5">
        <f>LCA_tech_data!G4*Mult_tech!G4</f>
        <v>2.7601994221134646E-8</v>
      </c>
      <c r="G5">
        <f>LCA_tech_data!H4*Mult_tech!H4</f>
        <v>3.5434660213287208E-8</v>
      </c>
      <c r="H5">
        <f>LCA_tech_data!I4*Mult_tech!I4</f>
        <v>4.1448252496452302E-7</v>
      </c>
      <c r="I5">
        <f>LCA_tech_data!J4*Mult_tech!J4</f>
        <v>1.8053114574577535E-13</v>
      </c>
      <c r="J5">
        <f>LCA_tech_data!K4*Mult_tech!K4</f>
        <v>3.8869734161803708E-12</v>
      </c>
      <c r="K5">
        <f>LCA_tech_data!L4*Mult_tech!L4</f>
        <v>3.6951076451753448E-6</v>
      </c>
      <c r="L5">
        <f>LCA_tech_data!M4*Mult_tech!M4</f>
        <v>6.1245325375794478E-4</v>
      </c>
      <c r="M5">
        <f>LCA_tech_data!N4*Mult_tech!N4</f>
        <v>7.708712687821735E-9</v>
      </c>
      <c r="N5">
        <f>LCA_tech_data!O4*Mult_tech!O4</f>
        <v>2.8977695745860614E-12</v>
      </c>
      <c r="O5">
        <f>LCA_tech_data!P4*Mult_tech!P4</f>
        <v>1.1909011051085152E-7</v>
      </c>
      <c r="P5">
        <f>LCA_tech_data!Q4*Mult_tech!Q4</f>
        <v>1.4278347108176967E-5</v>
      </c>
      <c r="Q5">
        <f>LCA_tech_data!R4*Mult_tech!R4</f>
        <v>2.8964747643406053E-4</v>
      </c>
      <c r="R5">
        <f>LCA_tech_data!S4*Mult_tech!S4</f>
        <v>1.7369931641827833E-12</v>
      </c>
      <c r="T5" t="s">
        <v>145</v>
      </c>
      <c r="U5" s="12">
        <f t="shared" si="0"/>
        <v>1.3342078401947723E-9</v>
      </c>
      <c r="V5" s="12">
        <f t="shared" si="1"/>
        <v>8.9928584275440399E-10</v>
      </c>
      <c r="W5" s="12">
        <f t="shared" si="2"/>
        <v>8.3431025721604218E-10</v>
      </c>
      <c r="X5" s="12">
        <f t="shared" si="3"/>
        <v>9.4440930884036193E-10</v>
      </c>
      <c r="Y5" s="12">
        <f t="shared" si="4"/>
        <v>5.8394337040207902E-10</v>
      </c>
      <c r="AA5" t="s">
        <v>56</v>
      </c>
      <c r="AB5" s="12">
        <v>0.16092979052375425</v>
      </c>
      <c r="AC5" s="12">
        <v>0.1884029858620194</v>
      </c>
      <c r="AD5" s="12">
        <v>0.20523615049086172</v>
      </c>
      <c r="AE5" s="12">
        <v>0.16130252931421848</v>
      </c>
      <c r="AF5" s="12">
        <v>0.2259205674141051</v>
      </c>
    </row>
    <row r="6" spans="1:32" x14ac:dyDescent="0.3">
      <c r="B6" t="s">
        <v>34</v>
      </c>
      <c r="C6">
        <f>LCA_tech_data!D5*Mult_tech!D5</f>
        <v>3.3875116488656323E-5</v>
      </c>
      <c r="D6">
        <f>LCA_tech_data!E5*Mult_tech!E5</f>
        <v>4.8170000000000001E-3</v>
      </c>
      <c r="E6">
        <f>LCA_tech_data!F5*Mult_tech!F5</f>
        <v>0.11637320349952376</v>
      </c>
      <c r="F6">
        <f>LCA_tech_data!G5*Mult_tech!G5</f>
        <v>6.1637542985375622E-7</v>
      </c>
      <c r="G6">
        <f>LCA_tech_data!H5*Mult_tech!H5</f>
        <v>9.4979448774459647E-6</v>
      </c>
      <c r="H6">
        <f>LCA_tech_data!I5*Mult_tech!I5</f>
        <v>1.1589234069912583E-4</v>
      </c>
      <c r="I6">
        <f>LCA_tech_data!J5*Mult_tech!J5</f>
        <v>4.4017029494785246E-12</v>
      </c>
      <c r="J6">
        <f>LCA_tech_data!K5*Mult_tech!K5</f>
        <v>5.2989123640787585E-11</v>
      </c>
      <c r="K6">
        <f>LCA_tech_data!L5*Mult_tech!L5</f>
        <v>8.9123358780290266E-4</v>
      </c>
      <c r="L6">
        <f>LCA_tech_data!M5*Mult_tech!M5</f>
        <v>1.5994787522784961E-2</v>
      </c>
      <c r="M6">
        <f>LCA_tech_data!N5*Mult_tech!N5</f>
        <v>6.7180030308190277E-8</v>
      </c>
      <c r="N6">
        <f>LCA_tech_data!O5*Mult_tech!O5</f>
        <v>2.6182577669593363E-10</v>
      </c>
      <c r="O6">
        <f>LCA_tech_data!P5*Mult_tech!P5</f>
        <v>2.0312788715739127E-5</v>
      </c>
      <c r="P6">
        <f>LCA_tech_data!Q5*Mult_tech!Q5</f>
        <v>2.4985398793921872E-3</v>
      </c>
      <c r="Q6">
        <f>LCA_tech_data!R5*Mult_tech!R5</f>
        <v>9.3953643609397008E-2</v>
      </c>
      <c r="R6">
        <f>LCA_tech_data!S5*Mult_tech!S5</f>
        <v>4.8013617386635536E-10</v>
      </c>
      <c r="T6" t="s">
        <v>34</v>
      </c>
      <c r="U6" s="12">
        <f t="shared" si="0"/>
        <v>3.4844081216332969E-8</v>
      </c>
      <c r="V6" s="12">
        <f t="shared" si="1"/>
        <v>2.008179892540958E-8</v>
      </c>
      <c r="W6" s="12">
        <f t="shared" si="2"/>
        <v>3.0703417562187524E-8</v>
      </c>
      <c r="X6" s="12">
        <f t="shared" si="3"/>
        <v>8.2303555159688333E-9</v>
      </c>
      <c r="Y6" s="12">
        <f t="shared" si="4"/>
        <v>5.2761761267303573E-8</v>
      </c>
      <c r="AA6" t="s">
        <v>125</v>
      </c>
      <c r="AB6" s="12">
        <v>0.13892344599285172</v>
      </c>
      <c r="AC6" s="12">
        <v>0.11474029969276436</v>
      </c>
      <c r="AD6" s="12">
        <v>0.11119788268046302</v>
      </c>
      <c r="AE6" s="12">
        <v>0.13182713166881826</v>
      </c>
      <c r="AF6" s="12">
        <v>9.3842601800176215E-2</v>
      </c>
    </row>
    <row r="7" spans="1:32" x14ac:dyDescent="0.3">
      <c r="B7" t="s">
        <v>35</v>
      </c>
      <c r="C7">
        <f>LCA_tech_data!D6*Mult_tech!D6</f>
        <v>2.2582416290800786E-7</v>
      </c>
      <c r="D7">
        <f>LCA_tech_data!E6*Mult_tech!E6</f>
        <v>1.4E-5</v>
      </c>
      <c r="E7">
        <f>LCA_tech_data!F6*Mult_tech!F6</f>
        <v>2.0123300311517354E-3</v>
      </c>
      <c r="F7">
        <f>LCA_tech_data!G6*Mult_tech!G6</f>
        <v>1.7564905413449303E-8</v>
      </c>
      <c r="G7">
        <f>LCA_tech_data!H6*Mult_tech!H6</f>
        <v>2.2549329226637262E-8</v>
      </c>
      <c r="H7">
        <f>LCA_tech_data!I6*Mult_tech!I6</f>
        <v>2.6376160679560532E-7</v>
      </c>
      <c r="I7">
        <f>LCA_tech_data!J6*Mult_tech!J6</f>
        <v>1.1488345638368023E-13</v>
      </c>
      <c r="J7">
        <f>LCA_tech_data!K6*Mult_tech!K6</f>
        <v>2.4735285375699228E-12</v>
      </c>
      <c r="K7">
        <f>LCA_tech_data!L6*Mult_tech!L6</f>
        <v>2.3514321378388528E-6</v>
      </c>
      <c r="L7">
        <f>LCA_tech_data!M6*Mult_tech!M6</f>
        <v>3.8974297966414635E-4</v>
      </c>
      <c r="M7">
        <f>LCA_tech_data!N6*Mult_tech!N6</f>
        <v>4.9055444377047425E-9</v>
      </c>
      <c r="N7">
        <f>LCA_tech_data!O6*Mult_tech!O6</f>
        <v>1.8440351838274913E-12</v>
      </c>
      <c r="O7">
        <f>LCA_tech_data!P6*Mult_tech!P6</f>
        <v>7.5784615779632768E-8</v>
      </c>
      <c r="P7">
        <f>LCA_tech_data!Q6*Mult_tech!Q6</f>
        <v>9.0862208870216853E-6</v>
      </c>
      <c r="Q7">
        <f>LCA_tech_data!R6*Mult_tech!R6</f>
        <v>1.8432112136712939E-4</v>
      </c>
      <c r="R7">
        <f>LCA_tech_data!S6*Mult_tech!S6</f>
        <v>1.1053592862981339E-12</v>
      </c>
      <c r="T7" t="s">
        <v>35</v>
      </c>
      <c r="U7" s="12">
        <f t="shared" si="0"/>
        <v>8.4904135285121797E-10</v>
      </c>
      <c r="V7" s="12">
        <f t="shared" si="1"/>
        <v>5.7227280902552927E-10</v>
      </c>
      <c r="W7" s="12">
        <f t="shared" si="2"/>
        <v>5.3092470913748115E-10</v>
      </c>
      <c r="X7" s="12">
        <f t="shared" si="3"/>
        <v>6.0098774198932147E-10</v>
      </c>
      <c r="Y7" s="12">
        <f t="shared" si="4"/>
        <v>3.7160032661950434E-10</v>
      </c>
      <c r="AA7" t="s">
        <v>143</v>
      </c>
      <c r="AB7" s="12">
        <v>0.14804146422292189</v>
      </c>
      <c r="AC7" s="12">
        <v>4.4269921705841028E-2</v>
      </c>
      <c r="AD7" s="12">
        <v>3.9724813234097954E-2</v>
      </c>
      <c r="AE7" s="12">
        <v>2.4594447661564173E-2</v>
      </c>
      <c r="AF7" s="12">
        <v>8.1473403904990874E-2</v>
      </c>
    </row>
    <row r="8" spans="1:32" x14ac:dyDescent="0.3">
      <c r="B8" t="s">
        <v>36</v>
      </c>
      <c r="C8">
        <f>LCA_tech_data!D7*Mult_tech!D7</f>
        <v>0.47676758815009018</v>
      </c>
      <c r="D8">
        <f>LCA_tech_data!E7*Mult_tech!E7</f>
        <v>115.557132</v>
      </c>
      <c r="E8">
        <f>LCA_tech_data!F7*Mult_tech!F7</f>
        <v>2603.6996997034285</v>
      </c>
      <c r="F8">
        <f>LCA_tech_data!G7*Mult_tech!G7</f>
        <v>1.9231824532696975E-2</v>
      </c>
      <c r="G8">
        <f>LCA_tech_data!H7*Mult_tech!H7</f>
        <v>0.13793402184617604</v>
      </c>
      <c r="H8">
        <f>LCA_tech_data!I7*Mult_tech!I7</f>
        <v>1.3534719775342985</v>
      </c>
      <c r="I8">
        <f>LCA_tech_data!J7*Mult_tech!J7</f>
        <v>2.7013685884970962E-7</v>
      </c>
      <c r="J8">
        <f>LCA_tech_data!K7*Mult_tech!K7</f>
        <v>2.2721493111144219E-6</v>
      </c>
      <c r="K8">
        <f>LCA_tech_data!L7*Mult_tech!L7</f>
        <v>6.5388641022031013</v>
      </c>
      <c r="L8">
        <f>LCA_tech_data!M7*Mult_tech!M7</f>
        <v>1278.0142561462053</v>
      </c>
      <c r="M8">
        <f>LCA_tech_data!N7*Mult_tech!N7</f>
        <v>1.8872374839865483E-3</v>
      </c>
      <c r="N8">
        <f>LCA_tech_data!O7*Mult_tech!O7</f>
        <v>8.8967743308749672E-6</v>
      </c>
      <c r="O8">
        <f>LCA_tech_data!P7*Mult_tech!P7</f>
        <v>0.39231494553833307</v>
      </c>
      <c r="P8">
        <f>LCA_tech_data!Q7*Mult_tech!Q7</f>
        <v>48.856916818050657</v>
      </c>
      <c r="Q8">
        <f>LCA_tech_data!R7*Mult_tech!R7</f>
        <v>1339.8367185846075</v>
      </c>
      <c r="R8">
        <f>LCA_tech_data!S7*Mult_tech!S7</f>
        <v>2.1526832997708619E-5</v>
      </c>
      <c r="T8" t="s">
        <v>36</v>
      </c>
      <c r="U8" s="12">
        <f t="shared" si="0"/>
        <v>2.7841090401078432E-3</v>
      </c>
      <c r="V8" s="12">
        <f t="shared" si="1"/>
        <v>6.2658181122828569E-4</v>
      </c>
      <c r="W8" s="12">
        <f t="shared" si="2"/>
        <v>6.8694920035318767E-4</v>
      </c>
      <c r="X8" s="12">
        <f t="shared" si="3"/>
        <v>2.3120911623611106E-4</v>
      </c>
      <c r="Y8" s="12">
        <f t="shared" si="4"/>
        <v>1.7928314363021608E-3</v>
      </c>
      <c r="AA8" t="s">
        <v>71</v>
      </c>
      <c r="AB8" s="12">
        <v>5.0577316737751357E-3</v>
      </c>
      <c r="AC8" s="12">
        <v>1.3242067410974992E-2</v>
      </c>
      <c r="AD8" s="12">
        <v>1.2291135237263251E-2</v>
      </c>
      <c r="AE8" s="12">
        <v>1.469633145432255E-2</v>
      </c>
      <c r="AF8" s="12">
        <v>4.3242137719473588E-3</v>
      </c>
    </row>
    <row r="9" spans="1:32" x14ac:dyDescent="0.3">
      <c r="B9" t="s">
        <v>37</v>
      </c>
      <c r="C9">
        <f>LCA_tech_data!D8*Mult_tech!D8</f>
        <v>1.0774705436528824E-6</v>
      </c>
      <c r="D9">
        <f>LCA_tech_data!E8*Mult_tech!E8</f>
        <v>6.9999999999999994E-5</v>
      </c>
      <c r="E9">
        <f>LCA_tech_data!F8*Mult_tech!F8</f>
        <v>7.0946994048980069E-3</v>
      </c>
      <c r="F9">
        <f>LCA_tech_data!G8*Mult_tech!G8</f>
        <v>6.0413244170888803E-8</v>
      </c>
      <c r="G9">
        <f>LCA_tech_data!H8*Mult_tech!H8</f>
        <v>1.1256644193351061E-7</v>
      </c>
      <c r="H9">
        <f>LCA_tech_data!I8*Mult_tech!I8</f>
        <v>1.0908016951332638E-6</v>
      </c>
      <c r="I9">
        <f>LCA_tech_data!J8*Mult_tech!J8</f>
        <v>7.2963607393005931E-13</v>
      </c>
      <c r="J9">
        <f>LCA_tech_data!K8*Mult_tech!K8</f>
        <v>9.6863308713031312E-12</v>
      </c>
      <c r="K9">
        <f>LCA_tech_data!L8*Mult_tech!L8</f>
        <v>1.8296643237424881E-5</v>
      </c>
      <c r="L9">
        <f>LCA_tech_data!M8*Mult_tech!M8</f>
        <v>7.0691921152268411E-4</v>
      </c>
      <c r="M9">
        <f>LCA_tech_data!N8*Mult_tech!N8</f>
        <v>2.1367809858355748E-8</v>
      </c>
      <c r="N9">
        <f>LCA_tech_data!O8*Mult_tech!O8</f>
        <v>8.1156563965397647E-12</v>
      </c>
      <c r="O9">
        <f>LCA_tech_data!P8*Mult_tech!P8</f>
        <v>3.127772094734378E-7</v>
      </c>
      <c r="P9">
        <f>LCA_tech_data!Q8*Mult_tech!Q8</f>
        <v>2.6274654050495309E-4</v>
      </c>
      <c r="Q9">
        <f>LCA_tech_data!R8*Mult_tech!R8</f>
        <v>1.1330183684524181E-3</v>
      </c>
      <c r="R9">
        <f>LCA_tech_data!S8*Mult_tech!S8</f>
        <v>9.348054876041449E-12</v>
      </c>
      <c r="T9" t="s">
        <v>37</v>
      </c>
      <c r="U9" s="12">
        <f t="shared" si="0"/>
        <v>1.5399986017065663E-9</v>
      </c>
      <c r="V9" s="12">
        <f t="shared" si="1"/>
        <v>1.968291666264685E-9</v>
      </c>
      <c r="W9" s="12">
        <f t="shared" si="2"/>
        <v>1.8718357126576678E-9</v>
      </c>
      <c r="X9" s="12">
        <f t="shared" si="3"/>
        <v>2.6178117354979942E-9</v>
      </c>
      <c r="Y9" s="12">
        <f t="shared" si="4"/>
        <v>1.6354246351342781E-9</v>
      </c>
      <c r="AA9" t="s">
        <v>117</v>
      </c>
      <c r="AB9" s="12">
        <v>2.4049138770121294E-2</v>
      </c>
      <c r="AC9" s="12">
        <v>1.7641016436268472E-2</v>
      </c>
      <c r="AD9" s="12">
        <v>1.710213878579436E-2</v>
      </c>
      <c r="AE9" s="12">
        <v>1.2684038174715206E-2</v>
      </c>
      <c r="AF9" s="12">
        <v>2.3318279472717311E-2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2">
        <f t="shared" si="0"/>
        <v>0</v>
      </c>
      <c r="V10" s="12">
        <f t="shared" si="1"/>
        <v>0</v>
      </c>
      <c r="W10" s="12">
        <f t="shared" si="2"/>
        <v>0</v>
      </c>
      <c r="X10" s="12">
        <f t="shared" si="3"/>
        <v>0</v>
      </c>
      <c r="Y10" s="12">
        <f t="shared" si="4"/>
        <v>0</v>
      </c>
      <c r="AA10" t="s">
        <v>112</v>
      </c>
      <c r="AB10" s="12">
        <v>1.3385783654627092E-2</v>
      </c>
      <c r="AC10" s="12">
        <v>9.0223167426614383E-3</v>
      </c>
      <c r="AD10" s="12">
        <v>8.3704324524879834E-3</v>
      </c>
      <c r="AE10" s="12">
        <v>9.4750295334102615E-3</v>
      </c>
      <c r="AF10" s="12">
        <v>5.8585622024338556E-3</v>
      </c>
    </row>
    <row r="11" spans="1:32" x14ac:dyDescent="0.3">
      <c r="B11" t="s">
        <v>39</v>
      </c>
      <c r="C11">
        <f>LCA_tech_data!D10*Mult_tech!D10</f>
        <v>5.0768979928321435E-8</v>
      </c>
      <c r="D11">
        <f>LCA_tech_data!E10*Mult_tech!E10</f>
        <v>6.0000000000000002E-6</v>
      </c>
      <c r="E11">
        <f>LCA_tech_data!F10*Mult_tech!F10</f>
        <v>2.6316456297662802E-4</v>
      </c>
      <c r="F11">
        <f>LCA_tech_data!G10*Mult_tech!G10</f>
        <v>2.2621214558595602E-9</v>
      </c>
      <c r="G11">
        <f>LCA_tech_data!H10*Mult_tech!H10</f>
        <v>1.2194865995659738E-8</v>
      </c>
      <c r="H11">
        <f>LCA_tech_data!I10*Mult_tech!I10</f>
        <v>1.2576801661481828E-7</v>
      </c>
      <c r="I11">
        <f>LCA_tech_data!J10*Mult_tech!J10</f>
        <v>1.862996452941482E-14</v>
      </c>
      <c r="J11">
        <f>LCA_tech_data!K10*Mult_tech!K10</f>
        <v>2.9592061035553206E-13</v>
      </c>
      <c r="K11">
        <f>LCA_tech_data!L10*Mult_tech!L10</f>
        <v>3.314828488733337E-7</v>
      </c>
      <c r="L11">
        <f>LCA_tech_data!M10*Mult_tech!M10</f>
        <v>6.4582219906910386E-4</v>
      </c>
      <c r="M11">
        <f>LCA_tech_data!N10*Mult_tech!N10</f>
        <v>3.3385677379611909E-10</v>
      </c>
      <c r="N11">
        <f>LCA_tech_data!O10*Mult_tech!O10</f>
        <v>9.7258316662520898E-13</v>
      </c>
      <c r="O11">
        <f>LCA_tech_data!P10*Mult_tech!P10</f>
        <v>3.7279811976417134E-8</v>
      </c>
      <c r="P11">
        <f>LCA_tech_data!Q10*Mult_tech!Q10</f>
        <v>2.0498450329102277E-6</v>
      </c>
      <c r="Q11">
        <f>LCA_tech_data!R10*Mult_tech!R10</f>
        <v>6.102834413848782E-5</v>
      </c>
      <c r="R11">
        <f>LCA_tech_data!S10*Mult_tech!S10</f>
        <v>5.1073454190487508E-13</v>
      </c>
      <c r="T11" t="s">
        <v>39</v>
      </c>
      <c r="U11" s="12">
        <f t="shared" si="0"/>
        <v>1.406900912163943E-9</v>
      </c>
      <c r="V11" s="12">
        <f t="shared" si="1"/>
        <v>7.3700971877163854E-11</v>
      </c>
      <c r="W11" s="12">
        <f t="shared" si="2"/>
        <v>6.9432233724450767E-11</v>
      </c>
      <c r="X11" s="12">
        <f t="shared" si="3"/>
        <v>4.0901439418098233E-11</v>
      </c>
      <c r="Y11" s="12">
        <f t="shared" si="4"/>
        <v>1.9598987348625852E-10</v>
      </c>
      <c r="AA11" t="s">
        <v>93</v>
      </c>
      <c r="AB11" s="12">
        <v>3.2880377441730402E-3</v>
      </c>
      <c r="AC11" s="12">
        <v>7.9837123907334183E-3</v>
      </c>
      <c r="AD11" s="12">
        <v>7.6639365138105996E-3</v>
      </c>
      <c r="AE11" s="12">
        <v>9.4511515505600364E-3</v>
      </c>
      <c r="AF11" s="12">
        <v>1.6226186877684749E-3</v>
      </c>
    </row>
    <row r="12" spans="1:32" x14ac:dyDescent="0.3">
      <c r="B12" t="s">
        <v>40</v>
      </c>
      <c r="C12">
        <f>LCA_tech_data!D11*Mult_tech!D11</f>
        <v>4.3551802846544335E-7</v>
      </c>
      <c r="D12">
        <f>LCA_tech_data!E11*Mult_tech!E11</f>
        <v>2.6999999999999999E-5</v>
      </c>
      <c r="E12">
        <f>LCA_tech_data!F11*Mult_tech!F11</f>
        <v>3.8809222029354854E-3</v>
      </c>
      <c r="F12">
        <f>LCA_tech_data!G11*Mult_tech!G11</f>
        <v>3.3875174725937894E-8</v>
      </c>
      <c r="G12">
        <f>LCA_tech_data!H11*Mult_tech!H11</f>
        <v>4.348799207994327E-8</v>
      </c>
      <c r="H12">
        <f>LCA_tech_data!I11*Mult_tech!I11</f>
        <v>5.0868309882009591E-7</v>
      </c>
      <c r="I12">
        <f>LCA_tech_data!J11*Mult_tech!J11</f>
        <v>2.2156095159708314E-13</v>
      </c>
      <c r="J12">
        <f>LCA_tech_data!K11*Mult_tech!K11</f>
        <v>4.7703764653117352E-12</v>
      </c>
      <c r="K12">
        <f>LCA_tech_data!L11*Mult_tech!L11</f>
        <v>4.5349048372606397E-6</v>
      </c>
      <c r="L12">
        <f>LCA_tech_data!M11*Mult_tech!M11</f>
        <v>7.516471750665674E-4</v>
      </c>
      <c r="M12">
        <f>LCA_tech_data!N11*Mult_tech!N11</f>
        <v>9.4606928441448384E-9</v>
      </c>
      <c r="N12">
        <f>LCA_tech_data!O11*Mult_tech!O11</f>
        <v>3.5563535688101606E-12</v>
      </c>
      <c r="O12">
        <f>LCA_tech_data!P11*Mult_tech!P11</f>
        <v>1.4615604471786294E-7</v>
      </c>
      <c r="P12">
        <f>LCA_tech_data!Q11*Mult_tech!Q11</f>
        <v>1.7523425996398975E-5</v>
      </c>
      <c r="Q12">
        <f>LCA_tech_data!R11*Mult_tech!R11</f>
        <v>3.5547644835089208E-4</v>
      </c>
      <c r="R12">
        <f>LCA_tech_data!S11*Mult_tech!S11</f>
        <v>2.1317643378606821E-12</v>
      </c>
      <c r="T12" t="s">
        <v>40</v>
      </c>
      <c r="U12" s="12">
        <f t="shared" si="0"/>
        <v>1.6374368947844907E-9</v>
      </c>
      <c r="V12" s="12">
        <f t="shared" si="1"/>
        <v>1.1036689888349478E-9</v>
      </c>
      <c r="W12" s="12">
        <f t="shared" si="2"/>
        <v>1.0239262247651411E-9</v>
      </c>
      <c r="X12" s="12">
        <f t="shared" si="3"/>
        <v>1.1590477881222602E-9</v>
      </c>
      <c r="Y12" s="12">
        <f t="shared" si="4"/>
        <v>7.1665777276618676E-10</v>
      </c>
      <c r="AA12" t="s">
        <v>126</v>
      </c>
      <c r="AB12" s="12">
        <v>6.9543399161913202E-3</v>
      </c>
      <c r="AC12" s="12">
        <v>5.5123449126058561E-3</v>
      </c>
      <c r="AD12" s="12">
        <v>2.226759134374471E-2</v>
      </c>
      <c r="AE12" s="12">
        <v>3.8475805299311213E-3</v>
      </c>
      <c r="AF12" s="12">
        <v>6.412165778486122E-3</v>
      </c>
    </row>
    <row r="13" spans="1:32" x14ac:dyDescent="0.3">
      <c r="B13" t="s">
        <v>41</v>
      </c>
      <c r="C13">
        <f>LCA_tech_data!D12*Mult_tech!D12</f>
        <v>3.472715287383133E-7</v>
      </c>
      <c r="D13">
        <f>LCA_tech_data!E12*Mult_tech!E12</f>
        <v>6.0000000000000002E-5</v>
      </c>
      <c r="E13">
        <f>LCA_tech_data!F12*Mult_tech!F12</f>
        <v>2.3481023027795982E-3</v>
      </c>
      <c r="F13">
        <f>LCA_tech_data!G12*Mult_tech!G12</f>
        <v>2.0290872061868043E-8</v>
      </c>
      <c r="G13">
        <f>LCA_tech_data!H12*Mult_tech!H12</f>
        <v>8.486499049698511E-8</v>
      </c>
      <c r="H13">
        <f>LCA_tech_data!I12*Mult_tech!I12</f>
        <v>8.3323103180991568E-7</v>
      </c>
      <c r="I13">
        <f>LCA_tech_data!J12*Mult_tech!J12</f>
        <v>3.9075101467730058E-13</v>
      </c>
      <c r="J13">
        <f>LCA_tech_data!K12*Mult_tech!K12</f>
        <v>5.445977499945822E-12</v>
      </c>
      <c r="K13">
        <f>LCA_tech_data!L12*Mult_tech!L12</f>
        <v>3.0761602522749212E-6</v>
      </c>
      <c r="L13">
        <f>LCA_tech_data!M12*Mult_tech!M12</f>
        <v>1.7822045882157323E-3</v>
      </c>
      <c r="M13">
        <f>LCA_tech_data!N12*Mult_tech!N12</f>
        <v>2.7854775066206703E-9</v>
      </c>
      <c r="N13">
        <f>LCA_tech_data!O12*Mult_tech!O12</f>
        <v>8.9547790888575038E-12</v>
      </c>
      <c r="O13">
        <f>LCA_tech_data!P12*Mult_tech!P12</f>
        <v>2.734098988498045E-7</v>
      </c>
      <c r="P13">
        <f>LCA_tech_data!Q12*Mult_tech!Q12</f>
        <v>2.3670939558759372E-5</v>
      </c>
      <c r="Q13">
        <f>LCA_tech_data!R12*Mult_tech!R12</f>
        <v>6.0638240442597712E-4</v>
      </c>
      <c r="R13">
        <f>LCA_tech_data!S12*Mult_tech!S12</f>
        <v>5.2363390514842683E-12</v>
      </c>
      <c r="T13" t="s">
        <v>41</v>
      </c>
      <c r="U13" s="12">
        <f t="shared" si="0"/>
        <v>3.8824699188687761E-9</v>
      </c>
      <c r="V13" s="12">
        <f t="shared" si="1"/>
        <v>6.6108607357098038E-10</v>
      </c>
      <c r="W13" s="12">
        <f t="shared" si="2"/>
        <v>6.1951345595870889E-10</v>
      </c>
      <c r="X13" s="12">
        <f t="shared" si="3"/>
        <v>3.4125423963120153E-10</v>
      </c>
      <c r="Y13" s="12">
        <f t="shared" si="4"/>
        <v>1.8045202517872629E-9</v>
      </c>
      <c r="AA13" t="s">
        <v>142</v>
      </c>
      <c r="AB13" s="12">
        <v>6.7358818194164262E-3</v>
      </c>
      <c r="AC13" s="12">
        <v>5.2536082979264464E-3</v>
      </c>
      <c r="AD13" s="12">
        <v>4.8213631333465122E-3</v>
      </c>
      <c r="AE13" s="12">
        <v>3.8458691760812251E-3</v>
      </c>
      <c r="AF13" s="12">
        <v>7.9936341049331658E-3</v>
      </c>
    </row>
    <row r="14" spans="1:32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  <c r="T14" t="s">
        <v>42</v>
      </c>
      <c r="U14" s="12">
        <f t="shared" si="0"/>
        <v>0</v>
      </c>
      <c r="V14" s="12">
        <f t="shared" si="1"/>
        <v>0</v>
      </c>
      <c r="W14" s="12">
        <f t="shared" si="2"/>
        <v>0</v>
      </c>
      <c r="X14" s="12">
        <f t="shared" si="3"/>
        <v>0</v>
      </c>
      <c r="Y14" s="12">
        <f t="shared" si="4"/>
        <v>0</v>
      </c>
      <c r="AA14" t="s">
        <v>84</v>
      </c>
      <c r="AB14" s="12">
        <v>1.2598287312156871E-3</v>
      </c>
      <c r="AC14" s="12">
        <v>3.2984622477192581E-3</v>
      </c>
      <c r="AD14" s="12">
        <v>3.061594863059203E-3</v>
      </c>
      <c r="AE14" s="12">
        <v>3.6607044034435133E-3</v>
      </c>
      <c r="AF14" s="12">
        <v>1.0771169965510601E-3</v>
      </c>
    </row>
    <row r="15" spans="1:32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  <c r="T15" t="s">
        <v>43</v>
      </c>
      <c r="U15" s="12">
        <f t="shared" si="0"/>
        <v>0</v>
      </c>
      <c r="V15" s="12">
        <f t="shared" si="1"/>
        <v>0</v>
      </c>
      <c r="W15" s="12">
        <f t="shared" si="2"/>
        <v>0</v>
      </c>
      <c r="X15" s="12">
        <f t="shared" si="3"/>
        <v>0</v>
      </c>
      <c r="Y15" s="12">
        <f t="shared" si="4"/>
        <v>0</v>
      </c>
      <c r="AA15" t="s">
        <v>95</v>
      </c>
      <c r="AB15" s="12">
        <v>6.404468499899554E-3</v>
      </c>
      <c r="AC15" s="12">
        <v>4.4414053508434184E-3</v>
      </c>
      <c r="AD15" s="12">
        <v>4.612216867199515E-3</v>
      </c>
      <c r="AE15" s="12">
        <v>2.8869778391451555E-3</v>
      </c>
      <c r="AF15" s="12">
        <v>6.2571474435392568E-3</v>
      </c>
    </row>
    <row r="16" spans="1:32" x14ac:dyDescent="0.3">
      <c r="B16" t="s">
        <v>44</v>
      </c>
      <c r="C16">
        <f>LCA_tech_data!D15*Mult_tech!D15</f>
        <v>9.3377428820175051E-2</v>
      </c>
      <c r="D16">
        <f>LCA_tech_data!E15*Mult_tech!E15</f>
        <v>12.810244000000001</v>
      </c>
      <c r="E16">
        <f>LCA_tech_data!F15*Mult_tech!F15</f>
        <v>560.96796891453448</v>
      </c>
      <c r="F16">
        <f>LCA_tech_data!G15*Mult_tech!G15</f>
        <v>5.3832412104708703E-3</v>
      </c>
      <c r="G16">
        <f>LCA_tech_data!H15*Mult_tech!H15</f>
        <v>1.5881661280126334E-2</v>
      </c>
      <c r="H16">
        <f>LCA_tech_data!I15*Mult_tech!I15</f>
        <v>0.13849856308278907</v>
      </c>
      <c r="I16">
        <f>LCA_tech_data!J15*Mult_tech!J15</f>
        <v>5.7553051816237952E-8</v>
      </c>
      <c r="J16">
        <f>LCA_tech_data!K15*Mult_tech!K15</f>
        <v>5.8791822922967316E-7</v>
      </c>
      <c r="K16">
        <f>LCA_tech_data!L15*Mult_tech!L15</f>
        <v>0.66848140147311474</v>
      </c>
      <c r="L16">
        <f>LCA_tech_data!M15*Mult_tech!M15</f>
        <v>122.3343526450097</v>
      </c>
      <c r="M16">
        <f>LCA_tech_data!N15*Mult_tech!N15</f>
        <v>4.7621170280238707E-4</v>
      </c>
      <c r="N16">
        <f>LCA_tech_data!O15*Mult_tech!O15</f>
        <v>1.3959722491959974E-6</v>
      </c>
      <c r="O16">
        <f>LCA_tech_data!P15*Mult_tech!P15</f>
        <v>0.22957418628121526</v>
      </c>
      <c r="P16">
        <f>LCA_tech_data!Q15*Mult_tech!Q15</f>
        <v>5.8642006107099327</v>
      </c>
      <c r="Q16">
        <f>LCA_tech_data!R15*Mult_tech!R15</f>
        <v>132.77524981152439</v>
      </c>
      <c r="R16">
        <f>LCA_tech_data!S15*Mult_tech!S15</f>
        <v>7.1013518088999448E-7</v>
      </c>
      <c r="T16" t="s">
        <v>44</v>
      </c>
      <c r="U16" s="12">
        <f t="shared" si="0"/>
        <v>2.6650107811923226E-4</v>
      </c>
      <c r="V16" s="12">
        <f t="shared" si="1"/>
        <v>1.753885088854109E-4</v>
      </c>
      <c r="W16" s="12">
        <f t="shared" si="2"/>
        <v>1.4800343438741608E-4</v>
      </c>
      <c r="X16" s="12">
        <f t="shared" si="3"/>
        <v>5.8341617247688308E-5</v>
      </c>
      <c r="Y16" s="12">
        <f t="shared" si="4"/>
        <v>2.8130902723682796E-4</v>
      </c>
      <c r="AA16" t="s">
        <v>97</v>
      </c>
      <c r="AB16" s="12">
        <v>3.6152374870999813E-3</v>
      </c>
      <c r="AC16" s="12">
        <v>2.4367507013520508E-3</v>
      </c>
      <c r="AD16" s="12">
        <v>2.2606895469293189E-3</v>
      </c>
      <c r="AE16" s="12">
        <v>2.559019542253202E-3</v>
      </c>
      <c r="AF16" s="12">
        <v>1.5822826844676004E-3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2">
        <f t="shared" si="0"/>
        <v>0</v>
      </c>
      <c r="V17" s="12">
        <f t="shared" si="1"/>
        <v>0</v>
      </c>
      <c r="W17" s="12">
        <f t="shared" si="2"/>
        <v>0</v>
      </c>
      <c r="X17" s="12">
        <f t="shared" si="3"/>
        <v>0</v>
      </c>
      <c r="Y17" s="12">
        <f t="shared" si="4"/>
        <v>0</v>
      </c>
      <c r="AA17" t="s">
        <v>119</v>
      </c>
      <c r="AB17" s="12">
        <v>1.7454520399191879E-2</v>
      </c>
      <c r="AC17" s="12">
        <v>8.8603625273914936E-4</v>
      </c>
      <c r="AD17" s="12">
        <v>8.384578751367734E-4</v>
      </c>
      <c r="AE17" s="12">
        <v>5.0551362453414214E-4</v>
      </c>
      <c r="AF17" s="12">
        <v>2.3734543679958305E-3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2">
        <f t="shared" si="0"/>
        <v>0</v>
      </c>
      <c r="V18" s="12">
        <f t="shared" si="1"/>
        <v>0</v>
      </c>
      <c r="W18" s="12">
        <f t="shared" si="2"/>
        <v>0</v>
      </c>
      <c r="X18" s="12">
        <f t="shared" si="3"/>
        <v>0</v>
      </c>
      <c r="Y18" s="12">
        <f t="shared" si="4"/>
        <v>0</v>
      </c>
      <c r="AA18" t="s">
        <v>94</v>
      </c>
      <c r="AB18" s="12">
        <v>1.0672941189232753E-2</v>
      </c>
      <c r="AC18" s="12">
        <v>5.5910557142534959E-4</v>
      </c>
      <c r="AD18" s="12">
        <v>5.2672234467339202E-4</v>
      </c>
      <c r="AE18" s="12">
        <v>3.1028386838764083E-4</v>
      </c>
      <c r="AF18" s="12">
        <v>1.486805769559593E-3</v>
      </c>
    </row>
    <row r="19" spans="2:32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  <c r="T19" t="s">
        <v>48</v>
      </c>
      <c r="U19" s="12">
        <f t="shared" si="0"/>
        <v>3.5783844559553241E-11</v>
      </c>
      <c r="V19" s="12">
        <f t="shared" si="1"/>
        <v>2.3671637775579608E-11</v>
      </c>
      <c r="W19" s="12">
        <f t="shared" si="2"/>
        <v>8.1260129521173057E-11</v>
      </c>
      <c r="X19" s="12">
        <f t="shared" si="3"/>
        <v>1.7533900107084934E-11</v>
      </c>
      <c r="Y19" s="12">
        <f t="shared" si="4"/>
        <v>2.5191358943892825E-11</v>
      </c>
      <c r="AA19" t="s">
        <v>121</v>
      </c>
      <c r="AB19" s="12">
        <v>1.8856421368734202E-3</v>
      </c>
      <c r="AC19" s="12">
        <v>1.3502886941247046E-3</v>
      </c>
      <c r="AD19" s="12">
        <v>1.1022560659466408E-3</v>
      </c>
      <c r="AE19" s="12">
        <v>2.855604352679035E-4</v>
      </c>
      <c r="AF19" s="12">
        <v>2.4423585006856188E-3</v>
      </c>
    </row>
    <row r="20" spans="2:32" x14ac:dyDescent="0.3">
      <c r="B20" t="s">
        <v>47</v>
      </c>
      <c r="C20">
        <f>LCA_tech_data!D19*Mult_tech!D19</f>
        <v>0</v>
      </c>
      <c r="D20">
        <f>LCA_tech_data!E19*Mult_tech!E19</f>
        <v>0</v>
      </c>
      <c r="E20">
        <f>LCA_tech_data!F19*Mult_tech!F19</f>
        <v>0</v>
      </c>
      <c r="F20">
        <f>LCA_tech_data!G19*Mult_tech!G19</f>
        <v>0</v>
      </c>
      <c r="G20">
        <f>LCA_tech_data!H19*Mult_tech!H19</f>
        <v>0</v>
      </c>
      <c r="H20">
        <f>LCA_tech_data!I19*Mult_tech!I19</f>
        <v>0</v>
      </c>
      <c r="I20">
        <f>LCA_tech_data!J19*Mult_tech!J19</f>
        <v>0</v>
      </c>
      <c r="J20">
        <f>LCA_tech_data!K19*Mult_tech!K19</f>
        <v>0</v>
      </c>
      <c r="K20">
        <f>LCA_tech_data!L19*Mult_tech!L19</f>
        <v>0</v>
      </c>
      <c r="L20">
        <f>LCA_tech_data!M19*Mult_tech!M19</f>
        <v>0</v>
      </c>
      <c r="M20">
        <f>LCA_tech_data!N19*Mult_tech!N19</f>
        <v>0</v>
      </c>
      <c r="N20">
        <f>LCA_tech_data!O19*Mult_tech!O19</f>
        <v>0</v>
      </c>
      <c r="O20">
        <f>LCA_tech_data!P19*Mult_tech!P19</f>
        <v>0</v>
      </c>
      <c r="P20">
        <f>LCA_tech_data!Q19*Mult_tech!Q19</f>
        <v>0</v>
      </c>
      <c r="Q20">
        <f>LCA_tech_data!R19*Mult_tech!R19</f>
        <v>0</v>
      </c>
      <c r="R20">
        <f>LCA_tech_data!S19*Mult_tech!S19</f>
        <v>0</v>
      </c>
      <c r="T20" t="s">
        <v>47</v>
      </c>
      <c r="U20" s="12">
        <f t="shared" si="0"/>
        <v>0</v>
      </c>
      <c r="V20" s="12">
        <f t="shared" si="1"/>
        <v>0</v>
      </c>
      <c r="W20" s="12">
        <f t="shared" si="2"/>
        <v>0</v>
      </c>
      <c r="X20" s="12">
        <f t="shared" si="3"/>
        <v>0</v>
      </c>
      <c r="Y20" s="12">
        <f t="shared" si="4"/>
        <v>0</v>
      </c>
      <c r="AA20" t="s">
        <v>36</v>
      </c>
      <c r="AB20" s="12">
        <v>2.7841090401078432E-3</v>
      </c>
      <c r="AC20" s="12">
        <v>6.2658181122828569E-4</v>
      </c>
      <c r="AD20" s="12">
        <v>6.8694920035318767E-4</v>
      </c>
      <c r="AE20" s="12">
        <v>2.3120911623611106E-4</v>
      </c>
      <c r="AF20" s="12">
        <v>1.7928314363021608E-3</v>
      </c>
    </row>
    <row r="21" spans="2:32" x14ac:dyDescent="0.3">
      <c r="B21" t="s">
        <v>49</v>
      </c>
      <c r="C21">
        <f>LCA_tech_data!D20*Mult_tech!D20</f>
        <v>8.5604961367328836E-9</v>
      </c>
      <c r="D21">
        <f>LCA_tech_data!E20*Mult_tech!E20</f>
        <v>9.9999999999999995E-7</v>
      </c>
      <c r="E21">
        <f>LCA_tech_data!F20*Mult_tech!F20</f>
        <v>8.858845706898219E-5</v>
      </c>
      <c r="F21">
        <f>LCA_tech_data!G20*Mult_tech!G20</f>
        <v>6.2319391481072449E-10</v>
      </c>
      <c r="G21">
        <f>LCA_tech_data!H20*Mult_tech!H20</f>
        <v>1.4355589000057117E-9</v>
      </c>
      <c r="H21">
        <f>LCA_tech_data!I20*Mult_tech!I20</f>
        <v>1.3100626256586295E-8</v>
      </c>
      <c r="I21">
        <f>LCA_tech_data!J20*Mult_tech!J20</f>
        <v>3.9098789097178999E-15</v>
      </c>
      <c r="J21">
        <f>LCA_tech_data!K20*Mult_tech!K20</f>
        <v>6.5175657747666045E-14</v>
      </c>
      <c r="K21">
        <f>LCA_tech_data!L20*Mult_tech!L20</f>
        <v>1.130522280343535E-7</v>
      </c>
      <c r="L21">
        <f>LCA_tech_data!M20*Mult_tech!M20</f>
        <v>1.9889221896671894E-5</v>
      </c>
      <c r="M21">
        <f>LCA_tech_data!N20*Mult_tech!N20</f>
        <v>1.6437410979553078E-10</v>
      </c>
      <c r="N21">
        <f>LCA_tech_data!O20*Mult_tech!O20</f>
        <v>8.106108995007903E-14</v>
      </c>
      <c r="O21">
        <f>LCA_tech_data!P20*Mult_tech!P20</f>
        <v>4.3853530789364406E-9</v>
      </c>
      <c r="P21">
        <f>LCA_tech_data!Q20*Mult_tech!Q20</f>
        <v>1.2696788686467621E-6</v>
      </c>
      <c r="Q21">
        <f>LCA_tech_data!R20*Mult_tech!R20</f>
        <v>1.2406685160802049E-5</v>
      </c>
      <c r="R21">
        <f>LCA_tech_data!S20*Mult_tech!S20</f>
        <v>7.7502368331472588E-14</v>
      </c>
      <c r="T21" t="s">
        <v>49</v>
      </c>
      <c r="U21" s="12">
        <f t="shared" si="0"/>
        <v>4.3327969321885488E-11</v>
      </c>
      <c r="V21" s="12">
        <f t="shared" si="1"/>
        <v>2.0303948344821471E-11</v>
      </c>
      <c r="W21" s="12">
        <f t="shared" si="2"/>
        <v>2.3372806683885902E-11</v>
      </c>
      <c r="X21" s="12">
        <f t="shared" si="3"/>
        <v>2.0137790278328875E-11</v>
      </c>
      <c r="Y21" s="12">
        <f t="shared" si="4"/>
        <v>1.6335006927069739E-11</v>
      </c>
      <c r="AA21" t="s">
        <v>139</v>
      </c>
      <c r="AB21" s="12">
        <v>3.5768119057885627E-3</v>
      </c>
      <c r="AC21" s="12">
        <v>1.1073444915448115E-3</v>
      </c>
      <c r="AD21" s="12">
        <v>8.581898999785101E-4</v>
      </c>
      <c r="AE21" s="12">
        <v>2.2330412542215854E-4</v>
      </c>
      <c r="AF21" s="12">
        <v>1.9241933111644354E-3</v>
      </c>
    </row>
    <row r="22" spans="2:32" x14ac:dyDescent="0.3">
      <c r="B22" t="s">
        <v>50</v>
      </c>
      <c r="C22">
        <f>LCA_tech_data!D21*Mult_tech!D21</f>
        <v>227.00305983592375</v>
      </c>
      <c r="D22">
        <f>LCA_tech_data!E21*Mult_tech!E21</f>
        <v>24256.746798</v>
      </c>
      <c r="E22">
        <f>LCA_tech_data!F21*Mult_tech!F21</f>
        <v>2105710.2502533309</v>
      </c>
      <c r="F22">
        <f>LCA_tech_data!G21*Mult_tech!G21</f>
        <v>17.72195119345395</v>
      </c>
      <c r="G22">
        <f>LCA_tech_data!H21*Mult_tech!H21</f>
        <v>33.326106335931371</v>
      </c>
      <c r="H22">
        <f>LCA_tech_data!I21*Mult_tech!I21</f>
        <v>305.49567185039916</v>
      </c>
      <c r="I22">
        <f>LCA_tech_data!J21*Mult_tech!J21</f>
        <v>1.059156036203034E-4</v>
      </c>
      <c r="J22">
        <f>LCA_tech_data!K21*Mult_tech!K21</f>
        <v>2.083365421105458E-3</v>
      </c>
      <c r="K22">
        <f>LCA_tech_data!L21*Mult_tech!L21</f>
        <v>2928.5468215571177</v>
      </c>
      <c r="L22">
        <f>LCA_tech_data!M21*Mult_tech!M21</f>
        <v>201867.50771409809</v>
      </c>
      <c r="M22">
        <f>LCA_tech_data!N21*Mult_tech!N21</f>
        <v>5.0371698958620739</v>
      </c>
      <c r="N22">
        <f>LCA_tech_data!O21*Mult_tech!O21</f>
        <v>2.6053062883657583E-3</v>
      </c>
      <c r="O22">
        <f>LCA_tech_data!P21*Mult_tech!P21</f>
        <v>108.6663763905372</v>
      </c>
      <c r="P22">
        <f>LCA_tech_data!Q21*Mult_tech!Q21</f>
        <v>23063.305482047581</v>
      </c>
      <c r="Q22">
        <f>LCA_tech_data!R21*Mult_tech!R21</f>
        <v>299250.58185387583</v>
      </c>
      <c r="R22">
        <f>LCA_tech_data!S21*Mult_tech!S21</f>
        <v>2.1117435840818754E-3</v>
      </c>
      <c r="T22" t="s">
        <v>50</v>
      </c>
      <c r="U22" s="12">
        <f t="shared" si="0"/>
        <v>0.43976125495314106</v>
      </c>
      <c r="V22" s="12">
        <f t="shared" si="1"/>
        <v>0.57738943376977925</v>
      </c>
      <c r="W22" s="12">
        <f t="shared" si="2"/>
        <v>0.55556175420375864</v>
      </c>
      <c r="X22" s="12">
        <f t="shared" si="3"/>
        <v>0.61711343158215637</v>
      </c>
      <c r="Y22" s="12">
        <f t="shared" si="4"/>
        <v>0.52500769843832484</v>
      </c>
      <c r="AA22" t="s">
        <v>137</v>
      </c>
      <c r="AB22" s="12">
        <v>2.3616629664918614E-3</v>
      </c>
      <c r="AC22" s="12">
        <v>7.3114677140216763E-4</v>
      </c>
      <c r="AD22" s="12">
        <v>5.6663737383466715E-4</v>
      </c>
      <c r="AE22" s="12">
        <v>1.4744110038911849E-4</v>
      </c>
      <c r="AF22" s="12">
        <v>1.2704878542799804E-3</v>
      </c>
    </row>
    <row r="23" spans="2:32" x14ac:dyDescent="0.3">
      <c r="B23" t="s">
        <v>51</v>
      </c>
      <c r="C23">
        <f>LCA_tech_data!D22*Mult_tech!D22</f>
        <v>9.3111546183643706E-8</v>
      </c>
      <c r="D23">
        <f>LCA_tech_data!E22*Mult_tech!E22</f>
        <v>1.4E-5</v>
      </c>
      <c r="E23">
        <f>LCA_tech_data!F22*Mult_tech!F22</f>
        <v>9.7115514769920586E-4</v>
      </c>
      <c r="F23">
        <f>LCA_tech_data!G22*Mult_tech!G22</f>
        <v>7.1452295849994783E-9</v>
      </c>
      <c r="G23">
        <f>LCA_tech_data!H22*Mult_tech!H22</f>
        <v>1.6339847146384644E-8</v>
      </c>
      <c r="H23">
        <f>LCA_tech_data!I22*Mult_tech!I22</f>
        <v>1.5072474263941113E-7</v>
      </c>
      <c r="I23">
        <f>LCA_tech_data!J22*Mult_tech!J22</f>
        <v>4.9345712768596995E-14</v>
      </c>
      <c r="J23">
        <f>LCA_tech_data!K22*Mult_tech!K22</f>
        <v>6.8188663111304013E-13</v>
      </c>
      <c r="K23">
        <f>LCA_tech_data!L22*Mult_tech!L22</f>
        <v>1.2494340381696224E-6</v>
      </c>
      <c r="L23">
        <f>LCA_tech_data!M22*Mult_tech!M22</f>
        <v>8.8909504361188568E-5</v>
      </c>
      <c r="M23">
        <f>LCA_tech_data!N22*Mult_tech!N22</f>
        <v>1.6269545422629064E-9</v>
      </c>
      <c r="N23">
        <f>LCA_tech_data!O22*Mult_tech!O22</f>
        <v>1.3707316071126234E-12</v>
      </c>
      <c r="O23">
        <f>LCA_tech_data!P22*Mult_tech!P22</f>
        <v>6.3670087384671462E-8</v>
      </c>
      <c r="P23">
        <f>LCA_tech_data!Q22*Mult_tech!Q22</f>
        <v>7.4706859673240544E-6</v>
      </c>
      <c r="Q23">
        <f>LCA_tech_data!R22*Mult_tech!R22</f>
        <v>1.641847379062517E-4</v>
      </c>
      <c r="R23">
        <f>LCA_tech_data!S22*Mult_tech!S22</f>
        <v>9.8708369742725482E-13</v>
      </c>
      <c r="T23" t="s">
        <v>51</v>
      </c>
      <c r="U23" s="12">
        <f t="shared" si="0"/>
        <v>1.936862234932494E-10</v>
      </c>
      <c r="V23" s="12">
        <f t="shared" si="1"/>
        <v>2.3279491175677147E-10</v>
      </c>
      <c r="W23" s="12">
        <f t="shared" si="2"/>
        <v>2.5622549797384106E-10</v>
      </c>
      <c r="X23" s="12">
        <f t="shared" si="3"/>
        <v>1.9932134936104015E-10</v>
      </c>
      <c r="Y23" s="12">
        <f t="shared" si="4"/>
        <v>2.7622266504345602E-10</v>
      </c>
      <c r="AA23" t="s">
        <v>98</v>
      </c>
      <c r="AB23" s="12">
        <v>1.9355889686809256E-3</v>
      </c>
      <c r="AC23" s="12">
        <v>5.5000711311783252E-4</v>
      </c>
      <c r="AD23" s="12">
        <v>5.3068080782487682E-4</v>
      </c>
      <c r="AE23" s="12">
        <v>1.3157334289047191E-4</v>
      </c>
      <c r="AF23" s="12">
        <v>2.7642266713766165E-3</v>
      </c>
    </row>
    <row r="24" spans="2:32" x14ac:dyDescent="0.3">
      <c r="B24" t="s">
        <v>52</v>
      </c>
      <c r="C24">
        <f>LCA_tech_data!D23*Mult_tech!D23</f>
        <v>1.0356636948028815E-7</v>
      </c>
      <c r="D24">
        <f>LCA_tech_data!E23*Mult_tech!E23</f>
        <v>3.0000000000000001E-6</v>
      </c>
      <c r="E24">
        <f>LCA_tech_data!F23*Mult_tech!F23</f>
        <v>1.4002599146841154E-3</v>
      </c>
      <c r="F24">
        <f>LCA_tech_data!G23*Mult_tech!G23</f>
        <v>2.1023961729424587E-9</v>
      </c>
      <c r="G24">
        <f>LCA_tech_data!H23*Mult_tech!H23</f>
        <v>9.622751110605939E-9</v>
      </c>
      <c r="H24">
        <f>LCA_tech_data!I23*Mult_tech!I23</f>
        <v>1.3314149513150055E-7</v>
      </c>
      <c r="I24">
        <f>LCA_tech_data!J23*Mult_tech!J23</f>
        <v>9.9720706210671697E-15</v>
      </c>
      <c r="J24">
        <f>LCA_tech_data!K23*Mult_tech!K23</f>
        <v>1.1151339708500231E-13</v>
      </c>
      <c r="K24">
        <f>LCA_tech_data!L23*Mult_tech!L23</f>
        <v>3.3621434238214939E-7</v>
      </c>
      <c r="L24">
        <f>LCA_tech_data!M23*Mult_tech!M23</f>
        <v>2.6330990285630025E-5</v>
      </c>
      <c r="M24">
        <f>LCA_tech_data!N23*Mult_tech!N23</f>
        <v>2.5979132769032682E-10</v>
      </c>
      <c r="N24">
        <f>LCA_tech_data!O23*Mult_tech!O23</f>
        <v>4.7769113176012497E-13</v>
      </c>
      <c r="O24">
        <f>LCA_tech_data!P23*Mult_tech!P23</f>
        <v>3.3960121923791109E-8</v>
      </c>
      <c r="P24">
        <f>LCA_tech_data!Q23*Mult_tech!Q23</f>
        <v>1.8764405643239868E-6</v>
      </c>
      <c r="Q24">
        <f>LCA_tech_data!R23*Mult_tech!R23</f>
        <v>4.1054430948513064E-5</v>
      </c>
      <c r="R24">
        <f>LCA_tech_data!S23*Mult_tech!S23</f>
        <v>7.154068371334364E-12</v>
      </c>
      <c r="T24" t="s">
        <v>52</v>
      </c>
      <c r="U24" s="12">
        <f t="shared" si="0"/>
        <v>5.7361134851713153E-11</v>
      </c>
      <c r="V24" s="12">
        <f t="shared" si="1"/>
        <v>6.8497047678552584E-11</v>
      </c>
      <c r="W24" s="12">
        <f t="shared" si="2"/>
        <v>3.6943869862889366E-10</v>
      </c>
      <c r="X24" s="12">
        <f t="shared" si="3"/>
        <v>3.1827538288506421E-11</v>
      </c>
      <c r="Y24" s="12">
        <f t="shared" si="4"/>
        <v>9.626181872347026E-11</v>
      </c>
      <c r="AA24" t="s">
        <v>96</v>
      </c>
      <c r="AB24" s="12">
        <v>4.2316624098855327E-4</v>
      </c>
      <c r="AC24" s="12">
        <v>2.4388473068907306E-4</v>
      </c>
      <c r="AD24" s="12">
        <v>3.7287967831973009E-4</v>
      </c>
      <c r="AE24" s="12">
        <v>9.9954095046116199E-5</v>
      </c>
      <c r="AF24" s="12">
        <v>6.4076868736473414E-4</v>
      </c>
    </row>
    <row r="25" spans="2:32" x14ac:dyDescent="0.3">
      <c r="B25" t="s">
        <v>53</v>
      </c>
      <c r="C25">
        <f>LCA_tech_data!D24*Mult_tech!D24</f>
        <v>1.5193756289698176E-7</v>
      </c>
      <c r="D25">
        <f>LCA_tech_data!E24*Mult_tech!E24</f>
        <v>2.3E-5</v>
      </c>
      <c r="E25">
        <f>LCA_tech_data!F24*Mult_tech!F24</f>
        <v>1.5810834670602575E-3</v>
      </c>
      <c r="F25">
        <f>LCA_tech_data!G24*Mult_tech!G24</f>
        <v>1.1787827715678991E-8</v>
      </c>
      <c r="G25">
        <f>LCA_tech_data!H24*Mult_tech!H24</f>
        <v>2.6838266961099937E-8</v>
      </c>
      <c r="H25">
        <f>LCA_tech_data!I24*Mult_tech!I24</f>
        <v>2.4691165719703162E-7</v>
      </c>
      <c r="I25">
        <f>LCA_tech_data!J24*Mult_tech!J24</f>
        <v>8.1164977729243365E-14</v>
      </c>
      <c r="J25">
        <f>LCA_tech_data!K24*Mult_tech!K24</f>
        <v>1.1209212015518473E-12</v>
      </c>
      <c r="K25">
        <f>LCA_tech_data!L24*Mult_tech!L24</f>
        <v>2.0589876071202339E-6</v>
      </c>
      <c r="L25">
        <f>LCA_tech_data!M24*Mult_tech!M24</f>
        <v>1.4637599508199737E-4</v>
      </c>
      <c r="M25">
        <f>LCA_tech_data!N24*Mult_tech!N24</f>
        <v>2.699850991333643E-9</v>
      </c>
      <c r="N25">
        <f>LCA_tech_data!O24*Mult_tech!O24</f>
        <v>2.2517296288216899E-12</v>
      </c>
      <c r="O25">
        <f>LCA_tech_data!P24*Mult_tech!P24</f>
        <v>1.0449342605424153E-7</v>
      </c>
      <c r="P25">
        <f>LCA_tech_data!Q24*Mult_tech!Q24</f>
        <v>1.2297960860311104E-5</v>
      </c>
      <c r="Q25">
        <f>LCA_tech_data!R24*Mult_tech!R24</f>
        <v>2.6993812458029465E-4</v>
      </c>
      <c r="R25">
        <f>LCA_tech_data!S24*Mult_tech!S24</f>
        <v>1.6194216054502144E-12</v>
      </c>
      <c r="T25" t="s">
        <v>53</v>
      </c>
      <c r="U25" s="12">
        <f t="shared" si="0"/>
        <v>3.1887494932290405E-10</v>
      </c>
      <c r="V25" s="12">
        <f t="shared" si="1"/>
        <v>3.8405292373481043E-10</v>
      </c>
      <c r="W25" s="12">
        <f t="shared" si="2"/>
        <v>4.1714642572352072E-10</v>
      </c>
      <c r="X25" s="12">
        <f t="shared" si="3"/>
        <v>3.3076396954390363E-10</v>
      </c>
      <c r="Y25" s="12">
        <f t="shared" si="4"/>
        <v>4.5375677908281833E-10</v>
      </c>
      <c r="AA25" t="s">
        <v>44</v>
      </c>
      <c r="AB25" s="12">
        <v>2.6650107811923226E-4</v>
      </c>
      <c r="AC25" s="12">
        <v>1.753885088854109E-4</v>
      </c>
      <c r="AD25" s="12">
        <v>1.4800343438741608E-4</v>
      </c>
      <c r="AE25" s="12">
        <v>5.8341617247688308E-5</v>
      </c>
      <c r="AF25" s="12">
        <v>2.8130902723682796E-4</v>
      </c>
    </row>
    <row r="26" spans="2:32" x14ac:dyDescent="0.3">
      <c r="B26" t="s">
        <v>54</v>
      </c>
      <c r="C26">
        <f>LCA_tech_data!D25*Mult_tech!D25</f>
        <v>4.3539682417764866E-7</v>
      </c>
      <c r="D26">
        <f>LCA_tech_data!E25*Mult_tech!E25</f>
        <v>6.2000000000000003E-5</v>
      </c>
      <c r="E26">
        <f>LCA_tech_data!F25*Mult_tech!F25</f>
        <v>4.6048404694183443E-3</v>
      </c>
      <c r="F26">
        <f>LCA_tech_data!G25*Mult_tech!G25</f>
        <v>3.5664380549929235E-8</v>
      </c>
      <c r="G26">
        <f>LCA_tech_data!H25*Mult_tech!H25</f>
        <v>7.5957022105700047E-8</v>
      </c>
      <c r="H26">
        <f>LCA_tech_data!I25*Mult_tech!I25</f>
        <v>6.858549367396661E-7</v>
      </c>
      <c r="I26">
        <f>LCA_tech_data!J25*Mult_tech!J25</f>
        <v>2.2189283255930823E-13</v>
      </c>
      <c r="J26">
        <f>LCA_tech_data!K25*Mult_tech!K25</f>
        <v>3.3899010037395415E-12</v>
      </c>
      <c r="K26">
        <f>LCA_tech_data!L25*Mult_tech!L25</f>
        <v>5.8271329029232157E-6</v>
      </c>
      <c r="L26">
        <f>LCA_tech_data!M25*Mult_tech!M25</f>
        <v>4.1298234407698034E-4</v>
      </c>
      <c r="M26">
        <f>LCA_tech_data!N25*Mult_tech!N25</f>
        <v>8.704322361603836E-9</v>
      </c>
      <c r="N26">
        <f>LCA_tech_data!O25*Mult_tech!O25</f>
        <v>6.0757419406146682E-12</v>
      </c>
      <c r="O26">
        <f>LCA_tech_data!P25*Mult_tech!P25</f>
        <v>2.8323715717993648E-7</v>
      </c>
      <c r="P26">
        <f>LCA_tech_data!Q25*Mult_tech!Q25</f>
        <v>3.4723262667360409E-5</v>
      </c>
      <c r="Q26">
        <f>LCA_tech_data!R25*Mult_tech!R25</f>
        <v>7.2765111546299567E-4</v>
      </c>
      <c r="R26">
        <f>LCA_tech_data!S25*Mult_tech!S25</f>
        <v>4.4941942927672538E-12</v>
      </c>
      <c r="T26" t="s">
        <v>54</v>
      </c>
      <c r="U26" s="12">
        <f t="shared" si="0"/>
        <v>8.9966748963879529E-10</v>
      </c>
      <c r="V26" s="12">
        <f t="shared" si="1"/>
        <v>1.1619621489015176E-9</v>
      </c>
      <c r="W26" s="12">
        <f t="shared" si="2"/>
        <v>1.2149217817174692E-9</v>
      </c>
      <c r="X26" s="12">
        <f t="shared" si="3"/>
        <v>1.0663833766217133E-9</v>
      </c>
      <c r="Y26" s="12">
        <f t="shared" si="4"/>
        <v>1.2243517419781744E-9</v>
      </c>
      <c r="AA26" t="s">
        <v>110</v>
      </c>
      <c r="AB26" s="12">
        <v>1.3428442335850722E-4</v>
      </c>
      <c r="AC26" s="12">
        <v>7.7392564090226888E-5</v>
      </c>
      <c r="AD26" s="12">
        <v>1.1832686007347512E-4</v>
      </c>
      <c r="AE26" s="12">
        <v>3.1718688107618171E-5</v>
      </c>
      <c r="AF26" s="12">
        <v>2.0333676308382712E-4</v>
      </c>
    </row>
    <row r="27" spans="2:32" x14ac:dyDescent="0.3">
      <c r="B27" t="s">
        <v>55</v>
      </c>
      <c r="C27">
        <f>LCA_tech_data!D26*Mult_tech!D26</f>
        <v>1.5854354389250269E-7</v>
      </c>
      <c r="D27">
        <f>LCA_tech_data!E26*Mult_tech!E26</f>
        <v>2.3999999999999997E-5</v>
      </c>
      <c r="E27">
        <f>LCA_tech_data!F26*Mult_tech!F26</f>
        <v>1.6498262264976599E-3</v>
      </c>
      <c r="F27">
        <f>LCA_tech_data!G26*Mult_tech!G26</f>
        <v>1.2300341964186773E-8</v>
      </c>
      <c r="G27">
        <f>LCA_tech_data!H26*Mult_tech!H26</f>
        <v>2.8005148133321672E-8</v>
      </c>
      <c r="H27">
        <f>LCA_tech_data!I26*Mult_tech!I26</f>
        <v>2.5764694664038086E-7</v>
      </c>
      <c r="I27">
        <f>LCA_tech_data!J26*Mult_tech!J26</f>
        <v>8.4693889804427848E-14</v>
      </c>
      <c r="J27">
        <f>LCA_tech_data!K26*Mult_tech!K26</f>
        <v>1.1696569059671449E-12</v>
      </c>
      <c r="K27">
        <f>LCA_tech_data!L26*Mult_tech!L26</f>
        <v>2.1485088074298092E-6</v>
      </c>
      <c r="L27">
        <f>LCA_tech_data!M26*Mult_tech!M26</f>
        <v>1.5274016878121465E-4</v>
      </c>
      <c r="M27">
        <f>LCA_tech_data!N26*Mult_tech!N26</f>
        <v>2.8172358170438013E-9</v>
      </c>
      <c r="N27">
        <f>LCA_tech_data!O26*Mult_tech!O26</f>
        <v>2.3496309170313286E-12</v>
      </c>
      <c r="O27">
        <f>LCA_tech_data!P26*Mult_tech!P26</f>
        <v>1.0903661849138246E-7</v>
      </c>
      <c r="P27">
        <f>LCA_tech_data!Q26*Mult_tech!Q26</f>
        <v>1.2832654810759413E-5</v>
      </c>
      <c r="Q27">
        <f>LCA_tech_data!R26*Mult_tech!R26</f>
        <v>2.8167456477943788E-4</v>
      </c>
      <c r="R27">
        <f>LCA_tech_data!S26*Mult_tech!S26</f>
        <v>1.6898312404697888E-12</v>
      </c>
      <c r="T27" t="s">
        <v>55</v>
      </c>
      <c r="U27" s="12">
        <f t="shared" si="0"/>
        <v>3.3273907755433466E-10</v>
      </c>
      <c r="V27" s="12">
        <f t="shared" si="1"/>
        <v>4.0075087694067171E-10</v>
      </c>
      <c r="W27" s="12">
        <f t="shared" si="2"/>
        <v>4.3528322684193463E-10</v>
      </c>
      <c r="X27" s="12">
        <f t="shared" si="3"/>
        <v>3.4514501169798636E-10</v>
      </c>
      <c r="Y27" s="12">
        <f t="shared" si="4"/>
        <v>4.7348533469511476E-10</v>
      </c>
      <c r="AA27" t="s">
        <v>107</v>
      </c>
      <c r="AB27" s="12">
        <v>3.4099053945530185E-5</v>
      </c>
      <c r="AC27" s="12">
        <v>2.1296107336730576E-5</v>
      </c>
      <c r="AD27" s="12">
        <v>2.2557283622312601E-5</v>
      </c>
      <c r="AE27" s="12">
        <v>1.5411549434122824E-5</v>
      </c>
      <c r="AF27" s="12">
        <v>3.2950055491279521E-5</v>
      </c>
    </row>
    <row r="28" spans="2:32" x14ac:dyDescent="0.3">
      <c r="B28" t="s">
        <v>56</v>
      </c>
      <c r="C28">
        <f>LCA_tech_data!D27*Mult_tech!D27</f>
        <v>75.193253853280964</v>
      </c>
      <c r="D28">
        <f>LCA_tech_data!E27*Mult_tech!E27</f>
        <v>11425.348190000001</v>
      </c>
      <c r="E28">
        <f>LCA_tech_data!F27*Mult_tech!F27</f>
        <v>777893.47906162776</v>
      </c>
      <c r="F28">
        <f>LCA_tech_data!G27*Mult_tech!G27</f>
        <v>5.7826976471464135</v>
      </c>
      <c r="G28">
        <f>LCA_tech_data!H27*Mult_tech!H27</f>
        <v>13.314131294955034</v>
      </c>
      <c r="H28">
        <f>LCA_tech_data!I27*Mult_tech!I27</f>
        <v>122.60777583958084</v>
      </c>
      <c r="I28">
        <f>LCA_tech_data!J27*Mult_tech!J27</f>
        <v>4.9903127745363509E-5</v>
      </c>
      <c r="J28">
        <f>LCA_tech_data!K27*Mult_tech!K27</f>
        <v>5.5307401696963584E-4</v>
      </c>
      <c r="K28">
        <f>LCA_tech_data!L27*Mult_tech!L27</f>
        <v>1043.4615670234441</v>
      </c>
      <c r="L28">
        <f>LCA_tech_data!M27*Mult_tech!M27</f>
        <v>73873.028521905057</v>
      </c>
      <c r="M28">
        <f>LCA_tech_data!N27*Mult_tech!N27</f>
        <v>1.3166270627182448</v>
      </c>
      <c r="N28">
        <f>LCA_tech_data!O27*Mult_tech!O27</f>
        <v>1.1211117031349074E-3</v>
      </c>
      <c r="O28">
        <f>LCA_tech_data!P27*Mult_tech!P27</f>
        <v>51.455927626066611</v>
      </c>
      <c r="P28">
        <f>LCA_tech_data!Q27*Mult_tech!Q27</f>
        <v>6069.814369446457</v>
      </c>
      <c r="Q28">
        <f>LCA_tech_data!R27*Mult_tech!R27</f>
        <v>132005.7450769259</v>
      </c>
      <c r="R28">
        <f>LCA_tech_data!S27*Mult_tech!S27</f>
        <v>8.103673266974267E-4</v>
      </c>
      <c r="T28" t="s">
        <v>56</v>
      </c>
      <c r="U28" s="12">
        <f t="shared" si="0"/>
        <v>0.16092979052375425</v>
      </c>
      <c r="V28" s="12">
        <f t="shared" si="1"/>
        <v>0.1884029858620194</v>
      </c>
      <c r="W28" s="12">
        <f t="shared" si="2"/>
        <v>0.20523615049086172</v>
      </c>
      <c r="X28" s="12">
        <f t="shared" si="3"/>
        <v>0.16130252931421848</v>
      </c>
      <c r="Y28" s="12">
        <f t="shared" si="4"/>
        <v>0.2259205674141051</v>
      </c>
      <c r="AA28" t="s">
        <v>60</v>
      </c>
      <c r="AB28" s="12">
        <v>6.3739249879492336E-5</v>
      </c>
      <c r="AC28" s="12">
        <v>3.673504236743689E-5</v>
      </c>
      <c r="AD28" s="12">
        <v>5.6164856005252486E-5</v>
      </c>
      <c r="AE28" s="12">
        <v>1.5055546552436912E-5</v>
      </c>
      <c r="AF28" s="12">
        <v>9.6515533430750126E-5</v>
      </c>
    </row>
    <row r="29" spans="2:32" x14ac:dyDescent="0.3">
      <c r="B29" t="s">
        <v>57</v>
      </c>
      <c r="C29">
        <f>LCA_tech_data!D28*Mult_tech!D28</f>
        <v>1.0501164050766798E-5</v>
      </c>
      <c r="D29">
        <f>LCA_tech_data!E28*Mult_tech!E28</f>
        <v>1.3259999999999999E-3</v>
      </c>
      <c r="E29">
        <f>LCA_tech_data!F28*Mult_tech!F28</f>
        <v>0.10726929052863106</v>
      </c>
      <c r="F29">
        <f>LCA_tech_data!G28*Mult_tech!G28</f>
        <v>8.4421460813146433E-7</v>
      </c>
      <c r="G29">
        <f>LCA_tech_data!H28*Mult_tech!H28</f>
        <v>1.7319729077237327E-6</v>
      </c>
      <c r="H29">
        <f>LCA_tech_data!I28*Mult_tech!I28</f>
        <v>1.5448612943215757E-5</v>
      </c>
      <c r="I29">
        <f>LCA_tech_data!J28*Mult_tech!J28</f>
        <v>5.0471167424838001E-12</v>
      </c>
      <c r="J29">
        <f>LCA_tech_data!K28*Mult_tech!K28</f>
        <v>8.7135777801760597E-11</v>
      </c>
      <c r="K29">
        <f>LCA_tech_data!L28*Mult_tech!L28</f>
        <v>1.3512251547438689E-4</v>
      </c>
      <c r="L29">
        <f>LCA_tech_data!M28*Mult_tech!M28</f>
        <v>9.6596461290349468E-3</v>
      </c>
      <c r="M29">
        <f>LCA_tech_data!N28*Mult_tech!N28</f>
        <v>2.181338784015281E-7</v>
      </c>
      <c r="N29">
        <f>LCA_tech_data!O28*Mult_tech!O28</f>
        <v>1.330157986092624E-10</v>
      </c>
      <c r="O29">
        <f>LCA_tech_data!P28*Mult_tech!P28</f>
        <v>6.0297660661955797E-6</v>
      </c>
      <c r="P29">
        <f>LCA_tech_data!Q28*Mult_tech!Q28</f>
        <v>8.8391294250274842E-4</v>
      </c>
      <c r="Q29">
        <f>LCA_tech_data!R28*Mult_tech!R28</f>
        <v>1.5827190549691943E-2</v>
      </c>
      <c r="R29">
        <f>LCA_tech_data!S28*Mult_tech!S28</f>
        <v>1.019430365476305E-10</v>
      </c>
      <c r="T29" t="s">
        <v>57</v>
      </c>
      <c r="U29" s="12">
        <f t="shared" si="0"/>
        <v>2.1043198839725858E-8</v>
      </c>
      <c r="V29" s="12">
        <f t="shared" si="1"/>
        <v>2.7504905596921558E-8</v>
      </c>
      <c r="W29" s="12">
        <f t="shared" si="2"/>
        <v>2.830147937547878E-8</v>
      </c>
      <c r="X29" s="12">
        <f t="shared" si="3"/>
        <v>2.6724003563047135E-8</v>
      </c>
      <c r="Y29" s="12">
        <f t="shared" si="4"/>
        <v>2.6804648112061269E-8</v>
      </c>
      <c r="AA29" t="s">
        <v>91</v>
      </c>
      <c r="AB29" s="12">
        <v>4.1317166153869271E-8</v>
      </c>
      <c r="AC29" s="12">
        <v>7.2479535175243631E-8</v>
      </c>
      <c r="AD29" s="12">
        <v>6.4016665189943405E-8</v>
      </c>
      <c r="AE29" s="12">
        <v>6.6428817651476072E-8</v>
      </c>
      <c r="AF29" s="12">
        <v>3.9883253233021456E-8</v>
      </c>
    </row>
    <row r="30" spans="2:32" x14ac:dyDescent="0.3">
      <c r="B30" t="s">
        <v>58</v>
      </c>
      <c r="C30">
        <f>LCA_tech_data!D29*Mult_tech!D29</f>
        <v>1.7485423985495906E-7</v>
      </c>
      <c r="D30">
        <f>LCA_tech_data!E29*Mult_tech!E29</f>
        <v>1.2E-5</v>
      </c>
      <c r="E30">
        <f>LCA_tech_data!F29*Mult_tech!F29</f>
        <v>7.1121135428793818E-4</v>
      </c>
      <c r="F30">
        <f>LCA_tech_data!G29*Mult_tech!G29</f>
        <v>5.4945076169131311E-9</v>
      </c>
      <c r="G30">
        <f>LCA_tech_data!H29*Mult_tech!H29</f>
        <v>2.5264378959339373E-8</v>
      </c>
      <c r="H30">
        <f>LCA_tech_data!I29*Mult_tech!I29</f>
        <v>2.7086104482139448E-7</v>
      </c>
      <c r="I30">
        <f>LCA_tech_data!J29*Mult_tech!J29</f>
        <v>8.718911287270488E-14</v>
      </c>
      <c r="J30">
        <f>LCA_tech_data!K29*Mult_tech!K29</f>
        <v>1.3418086916755362E-12</v>
      </c>
      <c r="K30">
        <f>LCA_tech_data!L29*Mult_tech!L29</f>
        <v>9.2312738519816804E-7</v>
      </c>
      <c r="L30">
        <f>LCA_tech_data!M29*Mult_tech!M29</f>
        <v>1.571260573924393E-4</v>
      </c>
      <c r="M30">
        <f>LCA_tech_data!N29*Mult_tech!N29</f>
        <v>2.1240046820897439E-9</v>
      </c>
      <c r="N30">
        <f>LCA_tech_data!O29*Mult_tech!O29</f>
        <v>2.0166564994599048E-12</v>
      </c>
      <c r="O30">
        <f>LCA_tech_data!P29*Mult_tech!P29</f>
        <v>8.6701031871360074E-8</v>
      </c>
      <c r="P30">
        <f>LCA_tech_data!Q29*Mult_tech!Q29</f>
        <v>5.0601641181229408E-6</v>
      </c>
      <c r="Q30">
        <f>LCA_tech_data!R29*Mult_tech!R29</f>
        <v>1.5968095024385942E-4</v>
      </c>
      <c r="R30">
        <f>LCA_tech_data!S29*Mult_tech!S29</f>
        <v>1.558535112408528E-12</v>
      </c>
      <c r="T30" t="s">
        <v>58</v>
      </c>
      <c r="U30" s="12">
        <f t="shared" si="0"/>
        <v>3.4229358140489238E-10</v>
      </c>
      <c r="V30" s="12">
        <f t="shared" si="1"/>
        <v>1.7901362029171166E-10</v>
      </c>
      <c r="W30" s="12">
        <f t="shared" si="2"/>
        <v>1.8764301857309289E-10</v>
      </c>
      <c r="X30" s="12">
        <f t="shared" si="3"/>
        <v>2.6021592385393299E-10</v>
      </c>
      <c r="Y30" s="12">
        <f t="shared" si="4"/>
        <v>4.0638607139979174E-10</v>
      </c>
      <c r="AA30" t="s">
        <v>86</v>
      </c>
      <c r="AB30" s="12">
        <v>4.1166465243885514E-8</v>
      </c>
      <c r="AC30" s="12">
        <v>7.2215172129011843E-8</v>
      </c>
      <c r="AD30" s="12">
        <v>6.3783169754600239E-8</v>
      </c>
      <c r="AE30" s="12">
        <v>6.6186524091653044E-8</v>
      </c>
      <c r="AF30" s="12">
        <v>3.9737782400560628E-8</v>
      </c>
    </row>
    <row r="31" spans="2:32" x14ac:dyDescent="0.3">
      <c r="B31" t="s">
        <v>59</v>
      </c>
      <c r="C31">
        <f>LCA_tech_data!D30*Mult_tech!D30</f>
        <v>2.0399661316411885E-7</v>
      </c>
      <c r="D31">
        <f>LCA_tech_data!E30*Mult_tech!E30</f>
        <v>1.3999999999999998E-5</v>
      </c>
      <c r="E31">
        <f>LCA_tech_data!F30*Mult_tech!F30</f>
        <v>8.2974658000259502E-4</v>
      </c>
      <c r="F31">
        <f>LCA_tech_data!G30*Mult_tech!G30</f>
        <v>6.4102588863986533E-9</v>
      </c>
      <c r="G31">
        <f>LCA_tech_data!H30*Mult_tech!H30</f>
        <v>2.9475108785895958E-8</v>
      </c>
      <c r="H31">
        <f>LCA_tech_data!I30*Mult_tech!I30</f>
        <v>3.1600455229162679E-7</v>
      </c>
      <c r="I31">
        <f>LCA_tech_data!J30*Mult_tech!J30</f>
        <v>1.0172063168482105E-13</v>
      </c>
      <c r="J31">
        <f>LCA_tech_data!K30*Mult_tech!K30</f>
        <v>1.5654434736213028E-12</v>
      </c>
      <c r="K31">
        <f>LCA_tech_data!L30*Mult_tech!L30</f>
        <v>1.0769819493978623E-6</v>
      </c>
      <c r="L31">
        <f>LCA_tech_data!M30*Mult_tech!M30</f>
        <v>1.8331373362451229E-4</v>
      </c>
      <c r="M31">
        <f>LCA_tech_data!N30*Mult_tech!N30</f>
        <v>2.4780054624380349E-9</v>
      </c>
      <c r="N31">
        <f>LCA_tech_data!O30*Mult_tech!O30</f>
        <v>2.3527659160365573E-12</v>
      </c>
      <c r="O31">
        <f>LCA_tech_data!P30*Mult_tech!P30</f>
        <v>1.0115120384992011E-7</v>
      </c>
      <c r="P31">
        <f>LCA_tech_data!Q30*Mult_tech!Q30</f>
        <v>5.9035248044767492E-6</v>
      </c>
      <c r="Q31">
        <f>LCA_tech_data!R30*Mult_tech!R30</f>
        <v>1.8629444195116928E-4</v>
      </c>
      <c r="R31">
        <f>LCA_tech_data!S30*Mult_tech!S30</f>
        <v>1.8182909644766176E-12</v>
      </c>
      <c r="T31" t="s">
        <v>59</v>
      </c>
      <c r="U31" s="12">
        <f t="shared" si="0"/>
        <v>3.993425116390406E-10</v>
      </c>
      <c r="V31" s="12">
        <f t="shared" si="1"/>
        <v>2.088492236736636E-10</v>
      </c>
      <c r="W31" s="12">
        <f t="shared" si="2"/>
        <v>2.1891685500194181E-10</v>
      </c>
      <c r="X31" s="12">
        <f t="shared" si="3"/>
        <v>3.0358524449625517E-10</v>
      </c>
      <c r="Y31" s="12">
        <f t="shared" si="4"/>
        <v>4.741170832997574E-10</v>
      </c>
      <c r="AA31" t="s">
        <v>109</v>
      </c>
      <c r="AB31" s="12">
        <v>4.023714296565253E-8</v>
      </c>
      <c r="AC31" s="12">
        <v>7.0584933343915098E-8</v>
      </c>
      <c r="AD31" s="12">
        <v>6.2343281236650091E-8</v>
      </c>
      <c r="AE31" s="12">
        <v>6.469238047274445E-8</v>
      </c>
      <c r="AF31" s="12">
        <v>3.884071226705193E-8</v>
      </c>
    </row>
    <row r="32" spans="2:32" x14ac:dyDescent="0.3">
      <c r="B32" t="s">
        <v>60</v>
      </c>
      <c r="C32">
        <f>LCA_tech_data!D31*Mult_tech!D31</f>
        <v>6.1966751287311078E-2</v>
      </c>
      <c r="D32">
        <f>LCA_tech_data!E31*Mult_tech!E31</f>
        <v>8.8115959999999998</v>
      </c>
      <c r="E32">
        <f>LCA_tech_data!F31*Mult_tech!F31</f>
        <v>212.87806818841378</v>
      </c>
      <c r="F32">
        <f>LCA_tech_data!G31*Mult_tech!G31</f>
        <v>1.127517390948234E-3</v>
      </c>
      <c r="G32">
        <f>LCA_tech_data!H31*Mult_tech!H31</f>
        <v>1.737431037789568E-2</v>
      </c>
      <c r="H32">
        <f>LCA_tech_data!I31*Mult_tech!I31</f>
        <v>0.21199844005294896</v>
      </c>
      <c r="I32">
        <f>LCA_tech_data!J31*Mult_tech!J31</f>
        <v>8.0519053566147255E-9</v>
      </c>
      <c r="J32">
        <f>LCA_tech_data!K31*Mult_tech!K31</f>
        <v>9.6931440713442171E-8</v>
      </c>
      <c r="K32">
        <f>LCA_tech_data!L31*Mult_tech!L31</f>
        <v>1.6303073110545412</v>
      </c>
      <c r="L32">
        <f>LCA_tech_data!M31*Mult_tech!M31</f>
        <v>29.258792974179322</v>
      </c>
      <c r="M32">
        <f>LCA_tech_data!N31*Mult_tech!N31</f>
        <v>1.2289044765279755E-4</v>
      </c>
      <c r="N32">
        <f>LCA_tech_data!O31*Mult_tech!O31</f>
        <v>4.7895016953098681E-7</v>
      </c>
      <c r="O32">
        <f>LCA_tech_data!P31*Mult_tech!P31</f>
        <v>3.7157585176759739E-2</v>
      </c>
      <c r="P32">
        <f>LCA_tech_data!Q31*Mult_tech!Q31</f>
        <v>4.5705052952237315</v>
      </c>
      <c r="Q32">
        <f>LCA_tech_data!R31*Mult_tech!R31</f>
        <v>171.86662865144024</v>
      </c>
      <c r="R32">
        <f>LCA_tech_data!S31*Mult_tech!S31</f>
        <v>8.7829893898549984E-7</v>
      </c>
      <c r="T32" t="s">
        <v>60</v>
      </c>
      <c r="U32" s="12">
        <f t="shared" si="0"/>
        <v>6.3739249879492336E-5</v>
      </c>
      <c r="V32" s="12">
        <f t="shared" si="1"/>
        <v>3.673504236743689E-5</v>
      </c>
      <c r="W32" s="12">
        <f t="shared" si="2"/>
        <v>5.6164856005252486E-5</v>
      </c>
      <c r="X32" s="12">
        <f t="shared" si="3"/>
        <v>1.5055546552436912E-5</v>
      </c>
      <c r="Y32" s="12">
        <f t="shared" si="4"/>
        <v>9.6515533430750126E-5</v>
      </c>
      <c r="AA32" t="s">
        <v>111</v>
      </c>
      <c r="AB32" s="12">
        <v>7.107689039583048E-8</v>
      </c>
      <c r="AC32" s="12">
        <v>4.790740944127996E-8</v>
      </c>
      <c r="AD32" s="12">
        <v>4.4445982793509095E-8</v>
      </c>
      <c r="AE32" s="12">
        <v>5.0311259543677374E-8</v>
      </c>
      <c r="AF32" s="12">
        <v>3.1108255914147068E-8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2">
        <f t="shared" si="0"/>
        <v>0</v>
      </c>
      <c r="V33" s="12">
        <f t="shared" si="1"/>
        <v>0</v>
      </c>
      <c r="W33" s="12">
        <f t="shared" si="2"/>
        <v>0</v>
      </c>
      <c r="X33" s="12">
        <f t="shared" si="3"/>
        <v>0</v>
      </c>
      <c r="Y33" s="12">
        <f t="shared" si="4"/>
        <v>0</v>
      </c>
      <c r="AA33" t="s">
        <v>115</v>
      </c>
      <c r="AB33" s="12">
        <v>2.2967979145452217E-8</v>
      </c>
      <c r="AC33" s="12">
        <v>2.9355664279719019E-8</v>
      </c>
      <c r="AD33" s="12">
        <v>2.7917092628780076E-8</v>
      </c>
      <c r="AE33" s="12">
        <v>3.9042792169427237E-8</v>
      </c>
      <c r="AF33" s="12">
        <v>2.4391190272574088E-8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2">
        <f t="shared" si="0"/>
        <v>0</v>
      </c>
      <c r="V34" s="12">
        <f t="shared" si="1"/>
        <v>0</v>
      </c>
      <c r="W34" s="12">
        <f t="shared" si="2"/>
        <v>0</v>
      </c>
      <c r="X34" s="12">
        <f t="shared" si="3"/>
        <v>0</v>
      </c>
      <c r="Y34" s="12">
        <f t="shared" si="4"/>
        <v>0</v>
      </c>
      <c r="AA34" t="s">
        <v>57</v>
      </c>
      <c r="AB34" s="12">
        <v>2.1043198839725858E-8</v>
      </c>
      <c r="AC34" s="12">
        <v>2.7504905596921558E-8</v>
      </c>
      <c r="AD34" s="12">
        <v>2.830147937547878E-8</v>
      </c>
      <c r="AE34" s="12">
        <v>2.6724003563047135E-8</v>
      </c>
      <c r="AF34" s="12">
        <v>2.6804648112061269E-8</v>
      </c>
    </row>
    <row r="35" spans="2:32" x14ac:dyDescent="0.3">
      <c r="B35" t="s">
        <v>63</v>
      </c>
      <c r="C35">
        <f>LCA_tech_data!D34*Mult_tech!D34</f>
        <v>3.1771462214593741E-7</v>
      </c>
      <c r="D35">
        <f>LCA_tech_data!E34*Mult_tech!E34</f>
        <v>2.9E-5</v>
      </c>
      <c r="E35">
        <f>LCA_tech_data!F34*Mult_tech!F34</f>
        <v>2.7813848889995329E-3</v>
      </c>
      <c r="F35">
        <f>LCA_tech_data!G34*Mult_tech!G34</f>
        <v>1.6952413700933063E-8</v>
      </c>
      <c r="G35">
        <f>LCA_tech_data!H34*Mult_tech!H34</f>
        <v>2.4912182215561519E-7</v>
      </c>
      <c r="H35">
        <f>LCA_tech_data!I34*Mult_tech!I34</f>
        <v>4.3629703070223026E-7</v>
      </c>
      <c r="I35">
        <f>LCA_tech_data!J34*Mult_tech!J34</f>
        <v>2.2654188480470305E-13</v>
      </c>
      <c r="J35">
        <f>LCA_tech_data!K34*Mult_tech!K34</f>
        <v>2.1207666308301331E-12</v>
      </c>
      <c r="K35">
        <f>LCA_tech_data!L34*Mult_tech!L34</f>
        <v>7.1082299093800831E-6</v>
      </c>
      <c r="L35">
        <f>LCA_tech_data!M34*Mult_tech!M34</f>
        <v>4.4665727740759466E-4</v>
      </c>
      <c r="M35">
        <f>LCA_tech_data!N34*Mult_tech!N34</f>
        <v>3.0737422191316954E-9</v>
      </c>
      <c r="N35">
        <f>LCA_tech_data!O34*Mult_tech!O34</f>
        <v>2.9932298357452555E-12</v>
      </c>
      <c r="O35">
        <f>LCA_tech_data!P34*Mult_tech!P34</f>
        <v>1.4653969265856963E-7</v>
      </c>
      <c r="P35">
        <f>LCA_tech_data!Q34*Mult_tech!Q34</f>
        <v>2.1673726939490547E-5</v>
      </c>
      <c r="Q35">
        <f>LCA_tech_data!R34*Mult_tech!R34</f>
        <v>3.6067931947630482E-4</v>
      </c>
      <c r="R35">
        <f>LCA_tech_data!S34*Mult_tech!S34</f>
        <v>2.4514185700567263E-12</v>
      </c>
      <c r="T35" t="s">
        <v>63</v>
      </c>
      <c r="U35" s="12">
        <f t="shared" si="0"/>
        <v>9.7302714573019544E-10</v>
      </c>
      <c r="V35" s="12">
        <f t="shared" si="1"/>
        <v>5.5231754342198427E-10</v>
      </c>
      <c r="W35" s="12">
        <f t="shared" si="2"/>
        <v>7.3382891490531777E-10</v>
      </c>
      <c r="X35" s="12">
        <f t="shared" si="3"/>
        <v>3.7657010739414056E-10</v>
      </c>
      <c r="Y35" s="12">
        <f t="shared" si="4"/>
        <v>6.0318002300884308E-10</v>
      </c>
      <c r="AA35" t="s">
        <v>72</v>
      </c>
      <c r="AB35" s="12">
        <v>8.9634077519037701E-9</v>
      </c>
      <c r="AC35" s="12">
        <v>1.7002401566248041E-8</v>
      </c>
      <c r="AD35" s="12">
        <v>1.6249985383684304E-8</v>
      </c>
      <c r="AE35" s="12">
        <v>1.8157262693361744E-8</v>
      </c>
      <c r="AF35" s="12">
        <v>8.1004857664619612E-9</v>
      </c>
    </row>
    <row r="36" spans="2:32" x14ac:dyDescent="0.3">
      <c r="B36" t="s">
        <v>64</v>
      </c>
      <c r="C36">
        <f>LCA_tech_data!D35*Mult_tech!D35</f>
        <v>3.1771462214593741E-7</v>
      </c>
      <c r="D36">
        <f>LCA_tech_data!E35*Mult_tech!E35</f>
        <v>2.9E-5</v>
      </c>
      <c r="E36">
        <f>LCA_tech_data!F35*Mult_tech!F35</f>
        <v>2.7813848889995329E-3</v>
      </c>
      <c r="F36">
        <f>LCA_tech_data!G35*Mult_tech!G35</f>
        <v>1.6952413700933063E-8</v>
      </c>
      <c r="G36">
        <f>LCA_tech_data!H35*Mult_tech!H35</f>
        <v>2.4912182215561519E-7</v>
      </c>
      <c r="H36">
        <f>LCA_tech_data!I35*Mult_tech!I35</f>
        <v>4.3629703070223026E-7</v>
      </c>
      <c r="I36">
        <f>LCA_tech_data!J35*Mult_tech!J35</f>
        <v>2.2654188480470305E-13</v>
      </c>
      <c r="J36">
        <f>LCA_tech_data!K35*Mult_tech!K35</f>
        <v>2.1207666308301331E-12</v>
      </c>
      <c r="K36">
        <f>LCA_tech_data!L35*Mult_tech!L35</f>
        <v>7.1082299093800831E-6</v>
      </c>
      <c r="L36">
        <f>LCA_tech_data!M35*Mult_tech!M35</f>
        <v>4.4665727740759466E-4</v>
      </c>
      <c r="M36">
        <f>LCA_tech_data!N35*Mult_tech!N35</f>
        <v>3.0737422191316954E-9</v>
      </c>
      <c r="N36">
        <f>LCA_tech_data!O35*Mult_tech!O35</f>
        <v>2.9932298357452555E-12</v>
      </c>
      <c r="O36">
        <f>LCA_tech_data!P35*Mult_tech!P35</f>
        <v>1.4653969265856963E-7</v>
      </c>
      <c r="P36">
        <f>LCA_tech_data!Q35*Mult_tech!Q35</f>
        <v>2.1673726939490547E-5</v>
      </c>
      <c r="Q36">
        <f>LCA_tech_data!R35*Mult_tech!R35</f>
        <v>3.6067931947630482E-4</v>
      </c>
      <c r="R36">
        <f>LCA_tech_data!S35*Mult_tech!S35</f>
        <v>2.4514185700567263E-12</v>
      </c>
      <c r="T36" t="s">
        <v>64</v>
      </c>
      <c r="U36" s="12">
        <f t="shared" ref="U36:U67" si="5">L36/$L$118</f>
        <v>9.7302714573019544E-10</v>
      </c>
      <c r="V36" s="12">
        <f t="shared" ref="V36:V67" si="6">F36/$F$118</f>
        <v>5.5231754342198427E-10</v>
      </c>
      <c r="W36" s="12">
        <f t="shared" ref="W36:W67" si="7">E36/$E$118</f>
        <v>7.3382891490531777E-10</v>
      </c>
      <c r="X36" s="12">
        <f t="shared" ref="X36:X67" si="8">M36/$M$118</f>
        <v>3.7657010739414056E-10</v>
      </c>
      <c r="Y36" s="12">
        <f t="shared" ref="Y36:Y67" si="9">N36/$N$118</f>
        <v>6.0318002300884308E-10</v>
      </c>
      <c r="AA36" t="s">
        <v>88</v>
      </c>
      <c r="AB36" s="12">
        <v>7.2596055446775454E-8</v>
      </c>
      <c r="AC36" s="12">
        <v>4.1839512978079796E-8</v>
      </c>
      <c r="AD36" s="12">
        <v>6.3969171404217139E-8</v>
      </c>
      <c r="AE36" s="12">
        <v>1.7147570678485151E-8</v>
      </c>
      <c r="AF36" s="12">
        <v>1.0992672536405557E-7</v>
      </c>
    </row>
    <row r="37" spans="2:32" x14ac:dyDescent="0.3">
      <c r="B37" t="s">
        <v>65</v>
      </c>
      <c r="C37">
        <f>LCA_tech_data!D36*Mult_tech!D36</f>
        <v>3.8214086788929833E-7</v>
      </c>
      <c r="D37">
        <f>LCA_tech_data!E36*Mult_tech!E36</f>
        <v>2.9E-5</v>
      </c>
      <c r="E37">
        <f>LCA_tech_data!F36*Mult_tech!F36</f>
        <v>3.2807292220361378E-3</v>
      </c>
      <c r="F37">
        <f>LCA_tech_data!G36*Mult_tech!G36</f>
        <v>2.9400105017789057E-8</v>
      </c>
      <c r="G37">
        <f>LCA_tech_data!H36*Mult_tech!H36</f>
        <v>4.0752034652958585E-8</v>
      </c>
      <c r="H37">
        <f>LCA_tech_data!I36*Mult_tech!I36</f>
        <v>4.2290418073111398E-7</v>
      </c>
      <c r="I37">
        <f>LCA_tech_data!J36*Mult_tech!J36</f>
        <v>2.551991996858035E-13</v>
      </c>
      <c r="J37">
        <f>LCA_tech_data!K36*Mult_tech!K36</f>
        <v>4.3691363905723601E-12</v>
      </c>
      <c r="K37">
        <f>LCA_tech_data!L36*Mult_tech!L36</f>
        <v>2.4519572834350452E-6</v>
      </c>
      <c r="L37">
        <f>LCA_tech_data!M36*Mult_tech!M36</f>
        <v>2.7016401916507684E-4</v>
      </c>
      <c r="M37">
        <f>LCA_tech_data!N36*Mult_tech!N36</f>
        <v>6.7714436425177476E-9</v>
      </c>
      <c r="N37">
        <f>LCA_tech_data!O36*Mult_tech!O36</f>
        <v>3.1274552379244779E-12</v>
      </c>
      <c r="O37">
        <f>LCA_tech_data!P36*Mult_tech!P36</f>
        <v>1.4994029394383699E-7</v>
      </c>
      <c r="P37">
        <f>LCA_tech_data!Q36*Mult_tech!Q36</f>
        <v>1.8150712150228939E-5</v>
      </c>
      <c r="Q37">
        <f>LCA_tech_data!R36*Mult_tech!R36</f>
        <v>3.3594611016731483E-4</v>
      </c>
      <c r="R37">
        <f>LCA_tech_data!S36*Mult_tech!S36</f>
        <v>1.7826478775073984E-12</v>
      </c>
      <c r="T37" t="s">
        <v>65</v>
      </c>
      <c r="U37" s="12">
        <f t="shared" si="5"/>
        <v>5.8854279946569786E-10</v>
      </c>
      <c r="V37" s="12">
        <f t="shared" si="6"/>
        <v>9.5786913098279642E-10</v>
      </c>
      <c r="W37" s="12">
        <f t="shared" si="7"/>
        <v>8.6557382785340597E-10</v>
      </c>
      <c r="X37" s="12">
        <f t="shared" si="8"/>
        <v>8.2958266435127701E-10</v>
      </c>
      <c r="Y37" s="12">
        <f t="shared" si="9"/>
        <v>6.3022842410654115E-10</v>
      </c>
      <c r="AA37" t="s">
        <v>34</v>
      </c>
      <c r="AB37" s="12">
        <v>3.4844081216332969E-8</v>
      </c>
      <c r="AC37" s="12">
        <v>2.008179892540958E-8</v>
      </c>
      <c r="AD37" s="12">
        <v>3.0703417562187524E-8</v>
      </c>
      <c r="AE37" s="12">
        <v>8.2303555159688333E-9</v>
      </c>
      <c r="AF37" s="12">
        <v>5.2761761267303573E-8</v>
      </c>
    </row>
    <row r="38" spans="2:32" x14ac:dyDescent="0.3">
      <c r="B38" t="s">
        <v>66</v>
      </c>
      <c r="C38">
        <f>LCA_tech_data!D37*Mult_tech!D37</f>
        <v>3.4260905396971574E-7</v>
      </c>
      <c r="D38">
        <f>LCA_tech_data!E37*Mult_tech!E37</f>
        <v>2.5999999999999998E-5</v>
      </c>
      <c r="E38">
        <f>LCA_tech_data!F37*Mult_tech!F37</f>
        <v>2.9413434404461924E-3</v>
      </c>
      <c r="F38">
        <f>LCA_tech_data!G37*Mult_tech!G37</f>
        <v>2.6358714843535018E-8</v>
      </c>
      <c r="G38">
        <f>LCA_tech_data!H37*Mult_tech!H37</f>
        <v>3.6536306930238729E-8</v>
      </c>
      <c r="H38">
        <f>LCA_tech_data!I37*Mult_tech!I37</f>
        <v>3.7915547237961942E-7</v>
      </c>
      <c r="I38">
        <f>LCA_tech_data!J37*Mult_tech!J37</f>
        <v>2.2879928247692729E-13</v>
      </c>
      <c r="J38">
        <f>LCA_tech_data!K37*Mult_tech!K37</f>
        <v>3.9171567639614262E-12</v>
      </c>
      <c r="K38">
        <f>LCA_tech_data!L37*Mult_tech!L37</f>
        <v>2.1983065299762475E-6</v>
      </c>
      <c r="L38">
        <f>LCA_tech_data!M37*Mult_tech!M37</f>
        <v>2.4221601718248269E-4</v>
      </c>
      <c r="M38">
        <f>LCA_tech_data!N37*Mult_tech!N37</f>
        <v>6.0709494726021186E-9</v>
      </c>
      <c r="N38">
        <f>LCA_tech_data!O37*Mult_tech!O37</f>
        <v>2.8039253857253938E-12</v>
      </c>
      <c r="O38">
        <f>LCA_tech_data!P37*Mult_tech!P37</f>
        <v>1.3442922905309523E-7</v>
      </c>
      <c r="P38">
        <f>LCA_tech_data!Q37*Mult_tech!Q37</f>
        <v>1.6273052272619049E-5</v>
      </c>
      <c r="Q38">
        <f>LCA_tech_data!R37*Mult_tech!R37</f>
        <v>3.0119306428793744E-4</v>
      </c>
      <c r="R38">
        <f>LCA_tech_data!S37*Mult_tech!S37</f>
        <v>1.5982360281100814E-12</v>
      </c>
      <c r="T38" t="s">
        <v>66</v>
      </c>
      <c r="U38" s="12">
        <f t="shared" si="5"/>
        <v>5.2765906158993602E-10</v>
      </c>
      <c r="V38" s="12">
        <f t="shared" si="6"/>
        <v>8.5877922088112793E-10</v>
      </c>
      <c r="W38" s="12">
        <f t="shared" si="7"/>
        <v>7.7603170773063984E-10</v>
      </c>
      <c r="X38" s="12">
        <f t="shared" si="8"/>
        <v>7.4376376803907599E-10</v>
      </c>
      <c r="Y38" s="12">
        <f t="shared" si="9"/>
        <v>5.6503238023345065E-10</v>
      </c>
      <c r="AA38" t="s">
        <v>140</v>
      </c>
      <c r="AB38" s="12">
        <v>9.4278302003584858E-8</v>
      </c>
      <c r="AC38" s="12">
        <v>2.9187600898697968E-8</v>
      </c>
      <c r="AD38" s="12">
        <v>2.2620335845913793E-8</v>
      </c>
      <c r="AE38" s="12">
        <v>5.8858934519664818E-9</v>
      </c>
      <c r="AF38" s="12">
        <v>5.0718260529622128E-8</v>
      </c>
    </row>
    <row r="39" spans="2:32" x14ac:dyDescent="0.3">
      <c r="B39" t="s">
        <v>67</v>
      </c>
      <c r="C39">
        <f>LCA_tech_data!D38*Mult_tech!D38</f>
        <v>9.6783701646425703E-8</v>
      </c>
      <c r="D39">
        <f>LCA_tech_data!E38*Mult_tech!E38</f>
        <v>2.0999999999999999E-5</v>
      </c>
      <c r="E39">
        <f>LCA_tech_data!F38*Mult_tech!F38</f>
        <v>5.187434251445218E-4</v>
      </c>
      <c r="F39">
        <f>LCA_tech_data!G38*Mult_tech!G38</f>
        <v>3.3824949384636155E-9</v>
      </c>
      <c r="G39">
        <f>LCA_tech_data!H38*Mult_tech!H38</f>
        <v>3.0248978517092678E-8</v>
      </c>
      <c r="H39">
        <f>LCA_tech_data!I38*Mult_tech!I38</f>
        <v>2.9310932650924992E-7</v>
      </c>
      <c r="I39">
        <f>LCA_tech_data!J38*Mult_tech!J38</f>
        <v>2.6996181464568935E-14</v>
      </c>
      <c r="J39">
        <f>LCA_tech_data!K38*Mult_tech!K38</f>
        <v>4.9165187960246716E-13</v>
      </c>
      <c r="K39">
        <f>LCA_tech_data!L38*Mult_tech!L38</f>
        <v>1.0583944847582046E-6</v>
      </c>
      <c r="L39">
        <f>LCA_tech_data!M38*Mult_tech!M38</f>
        <v>9.9834413023712812E-4</v>
      </c>
      <c r="M39">
        <f>LCA_tech_data!N38*Mult_tech!N38</f>
        <v>4.2066577408271714E-10</v>
      </c>
      <c r="N39">
        <f>LCA_tech_data!O38*Mult_tech!O38</f>
        <v>1.8479843731994145E-12</v>
      </c>
      <c r="O39">
        <f>LCA_tech_data!P38*Mult_tech!P38</f>
        <v>7.8043550849137668E-8</v>
      </c>
      <c r="P39">
        <f>LCA_tech_data!Q38*Mult_tech!Q38</f>
        <v>7.4253149394212633E-6</v>
      </c>
      <c r="Q39">
        <f>LCA_tech_data!R38*Mult_tech!R38</f>
        <v>1.7559950945777214E-4</v>
      </c>
      <c r="R39">
        <f>LCA_tech_data!S38*Mult_tech!S38</f>
        <v>1.8424993654421085E-12</v>
      </c>
      <c r="T39" t="s">
        <v>67</v>
      </c>
      <c r="U39" s="12">
        <f t="shared" si="5"/>
        <v>2.1748575219444305E-9</v>
      </c>
      <c r="V39" s="12">
        <f t="shared" si="6"/>
        <v>1.1020326237948603E-10</v>
      </c>
      <c r="W39" s="12">
        <f t="shared" si="7"/>
        <v>1.3686308798671851E-10</v>
      </c>
      <c r="X39" s="12">
        <f t="shared" si="8"/>
        <v>5.1536578030970184E-11</v>
      </c>
      <c r="Y39" s="12">
        <f t="shared" si="9"/>
        <v>3.7239614660892721E-10</v>
      </c>
      <c r="AA39" t="s">
        <v>120</v>
      </c>
      <c r="AB39" s="12">
        <v>4.2452067642560863E-9</v>
      </c>
      <c r="AC39" s="12">
        <v>2.8613640451276421E-9</v>
      </c>
      <c r="AD39" s="12">
        <v>2.6546235456874033E-9</v>
      </c>
      <c r="AE39" s="12">
        <v>3.0049387099466005E-9</v>
      </c>
      <c r="AF39" s="12">
        <v>1.8580016330975211E-9</v>
      </c>
    </row>
    <row r="40" spans="2:32" x14ac:dyDescent="0.3">
      <c r="B40" t="s">
        <v>68</v>
      </c>
      <c r="C40">
        <f>LCA_tech_data!D39*Mult_tech!D39</f>
        <v>3.3293499242522479E-7</v>
      </c>
      <c r="D40">
        <f>LCA_tech_data!E39*Mult_tech!E39</f>
        <v>4.3999999999999999E-5</v>
      </c>
      <c r="E40">
        <f>LCA_tech_data!F39*Mult_tech!F39</f>
        <v>2.047547016996755E-3</v>
      </c>
      <c r="F40">
        <f>LCA_tech_data!G39*Mult_tech!G39</f>
        <v>1.878051990225939E-8</v>
      </c>
      <c r="G40">
        <f>LCA_tech_data!H39*Mult_tech!H39</f>
        <v>4.8356361069691825E-8</v>
      </c>
      <c r="H40">
        <f>LCA_tech_data!I39*Mult_tech!I39</f>
        <v>5.0375948639522604E-7</v>
      </c>
      <c r="I40">
        <f>LCA_tech_data!J39*Mult_tech!J39</f>
        <v>1.441722890315411E-13</v>
      </c>
      <c r="J40">
        <f>LCA_tech_data!K39*Mult_tech!K39</f>
        <v>2.005469394777655E-12</v>
      </c>
      <c r="K40">
        <f>LCA_tech_data!L39*Mult_tech!L39</f>
        <v>4.9613223851859072E-6</v>
      </c>
      <c r="L40">
        <f>LCA_tech_data!M39*Mult_tech!M39</f>
        <v>2.7513716810591472E-4</v>
      </c>
      <c r="M40">
        <f>LCA_tech_data!N39*Mult_tech!N39</f>
        <v>2.1365995549873289E-9</v>
      </c>
      <c r="N40">
        <f>LCA_tech_data!O39*Mult_tech!O39</f>
        <v>4.101362694262318E-12</v>
      </c>
      <c r="O40">
        <f>LCA_tech_data!P39*Mult_tech!P39</f>
        <v>1.7118664569369782E-7</v>
      </c>
      <c r="P40">
        <f>LCA_tech_data!Q39*Mult_tech!Q39</f>
        <v>1.5469029240678767E-5</v>
      </c>
      <c r="Q40">
        <f>LCA_tech_data!R39*Mult_tech!R39</f>
        <v>5.3479255200163188E-4</v>
      </c>
      <c r="R40">
        <f>LCA_tech_data!S39*Mult_tech!S39</f>
        <v>2.9867638693771044E-12</v>
      </c>
      <c r="T40" t="s">
        <v>68</v>
      </c>
      <c r="U40" s="12">
        <f t="shared" si="5"/>
        <v>5.9937662925859919E-10</v>
      </c>
      <c r="V40" s="12">
        <f t="shared" si="6"/>
        <v>6.1187809592168398E-10</v>
      </c>
      <c r="W40" s="12">
        <f t="shared" si="7"/>
        <v>5.402162108678233E-10</v>
      </c>
      <c r="X40" s="12">
        <f t="shared" si="8"/>
        <v>2.6175894610548629E-10</v>
      </c>
      <c r="Y40" s="12">
        <f t="shared" si="9"/>
        <v>8.2648516153014119E-10</v>
      </c>
      <c r="AA40" t="s">
        <v>128</v>
      </c>
      <c r="AB40" s="12">
        <v>4.9731371795037184E-9</v>
      </c>
      <c r="AC40" s="12">
        <v>2.7108138083189232E-9</v>
      </c>
      <c r="AD40" s="12">
        <v>3.940314027797857E-9</v>
      </c>
      <c r="AE40" s="12">
        <v>3.0035400208901508E-9</v>
      </c>
      <c r="AF40" s="12">
        <v>2.4420487626720375E-9</v>
      </c>
    </row>
    <row r="41" spans="2:32" x14ac:dyDescent="0.3">
      <c r="B41" t="s">
        <v>69</v>
      </c>
      <c r="C41">
        <f>LCA_tech_data!D40*Mult_tech!D40</f>
        <v>3.4806840117182597E-7</v>
      </c>
      <c r="D41">
        <f>LCA_tech_data!E40*Mult_tech!E40</f>
        <v>4.6E-5</v>
      </c>
      <c r="E41">
        <f>LCA_tech_data!F40*Mult_tech!F40</f>
        <v>2.1406173359511532E-3</v>
      </c>
      <c r="F41">
        <f>LCA_tech_data!G40*Mult_tech!G40</f>
        <v>1.9634179897816639E-8</v>
      </c>
      <c r="G41">
        <f>LCA_tech_data!H40*Mult_tech!H40</f>
        <v>5.0554377481950552E-8</v>
      </c>
      <c r="H41">
        <f>LCA_tech_data!I40*Mult_tech!I40</f>
        <v>5.266576448677364E-7</v>
      </c>
      <c r="I41">
        <f>LCA_tech_data!J40*Mult_tech!J40</f>
        <v>1.5072557489661116E-13</v>
      </c>
      <c r="J41">
        <f>LCA_tech_data!K40*Mult_tech!K40</f>
        <v>2.096627094540276E-12</v>
      </c>
      <c r="K41">
        <f>LCA_tech_data!L40*Mult_tech!L40</f>
        <v>5.1868370390579949E-6</v>
      </c>
      <c r="L41">
        <f>LCA_tech_data!M40*Mult_tech!M40</f>
        <v>2.8764340301981996E-4</v>
      </c>
      <c r="M41">
        <f>LCA_tech_data!N40*Mult_tech!N40</f>
        <v>2.2337177165776624E-9</v>
      </c>
      <c r="N41">
        <f>LCA_tech_data!O40*Mult_tech!O40</f>
        <v>4.2877882712742421E-12</v>
      </c>
      <c r="O41">
        <f>LCA_tech_data!P40*Mult_tech!P40</f>
        <v>1.7896785686159318E-7</v>
      </c>
      <c r="P41">
        <f>LCA_tech_data!Q40*Mult_tech!Q40</f>
        <v>1.6172166933436892E-5</v>
      </c>
      <c r="Q41">
        <f>LCA_tech_data!R40*Mult_tech!R40</f>
        <v>5.591013043653425E-4</v>
      </c>
      <c r="R41">
        <f>LCA_tech_data!S40*Mult_tech!S40</f>
        <v>3.1225258634397003E-12</v>
      </c>
      <c r="T41" t="s">
        <v>69</v>
      </c>
      <c r="U41" s="12">
        <f t="shared" si="5"/>
        <v>6.2662102149762647E-10</v>
      </c>
      <c r="V41" s="12">
        <f t="shared" si="6"/>
        <v>6.3969073664539702E-10</v>
      </c>
      <c r="W41" s="12">
        <f t="shared" si="7"/>
        <v>5.6477149317999715E-10</v>
      </c>
      <c r="X41" s="12">
        <f t="shared" si="8"/>
        <v>2.7365708001937209E-10</v>
      </c>
      <c r="Y41" s="12">
        <f t="shared" si="9"/>
        <v>8.6405266887242041E-10</v>
      </c>
      <c r="AA41" t="s">
        <v>37</v>
      </c>
      <c r="AB41" s="12">
        <v>1.5399986017065663E-9</v>
      </c>
      <c r="AC41" s="12">
        <v>1.968291666264685E-9</v>
      </c>
      <c r="AD41" s="12">
        <v>1.8718357126576678E-9</v>
      </c>
      <c r="AE41" s="12">
        <v>2.6178117354979942E-9</v>
      </c>
      <c r="AF41" s="12">
        <v>1.6354246351342781E-9</v>
      </c>
    </row>
    <row r="42" spans="2:32" x14ac:dyDescent="0.3">
      <c r="B42" t="s">
        <v>70</v>
      </c>
      <c r="C42">
        <f>LCA_tech_data!D41*Mult_tech!D41</f>
        <v>4.6147814400680781E-8</v>
      </c>
      <c r="D42">
        <f>LCA_tech_data!E41*Mult_tech!E41</f>
        <v>6.9999999999999999E-6</v>
      </c>
      <c r="E42">
        <f>LCA_tech_data!F41*Mult_tech!F41</f>
        <v>3.5462155055637941E-4</v>
      </c>
      <c r="F42">
        <f>LCA_tech_data!G41*Mult_tech!G41</f>
        <v>2.711158978794469E-9</v>
      </c>
      <c r="G42">
        <f>LCA_tech_data!H41*Mult_tech!H41</f>
        <v>6.7851204984281513E-9</v>
      </c>
      <c r="H42">
        <f>LCA_tech_data!I41*Mult_tech!I41</f>
        <v>7.4407860021731155E-8</v>
      </c>
      <c r="I42">
        <f>LCA_tech_data!J41*Mult_tech!J41</f>
        <v>1.63586499371055E-13</v>
      </c>
      <c r="J42">
        <f>LCA_tech_data!K41*Mult_tech!K41</f>
        <v>4.9407837762409339E-13</v>
      </c>
      <c r="K42">
        <f>LCA_tech_data!L41*Mult_tech!L41</f>
        <v>7.5413028720197286E-7</v>
      </c>
      <c r="L42">
        <f>LCA_tech_data!M41*Mult_tech!M41</f>
        <v>6.4923786574596636E-5</v>
      </c>
      <c r="M42">
        <f>LCA_tech_data!N41*Mult_tech!N41</f>
        <v>5.2177102406529052E-10</v>
      </c>
      <c r="N42">
        <f>LCA_tech_data!O41*Mult_tech!O41</f>
        <v>6.782055194828656E-13</v>
      </c>
      <c r="O42">
        <f>LCA_tech_data!P41*Mult_tech!P41</f>
        <v>2.4523813421034275E-8</v>
      </c>
      <c r="P42">
        <f>LCA_tech_data!Q41*Mult_tech!Q41</f>
        <v>3.0909791160644484E-6</v>
      </c>
      <c r="Q42">
        <f>LCA_tech_data!R41*Mult_tech!R41</f>
        <v>7.3870174656541124E-5</v>
      </c>
      <c r="R42">
        <f>LCA_tech_data!S41*Mult_tech!S41</f>
        <v>3.6783894637260948E-13</v>
      </c>
      <c r="T42" t="s">
        <v>70</v>
      </c>
      <c r="U42" s="12">
        <f t="shared" si="5"/>
        <v>1.4143418217056908E-10</v>
      </c>
      <c r="V42" s="12">
        <f t="shared" si="6"/>
        <v>8.8330823764158055E-11</v>
      </c>
      <c r="W42" s="12">
        <f t="shared" si="7"/>
        <v>9.3561861458316459E-11</v>
      </c>
      <c r="X42" s="12">
        <f t="shared" si="8"/>
        <v>6.3923177859372326E-11</v>
      </c>
      <c r="Y42" s="12">
        <f t="shared" si="9"/>
        <v>1.3666842952089788E-10</v>
      </c>
      <c r="AA42" t="s">
        <v>144</v>
      </c>
      <c r="AB42" s="12">
        <v>1.8800201384562701E-9</v>
      </c>
      <c r="AC42" s="12">
        <v>1.2671755056993861E-9</v>
      </c>
      <c r="AD42" s="12">
        <v>1.1756189988044221E-9</v>
      </c>
      <c r="AE42" s="12">
        <v>1.3307585715477822E-9</v>
      </c>
      <c r="AF42" s="12">
        <v>8.2282929465747454E-10</v>
      </c>
    </row>
    <row r="43" spans="2:32" x14ac:dyDescent="0.3">
      <c r="B43" t="s">
        <v>71</v>
      </c>
      <c r="C43">
        <f>LCA_tech_data!D42*Mult_tech!D42</f>
        <v>5.2557234720754309</v>
      </c>
      <c r="D43">
        <f>LCA_tech_data!E42*Mult_tech!E42</f>
        <v>516.87580700000001</v>
      </c>
      <c r="E43">
        <f>LCA_tech_data!F42*Mult_tech!F42</f>
        <v>46586.305231628256</v>
      </c>
      <c r="F43">
        <f>LCA_tech_data!G42*Mult_tech!G42</f>
        <v>0.40644192399838286</v>
      </c>
      <c r="G43">
        <f>LCA_tech_data!H42*Mult_tech!H42</f>
        <v>0.32491625201402746</v>
      </c>
      <c r="H43">
        <f>LCA_tech_data!I42*Mult_tech!I42</f>
        <v>4.0074516647802145</v>
      </c>
      <c r="I43">
        <f>LCA_tech_data!J42*Mult_tech!J42</f>
        <v>1.4499099141745776E-6</v>
      </c>
      <c r="J43">
        <f>LCA_tech_data!K42*Mult_tech!K42</f>
        <v>6.834320757181677E-5</v>
      </c>
      <c r="K43">
        <f>LCA_tech_data!L42*Mult_tech!L42</f>
        <v>18.586142557878777</v>
      </c>
      <c r="L43">
        <f>LCA_tech_data!M42*Mult_tech!M42</f>
        <v>2321.6954112531644</v>
      </c>
      <c r="M43">
        <f>LCA_tech_data!N42*Mult_tech!N42</f>
        <v>0.11995836517693603</v>
      </c>
      <c r="N43">
        <f>LCA_tech_data!O42*Mult_tech!O42</f>
        <v>2.1458545019060763E-5</v>
      </c>
      <c r="O43">
        <f>LCA_tech_data!P42*Mult_tech!P42</f>
        <v>1.3172072938844621</v>
      </c>
      <c r="P43">
        <f>LCA_tech_data!Q42*Mult_tech!Q42</f>
        <v>124.70602468339466</v>
      </c>
      <c r="Q43">
        <f>LCA_tech_data!R42*Mult_tech!R42</f>
        <v>2183.7383077784289</v>
      </c>
      <c r="R43">
        <f>LCA_tech_data!S42*Mult_tech!S42</f>
        <v>9.8265551276367226E-4</v>
      </c>
      <c r="T43" t="s">
        <v>71</v>
      </c>
      <c r="U43" s="12">
        <f t="shared" si="5"/>
        <v>5.0577316737751357E-3</v>
      </c>
      <c r="V43" s="12">
        <f t="shared" si="6"/>
        <v>1.3242067410974992E-2</v>
      </c>
      <c r="W43" s="12">
        <f t="shared" si="7"/>
        <v>1.2291135237263251E-2</v>
      </c>
      <c r="X43" s="12">
        <f t="shared" si="8"/>
        <v>1.469633145432255E-2</v>
      </c>
      <c r="Y43" s="12">
        <f t="shared" si="9"/>
        <v>4.3242137719473588E-3</v>
      </c>
      <c r="AA43" t="s">
        <v>40</v>
      </c>
      <c r="AB43" s="12">
        <v>1.6374368947844907E-9</v>
      </c>
      <c r="AC43" s="12">
        <v>1.1036689888349478E-9</v>
      </c>
      <c r="AD43" s="12">
        <v>1.0239262247651411E-9</v>
      </c>
      <c r="AE43" s="12">
        <v>1.1590477881222602E-9</v>
      </c>
      <c r="AF43" s="12">
        <v>7.1665777276618676E-10</v>
      </c>
    </row>
    <row r="44" spans="2:32" x14ac:dyDescent="0.3">
      <c r="B44" t="s">
        <v>72</v>
      </c>
      <c r="C44">
        <f>LCA_tech_data!D43*Mult_tech!D43</f>
        <v>7.5816702020961288E-6</v>
      </c>
      <c r="D44">
        <f>LCA_tech_data!E43*Mult_tech!E43</f>
        <v>3.4600000000000001E-4</v>
      </c>
      <c r="E44">
        <f>LCA_tech_data!F43*Mult_tech!F43</f>
        <v>6.1591282211160073E-2</v>
      </c>
      <c r="F44">
        <f>LCA_tech_data!G43*Mult_tech!G43</f>
        <v>5.2185875443071501E-7</v>
      </c>
      <c r="G44">
        <f>LCA_tech_data!H43*Mult_tech!H43</f>
        <v>5.6858559757463859E-7</v>
      </c>
      <c r="H44">
        <f>LCA_tech_data!I43*Mult_tech!I43</f>
        <v>6.7387741775719205E-6</v>
      </c>
      <c r="I44">
        <f>LCA_tech_data!J43*Mult_tech!J43</f>
        <v>3.0723555453482181E-12</v>
      </c>
      <c r="J44">
        <f>LCA_tech_data!K43*Mult_tech!K43</f>
        <v>8.5245439213049763E-11</v>
      </c>
      <c r="K44">
        <f>LCA_tech_data!L43*Mult_tech!L43</f>
        <v>2.6916660869395847E-5</v>
      </c>
      <c r="L44">
        <f>LCA_tech_data!M43*Mult_tech!M43</f>
        <v>4.114552528496046E-3</v>
      </c>
      <c r="M44">
        <f>LCA_tech_data!N43*Mult_tech!N43</f>
        <v>1.4820811272211802E-7</v>
      </c>
      <c r="N44">
        <f>LCA_tech_data!O43*Mult_tech!O43</f>
        <v>4.0197975322946402E-11</v>
      </c>
      <c r="O44">
        <f>LCA_tech_data!P43*Mult_tech!P43</f>
        <v>1.9731046073045593E-6</v>
      </c>
      <c r="P44">
        <f>LCA_tech_data!Q43*Mult_tech!Q43</f>
        <v>1.9997780752726541E-4</v>
      </c>
      <c r="Q44">
        <f>LCA_tech_data!R43*Mult_tech!R43</f>
        <v>3.9225181138935559E-3</v>
      </c>
      <c r="R44">
        <f>LCA_tech_data!S43*Mult_tech!S43</f>
        <v>2.675917582063896E-11</v>
      </c>
      <c r="T44" t="s">
        <v>72</v>
      </c>
      <c r="U44" s="12">
        <f t="shared" si="5"/>
        <v>8.9634077519037701E-9</v>
      </c>
      <c r="V44" s="12">
        <f t="shared" si="6"/>
        <v>1.7002401566248041E-8</v>
      </c>
      <c r="W44" s="12">
        <f t="shared" si="7"/>
        <v>1.6249985383684304E-8</v>
      </c>
      <c r="X44" s="12">
        <f t="shared" si="8"/>
        <v>1.8157262693361744E-8</v>
      </c>
      <c r="Y44" s="12">
        <f t="shared" si="9"/>
        <v>8.1004857664619612E-9</v>
      </c>
      <c r="AA44" t="s">
        <v>89</v>
      </c>
      <c r="AB44" s="12">
        <v>1.516145272948605E-9</v>
      </c>
      <c r="AC44" s="12">
        <v>1.021915730402732E-9</v>
      </c>
      <c r="AD44" s="12">
        <v>9.4807983774550271E-10</v>
      </c>
      <c r="AE44" s="12">
        <v>1.0731923964095022E-9</v>
      </c>
      <c r="AF44" s="12">
        <v>6.6357201182054437E-10</v>
      </c>
    </row>
    <row r="45" spans="2:32" x14ac:dyDescent="0.3">
      <c r="B45" t="s">
        <v>73</v>
      </c>
      <c r="C45">
        <f>LCA_tech_data!D44*Mult_tech!D44</f>
        <v>8.6985007516338247E-7</v>
      </c>
      <c r="D45">
        <f>LCA_tech_data!E44*Mult_tech!E44</f>
        <v>7.3999999999999996E-5</v>
      </c>
      <c r="E45">
        <f>LCA_tech_data!F44*Mult_tech!F44</f>
        <v>4.5223710127865156E-3</v>
      </c>
      <c r="F45">
        <f>LCA_tech_data!G44*Mult_tech!G44</f>
        <v>3.9053311368181269E-8</v>
      </c>
      <c r="G45">
        <f>LCA_tech_data!H44*Mult_tech!H44</f>
        <v>1.2643281608590481E-7</v>
      </c>
      <c r="H45">
        <f>LCA_tech_data!I44*Mult_tech!I44</f>
        <v>2.4647384178035791E-6</v>
      </c>
      <c r="I45">
        <f>LCA_tech_data!J44*Mult_tech!J44</f>
        <v>4.3498929499622296E-13</v>
      </c>
      <c r="J45">
        <f>LCA_tech_data!K44*Mult_tech!K44</f>
        <v>4.5869276277784714E-12</v>
      </c>
      <c r="K45">
        <f>LCA_tech_data!L44*Mult_tech!L44</f>
        <v>6.0205154067043379E-6</v>
      </c>
      <c r="L45">
        <f>LCA_tech_data!M44*Mult_tech!M44</f>
        <v>5.6055395137574607E-4</v>
      </c>
      <c r="M45">
        <f>LCA_tech_data!N44*Mult_tech!N44</f>
        <v>8.3546909971609657E-9</v>
      </c>
      <c r="N45">
        <f>LCA_tech_data!O44*Mult_tech!O44</f>
        <v>1.0915178762693284E-11</v>
      </c>
      <c r="O45">
        <f>LCA_tech_data!P44*Mult_tech!P44</f>
        <v>4.0400341832510223E-7</v>
      </c>
      <c r="P45">
        <f>LCA_tech_data!Q44*Mult_tech!Q44</f>
        <v>3.7643280263225752E-5</v>
      </c>
      <c r="Q45">
        <f>LCA_tech_data!R44*Mult_tech!R44</f>
        <v>9.4735918888079571E-4</v>
      </c>
      <c r="R45">
        <f>LCA_tech_data!S44*Mult_tech!S44</f>
        <v>6.46318952006547E-12</v>
      </c>
      <c r="T45" t="s">
        <v>73</v>
      </c>
      <c r="U45" s="12">
        <f t="shared" si="5"/>
        <v>1.2211470380615605E-9</v>
      </c>
      <c r="V45" s="12">
        <f t="shared" si="6"/>
        <v>1.2723750952456123E-9</v>
      </c>
      <c r="W45" s="12">
        <f t="shared" si="7"/>
        <v>1.1931633864258581E-9</v>
      </c>
      <c r="X45" s="12">
        <f t="shared" si="8"/>
        <v>1.0235493615774054E-9</v>
      </c>
      <c r="Y45" s="12">
        <f t="shared" si="9"/>
        <v>2.1995697418897766E-9</v>
      </c>
      <c r="AA45" t="s">
        <v>54</v>
      </c>
      <c r="AB45" s="12">
        <v>8.9966748963879529E-10</v>
      </c>
      <c r="AC45" s="12">
        <v>1.1619621489015176E-9</v>
      </c>
      <c r="AD45" s="12">
        <v>1.2149217817174692E-9</v>
      </c>
      <c r="AE45" s="12">
        <v>1.0663833766217133E-9</v>
      </c>
      <c r="AF45" s="12">
        <v>1.2243517419781744E-9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2">
        <f t="shared" si="5"/>
        <v>0</v>
      </c>
      <c r="V46" s="12">
        <f t="shared" si="6"/>
        <v>0</v>
      </c>
      <c r="W46" s="12">
        <f t="shared" si="7"/>
        <v>0</v>
      </c>
      <c r="X46" s="12">
        <f t="shared" si="8"/>
        <v>0</v>
      </c>
      <c r="Y46" s="12">
        <f t="shared" si="9"/>
        <v>0</v>
      </c>
      <c r="AA46" t="s">
        <v>85</v>
      </c>
      <c r="AB46" s="12">
        <v>5.1811605502333928E-10</v>
      </c>
      <c r="AC46" s="12">
        <v>9.8279777839584057E-10</v>
      </c>
      <c r="AD46" s="12">
        <v>9.393055135077634E-10</v>
      </c>
      <c r="AE46" s="12">
        <v>1.0495527568417196E-9</v>
      </c>
      <c r="AF46" s="12">
        <v>4.6823617147178977E-10</v>
      </c>
    </row>
    <row r="47" spans="2:32" x14ac:dyDescent="0.3">
      <c r="B47" t="s">
        <v>75</v>
      </c>
      <c r="C47">
        <f>LCA_tech_data!D46*Mult_tech!D46</f>
        <v>1.7658912410472522E-8</v>
      </c>
      <c r="D47">
        <f>LCA_tech_data!E46*Mult_tech!E46</f>
        <v>3.9999999999999998E-6</v>
      </c>
      <c r="E47">
        <f>LCA_tech_data!F46*Mult_tech!F46</f>
        <v>1.2554224757390858E-4</v>
      </c>
      <c r="F47">
        <f>LCA_tech_data!G46*Mult_tech!G46</f>
        <v>1.2423040292398393E-9</v>
      </c>
      <c r="G47">
        <f>LCA_tech_data!H46*Mult_tech!H46</f>
        <v>3.851206949402098E-9</v>
      </c>
      <c r="H47">
        <f>LCA_tech_data!I46*Mult_tech!I46</f>
        <v>3.8433750141848411E-8</v>
      </c>
      <c r="I47">
        <f>LCA_tech_data!J46*Mult_tech!J46</f>
        <v>5.4593614453315723E-14</v>
      </c>
      <c r="J47">
        <f>LCA_tech_data!K46*Mult_tech!K46</f>
        <v>5.8929251678328444E-13</v>
      </c>
      <c r="K47">
        <f>LCA_tech_data!L46*Mult_tech!L46</f>
        <v>2.9378209978753785E-7</v>
      </c>
      <c r="L47">
        <f>LCA_tech_data!M46*Mult_tech!M46</f>
        <v>2.2370210516392639E-5</v>
      </c>
      <c r="M47">
        <f>LCA_tech_data!N46*Mult_tech!N46</f>
        <v>3.2594389693865297E-11</v>
      </c>
      <c r="N47">
        <f>LCA_tech_data!O46*Mult_tech!O46</f>
        <v>4.1947559873909445E-13</v>
      </c>
      <c r="O47">
        <f>LCA_tech_data!P46*Mult_tech!P46</f>
        <v>1.6676213462322317E-8</v>
      </c>
      <c r="P47">
        <f>LCA_tech_data!Q46*Mult_tech!Q46</f>
        <v>1.193628843220693E-6</v>
      </c>
      <c r="Q47">
        <f>LCA_tech_data!R46*Mult_tech!R46</f>
        <v>4.622396681125848E-5</v>
      </c>
      <c r="R47">
        <f>LCA_tech_data!S46*Mult_tech!S46</f>
        <v>2.2232966862109635E-13</v>
      </c>
      <c r="T47" t="s">
        <v>75</v>
      </c>
      <c r="U47" s="12">
        <f t="shared" si="5"/>
        <v>4.8732715639346759E-11</v>
      </c>
      <c r="V47" s="12">
        <f t="shared" si="6"/>
        <v>4.0474844568901442E-11</v>
      </c>
      <c r="W47" s="12">
        <f t="shared" si="7"/>
        <v>3.3122539665869152E-11</v>
      </c>
      <c r="X47" s="12">
        <f t="shared" si="8"/>
        <v>3.9932017561748037E-12</v>
      </c>
      <c r="Y47" s="12">
        <f t="shared" si="9"/>
        <v>8.4530528954886739E-11</v>
      </c>
      <c r="AA47" t="s">
        <v>124</v>
      </c>
      <c r="AB47" s="12">
        <v>1.8357911585904962E-9</v>
      </c>
      <c r="AC47" s="12">
        <v>1.0157712282450617E-9</v>
      </c>
      <c r="AD47" s="12">
        <v>1.4620751104810524E-9</v>
      </c>
      <c r="AE47" s="12">
        <v>1.0363606971065354E-9</v>
      </c>
      <c r="AF47" s="12">
        <v>9.0653695375618644E-10</v>
      </c>
    </row>
    <row r="48" spans="2:32" x14ac:dyDescent="0.3">
      <c r="B48" t="s">
        <v>76</v>
      </c>
      <c r="C48">
        <f>LCA_tech_data!D47*Mult_tech!D47</f>
        <v>1.7658912410472522E-8</v>
      </c>
      <c r="D48">
        <f>LCA_tech_data!E47*Mult_tech!E47</f>
        <v>3.9999999999999998E-6</v>
      </c>
      <c r="E48">
        <f>LCA_tech_data!F47*Mult_tech!F47</f>
        <v>1.2554224757390858E-4</v>
      </c>
      <c r="F48">
        <f>LCA_tech_data!G47*Mult_tech!G47</f>
        <v>1.2423040292398393E-9</v>
      </c>
      <c r="G48">
        <f>LCA_tech_data!H47*Mult_tech!H47</f>
        <v>3.851206949402098E-9</v>
      </c>
      <c r="H48">
        <f>LCA_tech_data!I47*Mult_tech!I47</f>
        <v>3.8433750141848411E-8</v>
      </c>
      <c r="I48">
        <f>LCA_tech_data!J47*Mult_tech!J47</f>
        <v>5.4593614453315723E-14</v>
      </c>
      <c r="J48">
        <f>LCA_tech_data!K47*Mult_tech!K47</f>
        <v>5.8929251678328444E-13</v>
      </c>
      <c r="K48">
        <f>LCA_tech_data!L47*Mult_tech!L47</f>
        <v>2.9378209978753785E-7</v>
      </c>
      <c r="L48">
        <f>LCA_tech_data!M47*Mult_tech!M47</f>
        <v>2.2370210516392639E-5</v>
      </c>
      <c r="M48">
        <f>LCA_tech_data!N47*Mult_tech!N47</f>
        <v>3.2594389693865297E-11</v>
      </c>
      <c r="N48">
        <f>LCA_tech_data!O47*Mult_tech!O47</f>
        <v>4.1947559873909445E-13</v>
      </c>
      <c r="O48">
        <f>LCA_tech_data!P47*Mult_tech!P47</f>
        <v>1.6676213462322317E-8</v>
      </c>
      <c r="P48">
        <f>LCA_tech_data!Q47*Mult_tech!Q47</f>
        <v>1.193628843220693E-6</v>
      </c>
      <c r="Q48">
        <f>LCA_tech_data!R47*Mult_tech!R47</f>
        <v>4.622396681125848E-5</v>
      </c>
      <c r="R48">
        <f>LCA_tech_data!S47*Mult_tech!S47</f>
        <v>2.2232966862109635E-13</v>
      </c>
      <c r="T48" t="s">
        <v>76</v>
      </c>
      <c r="U48" s="12">
        <f t="shared" si="5"/>
        <v>4.8732715639346759E-11</v>
      </c>
      <c r="V48" s="12">
        <f t="shared" si="6"/>
        <v>4.0474844568901442E-11</v>
      </c>
      <c r="W48" s="12">
        <f t="shared" si="7"/>
        <v>3.3122539665869152E-11</v>
      </c>
      <c r="X48" s="12">
        <f t="shared" si="8"/>
        <v>3.9932017561748037E-12</v>
      </c>
      <c r="Y48" s="12">
        <f t="shared" si="9"/>
        <v>8.4530528954886739E-11</v>
      </c>
      <c r="AA48" t="s">
        <v>73</v>
      </c>
      <c r="AB48" s="12">
        <v>1.2211470380615605E-9</v>
      </c>
      <c r="AC48" s="12">
        <v>1.2723750952456123E-9</v>
      </c>
      <c r="AD48" s="12">
        <v>1.1931633864258581E-9</v>
      </c>
      <c r="AE48" s="12">
        <v>1.0235493615774054E-9</v>
      </c>
      <c r="AF48" s="12">
        <v>2.1995697418897766E-9</v>
      </c>
    </row>
    <row r="49" spans="2:32" x14ac:dyDescent="0.3">
      <c r="B49" t="s">
        <v>77</v>
      </c>
      <c r="C49">
        <f>LCA_tech_data!D48*Mult_tech!D48</f>
        <v>1.0794544422714096E-7</v>
      </c>
      <c r="D49">
        <f>LCA_tech_data!E48*Mult_tech!E48</f>
        <v>1.4E-5</v>
      </c>
      <c r="E49">
        <f>LCA_tech_data!F48*Mult_tech!F48</f>
        <v>5.026526913585001E-4</v>
      </c>
      <c r="F49">
        <f>LCA_tech_data!G48*Mult_tech!G48</f>
        <v>4.8653599860940209E-9</v>
      </c>
      <c r="G49">
        <f>LCA_tech_data!H48*Mult_tech!H48</f>
        <v>1.9178420288472211E-8</v>
      </c>
      <c r="H49">
        <f>LCA_tech_data!I48*Mult_tech!I48</f>
        <v>1.7712175403469031E-7</v>
      </c>
      <c r="I49">
        <f>LCA_tech_data!J48*Mult_tech!J48</f>
        <v>9.9688266474768248E-14</v>
      </c>
      <c r="J49">
        <f>LCA_tech_data!K48*Mult_tech!K48</f>
        <v>5.7503264140911344E-13</v>
      </c>
      <c r="K49">
        <f>LCA_tech_data!L48*Mult_tech!L48</f>
        <v>1.0322080859991252E-6</v>
      </c>
      <c r="L49">
        <f>LCA_tech_data!M48*Mult_tech!M48</f>
        <v>2.6622167614107219E-4</v>
      </c>
      <c r="M49">
        <f>LCA_tech_data!N48*Mult_tech!N48</f>
        <v>3.3960405756224196E-10</v>
      </c>
      <c r="N49">
        <f>LCA_tech_data!O48*Mult_tech!O48</f>
        <v>1.4751148909254221E-12</v>
      </c>
      <c r="O49">
        <f>LCA_tech_data!P48*Mult_tech!P48</f>
        <v>6.8373718595671377E-8</v>
      </c>
      <c r="P49">
        <f>LCA_tech_data!Q48*Mult_tech!Q48</f>
        <v>9.2569450809641178E-6</v>
      </c>
      <c r="Q49">
        <f>LCA_tech_data!R48*Mult_tech!R48</f>
        <v>1.6394733996848236E-4</v>
      </c>
      <c r="R49">
        <f>LCA_tech_data!S48*Mult_tech!S48</f>
        <v>1.1195674027975912E-12</v>
      </c>
      <c r="T49" t="s">
        <v>77</v>
      </c>
      <c r="U49" s="12">
        <f t="shared" si="5"/>
        <v>5.7995454405340308E-10</v>
      </c>
      <c r="V49" s="12">
        <f t="shared" si="6"/>
        <v>1.5851569710307177E-10</v>
      </c>
      <c r="W49" s="12">
        <f t="shared" si="7"/>
        <v>1.3261777632168176E-10</v>
      </c>
      <c r="X49" s="12">
        <f t="shared" si="8"/>
        <v>4.1605550274097362E-11</v>
      </c>
      <c r="Y49" s="12">
        <f t="shared" si="9"/>
        <v>2.9725743851124962E-10</v>
      </c>
      <c r="AA49" t="s">
        <v>145</v>
      </c>
      <c r="AB49" s="12">
        <v>1.3342078401947723E-9</v>
      </c>
      <c r="AC49" s="12">
        <v>8.9928584275440399E-10</v>
      </c>
      <c r="AD49" s="12">
        <v>8.3431025721604218E-10</v>
      </c>
      <c r="AE49" s="12">
        <v>9.4440930884036193E-10</v>
      </c>
      <c r="AF49" s="12">
        <v>5.8394337040207902E-10</v>
      </c>
    </row>
    <row r="50" spans="2:32" x14ac:dyDescent="0.3">
      <c r="B50" t="s">
        <v>78</v>
      </c>
      <c r="C50">
        <f>LCA_tech_data!D49*Mult_tech!D49</f>
        <v>4.9625146558009466E-8</v>
      </c>
      <c r="D50">
        <f>LCA_tech_data!E49*Mult_tech!E49</f>
        <v>5.0000000000000004E-6</v>
      </c>
      <c r="E50">
        <f>LCA_tech_data!F49*Mult_tech!F49</f>
        <v>2.7704778464057679E-4</v>
      </c>
      <c r="F50">
        <f>LCA_tech_data!G49*Mult_tech!G49</f>
        <v>2.4053027493431243E-9</v>
      </c>
      <c r="G50">
        <f>LCA_tech_data!H49*Mult_tech!H49</f>
        <v>1.0082397577540804E-8</v>
      </c>
      <c r="H50">
        <f>LCA_tech_data!I49*Mult_tech!I49</f>
        <v>1.060818238787058E-7</v>
      </c>
      <c r="I50">
        <f>LCA_tech_data!J49*Mult_tech!J49</f>
        <v>2.5165992188117061E-14</v>
      </c>
      <c r="J50">
        <f>LCA_tech_data!K49*Mult_tech!K49</f>
        <v>3.1364199714235802E-13</v>
      </c>
      <c r="K50">
        <f>LCA_tech_data!L49*Mult_tech!L49</f>
        <v>2.7706075823943384E-7</v>
      </c>
      <c r="L50">
        <f>LCA_tech_data!M49*Mult_tech!M49</f>
        <v>2.3084900726240382E-4</v>
      </c>
      <c r="M50">
        <f>LCA_tech_data!N49*Mult_tech!N49</f>
        <v>4.3142025152311519E-10</v>
      </c>
      <c r="N50">
        <f>LCA_tech_data!O49*Mult_tech!O49</f>
        <v>7.7657282806629916E-13</v>
      </c>
      <c r="O50">
        <f>LCA_tech_data!P49*Mult_tech!P49</f>
        <v>3.2158937349656068E-8</v>
      </c>
      <c r="P50">
        <f>LCA_tech_data!Q49*Mult_tech!Q49</f>
        <v>1.8456600225646872E-6</v>
      </c>
      <c r="Q50">
        <f>LCA_tech_data!R49*Mult_tech!R49</f>
        <v>5.538885372744935E-5</v>
      </c>
      <c r="R50">
        <f>LCA_tech_data!S49*Mult_tech!S49</f>
        <v>4.0097427991413033E-13</v>
      </c>
      <c r="T50" t="s">
        <v>78</v>
      </c>
      <c r="U50" s="12">
        <f t="shared" si="5"/>
        <v>5.0289643087178013E-10</v>
      </c>
      <c r="V50" s="12">
        <f t="shared" si="6"/>
        <v>7.8365885185436386E-11</v>
      </c>
      <c r="W50" s="12">
        <f t="shared" si="7"/>
        <v>7.309512465671226E-11</v>
      </c>
      <c r="X50" s="12">
        <f t="shared" si="8"/>
        <v>5.285412987363661E-11</v>
      </c>
      <c r="Y50" s="12">
        <f t="shared" si="9"/>
        <v>1.5649089512180643E-10</v>
      </c>
      <c r="AA50" t="s">
        <v>114</v>
      </c>
      <c r="AB50" s="12">
        <v>1.3342078401947723E-9</v>
      </c>
      <c r="AC50" s="12">
        <v>8.9928584275440399E-10</v>
      </c>
      <c r="AD50" s="12">
        <v>8.3431025721604218E-10</v>
      </c>
      <c r="AE50" s="12">
        <v>9.4440930884036193E-10</v>
      </c>
      <c r="AF50" s="12">
        <v>5.8394337040207902E-10</v>
      </c>
    </row>
    <row r="51" spans="2:32" x14ac:dyDescent="0.3">
      <c r="B51" t="s">
        <v>79</v>
      </c>
      <c r="C51">
        <f>LCA_tech_data!D50*Mult_tech!D50</f>
        <v>1.3114067989121942E-7</v>
      </c>
      <c r="D51">
        <f>LCA_tech_data!E50*Mult_tech!E50</f>
        <v>9.0000000000000002E-6</v>
      </c>
      <c r="E51">
        <f>LCA_tech_data!F50*Mult_tech!F50</f>
        <v>5.3340851571595396E-4</v>
      </c>
      <c r="F51">
        <f>LCA_tech_data!G50*Mult_tech!G50</f>
        <v>4.1208807126848513E-9</v>
      </c>
      <c r="G51">
        <f>LCA_tech_data!H50*Mult_tech!H50</f>
        <v>1.8948284219504548E-8</v>
      </c>
      <c r="H51">
        <f>LCA_tech_data!I50*Mult_tech!I50</f>
        <v>2.0314578361604573E-7</v>
      </c>
      <c r="I51">
        <f>LCA_tech_data!J50*Mult_tech!J50</f>
        <v>6.5391834654525123E-14</v>
      </c>
      <c r="J51">
        <f>LCA_tech_data!K50*Mult_tech!K50</f>
        <v>1.0063565187562283E-12</v>
      </c>
      <c r="K51">
        <f>LCA_tech_data!L50*Mult_tech!L50</f>
        <v>6.9234553889862577E-7</v>
      </c>
      <c r="L51">
        <f>LCA_tech_data!M50*Mult_tech!M50</f>
        <v>1.1784454304432944E-4</v>
      </c>
      <c r="M51">
        <f>LCA_tech_data!N50*Mult_tech!N50</f>
        <v>1.5930035115673059E-9</v>
      </c>
      <c r="N51">
        <f>LCA_tech_data!O50*Mult_tech!O50</f>
        <v>1.5124923745949298E-12</v>
      </c>
      <c r="O51">
        <f>LCA_tech_data!P50*Mult_tech!P50</f>
        <v>6.5025773903520092E-8</v>
      </c>
      <c r="P51">
        <f>LCA_tech_data!Q50*Mult_tech!Q50</f>
        <v>3.7951230885922041E-6</v>
      </c>
      <c r="Q51">
        <f>LCA_tech_data!R50*Mult_tech!R50</f>
        <v>1.1976071268289454E-4</v>
      </c>
      <c r="R51">
        <f>LCA_tech_data!S50*Mult_tech!S50</f>
        <v>1.1689013343063968E-12</v>
      </c>
      <c r="T51" t="s">
        <v>79</v>
      </c>
      <c r="U51" s="12">
        <f t="shared" si="5"/>
        <v>2.5672018605366919E-10</v>
      </c>
      <c r="V51" s="12">
        <f t="shared" si="6"/>
        <v>1.3426021521878383E-10</v>
      </c>
      <c r="W51" s="12">
        <f t="shared" si="7"/>
        <v>1.4073226392981975E-10</v>
      </c>
      <c r="X51" s="12">
        <f t="shared" si="8"/>
        <v>1.9516194289044951E-10</v>
      </c>
      <c r="Y51" s="12">
        <f t="shared" si="9"/>
        <v>3.0478955354984405E-10</v>
      </c>
      <c r="AA51" t="s">
        <v>65</v>
      </c>
      <c r="AB51" s="12">
        <v>5.8854279946569786E-10</v>
      </c>
      <c r="AC51" s="12">
        <v>9.5786913098279642E-10</v>
      </c>
      <c r="AD51" s="12">
        <v>8.6557382785340597E-10</v>
      </c>
      <c r="AE51" s="12">
        <v>8.2958266435127701E-10</v>
      </c>
      <c r="AF51" s="12">
        <v>6.3022842410654115E-10</v>
      </c>
    </row>
    <row r="52" spans="2:32" x14ac:dyDescent="0.3">
      <c r="B52" t="s">
        <v>80</v>
      </c>
      <c r="C52">
        <f>LCA_tech_data!D51*Mult_tech!D51</f>
        <v>5.904272479581792E-8</v>
      </c>
      <c r="D52">
        <f>LCA_tech_data!E51*Mult_tech!E51</f>
        <v>1.5E-5</v>
      </c>
      <c r="E52">
        <f>LCA_tech_data!F51*Mult_tech!F51</f>
        <v>3.6144359942473178E-4</v>
      </c>
      <c r="F52">
        <f>LCA_tech_data!G51*Mult_tech!G51</f>
        <v>3.6290410089117387E-9</v>
      </c>
      <c r="G52">
        <f>LCA_tech_data!H51*Mult_tech!H51</f>
        <v>1.7026934814981707E-8</v>
      </c>
      <c r="H52">
        <f>LCA_tech_data!I51*Mult_tech!I51</f>
        <v>1.6417102968345521E-7</v>
      </c>
      <c r="I52">
        <f>LCA_tech_data!J51*Mult_tech!J51</f>
        <v>6.3962645273184813E-14</v>
      </c>
      <c r="J52">
        <f>LCA_tech_data!K51*Mult_tech!K51</f>
        <v>3.0974190651962523E-13</v>
      </c>
      <c r="K52">
        <f>LCA_tech_data!L51*Mult_tech!L51</f>
        <v>7.9083192674269945E-7</v>
      </c>
      <c r="L52">
        <f>LCA_tech_data!M51*Mult_tech!M51</f>
        <v>1.4533012638876376E-4</v>
      </c>
      <c r="M52">
        <f>LCA_tech_data!N51*Mult_tech!N51</f>
        <v>1.2644381423461714E-10</v>
      </c>
      <c r="N52">
        <f>LCA_tech_data!O51*Mult_tech!O51</f>
        <v>1.6054150943576912E-12</v>
      </c>
      <c r="O52">
        <f>LCA_tech_data!P51*Mult_tech!P51</f>
        <v>5.9256126100644837E-8</v>
      </c>
      <c r="P52">
        <f>LCA_tech_data!Q51*Mult_tech!Q51</f>
        <v>6.0433008505183898E-6</v>
      </c>
      <c r="Q52">
        <f>LCA_tech_data!R51*Mult_tech!R51</f>
        <v>1.570631650814322E-4</v>
      </c>
      <c r="R52">
        <f>LCA_tech_data!S51*Mult_tech!S51</f>
        <v>1.5407346559899651E-12</v>
      </c>
      <c r="T52" t="s">
        <v>80</v>
      </c>
      <c r="U52" s="12">
        <f t="shared" si="5"/>
        <v>3.1659656121448188E-10</v>
      </c>
      <c r="V52" s="12">
        <f t="shared" si="6"/>
        <v>1.1823584832108301E-10</v>
      </c>
      <c r="W52" s="12">
        <f t="shared" si="7"/>
        <v>9.5361762197798365E-11</v>
      </c>
      <c r="X52" s="12">
        <f t="shared" si="8"/>
        <v>1.5490876368645297E-11</v>
      </c>
      <c r="Y52" s="12">
        <f t="shared" si="9"/>
        <v>3.2351485408480667E-10</v>
      </c>
      <c r="AA52" t="s">
        <v>66</v>
      </c>
      <c r="AB52" s="12">
        <v>5.2765906158993602E-10</v>
      </c>
      <c r="AC52" s="12">
        <v>8.5877922088112793E-10</v>
      </c>
      <c r="AD52" s="12">
        <v>7.7603170773063984E-10</v>
      </c>
      <c r="AE52" s="12">
        <v>7.4376376803907599E-10</v>
      </c>
      <c r="AF52" s="12">
        <v>5.6503238023345065E-10</v>
      </c>
    </row>
    <row r="53" spans="2:32" x14ac:dyDescent="0.3">
      <c r="B53" t="s">
        <v>81</v>
      </c>
      <c r="C53">
        <f>LCA_tech_data!D52*Mult_tech!D52</f>
        <v>1.6467068641579861E-7</v>
      </c>
      <c r="D53">
        <f>LCA_tech_data!E52*Mult_tech!E52</f>
        <v>2.6999999999999999E-5</v>
      </c>
      <c r="E53">
        <f>LCA_tech_data!F52*Mult_tech!F52</f>
        <v>1.1031509763705734E-3</v>
      </c>
      <c r="F53">
        <f>LCA_tech_data!G52*Mult_tech!G52</f>
        <v>9.6233838477338232E-9</v>
      </c>
      <c r="G53">
        <f>LCA_tech_data!H52*Mult_tech!H52</f>
        <v>3.715758000280211E-8</v>
      </c>
      <c r="H53">
        <f>LCA_tech_data!I52*Mult_tech!I52</f>
        <v>3.6758990788298876E-7</v>
      </c>
      <c r="I53">
        <f>LCA_tech_data!J52*Mult_tech!J52</f>
        <v>1.6559898185831285E-13</v>
      </c>
      <c r="J53">
        <f>LCA_tech_data!K52*Mult_tech!K52</f>
        <v>2.3320354840359538E-12</v>
      </c>
      <c r="K53">
        <f>LCA_tech_data!L52*Mult_tech!L52</f>
        <v>1.5971930200994034E-6</v>
      </c>
      <c r="L53">
        <f>LCA_tech_data!M52*Mult_tech!M52</f>
        <v>7.2002423354104576E-4</v>
      </c>
      <c r="M53">
        <f>LCA_tech_data!N52*Mult_tech!N52</f>
        <v>1.3195344850874186E-9</v>
      </c>
      <c r="N53">
        <f>LCA_tech_data!O52*Mult_tech!O52</f>
        <v>3.8366171543458505E-12</v>
      </c>
      <c r="O53">
        <f>LCA_tech_data!P52*Mult_tech!P52</f>
        <v>1.2107308002463573E-7</v>
      </c>
      <c r="P53">
        <f>LCA_tech_data!Q52*Mult_tech!Q52</f>
        <v>1.0514105626535258E-5</v>
      </c>
      <c r="Q53">
        <f>LCA_tech_data!R52*Mult_tech!R52</f>
        <v>2.8004385169403979E-4</v>
      </c>
      <c r="R53">
        <f>LCA_tech_data!S52*Mult_tech!S52</f>
        <v>2.2877200618927072E-12</v>
      </c>
      <c r="T53" t="s">
        <v>81</v>
      </c>
      <c r="U53" s="12">
        <f t="shared" si="5"/>
        <v>1.5685474305609127E-9</v>
      </c>
      <c r="V53" s="12">
        <f t="shared" si="6"/>
        <v>3.1353433321973499E-10</v>
      </c>
      <c r="W53" s="12">
        <f t="shared" si="7"/>
        <v>2.9105072338907632E-10</v>
      </c>
      <c r="X53" s="12">
        <f t="shared" si="8"/>
        <v>1.6165872325494172E-10</v>
      </c>
      <c r="Y53" s="12">
        <f t="shared" si="9"/>
        <v>7.7313502484792279E-10</v>
      </c>
      <c r="AA53" t="s">
        <v>35</v>
      </c>
      <c r="AB53" s="12">
        <v>8.4904135285121797E-10</v>
      </c>
      <c r="AC53" s="12">
        <v>5.7227280902552927E-10</v>
      </c>
      <c r="AD53" s="12">
        <v>5.3092470913748115E-10</v>
      </c>
      <c r="AE53" s="12">
        <v>6.0098774198932147E-10</v>
      </c>
      <c r="AF53" s="12">
        <v>3.7160032661950434E-10</v>
      </c>
    </row>
    <row r="54" spans="2:32" x14ac:dyDescent="0.3">
      <c r="B54" t="s">
        <v>82</v>
      </c>
      <c r="C54">
        <f>LCA_tech_data!D53*Mult_tech!D53</f>
        <v>3.5690698609329749E-8</v>
      </c>
      <c r="D54">
        <f>LCA_tech_data!E53*Mult_tech!E53</f>
        <v>6.0000000000000002E-6</v>
      </c>
      <c r="E54">
        <f>LCA_tech_data!F53*Mult_tech!F53</f>
        <v>2.2018049444357614E-4</v>
      </c>
      <c r="F54">
        <f>LCA_tech_data!G53*Mult_tech!G53</f>
        <v>2.2126176822567627E-9</v>
      </c>
      <c r="G54">
        <f>LCA_tech_data!H53*Mult_tech!H53</f>
        <v>7.3712799528624182E-9</v>
      </c>
      <c r="H54">
        <f>LCA_tech_data!I53*Mult_tech!I53</f>
        <v>6.758738403397396E-8</v>
      </c>
      <c r="I54">
        <f>LCA_tech_data!J53*Mult_tech!J53</f>
        <v>6.019165004523851E-14</v>
      </c>
      <c r="J54">
        <f>LCA_tech_data!K53*Mult_tech!K53</f>
        <v>2.4941310618159318E-13</v>
      </c>
      <c r="K54">
        <f>LCA_tech_data!L53*Mult_tech!L53</f>
        <v>4.4410939888704897E-7</v>
      </c>
      <c r="L54">
        <f>LCA_tech_data!M53*Mult_tech!M53</f>
        <v>9.0894171011350169E-5</v>
      </c>
      <c r="M54">
        <f>LCA_tech_data!N53*Mult_tech!N53</f>
        <v>1.5692323640219025E-10</v>
      </c>
      <c r="N54">
        <f>LCA_tech_data!O53*Mult_tech!O53</f>
        <v>6.0907638221519588E-13</v>
      </c>
      <c r="O54">
        <f>LCA_tech_data!P53*Mult_tech!P53</f>
        <v>2.7439531176281366E-8</v>
      </c>
      <c r="P54">
        <f>LCA_tech_data!Q53*Mult_tech!Q53</f>
        <v>3.7710115045497076E-6</v>
      </c>
      <c r="Q54">
        <f>LCA_tech_data!R53*Mult_tech!R53</f>
        <v>6.8437033726593047E-5</v>
      </c>
      <c r="R54">
        <f>LCA_tech_data!S53*Mult_tech!S53</f>
        <v>1.8819860347706559E-11</v>
      </c>
      <c r="T54" t="s">
        <v>82</v>
      </c>
      <c r="U54" s="12">
        <f t="shared" si="5"/>
        <v>1.9800974988252259E-10</v>
      </c>
      <c r="V54" s="12">
        <f t="shared" si="6"/>
        <v>7.2088115849180642E-11</v>
      </c>
      <c r="W54" s="12">
        <f t="shared" si="7"/>
        <v>5.8091497498199349E-11</v>
      </c>
      <c r="X54" s="12">
        <f t="shared" si="8"/>
        <v>1.9224969360411109E-11</v>
      </c>
      <c r="Y54" s="12">
        <f t="shared" si="9"/>
        <v>1.2273788729866567E-10</v>
      </c>
      <c r="AA54" t="s">
        <v>146</v>
      </c>
      <c r="AB54" s="12">
        <v>1.2024163292302123E-9</v>
      </c>
      <c r="AC54" s="12">
        <v>5.1415315123281603E-10</v>
      </c>
      <c r="AD54" s="12">
        <v>4.7736233394845208E-10</v>
      </c>
      <c r="AE54" s="12">
        <v>5.2758769436748249E-10</v>
      </c>
      <c r="AF54" s="12">
        <v>3.8404564074581928E-10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2">
        <f t="shared" si="5"/>
        <v>0</v>
      </c>
      <c r="V55" s="12">
        <f t="shared" si="6"/>
        <v>0</v>
      </c>
      <c r="W55" s="12">
        <f t="shared" si="7"/>
        <v>0</v>
      </c>
      <c r="X55" s="12">
        <f t="shared" si="8"/>
        <v>0</v>
      </c>
      <c r="Y55" s="12">
        <f t="shared" si="9"/>
        <v>0</v>
      </c>
      <c r="AA55" t="s">
        <v>103</v>
      </c>
      <c r="AB55" s="12">
        <v>5.2668242663410691E-9</v>
      </c>
      <c r="AC55" s="12">
        <v>1.5848285280161778E-9</v>
      </c>
      <c r="AD55" s="12">
        <v>1.3461585551473313E-9</v>
      </c>
      <c r="AE55" s="12">
        <v>5.2443900818896967E-10</v>
      </c>
      <c r="AF55" s="12">
        <v>2.8353858586793874E-9</v>
      </c>
    </row>
    <row r="56" spans="2:32" x14ac:dyDescent="0.3">
      <c r="B56" t="s">
        <v>84</v>
      </c>
      <c r="C56">
        <f>LCA_tech_data!D55*Mult_tech!D55</f>
        <v>1.30914644360781</v>
      </c>
      <c r="D56">
        <f>LCA_tech_data!E55*Mult_tech!E55</f>
        <v>128.74842599999999</v>
      </c>
      <c r="E56">
        <f>LCA_tech_data!F55*Mult_tech!F55</f>
        <v>11604.167559205771</v>
      </c>
      <c r="F56">
        <f>LCA_tech_data!G55*Mult_tech!G55</f>
        <v>0.10124048614100335</v>
      </c>
      <c r="G56">
        <f>LCA_tech_data!H55*Mult_tech!H55</f>
        <v>8.0933283125447911E-2</v>
      </c>
      <c r="H56">
        <f>LCA_tech_data!I55*Mult_tech!I55</f>
        <v>0.99821482670310435</v>
      </c>
      <c r="I56">
        <f>LCA_tech_data!J55*Mult_tech!J55</f>
        <v>3.6115758711022812E-7</v>
      </c>
      <c r="J56">
        <f>LCA_tech_data!K55*Mult_tech!K55</f>
        <v>1.7023587259255669E-5</v>
      </c>
      <c r="K56">
        <f>LCA_tech_data!L55*Mult_tech!L55</f>
        <v>4.6296161811622705</v>
      </c>
      <c r="L56">
        <f>LCA_tech_data!M55*Mult_tech!M55</f>
        <v>578.31035192999013</v>
      </c>
      <c r="M56">
        <f>LCA_tech_data!N55*Mult_tech!N55</f>
        <v>2.9880390014198763E-2</v>
      </c>
      <c r="N56">
        <f>LCA_tech_data!O55*Mult_tech!O55</f>
        <v>5.3451019723471275E-6</v>
      </c>
      <c r="O56">
        <f>LCA_tech_data!P55*Mult_tech!P55</f>
        <v>0.3281027347510268</v>
      </c>
      <c r="P56">
        <f>LCA_tech_data!Q55*Mult_tech!Q55</f>
        <v>31.062982970499547</v>
      </c>
      <c r="Q56">
        <f>LCA_tech_data!R55*Mult_tech!R55</f>
        <v>543.94666206997829</v>
      </c>
      <c r="R56">
        <f>LCA_tech_data!S55*Mult_tech!S55</f>
        <v>2.4476934082648161E-4</v>
      </c>
      <c r="T56" t="s">
        <v>84</v>
      </c>
      <c r="U56" s="12">
        <f t="shared" si="5"/>
        <v>1.2598287312156871E-3</v>
      </c>
      <c r="V56" s="12">
        <f t="shared" si="6"/>
        <v>3.2984622477192581E-3</v>
      </c>
      <c r="W56" s="12">
        <f t="shared" si="7"/>
        <v>3.061594863059203E-3</v>
      </c>
      <c r="X56" s="12">
        <f t="shared" si="8"/>
        <v>3.6607044034435133E-3</v>
      </c>
      <c r="Y56" s="12">
        <f t="shared" si="9"/>
        <v>1.0771169965510601E-3</v>
      </c>
      <c r="AA56" t="s">
        <v>63</v>
      </c>
      <c r="AB56" s="12">
        <v>9.7302714573019544E-10</v>
      </c>
      <c r="AC56" s="12">
        <v>5.5231754342198427E-10</v>
      </c>
      <c r="AD56" s="12">
        <v>7.3382891490531777E-10</v>
      </c>
      <c r="AE56" s="12">
        <v>3.7657010739414056E-10</v>
      </c>
      <c r="AF56" s="12">
        <v>6.0318002300884308E-10</v>
      </c>
    </row>
    <row r="57" spans="2:32" x14ac:dyDescent="0.3">
      <c r="B57" t="s">
        <v>85</v>
      </c>
      <c r="C57">
        <f>LCA_tech_data!D56*Mult_tech!D56</f>
        <v>4.3824683249110578E-7</v>
      </c>
      <c r="D57">
        <f>LCA_tech_data!E56*Mult_tech!E56</f>
        <v>2.0000000000000002E-5</v>
      </c>
      <c r="E57">
        <f>LCA_tech_data!F56*Mult_tech!F56</f>
        <v>3.5601897231884441E-3</v>
      </c>
      <c r="F57">
        <f>LCA_tech_data!G56*Mult_tech!G56</f>
        <v>3.0165245920850579E-8</v>
      </c>
      <c r="G57">
        <f>LCA_tech_data!H56*Mult_tech!H56</f>
        <v>3.2866219512984896E-8</v>
      </c>
      <c r="H57">
        <f>LCA_tech_data!I56*Mult_tech!I56</f>
        <v>3.8952451893479312E-7</v>
      </c>
      <c r="I57">
        <f>LCA_tech_data!J56*Mult_tech!J56</f>
        <v>1.7759280608949241E-13</v>
      </c>
      <c r="J57">
        <f>LCA_tech_data!K56*Mult_tech!K56</f>
        <v>4.9274820354364028E-12</v>
      </c>
      <c r="K57">
        <f>LCA_tech_data!L56*Mult_tech!L56</f>
        <v>1.5558763508321302E-6</v>
      </c>
      <c r="L57">
        <f>LCA_tech_data!M56*Mult_tech!M56</f>
        <v>2.3783540627144776E-4</v>
      </c>
      <c r="M57">
        <f>LCA_tech_data!N56*Mult_tech!N56</f>
        <v>8.5669429319143385E-9</v>
      </c>
      <c r="N57">
        <f>LCA_tech_data!O56*Mult_tech!O56</f>
        <v>2.323582388609619E-12</v>
      </c>
      <c r="O57">
        <f>LCA_tech_data!P56*Mult_tech!P56</f>
        <v>1.140522894395699E-7</v>
      </c>
      <c r="P57">
        <f>LCA_tech_data!Q56*Mult_tech!Q56</f>
        <v>1.1559410839726326E-5</v>
      </c>
      <c r="Q57">
        <f>LCA_tech_data!R56*Mult_tech!R56</f>
        <v>2.2673515109211307E-4</v>
      </c>
      <c r="R57">
        <f>LCA_tech_data!S56*Mult_tech!S56</f>
        <v>1.5467731688230616E-12</v>
      </c>
      <c r="T57" t="s">
        <v>85</v>
      </c>
      <c r="U57" s="12">
        <f t="shared" si="5"/>
        <v>5.1811605502333928E-10</v>
      </c>
      <c r="V57" s="12">
        <f t="shared" si="6"/>
        <v>9.8279777839584057E-10</v>
      </c>
      <c r="W57" s="12">
        <f t="shared" si="7"/>
        <v>9.393055135077634E-10</v>
      </c>
      <c r="X57" s="12">
        <f t="shared" si="8"/>
        <v>1.0495527568417196E-9</v>
      </c>
      <c r="Y57" s="12">
        <f t="shared" si="9"/>
        <v>4.6823617147178977E-10</v>
      </c>
      <c r="AA57" t="s">
        <v>64</v>
      </c>
      <c r="AB57" s="12">
        <v>9.7302714573019544E-10</v>
      </c>
      <c r="AC57" s="12">
        <v>5.5231754342198427E-10</v>
      </c>
      <c r="AD57" s="12">
        <v>7.3382891490531777E-10</v>
      </c>
      <c r="AE57" s="12">
        <v>3.7657010739414056E-10</v>
      </c>
      <c r="AF57" s="12">
        <v>6.0318002300884308E-10</v>
      </c>
    </row>
    <row r="58" spans="2:32" x14ac:dyDescent="0.3">
      <c r="B58" t="s">
        <v>86</v>
      </c>
      <c r="C58">
        <f>LCA_tech_data!D57*Mult_tech!D57</f>
        <v>2.7336842807770518E-5</v>
      </c>
      <c r="D58">
        <f>LCA_tech_data!E57*Mult_tech!E57</f>
        <v>1.639E-3</v>
      </c>
      <c r="E58">
        <f>LCA_tech_data!F57*Mult_tech!F57</f>
        <v>0.24175327644431521</v>
      </c>
      <c r="F58">
        <f>LCA_tech_data!G57*Mult_tech!G57</f>
        <v>2.2165174508675064E-6</v>
      </c>
      <c r="G58">
        <f>LCA_tech_data!H57*Mult_tech!H57</f>
        <v>2.7480620842274234E-6</v>
      </c>
      <c r="H58">
        <f>LCA_tech_data!I57*Mult_tech!I57</f>
        <v>2.856571076159964E-5</v>
      </c>
      <c r="I58">
        <f>LCA_tech_data!J57*Mult_tech!J57</f>
        <v>1.6921690597940112E-11</v>
      </c>
      <c r="J58">
        <f>LCA_tech_data!K57*Mult_tech!K57</f>
        <v>3.4964764231586486E-10</v>
      </c>
      <c r="K58">
        <f>LCA_tech_data!L57*Mult_tech!L57</f>
        <v>1.2000098285188064E-4</v>
      </c>
      <c r="L58">
        <f>LCA_tech_data!M57*Mult_tech!M57</f>
        <v>1.8897007516198088E-2</v>
      </c>
      <c r="M58">
        <f>LCA_tech_data!N57*Mult_tech!N57</f>
        <v>5.4024551987382892E-7</v>
      </c>
      <c r="N58">
        <f>LCA_tech_data!O57*Mult_tech!O57</f>
        <v>1.9719538338551208E-10</v>
      </c>
      <c r="O58">
        <f>LCA_tech_data!P57*Mult_tech!P57</f>
        <v>1.0389800657306524E-5</v>
      </c>
      <c r="P58">
        <f>LCA_tech_data!Q57*Mult_tech!Q57</f>
        <v>1.241863825394362E-3</v>
      </c>
      <c r="Q58">
        <f>LCA_tech_data!R57*Mult_tech!R57</f>
        <v>1.8124858283815198E-2</v>
      </c>
      <c r="R58">
        <f>LCA_tech_data!S57*Mult_tech!S57</f>
        <v>1.0775879617685834E-10</v>
      </c>
      <c r="T58" t="s">
        <v>86</v>
      </c>
      <c r="U58" s="12">
        <f t="shared" si="5"/>
        <v>4.1166465243885514E-8</v>
      </c>
      <c r="V58" s="12">
        <f t="shared" si="6"/>
        <v>7.2215172129011843E-8</v>
      </c>
      <c r="W58" s="12">
        <f t="shared" si="7"/>
        <v>6.3783169754600239E-8</v>
      </c>
      <c r="X58" s="12">
        <f t="shared" si="8"/>
        <v>6.6186524091653044E-8</v>
      </c>
      <c r="Y58" s="12">
        <f t="shared" si="9"/>
        <v>3.9737782400560628E-8</v>
      </c>
      <c r="AA58" t="s">
        <v>55</v>
      </c>
      <c r="AB58" s="12">
        <v>3.3273907755433466E-10</v>
      </c>
      <c r="AC58" s="12">
        <v>4.0075087694067171E-10</v>
      </c>
      <c r="AD58" s="12">
        <v>4.3528322684193463E-10</v>
      </c>
      <c r="AE58" s="12">
        <v>3.4514501169798636E-10</v>
      </c>
      <c r="AF58" s="12">
        <v>4.7348533469511476E-10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2">
        <f t="shared" si="5"/>
        <v>0</v>
      </c>
      <c r="V59" s="12">
        <f t="shared" si="6"/>
        <v>0</v>
      </c>
      <c r="W59" s="12">
        <f t="shared" si="7"/>
        <v>0</v>
      </c>
      <c r="X59" s="12">
        <f t="shared" si="8"/>
        <v>0</v>
      </c>
      <c r="Y59" s="12">
        <f t="shared" si="9"/>
        <v>0</v>
      </c>
      <c r="AA59" t="s">
        <v>41</v>
      </c>
      <c r="AB59" s="12">
        <v>3.8824699188687761E-9</v>
      </c>
      <c r="AC59" s="12">
        <v>6.6108607357098038E-10</v>
      </c>
      <c r="AD59" s="12">
        <v>6.1951345595870889E-10</v>
      </c>
      <c r="AE59" s="12">
        <v>3.4125423963120153E-10</v>
      </c>
      <c r="AF59" s="12">
        <v>1.8045202517872629E-9</v>
      </c>
    </row>
    <row r="60" spans="2:32" x14ac:dyDescent="0.3">
      <c r="B60" t="s">
        <v>88</v>
      </c>
      <c r="C60">
        <f>LCA_tech_data!D59*Mult_tech!D59</f>
        <v>7.0577261590233496E-5</v>
      </c>
      <c r="D60">
        <f>LCA_tech_data!E59*Mult_tech!E59</f>
        <v>1.0036E-2</v>
      </c>
      <c r="E60">
        <f>LCA_tech_data!F59*Mult_tech!F59</f>
        <v>0.2424582666226324</v>
      </c>
      <c r="F60">
        <f>LCA_tech_data!G59*Mult_tech!G59</f>
        <v>1.2841901212398365E-6</v>
      </c>
      <c r="G60">
        <f>LCA_tech_data!H59*Mult_tech!H59</f>
        <v>1.9788535351888682E-5</v>
      </c>
      <c r="H60">
        <f>LCA_tech_data!I59*Mult_tech!I59</f>
        <v>2.4145641088985396E-4</v>
      </c>
      <c r="I60">
        <f>LCA_tech_data!J59*Mult_tech!J59</f>
        <v>9.1707475194035158E-12</v>
      </c>
      <c r="J60">
        <f>LCA_tech_data!K59*Mult_tech!K59</f>
        <v>1.1040042450881496E-10</v>
      </c>
      <c r="K60">
        <f>LCA_tech_data!L59*Mult_tech!L59</f>
        <v>1.8568445686506017E-3</v>
      </c>
      <c r="L60">
        <f>LCA_tech_data!M59*Mult_tech!M59</f>
        <v>3.3324410956751031E-2</v>
      </c>
      <c r="M60">
        <f>LCA_tech_data!N59*Mult_tech!N59</f>
        <v>1.3996653190222042E-7</v>
      </c>
      <c r="N60">
        <f>LCA_tech_data!O59*Mult_tech!O59</f>
        <v>5.4550207492638058E-10</v>
      </c>
      <c r="O60">
        <f>LCA_tech_data!P59*Mult_tech!P59</f>
        <v>4.2320769680539275E-5</v>
      </c>
      <c r="P60">
        <f>LCA_tech_data!Q59*Mult_tech!Q59</f>
        <v>5.2055939857961354E-3</v>
      </c>
      <c r="Q60">
        <f>LCA_tech_data!R59*Mult_tech!R59</f>
        <v>0.19574813520114306</v>
      </c>
      <c r="R60">
        <f>LCA_tech_data!S59*Mult_tech!S59</f>
        <v>1.0003418395101881E-9</v>
      </c>
      <c r="T60" t="s">
        <v>88</v>
      </c>
      <c r="U60" s="12">
        <f t="shared" si="5"/>
        <v>7.2596055446775454E-8</v>
      </c>
      <c r="V60" s="12">
        <f t="shared" si="6"/>
        <v>4.1839512978079796E-8</v>
      </c>
      <c r="W60" s="12">
        <f t="shared" si="7"/>
        <v>6.3969171404217139E-8</v>
      </c>
      <c r="X60" s="12">
        <f t="shared" si="8"/>
        <v>1.7147570678485151E-8</v>
      </c>
      <c r="Y60" s="12">
        <f t="shared" si="9"/>
        <v>1.0992672536405557E-7</v>
      </c>
      <c r="AA60" t="s">
        <v>53</v>
      </c>
      <c r="AB60" s="12">
        <v>3.1887494932290405E-10</v>
      </c>
      <c r="AC60" s="12">
        <v>3.8405292373481043E-10</v>
      </c>
      <c r="AD60" s="12">
        <v>4.1714642572352072E-10</v>
      </c>
      <c r="AE60" s="12">
        <v>3.3076396954390363E-10</v>
      </c>
      <c r="AF60" s="12">
        <v>4.5375677908281833E-10</v>
      </c>
    </row>
    <row r="61" spans="2:32" x14ac:dyDescent="0.3">
      <c r="B61" t="s">
        <v>89</v>
      </c>
      <c r="C61">
        <f>LCA_tech_data!D60*Mult_tech!D60</f>
        <v>4.0325743376430105E-7</v>
      </c>
      <c r="D61">
        <f>LCA_tech_data!E60*Mult_tech!E60</f>
        <v>2.5000000000000001E-5</v>
      </c>
      <c r="E61">
        <f>LCA_tech_data!F60*Mult_tech!F60</f>
        <v>3.5934464841995296E-3</v>
      </c>
      <c r="F61">
        <f>LCA_tech_data!G60*Mult_tech!G60</f>
        <v>3.1365902524016648E-8</v>
      </c>
      <c r="G61">
        <f>LCA_tech_data!H60*Mult_tech!H60</f>
        <v>4.0266659333280928E-8</v>
      </c>
      <c r="H61">
        <f>LCA_tech_data!I60*Mult_tech!I60</f>
        <v>4.7100286927786715E-7</v>
      </c>
      <c r="I61">
        <f>LCA_tech_data!J60*Mult_tech!J60</f>
        <v>2.0514902925656292E-13</v>
      </c>
      <c r="J61">
        <f>LCA_tech_data!K60*Mult_tech!K60</f>
        <v>4.4170152456595129E-12</v>
      </c>
      <c r="K61">
        <f>LCA_tech_data!L60*Mult_tech!L60</f>
        <v>4.1989859604265284E-6</v>
      </c>
      <c r="L61">
        <f>LCA_tech_data!M60*Mult_tech!M60</f>
        <v>6.9596960654311917E-4</v>
      </c>
      <c r="M61">
        <f>LCA_tech_data!N60*Mult_tech!N60</f>
        <v>8.7599007816156083E-9</v>
      </c>
      <c r="N61">
        <f>LCA_tech_data!O60*Mult_tech!O60</f>
        <v>3.2929199711205246E-12</v>
      </c>
      <c r="O61">
        <f>LCA_tech_data!P60*Mult_tech!P60</f>
        <v>1.3532967103505857E-7</v>
      </c>
      <c r="P61">
        <f>LCA_tech_data!Q60*Mult_tech!Q60</f>
        <v>1.6225394441110191E-5</v>
      </c>
      <c r="Q61">
        <f>LCA_tech_data!R60*Mult_tech!R60</f>
        <v>3.2914485958415973E-4</v>
      </c>
      <c r="R61">
        <f>LCA_tech_data!S60*Mult_tech!S60</f>
        <v>1.9738558683895266E-12</v>
      </c>
      <c r="T61" t="s">
        <v>89</v>
      </c>
      <c r="U61" s="12">
        <f t="shared" si="5"/>
        <v>1.516145272948605E-9</v>
      </c>
      <c r="V61" s="12">
        <f t="shared" si="6"/>
        <v>1.021915730402732E-9</v>
      </c>
      <c r="W61" s="12">
        <f t="shared" si="7"/>
        <v>9.4807983774550271E-10</v>
      </c>
      <c r="X61" s="12">
        <f t="shared" si="8"/>
        <v>1.0731923964095022E-9</v>
      </c>
      <c r="Y61" s="12">
        <f t="shared" si="9"/>
        <v>6.6357201182054437E-10</v>
      </c>
      <c r="AA61" t="s">
        <v>59</v>
      </c>
      <c r="AB61" s="12">
        <v>3.993425116390406E-10</v>
      </c>
      <c r="AC61" s="12">
        <v>2.088492236736636E-10</v>
      </c>
      <c r="AD61" s="12">
        <v>2.1891685500194181E-10</v>
      </c>
      <c r="AE61" s="12">
        <v>3.0358524449625517E-10</v>
      </c>
      <c r="AF61" s="12">
        <v>4.741170832997574E-10</v>
      </c>
    </row>
    <row r="62" spans="2:32" x14ac:dyDescent="0.3">
      <c r="B62" t="s">
        <v>90</v>
      </c>
      <c r="C62">
        <f>LCA_tech_data!D61*Mult_tech!D61</f>
        <v>1.6922993309440478E-8</v>
      </c>
      <c r="D62">
        <f>LCA_tech_data!E61*Mult_tech!E61</f>
        <v>1.9999999999999999E-6</v>
      </c>
      <c r="E62">
        <f>LCA_tech_data!F61*Mult_tech!F61</f>
        <v>8.7721520992209344E-5</v>
      </c>
      <c r="F62">
        <f>LCA_tech_data!G61*Mult_tech!G61</f>
        <v>7.5404048528651996E-10</v>
      </c>
      <c r="G62">
        <f>LCA_tech_data!H61*Mult_tech!H61</f>
        <v>4.0649553318865794E-9</v>
      </c>
      <c r="H62">
        <f>LCA_tech_data!I61*Mult_tech!I61</f>
        <v>4.1922672204939422E-8</v>
      </c>
      <c r="I62">
        <f>LCA_tech_data!J61*Mult_tech!J61</f>
        <v>6.2099881764716067E-15</v>
      </c>
      <c r="J62">
        <f>LCA_tech_data!K61*Mult_tech!K61</f>
        <v>9.8640203451844006E-14</v>
      </c>
      <c r="K62">
        <f>LCA_tech_data!L61*Mult_tech!L61</f>
        <v>1.1049428295777789E-7</v>
      </c>
      <c r="L62">
        <f>LCA_tech_data!M61*Mult_tech!M61</f>
        <v>2.1527406635636794E-4</v>
      </c>
      <c r="M62">
        <f>LCA_tech_data!N61*Mult_tech!N61</f>
        <v>1.1128559126537301E-10</v>
      </c>
      <c r="N62">
        <f>LCA_tech_data!O61*Mult_tech!O61</f>
        <v>3.2419438887506964E-13</v>
      </c>
      <c r="O62">
        <f>LCA_tech_data!P61*Mult_tech!P61</f>
        <v>1.2426603992139045E-8</v>
      </c>
      <c r="P62">
        <f>LCA_tech_data!Q61*Mult_tech!Q61</f>
        <v>6.8328167763674263E-7</v>
      </c>
      <c r="Q62">
        <f>LCA_tech_data!R61*Mult_tech!R61</f>
        <v>2.0342781379495937E-5</v>
      </c>
      <c r="R62">
        <f>LCA_tech_data!S61*Mult_tech!S61</f>
        <v>1.7024484730162503E-13</v>
      </c>
      <c r="T62" t="s">
        <v>90</v>
      </c>
      <c r="U62" s="12">
        <f t="shared" si="5"/>
        <v>4.6896697072131424E-10</v>
      </c>
      <c r="V62" s="12">
        <f t="shared" si="6"/>
        <v>2.4566990625721281E-11</v>
      </c>
      <c r="W62" s="12">
        <f t="shared" si="7"/>
        <v>2.3144077908150255E-11</v>
      </c>
      <c r="X62" s="12">
        <f t="shared" si="8"/>
        <v>1.3633813139366076E-11</v>
      </c>
      <c r="Y62" s="12">
        <f t="shared" si="9"/>
        <v>6.532995782875284E-11</v>
      </c>
      <c r="AA62" t="s">
        <v>69</v>
      </c>
      <c r="AB62" s="12">
        <v>6.2662102149762647E-10</v>
      </c>
      <c r="AC62" s="12">
        <v>6.3969073664539702E-10</v>
      </c>
      <c r="AD62" s="12">
        <v>5.6477149317999715E-10</v>
      </c>
      <c r="AE62" s="12">
        <v>2.7365708001937209E-10</v>
      </c>
      <c r="AF62" s="12">
        <v>8.6405266887242041E-10</v>
      </c>
    </row>
    <row r="63" spans="2:32" x14ac:dyDescent="0.3">
      <c r="B63" t="s">
        <v>91</v>
      </c>
      <c r="C63">
        <f>LCA_tech_data!D62*Mult_tech!D62</f>
        <v>2.7436916667957519E-5</v>
      </c>
      <c r="D63">
        <f>LCA_tech_data!E62*Mult_tech!E62</f>
        <v>1.645E-3</v>
      </c>
      <c r="E63">
        <f>LCA_tech_data!F62*Mult_tech!F62</f>
        <v>0.24263827928669793</v>
      </c>
      <c r="F63">
        <f>LCA_tech_data!G62*Mult_tech!G62</f>
        <v>2.2246316087108251E-6</v>
      </c>
      <c r="G63">
        <f>LCA_tech_data!H62*Mult_tech!H62</f>
        <v>2.7581221040598573E-6</v>
      </c>
      <c r="H63">
        <f>LCA_tech_data!I62*Mult_tech!I62</f>
        <v>2.8670283223204046E-5</v>
      </c>
      <c r="I63">
        <f>LCA_tech_data!J62*Mult_tech!J62</f>
        <v>1.6983636994272758E-11</v>
      </c>
      <c r="J63">
        <f>LCA_tech_data!K62*Mult_tech!K62</f>
        <v>3.5092762148247903E-10</v>
      </c>
      <c r="K63">
        <f>LCA_tech_data!L62*Mult_tech!L62</f>
        <v>1.2044027870124689E-4</v>
      </c>
      <c r="L63">
        <f>LCA_tech_data!M62*Mult_tech!M62</f>
        <v>1.8966185090998098E-2</v>
      </c>
      <c r="M63">
        <f>LCA_tech_data!N62*Mult_tech!N62</f>
        <v>5.4222323379649099E-7</v>
      </c>
      <c r="N63">
        <f>LCA_tech_data!O62*Mult_tech!O62</f>
        <v>1.9791727008490972E-10</v>
      </c>
      <c r="O63">
        <f>LCA_tech_data!P62*Mult_tech!P62</f>
        <v>1.0427835314990372E-5</v>
      </c>
      <c r="P63">
        <f>LCA_tech_data!Q62*Mult_tech!Q62</f>
        <v>1.2464100016923252E-3</v>
      </c>
      <c r="Q63">
        <f>LCA_tech_data!R62*Mult_tech!R62</f>
        <v>1.8191209198826105E-2</v>
      </c>
      <c r="R63">
        <f>LCA_tech_data!S62*Mult_tech!S62</f>
        <v>1.0815327621167265E-10</v>
      </c>
      <c r="T63" t="s">
        <v>91</v>
      </c>
      <c r="U63" s="12">
        <f t="shared" si="5"/>
        <v>4.1317166153869271E-8</v>
      </c>
      <c r="V63" s="12">
        <f t="shared" si="6"/>
        <v>7.2479535175243631E-8</v>
      </c>
      <c r="W63" s="12">
        <f t="shared" si="7"/>
        <v>6.4016665189943405E-8</v>
      </c>
      <c r="X63" s="12">
        <f t="shared" si="8"/>
        <v>6.6428817651476072E-8</v>
      </c>
      <c r="Y63" s="12">
        <f t="shared" si="9"/>
        <v>3.9883253233021456E-8</v>
      </c>
      <c r="AA63" t="s">
        <v>68</v>
      </c>
      <c r="AB63" s="12">
        <v>5.9937662925859919E-10</v>
      </c>
      <c r="AC63" s="12">
        <v>6.1187809592168398E-10</v>
      </c>
      <c r="AD63" s="12">
        <v>5.402162108678233E-10</v>
      </c>
      <c r="AE63" s="12">
        <v>2.6175894610548629E-10</v>
      </c>
      <c r="AF63" s="12">
        <v>8.2648516153014119E-10</v>
      </c>
    </row>
    <row r="64" spans="2:32" x14ac:dyDescent="0.3">
      <c r="B64" t="s">
        <v>92</v>
      </c>
      <c r="C64">
        <f>LCA_tech_data!D63*Mult_tech!D63</f>
        <v>4.4562294472453359E-7</v>
      </c>
      <c r="D64">
        <f>LCA_tech_data!E63*Mult_tech!E63</f>
        <v>1.05E-4</v>
      </c>
      <c r="E64">
        <f>LCA_tech_data!F63*Mult_tech!F63</f>
        <v>5.4532344168629981E-2</v>
      </c>
      <c r="F64">
        <f>LCA_tech_data!G63*Mult_tech!G63</f>
        <v>4.3438629931167949E-8</v>
      </c>
      <c r="G64">
        <f>LCA_tech_data!H63*Mult_tech!H63</f>
        <v>9.7590626398498532E-8</v>
      </c>
      <c r="H64">
        <f>LCA_tech_data!I63*Mult_tech!I63</f>
        <v>9.4191646616226202E-7</v>
      </c>
      <c r="I64">
        <f>LCA_tech_data!J63*Mult_tech!J63</f>
        <v>3.3817641354976856E-13</v>
      </c>
      <c r="J64">
        <f>LCA_tech_data!K63*Mult_tech!K63</f>
        <v>2.8593401973193257E-12</v>
      </c>
      <c r="K64">
        <f>LCA_tech_data!L63*Mult_tech!L63</f>
        <v>2.3075868878710244E-5</v>
      </c>
      <c r="L64">
        <f>LCA_tech_data!M63*Mult_tech!M63</f>
        <v>1.1120410792239347E-3</v>
      </c>
      <c r="M64">
        <f>LCA_tech_data!N63*Mult_tech!N63</f>
        <v>1.0316656275859745E-9</v>
      </c>
      <c r="N64">
        <f>LCA_tech_data!O63*Mult_tech!O63</f>
        <v>6.0196633298796573E-12</v>
      </c>
      <c r="O64">
        <f>LCA_tech_data!P63*Mult_tech!P63</f>
        <v>3.3765506111629688E-7</v>
      </c>
      <c r="P64">
        <f>LCA_tech_data!Q63*Mult_tech!Q63</f>
        <v>7.805512329444476E-5</v>
      </c>
      <c r="Q64">
        <f>LCA_tech_data!R63*Mult_tech!R63</f>
        <v>1.4448846787116401E-3</v>
      </c>
      <c r="R64">
        <f>LCA_tech_data!S63*Mult_tech!S63</f>
        <v>5.4279631652246005E-12</v>
      </c>
      <c r="T64" t="s">
        <v>92</v>
      </c>
      <c r="U64" s="12">
        <f t="shared" si="5"/>
        <v>2.4225423204390693E-9</v>
      </c>
      <c r="V64" s="12">
        <f t="shared" si="6"/>
        <v>1.4152508189367065E-9</v>
      </c>
      <c r="W64" s="12">
        <f t="shared" si="7"/>
        <v>1.4387584798773888E-8</v>
      </c>
      <c r="X64" s="12">
        <f t="shared" si="8"/>
        <v>1.2639135245526219E-10</v>
      </c>
      <c r="Y64" s="12">
        <f t="shared" si="9"/>
        <v>1.2130510736133523E-9</v>
      </c>
      <c r="AA64" t="s">
        <v>58</v>
      </c>
      <c r="AB64" s="12">
        <v>3.4229358140489238E-10</v>
      </c>
      <c r="AC64" s="12">
        <v>1.7901362029171166E-10</v>
      </c>
      <c r="AD64" s="12">
        <v>1.8764301857309289E-10</v>
      </c>
      <c r="AE64" s="12">
        <v>2.6021592385393299E-10</v>
      </c>
      <c r="AF64" s="12">
        <v>4.0638607139979174E-10</v>
      </c>
    </row>
    <row r="65" spans="2:32" x14ac:dyDescent="0.3">
      <c r="B65" t="s">
        <v>93</v>
      </c>
      <c r="C65">
        <f>LCA_tech_data!D64*Mult_tech!D64</f>
        <v>3.131126506083993</v>
      </c>
      <c r="D65">
        <f>LCA_tech_data!E64*Mult_tech!E64</f>
        <v>46.535231000000003</v>
      </c>
      <c r="E65">
        <f>LCA_tech_data!F64*Mult_tech!F64</f>
        <v>29048.129307517</v>
      </c>
      <c r="F65">
        <f>LCA_tech_data!G64*Mult_tech!G64</f>
        <v>0.24504598292937568</v>
      </c>
      <c r="G65">
        <f>LCA_tech_data!H64*Mult_tech!H64</f>
        <v>0.15257810357663698</v>
      </c>
      <c r="H65">
        <f>LCA_tech_data!I64*Mult_tech!I64</f>
        <v>2.1079468917022051</v>
      </c>
      <c r="I65">
        <f>LCA_tech_data!J64*Mult_tech!J64</f>
        <v>1.2837944449707966E-6</v>
      </c>
      <c r="J65">
        <f>LCA_tech_data!K64*Mult_tech!K64</f>
        <v>4.3025811208465224E-5</v>
      </c>
      <c r="K65">
        <f>LCA_tech_data!L64*Mult_tech!L64</f>
        <v>5.1493624090626922</v>
      </c>
      <c r="L65">
        <f>LCA_tech_data!M64*Mult_tech!M64</f>
        <v>1509.3371169245522</v>
      </c>
      <c r="M65">
        <f>LCA_tech_data!N64*Mult_tech!N64</f>
        <v>7.714474136408947E-2</v>
      </c>
      <c r="N65">
        <f>LCA_tech_data!O64*Mult_tech!O64</f>
        <v>8.052107966107507E-6</v>
      </c>
      <c r="O65">
        <f>LCA_tech_data!P64*Mult_tech!P64</f>
        <v>0.613062914307273</v>
      </c>
      <c r="P65">
        <f>LCA_tech_data!Q64*Mult_tech!Q64</f>
        <v>50.205115358103896</v>
      </c>
      <c r="Q65">
        <f>LCA_tech_data!R64*Mult_tech!R64</f>
        <v>564.04121465072933</v>
      </c>
      <c r="R65">
        <f>LCA_tech_data!S64*Mult_tech!S64</f>
        <v>5.3621771298600489E-6</v>
      </c>
      <c r="T65" t="s">
        <v>93</v>
      </c>
      <c r="U65" s="12">
        <f t="shared" si="5"/>
        <v>3.2880377441730402E-3</v>
      </c>
      <c r="V65" s="12">
        <f t="shared" si="6"/>
        <v>7.9837123907334183E-3</v>
      </c>
      <c r="W65" s="12">
        <f t="shared" si="7"/>
        <v>7.6639365138105996E-3</v>
      </c>
      <c r="X65" s="12">
        <f t="shared" si="8"/>
        <v>9.4511515505600364E-3</v>
      </c>
      <c r="Y65" s="12">
        <f t="shared" si="9"/>
        <v>1.6226186877684749E-3</v>
      </c>
      <c r="AA65" t="s">
        <v>51</v>
      </c>
      <c r="AB65" s="12">
        <v>1.936862234932494E-10</v>
      </c>
      <c r="AC65" s="12">
        <v>2.3279491175677147E-10</v>
      </c>
      <c r="AD65" s="12">
        <v>2.5622549797384106E-10</v>
      </c>
      <c r="AE65" s="12">
        <v>1.9932134936104015E-10</v>
      </c>
      <c r="AF65" s="12">
        <v>2.7622266504345602E-10</v>
      </c>
    </row>
    <row r="66" spans="2:32" x14ac:dyDescent="0.3">
      <c r="B66" t="s">
        <v>94</v>
      </c>
      <c r="C66">
        <f>LCA_tech_data!D65*Mult_tech!D65</f>
        <v>0.38514036939452334</v>
      </c>
      <c r="D66">
        <f>LCA_tech_data!E65*Mult_tech!E65</f>
        <v>45.516813999999997</v>
      </c>
      <c r="E66">
        <f>LCA_tech_data!F65*Mult_tech!F65</f>
        <v>1996.4020773997438</v>
      </c>
      <c r="F66">
        <f>LCA_tech_data!G65*Mult_tech!G65</f>
        <v>1.7160760258628133E-2</v>
      </c>
      <c r="G66">
        <f>LCA_tech_data!H65*Mult_tech!H65</f>
        <v>9.2511907879894842E-2</v>
      </c>
      <c r="H66">
        <f>LCA_tech_data!I65*Mult_tech!I65</f>
        <v>0.95409323656759859</v>
      </c>
      <c r="I66">
        <f>LCA_tech_data!J65*Mult_tech!J65</f>
        <v>1.4132943838532864E-7</v>
      </c>
      <c r="J66">
        <f>LCA_tech_data!K65*Mult_tech!K65</f>
        <v>2.2448938967198706E-6</v>
      </c>
      <c r="K66">
        <f>LCA_tech_data!L65*Mult_tech!L65</f>
        <v>2.5146738627262728</v>
      </c>
      <c r="L66">
        <f>LCA_tech_data!M65*Mult_tech!M65</f>
        <v>4899.2948186832282</v>
      </c>
      <c r="M66">
        <f>LCA_tech_data!N65*Mult_tech!N65</f>
        <v>2.5326827792530038E-3</v>
      </c>
      <c r="N66">
        <f>LCA_tech_data!O65*Mult_tech!O65</f>
        <v>7.378147849135106E-6</v>
      </c>
      <c r="O66">
        <f>LCA_tech_data!P65*Mult_tech!P65</f>
        <v>0.28280971128092514</v>
      </c>
      <c r="P66">
        <f>LCA_tech_data!Q65*Mult_tech!Q65</f>
        <v>15.550402515299785</v>
      </c>
      <c r="Q66">
        <f>LCA_tech_data!R65*Mult_tech!R65</f>
        <v>462.96929814658995</v>
      </c>
      <c r="R66">
        <f>LCA_tech_data!S65*Mult_tech!S65</f>
        <v>3.8745015245432335E-6</v>
      </c>
      <c r="T66" t="s">
        <v>94</v>
      </c>
      <c r="U66" s="12">
        <f t="shared" si="5"/>
        <v>1.0672941189232753E-2</v>
      </c>
      <c r="V66" s="12">
        <f t="shared" si="6"/>
        <v>5.5910557142534959E-4</v>
      </c>
      <c r="W66" s="12">
        <f t="shared" si="7"/>
        <v>5.2672234467339202E-4</v>
      </c>
      <c r="X66" s="12">
        <f t="shared" si="8"/>
        <v>3.1028386838764083E-4</v>
      </c>
      <c r="Y66" s="12">
        <f t="shared" si="9"/>
        <v>1.486805769559593E-3</v>
      </c>
      <c r="AA66" t="s">
        <v>79</v>
      </c>
      <c r="AB66" s="12">
        <v>2.5672018605366919E-10</v>
      </c>
      <c r="AC66" s="12">
        <v>1.3426021521878383E-10</v>
      </c>
      <c r="AD66" s="12">
        <v>1.4073226392981975E-10</v>
      </c>
      <c r="AE66" s="12">
        <v>1.9516194289044951E-10</v>
      </c>
      <c r="AF66" s="12">
        <v>3.0478955354984405E-10</v>
      </c>
    </row>
    <row r="67" spans="2:32" x14ac:dyDescent="0.3">
      <c r="B67" t="s">
        <v>95</v>
      </c>
      <c r="C67">
        <f>LCA_tech_data!D66*Mult_tech!D66</f>
        <v>2.6187073982379321</v>
      </c>
      <c r="D67">
        <f>LCA_tech_data!E66*Mult_tech!E66</f>
        <v>313.23140999999998</v>
      </c>
      <c r="E67">
        <f>LCA_tech_data!F66*Mult_tech!F66</f>
        <v>17481.391150787065</v>
      </c>
      <c r="F67">
        <f>LCA_tech_data!G66*Mult_tech!G66</f>
        <v>0.13632111059617388</v>
      </c>
      <c r="G67">
        <f>LCA_tech_data!H66*Mult_tech!H66</f>
        <v>0.51656846553062208</v>
      </c>
      <c r="H67">
        <f>LCA_tech_data!I66*Mult_tech!I66</f>
        <v>3.6814818380905585</v>
      </c>
      <c r="I67">
        <f>LCA_tech_data!J66*Mult_tech!J66</f>
        <v>6.3720377869606004E-6</v>
      </c>
      <c r="J67">
        <f>LCA_tech_data!K66*Mult_tech!K66</f>
        <v>1.8140974511769951E-5</v>
      </c>
      <c r="K67">
        <f>LCA_tech_data!L66*Mult_tech!L66</f>
        <v>84.734258609901858</v>
      </c>
      <c r="L67">
        <f>LCA_tech_data!M66*Mult_tech!M66</f>
        <v>2939.8999565023801</v>
      </c>
      <c r="M67">
        <f>LCA_tech_data!N66*Mult_tech!N66</f>
        <v>2.3564870114850051E-2</v>
      </c>
      <c r="N67">
        <f>LCA_tech_data!O66*Mult_tech!O66</f>
        <v>3.1050564840049871E-5</v>
      </c>
      <c r="O67">
        <f>LCA_tech_data!P66*Mult_tech!P66</f>
        <v>1.3521998751735931</v>
      </c>
      <c r="P67">
        <f>LCA_tech_data!Q66*Mult_tech!Q66</f>
        <v>218.16733550036494</v>
      </c>
      <c r="Q67">
        <f>LCA_tech_data!R66*Mult_tech!R66</f>
        <v>4773.5150765292719</v>
      </c>
      <c r="R67">
        <f>LCA_tech_data!S66*Mult_tech!S66</f>
        <v>2.1617047272145613E-5</v>
      </c>
      <c r="T67" t="s">
        <v>95</v>
      </c>
      <c r="U67" s="12">
        <f t="shared" si="5"/>
        <v>6.404468499899554E-3</v>
      </c>
      <c r="V67" s="12">
        <f t="shared" si="6"/>
        <v>4.4414053508434184E-3</v>
      </c>
      <c r="W67" s="12">
        <f t="shared" si="7"/>
        <v>4.612216867199515E-3</v>
      </c>
      <c r="X67" s="12">
        <f t="shared" si="8"/>
        <v>2.8869778391451555E-3</v>
      </c>
      <c r="Y67" s="12">
        <f t="shared" si="9"/>
        <v>6.2571474435392568E-3</v>
      </c>
      <c r="AA67" t="s">
        <v>141</v>
      </c>
      <c r="AB67" s="12">
        <v>3.0824293041807282E-9</v>
      </c>
      <c r="AC67" s="12">
        <v>9.5428867954640696E-10</v>
      </c>
      <c r="AD67" s="12">
        <v>7.3957193330871798E-10</v>
      </c>
      <c r="AE67" s="12">
        <v>1.9243930015770839E-10</v>
      </c>
      <c r="AF67" s="12">
        <v>1.6582336464612557E-9</v>
      </c>
    </row>
    <row r="68" spans="2:32" x14ac:dyDescent="0.3">
      <c r="B68" t="s">
        <v>96</v>
      </c>
      <c r="C68">
        <f>LCA_tech_data!D67*Mult_tech!D67</f>
        <v>0.41139858498649678</v>
      </c>
      <c r="D68">
        <f>LCA_tech_data!E67*Mult_tech!E67</f>
        <v>58.500374000000001</v>
      </c>
      <c r="E68">
        <f>LCA_tech_data!F67*Mult_tech!F67</f>
        <v>1413.3020403363616</v>
      </c>
      <c r="F68">
        <f>LCA_tech_data!G67*Mult_tech!G67</f>
        <v>7.4856120346389245E-3</v>
      </c>
      <c r="G68">
        <f>LCA_tech_data!H67*Mult_tech!H67</f>
        <v>0.11534841759642366</v>
      </c>
      <c r="H68">
        <f>LCA_tech_data!I67*Mult_tech!I67</f>
        <v>1.4074621703621091</v>
      </c>
      <c r="I68">
        <f>LCA_tech_data!J67*Mult_tech!J67</f>
        <v>5.3456771596717264E-8</v>
      </c>
      <c r="J68">
        <f>LCA_tech_data!K67*Mult_tech!K67</f>
        <v>6.4352990469524074E-7</v>
      </c>
      <c r="K68">
        <f>LCA_tech_data!L67*Mult_tech!L67</f>
        <v>10.823645050411427</v>
      </c>
      <c r="L68">
        <f>LCA_tech_data!M67*Mult_tech!M67</f>
        <v>194.2497513251935</v>
      </c>
      <c r="M68">
        <f>LCA_tech_data!N67*Mult_tech!N67</f>
        <v>8.158723060744204E-4</v>
      </c>
      <c r="N68">
        <f>LCA_tech_data!O67*Mult_tech!O67</f>
        <v>3.1797604026473659E-6</v>
      </c>
      <c r="O68">
        <f>LCA_tech_data!P67*Mult_tech!P67</f>
        <v>0.24669000142281813</v>
      </c>
      <c r="P68">
        <f>LCA_tech_data!Q67*Mult_tech!Q67</f>
        <v>30.343682250022493</v>
      </c>
      <c r="Q68">
        <f>LCA_tech_data!R67*Mult_tech!R67</f>
        <v>1141.0262175238611</v>
      </c>
      <c r="R68">
        <f>LCA_tech_data!S67*Mult_tech!S67</f>
        <v>5.8310454104374476E-6</v>
      </c>
      <c r="T68" t="s">
        <v>96</v>
      </c>
      <c r="U68" s="12">
        <f t="shared" ref="U68:U99" si="10">L68/$L$118</f>
        <v>4.2316624098855327E-4</v>
      </c>
      <c r="V68" s="12">
        <f t="shared" ref="V68:V99" si="11">F68/$F$118</f>
        <v>2.4388473068907306E-4</v>
      </c>
      <c r="W68" s="12">
        <f t="shared" ref="W68:W99" si="12">E68/$E$118</f>
        <v>3.7287967831973009E-4</v>
      </c>
      <c r="X68" s="12">
        <f t="shared" ref="X68:X99" si="13">M68/$M$118</f>
        <v>9.9954095046116199E-5</v>
      </c>
      <c r="Y68" s="12">
        <f t="shared" ref="Y68:Y99" si="14">N68/$N$118</f>
        <v>6.4076868736473414E-4</v>
      </c>
      <c r="AA68" t="s">
        <v>136</v>
      </c>
      <c r="AB68" s="12">
        <v>2.7301516694172168E-9</v>
      </c>
      <c r="AC68" s="12">
        <v>8.452271161696748E-10</v>
      </c>
      <c r="AD68" s="12">
        <v>6.5504942664486462E-10</v>
      </c>
      <c r="AE68" s="12">
        <v>1.7044623728254172E-10</v>
      </c>
      <c r="AF68" s="12">
        <v>1.4687212297228266E-9</v>
      </c>
    </row>
    <row r="69" spans="2:32" x14ac:dyDescent="0.3">
      <c r="B69" t="s">
        <v>97</v>
      </c>
      <c r="C69">
        <f>LCA_tech_data!D68*Mult_tech!D68</f>
        <v>0.9615644473574505</v>
      </c>
      <c r="D69">
        <f>LCA_tech_data!E68*Mult_tech!E68</f>
        <v>59.612319999999997</v>
      </c>
      <c r="E69">
        <f>LCA_tech_data!F68*Mult_tech!F68</f>
        <v>8568.54726875909</v>
      </c>
      <c r="F69">
        <f>LCA_tech_data!G68*Mult_tech!G68</f>
        <v>7.4791768734019382E-2</v>
      </c>
      <c r="G69">
        <f>LCA_tech_data!H68*Mult_tech!H68</f>
        <v>9.601555926026098E-2</v>
      </c>
      <c r="H69">
        <f>LCA_tech_data!I68*Mult_tech!I68</f>
        <v>1.1231029505724157</v>
      </c>
      <c r="I69">
        <f>LCA_tech_data!J68*Mult_tech!J68</f>
        <v>4.8917638318926189E-7</v>
      </c>
      <c r="J69">
        <f>LCA_tech_data!K68*Mult_tech!K68</f>
        <v>1.0532341050765157E-5</v>
      </c>
      <c r="K69">
        <f>LCA_tech_data!L68*Mult_tech!L68</f>
        <v>10.01245178993813</v>
      </c>
      <c r="L69">
        <f>LCA_tech_data!M68*Mult_tech!M68</f>
        <v>1659.5345158208995</v>
      </c>
      <c r="M69">
        <f>LCA_tech_data!N68*Mult_tech!N68</f>
        <v>2.0887920342476773E-2</v>
      </c>
      <c r="N69">
        <f>LCA_tech_data!O68*Mult_tech!O68</f>
        <v>7.8519439621130859E-6</v>
      </c>
      <c r="O69">
        <f>LCA_tech_data!P68*Mult_tech!P68</f>
        <v>0.32269262620946543</v>
      </c>
      <c r="P69">
        <f>LCA_tech_data!Q68*Mult_tech!Q68</f>
        <v>38.689336221987276</v>
      </c>
      <c r="Q69">
        <f>LCA_tech_data!R68*Mult_tech!R68</f>
        <v>784.84354783543995</v>
      </c>
      <c r="R69">
        <f>LCA_tech_data!S68*Mult_tech!S68</f>
        <v>4.7066451064125752E-6</v>
      </c>
      <c r="T69" t="s">
        <v>97</v>
      </c>
      <c r="U69" s="12">
        <f t="shared" si="10"/>
        <v>3.6152374870999813E-3</v>
      </c>
      <c r="V69" s="12">
        <f t="shared" si="11"/>
        <v>2.4367507013520508E-3</v>
      </c>
      <c r="W69" s="12">
        <f t="shared" si="12"/>
        <v>2.2606895469293189E-3</v>
      </c>
      <c r="X69" s="12">
        <f t="shared" si="13"/>
        <v>2.559019542253202E-3</v>
      </c>
      <c r="Y69" s="12">
        <f t="shared" si="14"/>
        <v>1.5822826844676004E-3</v>
      </c>
      <c r="AA69" t="s">
        <v>129</v>
      </c>
      <c r="AB69" s="12">
        <v>2.686116965071778E-9</v>
      </c>
      <c r="AC69" s="12">
        <v>8.3159442074758336E-10</v>
      </c>
      <c r="AD69" s="12">
        <v>6.4448411331188294E-10</v>
      </c>
      <c r="AE69" s="12">
        <v>1.6769710442314588E-10</v>
      </c>
      <c r="AF69" s="12">
        <v>1.4450321776305231E-9</v>
      </c>
    </row>
    <row r="70" spans="2:32" x14ac:dyDescent="0.3">
      <c r="B70" t="s">
        <v>98</v>
      </c>
      <c r="C70">
        <f>LCA_tech_data!D69*Mult_tech!D69</f>
        <v>0.45770671589823342</v>
      </c>
      <c r="D70">
        <f>LCA_tech_data!E69*Mult_tech!E69</f>
        <v>88.023015000000001</v>
      </c>
      <c r="E70">
        <f>LCA_tech_data!F69*Mult_tech!F69</f>
        <v>2011.4055875770739</v>
      </c>
      <c r="F70">
        <f>LCA_tech_data!G69*Mult_tech!G69</f>
        <v>1.6881499114189204E-2</v>
      </c>
      <c r="G70">
        <f>LCA_tech_data!H69*Mult_tech!H69</f>
        <v>0.15947288501930573</v>
      </c>
      <c r="H70">
        <f>LCA_tech_data!I69*Mult_tech!I69</f>
        <v>1.5949137691291231</v>
      </c>
      <c r="I70">
        <f>LCA_tech_data!J69*Mult_tech!J69</f>
        <v>3.2286251907184655E-7</v>
      </c>
      <c r="J70">
        <f>LCA_tech_data!K69*Mult_tech!K69</f>
        <v>1.8778526030968588E-6</v>
      </c>
      <c r="K70">
        <f>LCA_tech_data!L69*Mult_tech!L69</f>
        <v>5.1668556594268793</v>
      </c>
      <c r="L70">
        <f>LCA_tech_data!M69*Mult_tech!M69</f>
        <v>888.51056491585325</v>
      </c>
      <c r="M70">
        <f>LCA_tech_data!N69*Mult_tech!N69</f>
        <v>1.073963469254988E-3</v>
      </c>
      <c r="N70">
        <f>LCA_tech_data!O69*Mult_tech!O69</f>
        <v>1.3717241005851385E-5</v>
      </c>
      <c r="O70">
        <f>LCA_tech_data!P69*Mult_tech!P69</f>
        <v>0.46444257952131646</v>
      </c>
      <c r="P70">
        <f>LCA_tech_data!Q69*Mult_tech!Q69</f>
        <v>33.137429639064649</v>
      </c>
      <c r="Q70">
        <f>LCA_tech_data!R69*Mult_tech!R69</f>
        <v>814.45012290054649</v>
      </c>
      <c r="R70">
        <f>LCA_tech_data!S69*Mult_tech!S69</f>
        <v>7.8462017930144432E-6</v>
      </c>
      <c r="T70" t="s">
        <v>98</v>
      </c>
      <c r="U70" s="12">
        <f t="shared" si="10"/>
        <v>1.9355889686809256E-3</v>
      </c>
      <c r="V70" s="12">
        <f t="shared" si="11"/>
        <v>5.5000711311783252E-4</v>
      </c>
      <c r="W70" s="12">
        <f t="shared" si="12"/>
        <v>5.3068080782487682E-4</v>
      </c>
      <c r="X70" s="12">
        <f t="shared" si="13"/>
        <v>1.3157334289047191E-4</v>
      </c>
      <c r="Y70" s="12">
        <f t="shared" si="14"/>
        <v>2.7642266713766165E-3</v>
      </c>
      <c r="AA70" t="s">
        <v>130</v>
      </c>
      <c r="AB70" s="12">
        <v>2.686116965071778E-9</v>
      </c>
      <c r="AC70" s="12">
        <v>8.3159442074758336E-10</v>
      </c>
      <c r="AD70" s="12">
        <v>6.4448411331188294E-10</v>
      </c>
      <c r="AE70" s="12">
        <v>1.6769710442314588E-10</v>
      </c>
      <c r="AF70" s="12">
        <v>1.4450321776305231E-9</v>
      </c>
    </row>
    <row r="71" spans="2:32" x14ac:dyDescent="0.3">
      <c r="B71" t="s">
        <v>99</v>
      </c>
      <c r="C71">
        <f>LCA_tech_data!D70*Mult_tech!D70</f>
        <v>1.2451524575360616E-7</v>
      </c>
      <c r="D71">
        <f>LCA_tech_data!E70*Mult_tech!E70</f>
        <v>1.3999999999999998E-5</v>
      </c>
      <c r="E71">
        <f>LCA_tech_data!F70*Mult_tech!F70</f>
        <v>6.5005329383176723E-4</v>
      </c>
      <c r="F71">
        <f>LCA_tech_data!G70*Mult_tech!G70</f>
        <v>5.7158773934561943E-9</v>
      </c>
      <c r="G71">
        <f>LCA_tech_data!H70*Mult_tech!H70</f>
        <v>3.0600254260761148E-8</v>
      </c>
      <c r="H71">
        <f>LCA_tech_data!I70*Mult_tech!I70</f>
        <v>3.0766206475359236E-7</v>
      </c>
      <c r="I71">
        <f>LCA_tech_data!J70*Mult_tech!J70</f>
        <v>4.0877007931211809E-14</v>
      </c>
      <c r="J71">
        <f>LCA_tech_data!K70*Mult_tech!K70</f>
        <v>6.8567793409789094E-13</v>
      </c>
      <c r="K71">
        <f>LCA_tech_data!L70*Mult_tech!L70</f>
        <v>7.9526036000063498E-7</v>
      </c>
      <c r="L71">
        <f>LCA_tech_data!M70*Mult_tech!M70</f>
        <v>4.694935163248226E-4</v>
      </c>
      <c r="M71">
        <f>LCA_tech_data!N70*Mult_tech!N70</f>
        <v>8.8287647697921766E-10</v>
      </c>
      <c r="N71">
        <f>LCA_tech_data!O70*Mult_tech!O70</f>
        <v>1.9731245378057803E-12</v>
      </c>
      <c r="O71">
        <f>LCA_tech_data!P70*Mult_tech!P70</f>
        <v>8.8703111005439648E-8</v>
      </c>
      <c r="P71">
        <f>LCA_tech_data!Q70*Mult_tech!Q70</f>
        <v>5.9491661161438703E-6</v>
      </c>
      <c r="Q71">
        <f>LCA_tech_data!R70*Mult_tech!R70</f>
        <v>1.4171945011488753E-4</v>
      </c>
      <c r="R71">
        <f>LCA_tech_data!S70*Mult_tech!S70</f>
        <v>1.2008455083898764E-12</v>
      </c>
      <c r="T71" t="s">
        <v>99</v>
      </c>
      <c r="U71" s="12">
        <f t="shared" si="10"/>
        <v>1.0227750878253292E-9</v>
      </c>
      <c r="V71" s="12">
        <f t="shared" si="11"/>
        <v>1.8622595083797533E-10</v>
      </c>
      <c r="W71" s="12">
        <f t="shared" si="12"/>
        <v>1.7150733259889856E-10</v>
      </c>
      <c r="X71" s="12">
        <f t="shared" si="13"/>
        <v>1.081629056862624E-10</v>
      </c>
      <c r="Y71" s="12">
        <f t="shared" si="14"/>
        <v>3.9761373814339239E-10</v>
      </c>
      <c r="AA71" t="s">
        <v>131</v>
      </c>
      <c r="AB71" s="12">
        <v>2.686116965071778E-9</v>
      </c>
      <c r="AC71" s="12">
        <v>8.3159442074758336E-10</v>
      </c>
      <c r="AD71" s="12">
        <v>6.4448411331188294E-10</v>
      </c>
      <c r="AE71" s="12">
        <v>1.6769710442314588E-10</v>
      </c>
      <c r="AF71" s="12">
        <v>1.4450321776305231E-9</v>
      </c>
    </row>
    <row r="72" spans="2:32" x14ac:dyDescent="0.3">
      <c r="B72" t="s">
        <v>100</v>
      </c>
      <c r="C72">
        <f>LCA_tech_data!D71*Mult_tech!D71</f>
        <v>6.1806193436653825E-8</v>
      </c>
      <c r="D72">
        <f>LCA_tech_data!E71*Mult_tech!E71</f>
        <v>1.4E-5</v>
      </c>
      <c r="E72">
        <f>LCA_tech_data!F71*Mult_tech!F71</f>
        <v>4.3939786650868008E-4</v>
      </c>
      <c r="F72">
        <f>LCA_tech_data!G71*Mult_tech!G71</f>
        <v>4.348064102339438E-9</v>
      </c>
      <c r="G72">
        <f>LCA_tech_data!H71*Mult_tech!H71</f>
        <v>1.3479224322907344E-8</v>
      </c>
      <c r="H72">
        <f>LCA_tech_data!I71*Mult_tech!I71</f>
        <v>1.3451812549646943E-7</v>
      </c>
      <c r="I72">
        <f>LCA_tech_data!J71*Mult_tech!J71</f>
        <v>1.9107765058660503E-13</v>
      </c>
      <c r="J72">
        <f>LCA_tech_data!K71*Mult_tech!K71</f>
        <v>2.0625238087414958E-12</v>
      </c>
      <c r="K72">
        <f>LCA_tech_data!L71*Mult_tech!L71</f>
        <v>1.0282373492563825E-6</v>
      </c>
      <c r="L72">
        <f>LCA_tech_data!M71*Mult_tech!M71</f>
        <v>7.8295736807374236E-5</v>
      </c>
      <c r="M72">
        <f>LCA_tech_data!N71*Mult_tech!N71</f>
        <v>1.1408036392852854E-10</v>
      </c>
      <c r="N72">
        <f>LCA_tech_data!O71*Mult_tech!O71</f>
        <v>1.4681645955868308E-12</v>
      </c>
      <c r="O72">
        <f>LCA_tech_data!P71*Mult_tech!P71</f>
        <v>5.8366747118128106E-8</v>
      </c>
      <c r="P72">
        <f>LCA_tech_data!Q71*Mult_tech!Q71</f>
        <v>4.1777009512724257E-6</v>
      </c>
      <c r="Q72">
        <f>LCA_tech_data!R71*Mult_tech!R71</f>
        <v>1.6178388383940469E-4</v>
      </c>
      <c r="R72">
        <f>LCA_tech_data!S71*Mult_tech!S71</f>
        <v>7.7815384017383726E-13</v>
      </c>
      <c r="T72" t="s">
        <v>100</v>
      </c>
      <c r="U72" s="12">
        <f t="shared" si="10"/>
        <v>1.7056450473771365E-10</v>
      </c>
      <c r="V72" s="12">
        <f t="shared" si="11"/>
        <v>1.4166195599115506E-10</v>
      </c>
      <c r="W72" s="12">
        <f t="shared" si="12"/>
        <v>1.1592888883054205E-10</v>
      </c>
      <c r="X72" s="12">
        <f t="shared" si="13"/>
        <v>1.3976206146611812E-11</v>
      </c>
      <c r="Y72" s="12">
        <f t="shared" si="14"/>
        <v>2.9585685134210362E-10</v>
      </c>
      <c r="AA72" t="s">
        <v>132</v>
      </c>
      <c r="AB72" s="12">
        <v>2.686116965071778E-9</v>
      </c>
      <c r="AC72" s="12">
        <v>8.3159442074758336E-10</v>
      </c>
      <c r="AD72" s="12">
        <v>6.4448411331188294E-10</v>
      </c>
      <c r="AE72" s="12">
        <v>1.6769710442314588E-10</v>
      </c>
      <c r="AF72" s="12">
        <v>1.4450321776305231E-9</v>
      </c>
    </row>
    <row r="73" spans="2:32" x14ac:dyDescent="0.3">
      <c r="B73" t="s">
        <v>101</v>
      </c>
      <c r="C73">
        <f>LCA_tech_data!D72*Mult_tech!D72</f>
        <v>6.6220921539271969E-8</v>
      </c>
      <c r="D73">
        <f>LCA_tech_data!E72*Mult_tech!E72</f>
        <v>1.5E-5</v>
      </c>
      <c r="E73">
        <f>LCA_tech_data!F72*Mult_tech!F72</f>
        <v>4.7078342840215729E-4</v>
      </c>
      <c r="F73">
        <f>LCA_tech_data!G72*Mult_tech!G72</f>
        <v>4.6586401096493985E-9</v>
      </c>
      <c r="G73">
        <f>LCA_tech_data!H72*Mult_tech!H72</f>
        <v>1.444202606025787E-8</v>
      </c>
      <c r="H73">
        <f>LCA_tech_data!I72*Mult_tech!I72</f>
        <v>1.4412656303193153E-7</v>
      </c>
      <c r="I73">
        <f>LCA_tech_data!J72*Mult_tech!J72</f>
        <v>2.0472605419993397E-13</v>
      </c>
      <c r="J73">
        <f>LCA_tech_data!K72*Mult_tech!K72</f>
        <v>2.209846937937317E-12</v>
      </c>
      <c r="K73">
        <f>LCA_tech_data!L72*Mult_tech!L72</f>
        <v>1.101682874203267E-6</v>
      </c>
      <c r="L73">
        <f>LCA_tech_data!M72*Mult_tech!M72</f>
        <v>8.3888289436472396E-5</v>
      </c>
      <c r="M73">
        <f>LCA_tech_data!N72*Mult_tech!N72</f>
        <v>1.2222896135199489E-10</v>
      </c>
      <c r="N73">
        <f>LCA_tech_data!O72*Mult_tech!O72</f>
        <v>1.5730334952716044E-12</v>
      </c>
      <c r="O73">
        <f>LCA_tech_data!P72*Mult_tech!P72</f>
        <v>6.2535800483708687E-8</v>
      </c>
      <c r="P73">
        <f>LCA_tech_data!Q72*Mult_tech!Q72</f>
        <v>4.4761081620775992E-6</v>
      </c>
      <c r="Q73">
        <f>LCA_tech_data!R72*Mult_tech!R72</f>
        <v>1.7333987554221932E-4</v>
      </c>
      <c r="R73">
        <f>LCA_tech_data!S72*Mult_tech!S72</f>
        <v>8.3373625732911133E-13</v>
      </c>
      <c r="T73" t="s">
        <v>101</v>
      </c>
      <c r="U73" s="12">
        <f t="shared" si="10"/>
        <v>1.8274768364755033E-10</v>
      </c>
      <c r="V73" s="12">
        <f t="shared" si="11"/>
        <v>1.5178066713338044E-10</v>
      </c>
      <c r="W73" s="12">
        <f t="shared" si="12"/>
        <v>1.2420952374700936E-10</v>
      </c>
      <c r="X73" s="12">
        <f t="shared" si="13"/>
        <v>1.4974506585655517E-11</v>
      </c>
      <c r="Y73" s="12">
        <f t="shared" si="14"/>
        <v>3.1698948358082534E-10</v>
      </c>
      <c r="AA73" t="s">
        <v>133</v>
      </c>
      <c r="AB73" s="12">
        <v>2.686116965071778E-9</v>
      </c>
      <c r="AC73" s="12">
        <v>8.3159442074758336E-10</v>
      </c>
      <c r="AD73" s="12">
        <v>6.4448411331188294E-10</v>
      </c>
      <c r="AE73" s="12">
        <v>1.6769710442314588E-10</v>
      </c>
      <c r="AF73" s="12">
        <v>1.4450321776305231E-9</v>
      </c>
    </row>
    <row r="74" spans="2:32" x14ac:dyDescent="0.3">
      <c r="B74" t="s">
        <v>102</v>
      </c>
      <c r="C74">
        <f>LCA_tech_data!D73*Mult_tech!D73</f>
        <v>1.5656900555257554E-7</v>
      </c>
      <c r="D74">
        <f>LCA_tech_data!E73*Mult_tech!E73</f>
        <v>2.0000000000000002E-5</v>
      </c>
      <c r="E74">
        <f>LCA_tech_data!F73*Mult_tech!F73</f>
        <v>7.7306952025428977E-4</v>
      </c>
      <c r="F74">
        <f>LCA_tech_data!G73*Mult_tech!G73</f>
        <v>7.3702301335441513E-9</v>
      </c>
      <c r="G74">
        <f>LCA_tech_data!H73*Mult_tech!H73</f>
        <v>2.7177334128096035E-8</v>
      </c>
      <c r="H74">
        <f>LCA_tech_data!I73*Mult_tech!I73</f>
        <v>2.5335374242145929E-7</v>
      </c>
      <c r="I74">
        <f>LCA_tech_data!J73*Mult_tech!J73</f>
        <v>1.6318048555359355E-13</v>
      </c>
      <c r="J74">
        <f>LCA_tech_data!K73*Mult_tech!K73</f>
        <v>8.8985803978163604E-13</v>
      </c>
      <c r="K74">
        <f>LCA_tech_data!L73*Mult_tech!L73</f>
        <v>1.510476664731021E-6</v>
      </c>
      <c r="L74">
        <f>LCA_tech_data!M73*Mult_tech!M73</f>
        <v>3.6631470269699756E-4</v>
      </c>
      <c r="M74">
        <f>LCA_tech_data!N73*Mult_tech!N73</f>
        <v>6.4859358962838756E-10</v>
      </c>
      <c r="N74">
        <f>LCA_tech_data!O73*Mult_tech!O73</f>
        <v>2.1318730989157892E-12</v>
      </c>
      <c r="O74">
        <f>LCA_tech_data!P73*Mult_tech!P73</f>
        <v>9.7106833187627671E-8</v>
      </c>
      <c r="P74">
        <f>LCA_tech_data!Q73*Mult_tech!Q73</f>
        <v>1.3196302114840075E-5</v>
      </c>
      <c r="Q74">
        <f>LCA_tech_data!R73*Mult_tech!R73</f>
        <v>2.3458892809913957E-4</v>
      </c>
      <c r="R74">
        <f>LCA_tech_data!S73*Mult_tech!S73</f>
        <v>1.576509095760971E-12</v>
      </c>
      <c r="T74" t="s">
        <v>102</v>
      </c>
      <c r="U74" s="12">
        <f t="shared" si="10"/>
        <v>7.9800367671834134E-10</v>
      </c>
      <c r="V74" s="12">
        <f t="shared" si="11"/>
        <v>2.4012553454790551E-10</v>
      </c>
      <c r="W74" s="12">
        <f t="shared" si="12"/>
        <v>2.0396341744656518E-10</v>
      </c>
      <c r="X74" s="12">
        <f t="shared" si="13"/>
        <v>7.9460455786207385E-11</v>
      </c>
      <c r="Y74" s="12">
        <f t="shared" si="14"/>
        <v>4.2960391798172577E-10</v>
      </c>
      <c r="AA74" t="s">
        <v>134</v>
      </c>
      <c r="AB74" s="12">
        <v>2.686116965071778E-9</v>
      </c>
      <c r="AC74" s="12">
        <v>8.3159442074758336E-10</v>
      </c>
      <c r="AD74" s="12">
        <v>6.4448411331188294E-10</v>
      </c>
      <c r="AE74" s="12">
        <v>1.6769710442314588E-10</v>
      </c>
      <c r="AF74" s="12">
        <v>1.4450321776305231E-9</v>
      </c>
    </row>
    <row r="75" spans="2:32" x14ac:dyDescent="0.3">
      <c r="B75" t="s">
        <v>103</v>
      </c>
      <c r="C75">
        <f>LCA_tech_data!D74*Mult_tech!D74</f>
        <v>1.0333554366469985E-6</v>
      </c>
      <c r="D75">
        <f>LCA_tech_data!E74*Mult_tech!E74</f>
        <v>1.3200000000000001E-4</v>
      </c>
      <c r="E75">
        <f>LCA_tech_data!F74*Mult_tech!F74</f>
        <v>5.1022588336783166E-3</v>
      </c>
      <c r="F75">
        <f>LCA_tech_data!G74*Mult_tech!G74</f>
        <v>4.8643518881391443E-8</v>
      </c>
      <c r="G75">
        <f>LCA_tech_data!H74*Mult_tech!H74</f>
        <v>1.7937040524543376E-7</v>
      </c>
      <c r="H75">
        <f>LCA_tech_data!I74*Mult_tech!I74</f>
        <v>1.6721346999816303E-6</v>
      </c>
      <c r="I75">
        <f>LCA_tech_data!J74*Mult_tech!J74</f>
        <v>1.0769912046536975E-12</v>
      </c>
      <c r="J75">
        <f>LCA_tech_data!K74*Mult_tech!K74</f>
        <v>5.873063062556633E-12</v>
      </c>
      <c r="K75">
        <f>LCA_tech_data!L74*Mult_tech!L74</f>
        <v>9.9691459872247255E-6</v>
      </c>
      <c r="L75">
        <f>LCA_tech_data!M74*Mult_tech!M74</f>
        <v>2.4176770378001914E-3</v>
      </c>
      <c r="M75">
        <f>LCA_tech_data!N74*Mult_tech!N74</f>
        <v>4.2807176915473653E-9</v>
      </c>
      <c r="N75">
        <f>LCA_tech_data!O74*Mult_tech!O74</f>
        <v>1.4070362452844195E-11</v>
      </c>
      <c r="O75">
        <f>LCA_tech_data!P74*Mult_tech!P74</f>
        <v>6.4090509903834227E-7</v>
      </c>
      <c r="P75">
        <f>LCA_tech_data!Q74*Mult_tech!Q74</f>
        <v>8.7095593957944344E-5</v>
      </c>
      <c r="Q75">
        <f>LCA_tech_data!R74*Mult_tech!R74</f>
        <v>1.5482869254543198E-3</v>
      </c>
      <c r="R75">
        <f>LCA_tech_data!S74*Mult_tech!S74</f>
        <v>1.0404960032022394E-11</v>
      </c>
      <c r="T75" t="s">
        <v>103</v>
      </c>
      <c r="U75" s="12">
        <f t="shared" si="10"/>
        <v>5.2668242663410691E-9</v>
      </c>
      <c r="V75" s="12">
        <f t="shared" si="11"/>
        <v>1.5848285280161778E-9</v>
      </c>
      <c r="W75" s="12">
        <f t="shared" si="12"/>
        <v>1.3461585551473313E-9</v>
      </c>
      <c r="X75" s="12">
        <f t="shared" si="13"/>
        <v>5.2443900818896967E-10</v>
      </c>
      <c r="Y75" s="12">
        <f t="shared" si="14"/>
        <v>2.8353858586793874E-9</v>
      </c>
      <c r="AA75" t="s">
        <v>138</v>
      </c>
      <c r="AB75" s="12">
        <v>2.686116965071778E-9</v>
      </c>
      <c r="AC75" s="12">
        <v>8.3159442074758336E-10</v>
      </c>
      <c r="AD75" s="12">
        <v>6.4448411331188294E-10</v>
      </c>
      <c r="AE75" s="12">
        <v>1.6769710442314588E-10</v>
      </c>
      <c r="AF75" s="12">
        <v>1.4450321776305231E-9</v>
      </c>
    </row>
    <row r="76" spans="2:32" x14ac:dyDescent="0.3">
      <c r="B76" t="s">
        <v>104</v>
      </c>
      <c r="C76">
        <f>LCA_tech_data!D75*Mult_tech!D75</f>
        <v>1.3077845557487453E-7</v>
      </c>
      <c r="D76">
        <f>LCA_tech_data!E75*Mult_tech!E75</f>
        <v>1.5999999999999999E-5</v>
      </c>
      <c r="E76">
        <f>LCA_tech_data!F75*Mult_tech!F75</f>
        <v>8.3753408864663985E-4</v>
      </c>
      <c r="F76">
        <f>LCA_tech_data!G75*Mult_tech!G75</f>
        <v>7.6493629657621303E-9</v>
      </c>
      <c r="G76">
        <f>LCA_tech_data!H75*Mult_tech!H75</f>
        <v>1.7941554385273687E-8</v>
      </c>
      <c r="H76">
        <f>LCA_tech_data!I75*Mult_tech!I75</f>
        <v>1.8872395591949157E-7</v>
      </c>
      <c r="I76">
        <f>LCA_tech_data!J75*Mult_tech!J75</f>
        <v>5.7662254132370748E-14</v>
      </c>
      <c r="J76">
        <f>LCA_tech_data!K75*Mult_tech!K75</f>
        <v>9.1295471718573458E-13</v>
      </c>
      <c r="K76">
        <f>LCA_tech_data!L75*Mult_tech!L75</f>
        <v>1.7880739373643433E-6</v>
      </c>
      <c r="L76">
        <f>LCA_tech_data!M75*Mult_tech!M75</f>
        <v>1.0269574418145723E-4</v>
      </c>
      <c r="M76">
        <f>LCA_tech_data!N75*Mult_tech!N75</f>
        <v>1.0430924728976809E-9</v>
      </c>
      <c r="N76">
        <f>LCA_tech_data!O75*Mult_tech!O75</f>
        <v>1.5105687532565927E-12</v>
      </c>
      <c r="O76">
        <f>LCA_tech_data!P75*Mult_tech!P75</f>
        <v>6.3994500040242718E-8</v>
      </c>
      <c r="P76">
        <f>LCA_tech_data!Q75*Mult_tech!Q75</f>
        <v>5.6858462349517148E-6</v>
      </c>
      <c r="Q76">
        <f>LCA_tech_data!R75*Mult_tech!R75</f>
        <v>1.9429898199092505E-4</v>
      </c>
      <c r="R76">
        <f>LCA_tech_data!S75*Mult_tech!S75</f>
        <v>1.08440974018872E-12</v>
      </c>
      <c r="T76" t="s">
        <v>104</v>
      </c>
      <c r="U76" s="12">
        <f t="shared" si="10"/>
        <v>2.2371906133376386E-10</v>
      </c>
      <c r="V76" s="12">
        <f t="shared" si="11"/>
        <v>2.4921981238343106E-10</v>
      </c>
      <c r="W76" s="12">
        <f t="shared" si="12"/>
        <v>2.209714785963523E-10</v>
      </c>
      <c r="X76" s="12">
        <f t="shared" si="13"/>
        <v>1.2779127738697004E-10</v>
      </c>
      <c r="Y76" s="12">
        <f t="shared" si="14"/>
        <v>3.0440191543757405E-10</v>
      </c>
      <c r="AA76" t="s">
        <v>135</v>
      </c>
      <c r="AB76" s="12">
        <v>2.6420822607263388E-9</v>
      </c>
      <c r="AC76" s="12">
        <v>8.1796172532549192E-10</v>
      </c>
      <c r="AD76" s="12">
        <v>6.3391879997890126E-10</v>
      </c>
      <c r="AE76" s="12">
        <v>1.6494797156375007E-10</v>
      </c>
      <c r="AF76" s="12">
        <v>1.4213431255382195E-9</v>
      </c>
    </row>
    <row r="77" spans="2:32" x14ac:dyDescent="0.3">
      <c r="B77" t="s">
        <v>105</v>
      </c>
      <c r="C77">
        <f>LCA_tech_data!D76*Mult_tech!D76</f>
        <v>5.904272479581792E-8</v>
      </c>
      <c r="D77">
        <f>LCA_tech_data!E76*Mult_tech!E76</f>
        <v>1.5E-5</v>
      </c>
      <c r="E77">
        <f>LCA_tech_data!F76*Mult_tech!F76</f>
        <v>3.6144359942473178E-4</v>
      </c>
      <c r="F77">
        <f>LCA_tech_data!G76*Mult_tech!G76</f>
        <v>3.6290410089117387E-9</v>
      </c>
      <c r="G77">
        <f>LCA_tech_data!H76*Mult_tech!H76</f>
        <v>1.7026934814981707E-8</v>
      </c>
      <c r="H77">
        <f>LCA_tech_data!I76*Mult_tech!I76</f>
        <v>1.6417102968345521E-7</v>
      </c>
      <c r="I77">
        <f>LCA_tech_data!J76*Mult_tech!J76</f>
        <v>6.3962645273184813E-14</v>
      </c>
      <c r="J77">
        <f>LCA_tech_data!K76*Mult_tech!K76</f>
        <v>3.0974190651962523E-13</v>
      </c>
      <c r="K77">
        <f>LCA_tech_data!L76*Mult_tech!L76</f>
        <v>7.9083192674269945E-7</v>
      </c>
      <c r="L77">
        <f>LCA_tech_data!M76*Mult_tech!M76</f>
        <v>1.4533012638876376E-4</v>
      </c>
      <c r="M77">
        <f>LCA_tech_data!N76*Mult_tech!N76</f>
        <v>1.2644381423461714E-10</v>
      </c>
      <c r="N77">
        <f>LCA_tech_data!O76*Mult_tech!O76</f>
        <v>1.6054150943576912E-12</v>
      </c>
      <c r="O77">
        <f>LCA_tech_data!P76*Mult_tech!P76</f>
        <v>5.9256126100644837E-8</v>
      </c>
      <c r="P77">
        <f>LCA_tech_data!Q76*Mult_tech!Q76</f>
        <v>6.0433008505183898E-6</v>
      </c>
      <c r="Q77">
        <f>LCA_tech_data!R76*Mult_tech!R76</f>
        <v>1.570631650814322E-4</v>
      </c>
      <c r="R77">
        <f>LCA_tech_data!S76*Mult_tech!S76</f>
        <v>1.5407346559899651E-12</v>
      </c>
      <c r="T77" t="s">
        <v>105</v>
      </c>
      <c r="U77" s="12">
        <f t="shared" si="10"/>
        <v>3.1659656121448188E-10</v>
      </c>
      <c r="V77" s="12">
        <f t="shared" si="11"/>
        <v>1.1823584832108301E-10</v>
      </c>
      <c r="W77" s="12">
        <f t="shared" si="12"/>
        <v>9.5361762197798365E-11</v>
      </c>
      <c r="X77" s="12">
        <f t="shared" si="13"/>
        <v>1.5490876368645297E-11</v>
      </c>
      <c r="Y77" s="12">
        <f t="shared" si="14"/>
        <v>3.2351485408480667E-10</v>
      </c>
      <c r="AA77" t="s">
        <v>81</v>
      </c>
      <c r="AB77" s="12">
        <v>1.5685474305609127E-9</v>
      </c>
      <c r="AC77" s="12">
        <v>3.1353433321973499E-10</v>
      </c>
      <c r="AD77" s="12">
        <v>2.9105072338907632E-10</v>
      </c>
      <c r="AE77" s="12">
        <v>1.6165872325494172E-10</v>
      </c>
      <c r="AF77" s="12">
        <v>7.7313502484792279E-10</v>
      </c>
    </row>
    <row r="78" spans="2:32" x14ac:dyDescent="0.3">
      <c r="B78" t="s">
        <v>106</v>
      </c>
      <c r="C78">
        <f>LCA_tech_data!D77*Mult_tech!D77</f>
        <v>8.4315034136497614E-8</v>
      </c>
      <c r="D78">
        <f>LCA_tech_data!E77*Mult_tech!E77</f>
        <v>1.2999999999999999E-5</v>
      </c>
      <c r="E78">
        <f>LCA_tech_data!F77*Mult_tech!F77</f>
        <v>4.7494040220528625E-4</v>
      </c>
      <c r="F78">
        <f>LCA_tech_data!G77*Mult_tech!G77</f>
        <v>4.7299567663103691E-9</v>
      </c>
      <c r="G78">
        <f>LCA_tech_data!H77*Mult_tech!H77</f>
        <v>1.5985018931031742E-8</v>
      </c>
      <c r="H78">
        <f>LCA_tech_data!I77*Mult_tech!I77</f>
        <v>1.4638554639562357E-7</v>
      </c>
      <c r="I78">
        <f>LCA_tech_data!J77*Mult_tech!J77</f>
        <v>1.0635410147679058E-13</v>
      </c>
      <c r="J78">
        <f>LCA_tech_data!K77*Mult_tech!K77</f>
        <v>5.4108927470764179E-13</v>
      </c>
      <c r="K78">
        <f>LCA_tech_data!L77*Mult_tech!L77</f>
        <v>9.3241655656432478E-7</v>
      </c>
      <c r="L78">
        <f>LCA_tech_data!M77*Mult_tech!M77</f>
        <v>1.7776099768844518E-4</v>
      </c>
      <c r="M78">
        <f>LCA_tech_data!N77*Mult_tech!N77</f>
        <v>3.5794902612187858E-10</v>
      </c>
      <c r="N78">
        <f>LCA_tech_data!O77*Mult_tech!O77</f>
        <v>1.292435401747848E-12</v>
      </c>
      <c r="O78">
        <f>LCA_tech_data!P77*Mult_tech!P77</f>
        <v>5.9283937390646526E-8</v>
      </c>
      <c r="P78">
        <f>LCA_tech_data!Q77*Mult_tech!Q77</f>
        <v>8.295962871655044E-6</v>
      </c>
      <c r="Q78">
        <f>LCA_tech_data!R77*Mult_tech!R77</f>
        <v>1.4419483053695209E-4</v>
      </c>
      <c r="R78">
        <f>LCA_tech_data!S77*Mult_tech!S77</f>
        <v>5.4979227361920586E-11</v>
      </c>
      <c r="T78" t="s">
        <v>106</v>
      </c>
      <c r="U78" s="12">
        <f t="shared" si="10"/>
        <v>3.8724607199246473E-10</v>
      </c>
      <c r="V78" s="12">
        <f t="shared" si="11"/>
        <v>1.5410419706292012E-10</v>
      </c>
      <c r="W78" s="12">
        <f t="shared" si="12"/>
        <v>1.2530628226730793E-10</v>
      </c>
      <c r="X78" s="12">
        <f t="shared" si="13"/>
        <v>4.3853027872461479E-11</v>
      </c>
      <c r="Y78" s="12">
        <f t="shared" si="14"/>
        <v>2.6044482319868778E-10</v>
      </c>
      <c r="AA78" t="s">
        <v>127</v>
      </c>
      <c r="AB78" s="12">
        <v>2.2593920770769653E-10</v>
      </c>
      <c r="AC78" s="12">
        <v>1.2479562343097287E-10</v>
      </c>
      <c r="AD78" s="12">
        <v>1.8150651519709528E-10</v>
      </c>
      <c r="AE78" s="12">
        <v>1.3855762524426455E-10</v>
      </c>
      <c r="AF78" s="12">
        <v>1.1155873270837492E-10</v>
      </c>
    </row>
    <row r="79" spans="2:32" x14ac:dyDescent="0.3">
      <c r="B79" t="s">
        <v>107</v>
      </c>
      <c r="C79">
        <f>LCA_tech_data!D78*Mult_tech!D78</f>
        <v>1.1126000720387221E-2</v>
      </c>
      <c r="D79">
        <f>LCA_tech_data!E78*Mult_tech!E78</f>
        <v>1.6876640000000001</v>
      </c>
      <c r="E79">
        <f>LCA_tech_data!F78*Mult_tech!F78</f>
        <v>85.497432071168788</v>
      </c>
      <c r="F79">
        <f>LCA_tech_data!G78*Mult_tech!G78</f>
        <v>6.5364648668402698E-4</v>
      </c>
      <c r="G79">
        <f>LCA_tech_data!H78*Mult_tech!H78</f>
        <v>1.6358576572656071E-3</v>
      </c>
      <c r="H79">
        <f>LCA_tech_data!I78*Mult_tech!I78</f>
        <v>1.7939352382244988E-2</v>
      </c>
      <c r="I79">
        <f>LCA_tech_data!J78*Mult_tech!J78</f>
        <v>3.94398636963646E-8</v>
      </c>
      <c r="J79">
        <f>LCA_tech_data!K78*Mult_tech!K78</f>
        <v>1.1911975587065543E-7</v>
      </c>
      <c r="K79">
        <f>LCA_tech_data!L78*Mult_tech!L78</f>
        <v>0.18181693386006148</v>
      </c>
      <c r="L79">
        <f>LCA_tech_data!M78*Mult_tech!M78</f>
        <v>15.652791049375722</v>
      </c>
      <c r="M79">
        <f>LCA_tech_data!N78*Mult_tech!N78</f>
        <v>1.2579631050830352E-4</v>
      </c>
      <c r="N79">
        <f>LCA_tech_data!O78*Mult_tech!O78</f>
        <v>1.6351186283321873E-7</v>
      </c>
      <c r="O79">
        <f>LCA_tech_data!P78*Mult_tech!P78</f>
        <v>5.9125652933423424E-3</v>
      </c>
      <c r="P79">
        <f>LCA_tech_data!Q78*Mult_tech!Q78</f>
        <v>0.74521916841911306</v>
      </c>
      <c r="Q79">
        <f>LCA_tech_data!R78*Mult_tech!R78</f>
        <v>17.809719205936691</v>
      </c>
      <c r="R79">
        <f>LCA_tech_data!S78*Mult_tech!S78</f>
        <v>8.8684078227283378E-8</v>
      </c>
      <c r="T79" t="s">
        <v>107</v>
      </c>
      <c r="U79" s="12">
        <f t="shared" si="10"/>
        <v>3.4099053945530185E-5</v>
      </c>
      <c r="V79" s="12">
        <f t="shared" si="11"/>
        <v>2.1296107336730576E-5</v>
      </c>
      <c r="W79" s="12">
        <f t="shared" si="12"/>
        <v>2.2557283622312601E-5</v>
      </c>
      <c r="X79" s="12">
        <f t="shared" si="13"/>
        <v>1.5411549434122824E-5</v>
      </c>
      <c r="Y79" s="12">
        <f t="shared" si="14"/>
        <v>3.2950055491279521E-5</v>
      </c>
      <c r="AA79" t="s">
        <v>104</v>
      </c>
      <c r="AB79" s="12">
        <v>2.2371906133376386E-10</v>
      </c>
      <c r="AC79" s="12">
        <v>2.4921981238343106E-10</v>
      </c>
      <c r="AD79" s="12">
        <v>2.209714785963523E-10</v>
      </c>
      <c r="AE79" s="12">
        <v>1.2779127738697004E-10</v>
      </c>
      <c r="AF79" s="12">
        <v>3.0440191543757405E-10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2">
        <f t="shared" si="10"/>
        <v>0</v>
      </c>
      <c r="V80" s="12">
        <f t="shared" si="11"/>
        <v>0</v>
      </c>
      <c r="W80" s="12">
        <f t="shared" si="12"/>
        <v>0</v>
      </c>
      <c r="X80" s="12">
        <f t="shared" si="13"/>
        <v>0</v>
      </c>
      <c r="Y80" s="12">
        <f t="shared" si="14"/>
        <v>0</v>
      </c>
      <c r="AA80" t="s">
        <v>92</v>
      </c>
      <c r="AB80" s="12">
        <v>2.4225423204390693E-9</v>
      </c>
      <c r="AC80" s="12">
        <v>1.4152508189367065E-9</v>
      </c>
      <c r="AD80" s="12">
        <v>1.4387584798773888E-8</v>
      </c>
      <c r="AE80" s="12">
        <v>1.2639135245526219E-10</v>
      </c>
      <c r="AF80" s="12">
        <v>1.2130510736133523E-9</v>
      </c>
    </row>
    <row r="81" spans="2:32" x14ac:dyDescent="0.3">
      <c r="B81" t="s">
        <v>109</v>
      </c>
      <c r="C81">
        <f>LCA_tech_data!D80*Mult_tech!D80</f>
        <v>2.6719720669950155E-5</v>
      </c>
      <c r="D81">
        <f>LCA_tech_data!E80*Mult_tech!E80</f>
        <v>1.6019999999999999E-3</v>
      </c>
      <c r="E81">
        <f>LCA_tech_data!F80*Mult_tech!F80</f>
        <v>0.23629575891628593</v>
      </c>
      <c r="F81">
        <f>LCA_tech_data!G80*Mult_tech!G80</f>
        <v>2.1664801441670174E-6</v>
      </c>
      <c r="G81">
        <f>LCA_tech_data!H80*Mult_tech!H80</f>
        <v>2.6860252952607254E-6</v>
      </c>
      <c r="H81">
        <f>LCA_tech_data!I80*Mult_tech!I80</f>
        <v>2.7920847248372585E-5</v>
      </c>
      <c r="I81">
        <f>LCA_tech_data!J80*Mult_tech!J80</f>
        <v>1.6539687820561654E-11</v>
      </c>
      <c r="J81">
        <f>LCA_tech_data!K80*Mult_tech!K80</f>
        <v>3.4175443745581026E-10</v>
      </c>
      <c r="K81">
        <f>LCA_tech_data!L80*Mult_tech!L80</f>
        <v>1.1729199178078873E-4</v>
      </c>
      <c r="L81">
        <f>LCA_tech_data!M80*Mult_tech!M80</f>
        <v>1.8470412471598103E-2</v>
      </c>
      <c r="M81">
        <f>LCA_tech_data!N80*Mult_tech!N80</f>
        <v>5.2804961735074666E-7</v>
      </c>
      <c r="N81">
        <f>LCA_tech_data!O80*Mult_tech!O80</f>
        <v>1.927437487392253E-10</v>
      </c>
      <c r="O81">
        <f>LCA_tech_data!P80*Mult_tech!P80</f>
        <v>1.0155253601589415E-5</v>
      </c>
      <c r="P81">
        <f>LCA_tech_data!Q80*Mult_tech!Q80</f>
        <v>1.2138290715569063E-3</v>
      </c>
      <c r="Q81">
        <f>LCA_tech_data!R80*Mult_tech!R80</f>
        <v>1.7715694307914542E-2</v>
      </c>
      <c r="R81">
        <f>LCA_tech_data!S80*Mult_tech!S80</f>
        <v>1.0532616929550167E-10</v>
      </c>
      <c r="T81" t="s">
        <v>109</v>
      </c>
      <c r="U81" s="12">
        <f t="shared" si="10"/>
        <v>4.023714296565253E-8</v>
      </c>
      <c r="V81" s="12">
        <f t="shared" si="11"/>
        <v>7.0584933343915098E-8</v>
      </c>
      <c r="W81" s="12">
        <f t="shared" si="12"/>
        <v>6.2343281236650091E-8</v>
      </c>
      <c r="X81" s="12">
        <f t="shared" si="13"/>
        <v>6.469238047274445E-8</v>
      </c>
      <c r="Y81" s="12">
        <f t="shared" si="14"/>
        <v>3.884071226705193E-8</v>
      </c>
      <c r="AA81" t="s">
        <v>99</v>
      </c>
      <c r="AB81" s="12">
        <v>1.0227750878253292E-9</v>
      </c>
      <c r="AC81" s="12">
        <v>1.8622595083797533E-10</v>
      </c>
      <c r="AD81" s="12">
        <v>1.7150733259889856E-10</v>
      </c>
      <c r="AE81" s="12">
        <v>1.081629056862624E-10</v>
      </c>
      <c r="AF81" s="12">
        <v>3.9761373814339239E-10</v>
      </c>
    </row>
    <row r="82" spans="2:32" x14ac:dyDescent="0.3">
      <c r="B82" t="s">
        <v>110</v>
      </c>
      <c r="C82">
        <f>LCA_tech_data!D81*Mult_tech!D81</f>
        <v>0.13055016304316358</v>
      </c>
      <c r="D82">
        <f>LCA_tech_data!E81*Mult_tech!E81</f>
        <v>18.564073</v>
      </c>
      <c r="E82">
        <f>LCA_tech_data!F81*Mult_tech!F81</f>
        <v>448.48674382582698</v>
      </c>
      <c r="F82">
        <f>LCA_tech_data!G81*Mult_tech!G81</f>
        <v>2.3754283735128597E-3</v>
      </c>
      <c r="G82">
        <f>LCA_tech_data!H81*Mult_tech!H81</f>
        <v>3.6603807775562137E-2</v>
      </c>
      <c r="H82">
        <f>LCA_tech_data!I81*Mult_tech!I81</f>
        <v>0.44663356298099233</v>
      </c>
      <c r="I82">
        <f>LCA_tech_data!J81*Mult_tech!J81</f>
        <v>1.6963573775884269E-8</v>
      </c>
      <c r="J82">
        <f>LCA_tech_data!K81*Mult_tech!K81</f>
        <v>2.0421298722724021E-7</v>
      </c>
      <c r="K82">
        <f>LCA_tech_data!L81*Mult_tech!L81</f>
        <v>3.4346949105304061</v>
      </c>
      <c r="L82">
        <f>LCA_tech_data!M81*Mult_tech!M81</f>
        <v>61.641769398477678</v>
      </c>
      <c r="M82">
        <f>LCA_tech_data!N81*Mult_tech!N81</f>
        <v>2.589028413501029E-4</v>
      </c>
      <c r="N82">
        <f>LCA_tech_data!O81*Mult_tech!O81</f>
        <v>1.0090414847135161E-6</v>
      </c>
      <c r="O82">
        <f>LCA_tech_data!P81*Mult_tech!P81</f>
        <v>7.8282767812446974E-2</v>
      </c>
      <c r="P82">
        <f>LCA_tech_data!Q81*Mult_tech!Q81</f>
        <v>9.6290381387684594</v>
      </c>
      <c r="Q82">
        <f>LCA_tech_data!R81*Mult_tech!R81</f>
        <v>362.08476200556879</v>
      </c>
      <c r="R82">
        <f>LCA_tech_data!S81*Mult_tech!S81</f>
        <v>1.8503805234785614E-6</v>
      </c>
      <c r="T82" t="s">
        <v>110</v>
      </c>
      <c r="U82" s="12">
        <f t="shared" si="10"/>
        <v>1.3428442335850722E-4</v>
      </c>
      <c r="V82" s="12">
        <f t="shared" si="11"/>
        <v>7.7392564090226888E-5</v>
      </c>
      <c r="W82" s="12">
        <f t="shared" si="12"/>
        <v>1.1832686007347512E-4</v>
      </c>
      <c r="X82" s="12">
        <f t="shared" si="13"/>
        <v>3.1718688107618171E-5</v>
      </c>
      <c r="Y82" s="12">
        <f t="shared" si="14"/>
        <v>2.0333676308382712E-4</v>
      </c>
      <c r="AA82" t="s">
        <v>102</v>
      </c>
      <c r="AB82" s="12">
        <v>7.9800367671834134E-10</v>
      </c>
      <c r="AC82" s="12">
        <v>2.4012553454790551E-10</v>
      </c>
      <c r="AD82" s="12">
        <v>2.0396341744656518E-10</v>
      </c>
      <c r="AE82" s="12">
        <v>7.9460455786207385E-11</v>
      </c>
      <c r="AF82" s="12">
        <v>4.2960391798172577E-10</v>
      </c>
    </row>
    <row r="83" spans="2:32" x14ac:dyDescent="0.3">
      <c r="B83" t="s">
        <v>111</v>
      </c>
      <c r="C83">
        <f>LCA_tech_data!D82*Mult_tech!D82</f>
        <v>1.8904708494870357E-5</v>
      </c>
      <c r="D83">
        <f>LCA_tech_data!E82*Mult_tech!E82</f>
        <v>1.1720000000000001E-3</v>
      </c>
      <c r="E83">
        <f>LCA_tech_data!F82*Mult_tech!F82</f>
        <v>0.16846077117927369</v>
      </c>
      <c r="F83">
        <f>LCA_tech_data!G82*Mult_tech!G82</f>
        <v>1.4704335103258969E-6</v>
      </c>
      <c r="G83">
        <f>LCA_tech_data!H82*Mult_tech!H82</f>
        <v>1.8877009895442043E-6</v>
      </c>
      <c r="H83">
        <f>LCA_tech_data!I82*Mult_tech!I82</f>
        <v>2.2080614511746385E-5</v>
      </c>
      <c r="I83">
        <f>LCA_tech_data!J82*Mult_tech!J82</f>
        <v>9.6173864915474615E-12</v>
      </c>
      <c r="J83">
        <f>LCA_tech_data!K82*Mult_tech!K82</f>
        <v>2.0706967471649456E-10</v>
      </c>
      <c r="K83">
        <f>LCA_tech_data!L82*Mult_tech!L82</f>
        <v>1.9684846182479519E-4</v>
      </c>
      <c r="L83">
        <f>LCA_tech_data!M82*Mult_tech!M82</f>
        <v>3.2627055154741368E-2</v>
      </c>
      <c r="M83">
        <f>LCA_tech_data!N82*Mult_tech!N82</f>
        <v>4.1066414864213897E-7</v>
      </c>
      <c r="N83">
        <f>LCA_tech_data!O82*Mult_tech!O82</f>
        <v>1.5437208824612994E-10</v>
      </c>
      <c r="O83">
        <f>LCA_tech_data!P82*Mult_tech!P82</f>
        <v>6.3442549781235325E-6</v>
      </c>
      <c r="P83">
        <f>LCA_tech_data!Q82*Mult_tech!Q82</f>
        <v>7.6064649139924445E-4</v>
      </c>
      <c r="Q83">
        <f>LCA_tech_data!R82*Mult_tech!R82</f>
        <v>1.543031101730539E-2</v>
      </c>
      <c r="R83">
        <f>LCA_tech_data!S82*Mult_tech!S82</f>
        <v>9.253436311010072E-11</v>
      </c>
      <c r="T83" t="s">
        <v>111</v>
      </c>
      <c r="U83" s="12">
        <f t="shared" si="10"/>
        <v>7.107689039583048E-8</v>
      </c>
      <c r="V83" s="12">
        <f t="shared" si="11"/>
        <v>4.790740944127996E-8</v>
      </c>
      <c r="W83" s="12">
        <f t="shared" si="12"/>
        <v>4.4445982793509095E-8</v>
      </c>
      <c r="X83" s="12">
        <f t="shared" si="13"/>
        <v>5.0311259543677374E-8</v>
      </c>
      <c r="Y83" s="12">
        <f t="shared" si="14"/>
        <v>3.1108255914147068E-8</v>
      </c>
      <c r="AA83" t="s">
        <v>70</v>
      </c>
      <c r="AB83" s="12">
        <v>1.4143418217056908E-10</v>
      </c>
      <c r="AC83" s="12">
        <v>8.8330823764158055E-11</v>
      </c>
      <c r="AD83" s="12">
        <v>9.3561861458316459E-11</v>
      </c>
      <c r="AE83" s="12">
        <v>6.3923177859372326E-11</v>
      </c>
      <c r="AF83" s="12">
        <v>1.3666842952089788E-10</v>
      </c>
    </row>
    <row r="84" spans="2:32" x14ac:dyDescent="0.3">
      <c r="B84" t="s">
        <v>112</v>
      </c>
      <c r="C84">
        <f>LCA_tech_data!D83*Mult_tech!D83</f>
        <v>3.560289941735701</v>
      </c>
      <c r="D84">
        <f>LCA_tech_data!E83*Mult_tech!E83</f>
        <v>220.720664</v>
      </c>
      <c r="E84">
        <f>LCA_tech_data!F83*Mult_tech!F83</f>
        <v>31725.915761639422</v>
      </c>
      <c r="F84">
        <f>LCA_tech_data!G83*Mult_tech!G83</f>
        <v>0.27692411328240918</v>
      </c>
      <c r="G84">
        <f>LCA_tech_data!H83*Mult_tech!H83</f>
        <v>0.35550735140414247</v>
      </c>
      <c r="H84">
        <f>LCA_tech_data!I83*Mult_tech!I83</f>
        <v>4.1584026421166405</v>
      </c>
      <c r="I84">
        <f>LCA_tech_data!J83*Mult_tech!J83</f>
        <v>1.8112251982585596E-6</v>
      </c>
      <c r="J84">
        <f>LCA_tech_data!K83*Mult_tech!K83</f>
        <v>3.899706151680362E-5</v>
      </c>
      <c r="K84">
        <f>LCA_tech_data!L83*Mult_tech!L83</f>
        <v>37.072118772480842</v>
      </c>
      <c r="L84">
        <f>LCA_tech_data!M83*Mult_tech!M83</f>
        <v>6144.5949472006396</v>
      </c>
      <c r="M84">
        <f>LCA_tech_data!N83*Mult_tech!N83</f>
        <v>7.7339644683692643E-2</v>
      </c>
      <c r="N84">
        <f>LCA_tech_data!O83*Mult_tech!O83</f>
        <v>2.9072619300983317E-5</v>
      </c>
      <c r="O84">
        <f>LCA_tech_data!P83*Mult_tech!P83</f>
        <v>1.1948021939903875</v>
      </c>
      <c r="P84">
        <f>LCA_tech_data!Q83*Mult_tech!Q83</f>
        <v>143.25119338815</v>
      </c>
      <c r="Q84">
        <f>LCA_tech_data!R83*Mult_tech!R83</f>
        <v>2905.9628783840999</v>
      </c>
      <c r="R84">
        <f>LCA_tech_data!S83*Mult_tech!S83</f>
        <v>1.7426831116449316E-5</v>
      </c>
      <c r="T84" t="s">
        <v>112</v>
      </c>
      <c r="U84" s="12">
        <f t="shared" si="10"/>
        <v>1.3385783654627092E-2</v>
      </c>
      <c r="V84" s="12">
        <f t="shared" si="11"/>
        <v>9.0223167426614383E-3</v>
      </c>
      <c r="W84" s="12">
        <f t="shared" si="12"/>
        <v>8.3704324524879834E-3</v>
      </c>
      <c r="X84" s="12">
        <f t="shared" si="13"/>
        <v>9.4750295334102615E-3</v>
      </c>
      <c r="Y84" s="12">
        <f t="shared" si="14"/>
        <v>5.8585622024338556E-3</v>
      </c>
      <c r="AA84" t="s">
        <v>78</v>
      </c>
      <c r="AB84" s="12">
        <v>5.0289643087178013E-10</v>
      </c>
      <c r="AC84" s="12">
        <v>7.8365885185436386E-11</v>
      </c>
      <c r="AD84" s="12">
        <v>7.309512465671226E-11</v>
      </c>
      <c r="AE84" s="12">
        <v>5.285412987363661E-11</v>
      </c>
      <c r="AF84" s="12">
        <v>1.5649089512180643E-10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2">
        <f t="shared" si="10"/>
        <v>0</v>
      </c>
      <c r="V85" s="12">
        <f t="shared" si="11"/>
        <v>0</v>
      </c>
      <c r="W85" s="12">
        <f t="shared" si="12"/>
        <v>0</v>
      </c>
      <c r="X85" s="12">
        <f t="shared" si="13"/>
        <v>0</v>
      </c>
      <c r="Y85" s="12">
        <f t="shared" si="14"/>
        <v>0</v>
      </c>
      <c r="AA85" t="s">
        <v>67</v>
      </c>
      <c r="AB85" s="12">
        <v>2.1748575219444305E-9</v>
      </c>
      <c r="AC85" s="12">
        <v>1.1020326237948603E-10</v>
      </c>
      <c r="AD85" s="12">
        <v>1.3686308798671851E-10</v>
      </c>
      <c r="AE85" s="12">
        <v>5.1536578030970184E-11</v>
      </c>
      <c r="AF85" s="12">
        <v>3.7239614660892721E-10</v>
      </c>
    </row>
    <row r="86" spans="2:32" x14ac:dyDescent="0.3">
      <c r="B86" t="s">
        <v>114</v>
      </c>
      <c r="C86">
        <f>LCA_tech_data!D85*Mult_tech!D85</f>
        <v>3.5486654171258484E-7</v>
      </c>
      <c r="D86">
        <f>LCA_tech_data!E85*Mult_tech!E85</f>
        <v>2.1999999999999999E-5</v>
      </c>
      <c r="E86">
        <f>LCA_tech_data!F85*Mult_tech!F85</f>
        <v>3.1622329060955853E-3</v>
      </c>
      <c r="F86">
        <f>LCA_tech_data!G85*Mult_tech!G85</f>
        <v>2.7601994221134646E-8</v>
      </c>
      <c r="G86">
        <f>LCA_tech_data!H85*Mult_tech!H85</f>
        <v>3.5434660213287208E-8</v>
      </c>
      <c r="H86">
        <f>LCA_tech_data!I85*Mult_tech!I85</f>
        <v>4.1448252496452302E-7</v>
      </c>
      <c r="I86">
        <f>LCA_tech_data!J85*Mult_tech!J85</f>
        <v>1.8053114574577535E-13</v>
      </c>
      <c r="J86">
        <f>LCA_tech_data!K85*Mult_tech!K85</f>
        <v>3.8869734161803708E-12</v>
      </c>
      <c r="K86">
        <f>LCA_tech_data!L85*Mult_tech!L85</f>
        <v>3.6951076451753448E-6</v>
      </c>
      <c r="L86">
        <f>LCA_tech_data!M85*Mult_tech!M85</f>
        <v>6.1245325375794478E-4</v>
      </c>
      <c r="M86">
        <f>LCA_tech_data!N85*Mult_tech!N85</f>
        <v>7.708712687821735E-9</v>
      </c>
      <c r="N86">
        <f>LCA_tech_data!O85*Mult_tech!O85</f>
        <v>2.8977695745860614E-12</v>
      </c>
      <c r="O86">
        <f>LCA_tech_data!P85*Mult_tech!P85</f>
        <v>1.1909011051085152E-7</v>
      </c>
      <c r="P86">
        <f>LCA_tech_data!Q85*Mult_tech!Q85</f>
        <v>1.4278347108176967E-5</v>
      </c>
      <c r="Q86">
        <f>LCA_tech_data!R85*Mult_tech!R85</f>
        <v>2.8964747643406053E-4</v>
      </c>
      <c r="R86">
        <f>LCA_tech_data!S85*Mult_tech!S85</f>
        <v>1.7369931641827833E-12</v>
      </c>
      <c r="T86" t="s">
        <v>114</v>
      </c>
      <c r="U86" s="12">
        <f t="shared" si="10"/>
        <v>1.3342078401947723E-9</v>
      </c>
      <c r="V86" s="12">
        <f t="shared" si="11"/>
        <v>8.9928584275440399E-10</v>
      </c>
      <c r="W86" s="12">
        <f t="shared" si="12"/>
        <v>8.3431025721604218E-10</v>
      </c>
      <c r="X86" s="12">
        <f t="shared" si="13"/>
        <v>9.4440930884036193E-10</v>
      </c>
      <c r="Y86" s="12">
        <f t="shared" si="14"/>
        <v>5.8394337040207902E-10</v>
      </c>
      <c r="AA86" t="s">
        <v>106</v>
      </c>
      <c r="AB86" s="12">
        <v>3.8724607199246473E-10</v>
      </c>
      <c r="AC86" s="12">
        <v>1.5410419706292012E-10</v>
      </c>
      <c r="AD86" s="12">
        <v>1.2530628226730793E-10</v>
      </c>
      <c r="AE86" s="12">
        <v>4.3853027872461479E-11</v>
      </c>
      <c r="AF86" s="12">
        <v>2.6044482319868778E-10</v>
      </c>
    </row>
    <row r="87" spans="2:32" x14ac:dyDescent="0.3">
      <c r="B87" t="s">
        <v>115</v>
      </c>
      <c r="C87">
        <f>LCA_tech_data!D86*Mult_tech!D86</f>
        <v>1.6069703536765851E-5</v>
      </c>
      <c r="D87">
        <f>LCA_tech_data!E86*Mult_tech!E86</f>
        <v>1.044E-3</v>
      </c>
      <c r="E87">
        <f>LCA_tech_data!F86*Mult_tech!F86</f>
        <v>0.10581237398162172</v>
      </c>
      <c r="F87">
        <f>LCA_tech_data!G86*Mult_tech!G86</f>
        <v>9.0102038449154166E-7</v>
      </c>
      <c r="G87">
        <f>LCA_tech_data!H86*Mult_tech!H86</f>
        <v>1.6788480768369298E-6</v>
      </c>
      <c r="H87">
        <f>LCA_tech_data!I86*Mult_tech!I86</f>
        <v>1.6268528138844677E-5</v>
      </c>
      <c r="I87">
        <f>LCA_tech_data!J86*Mult_tech!J86</f>
        <v>1.0882000874042601E-11</v>
      </c>
      <c r="J87">
        <f>LCA_tech_data!K86*Mult_tech!K86</f>
        <v>1.4446470613772102E-10</v>
      </c>
      <c r="K87">
        <f>LCA_tech_data!L86*Mult_tech!L86</f>
        <v>2.7288136485530823E-4</v>
      </c>
      <c r="L87">
        <f>LCA_tech_data!M86*Mult_tech!M86</f>
        <v>1.0543195097566889E-2</v>
      </c>
      <c r="M87">
        <f>LCA_tech_data!N86*Mult_tech!N86</f>
        <v>3.1868562131604864E-7</v>
      </c>
      <c r="N87">
        <f>LCA_tech_data!O86*Mult_tech!O86</f>
        <v>1.2103921825696449E-10</v>
      </c>
      <c r="O87">
        <f>LCA_tech_data!P86*Mult_tech!P86</f>
        <v>4.6648486670038449E-6</v>
      </c>
      <c r="P87">
        <f>LCA_tech_data!Q86*Mult_tech!Q86</f>
        <v>3.9186769755310156E-3</v>
      </c>
      <c r="Q87">
        <f>LCA_tech_data!R86*Mult_tech!R86</f>
        <v>1.6898159666633206E-2</v>
      </c>
      <c r="R87">
        <f>LCA_tech_data!S86*Mult_tech!S86</f>
        <v>1.3941956129410391E-10</v>
      </c>
      <c r="T87" t="s">
        <v>115</v>
      </c>
      <c r="U87" s="12">
        <f t="shared" si="10"/>
        <v>2.2967979145452217E-8</v>
      </c>
      <c r="V87" s="12">
        <f t="shared" si="11"/>
        <v>2.9355664279719019E-8</v>
      </c>
      <c r="W87" s="12">
        <f t="shared" si="12"/>
        <v>2.7917092628780076E-8</v>
      </c>
      <c r="X87" s="12">
        <f t="shared" si="13"/>
        <v>3.9042792169427237E-8</v>
      </c>
      <c r="Y87" s="12">
        <f t="shared" si="14"/>
        <v>2.4391190272574088E-8</v>
      </c>
      <c r="AA87" t="s">
        <v>77</v>
      </c>
      <c r="AB87" s="12">
        <v>5.7995454405340308E-10</v>
      </c>
      <c r="AC87" s="12">
        <v>1.5851569710307177E-10</v>
      </c>
      <c r="AD87" s="12">
        <v>1.3261777632168176E-10</v>
      </c>
      <c r="AE87" s="12">
        <v>4.1605550274097362E-11</v>
      </c>
      <c r="AF87" s="12">
        <v>2.9725743851124962E-10</v>
      </c>
    </row>
    <row r="88" spans="2:32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  <c r="T88" t="s">
        <v>116</v>
      </c>
      <c r="U88" s="12">
        <f t="shared" si="10"/>
        <v>0</v>
      </c>
      <c r="V88" s="12">
        <f t="shared" si="11"/>
        <v>0</v>
      </c>
      <c r="W88" s="12">
        <f t="shared" si="12"/>
        <v>0</v>
      </c>
      <c r="X88" s="12">
        <f t="shared" si="13"/>
        <v>0</v>
      </c>
      <c r="Y88" s="12">
        <f t="shared" si="14"/>
        <v>0</v>
      </c>
      <c r="AA88" t="s">
        <v>39</v>
      </c>
      <c r="AB88" s="12">
        <v>1.406900912163943E-9</v>
      </c>
      <c r="AC88" s="12">
        <v>7.3700971877163854E-11</v>
      </c>
      <c r="AD88" s="12">
        <v>6.9432233724450767E-11</v>
      </c>
      <c r="AE88" s="12">
        <v>4.0901439418098233E-11</v>
      </c>
      <c r="AF88" s="12">
        <v>1.9598987348625852E-10</v>
      </c>
    </row>
    <row r="89" spans="2:32" x14ac:dyDescent="0.3">
      <c r="B89" t="s">
        <v>117</v>
      </c>
      <c r="C89">
        <f>LCA_tech_data!D88*Mult_tech!D88</f>
        <v>9.3464883443342757</v>
      </c>
      <c r="D89">
        <f>LCA_tech_data!E88*Mult_tech!E88</f>
        <v>1252.852588</v>
      </c>
      <c r="E89">
        <f>LCA_tech_data!F88*Mult_tech!F88</f>
        <v>64821.144850252545</v>
      </c>
      <c r="F89">
        <f>LCA_tech_data!G88*Mult_tech!G88</f>
        <v>0.54145991249837133</v>
      </c>
      <c r="G89">
        <f>LCA_tech_data!H88*Mult_tech!H88</f>
        <v>1.8896133224869756</v>
      </c>
      <c r="H89">
        <f>LCA_tech_data!I88*Mult_tech!I88</f>
        <v>15.83841132394987</v>
      </c>
      <c r="I89">
        <f>LCA_tech_data!J88*Mult_tech!J88</f>
        <v>2.2256833924455398E-6</v>
      </c>
      <c r="J89">
        <f>LCA_tech_data!K88*Mult_tech!K88</f>
        <v>6.7569165349151054E-5</v>
      </c>
      <c r="K89">
        <f>LCA_tech_data!L88*Mult_tech!L88</f>
        <v>149.44125646677969</v>
      </c>
      <c r="L89">
        <f>LCA_tech_data!M88*Mult_tech!M88</f>
        <v>11039.489385467064</v>
      </c>
      <c r="M89">
        <f>LCA_tech_data!N88*Mult_tech!N88</f>
        <v>0.10353308157275923</v>
      </c>
      <c r="N89">
        <f>LCA_tech_data!O88*Mult_tech!O88</f>
        <v>1.1571498917987263E-4</v>
      </c>
      <c r="O89">
        <f>LCA_tech_data!P88*Mult_tech!P88</f>
        <v>5.174238809402385</v>
      </c>
      <c r="P89">
        <f>LCA_tech_data!Q88*Mult_tech!Q88</f>
        <v>1367.1489136384332</v>
      </c>
      <c r="Q89">
        <f>LCA_tech_data!R88*Mult_tech!R88</f>
        <v>15826.292712197135</v>
      </c>
      <c r="R89">
        <f>LCA_tech_data!S88*Mult_tech!S88</f>
        <v>1.7424842066106105E-4</v>
      </c>
      <c r="T89" t="s">
        <v>117</v>
      </c>
      <c r="U89" s="12">
        <f t="shared" si="10"/>
        <v>2.4049138770121294E-2</v>
      </c>
      <c r="V89" s="12">
        <f t="shared" si="11"/>
        <v>1.7641016436268472E-2</v>
      </c>
      <c r="W89" s="12">
        <f t="shared" si="12"/>
        <v>1.710213878579436E-2</v>
      </c>
      <c r="X89" s="12">
        <f t="shared" si="13"/>
        <v>1.2684038174715206E-2</v>
      </c>
      <c r="Y89" s="12">
        <f t="shared" si="14"/>
        <v>2.3318279472717311E-2</v>
      </c>
      <c r="AA89" t="s">
        <v>52</v>
      </c>
      <c r="AB89" s="12">
        <v>5.7361134851713153E-11</v>
      </c>
      <c r="AC89" s="12">
        <v>6.8497047678552584E-11</v>
      </c>
      <c r="AD89" s="12">
        <v>3.6943869862889366E-10</v>
      </c>
      <c r="AE89" s="12">
        <v>3.1827538288506421E-11</v>
      </c>
      <c r="AF89" s="12">
        <v>9.626181872347026E-11</v>
      </c>
    </row>
    <row r="90" spans="2:32" x14ac:dyDescent="0.3">
      <c r="B90" t="s">
        <v>146</v>
      </c>
      <c r="C90">
        <f>LCA_tech_data!D89*Mult_tech!D89</f>
        <v>2.1023658882724495E-7</v>
      </c>
      <c r="D90">
        <f>LCA_tech_data!E89*Mult_tech!E89</f>
        <v>1.4000000000000001E-5</v>
      </c>
      <c r="E90">
        <f>LCA_tech_data!F89*Mult_tech!F89</f>
        <v>1.8093159798603512E-3</v>
      </c>
      <c r="F90">
        <f>LCA_tech_data!G89*Mult_tech!G89</f>
        <v>1.5781024936008152E-8</v>
      </c>
      <c r="G90">
        <f>LCA_tech_data!H89*Mult_tech!H89</f>
        <v>2.3406837835116378E-8</v>
      </c>
      <c r="H90">
        <f>LCA_tech_data!I89*Mult_tech!I89</f>
        <v>2.680745116660103E-7</v>
      </c>
      <c r="I90">
        <f>LCA_tech_data!J89*Mult_tech!J89</f>
        <v>1.0451385137505857E-13</v>
      </c>
      <c r="J90">
        <f>LCA_tech_data!K89*Mult_tech!K89</f>
        <v>2.2146386021317538E-12</v>
      </c>
      <c r="K90">
        <f>LCA_tech_data!L89*Mult_tech!L89</f>
        <v>2.1223253541197525E-6</v>
      </c>
      <c r="L90">
        <f>LCA_tech_data!M89*Mult_tech!M89</f>
        <v>5.5195582803742337E-4</v>
      </c>
      <c r="M90">
        <f>LCA_tech_data!N89*Mult_tech!N89</f>
        <v>4.3064187481412219E-9</v>
      </c>
      <c r="N90">
        <f>LCA_tech_data!O89*Mult_tech!O89</f>
        <v>1.905794002318006E-12</v>
      </c>
      <c r="O90">
        <f>LCA_tech_data!P89*Mult_tech!P89</f>
        <v>7.741118748142811E-8</v>
      </c>
      <c r="P90">
        <f>LCA_tech_data!Q89*Mult_tech!Q89</f>
        <v>8.4614392185499774E-6</v>
      </c>
      <c r="Q90">
        <f>LCA_tech_data!R89*Mult_tech!R89</f>
        <v>1.7823439474257263E-4</v>
      </c>
      <c r="R90">
        <f>LCA_tech_data!S89*Mult_tech!S89</f>
        <v>1.117900190345469E-12</v>
      </c>
      <c r="T90" t="s">
        <v>146</v>
      </c>
      <c r="U90" s="12">
        <f t="shared" si="10"/>
        <v>1.2024163292302123E-9</v>
      </c>
      <c r="V90" s="12">
        <f t="shared" si="11"/>
        <v>5.1415315123281603E-10</v>
      </c>
      <c r="W90" s="12">
        <f t="shared" si="12"/>
        <v>4.7736233394845208E-10</v>
      </c>
      <c r="X90" s="12">
        <f t="shared" si="13"/>
        <v>5.2758769436748249E-10</v>
      </c>
      <c r="Y90" s="12">
        <f t="shared" si="14"/>
        <v>3.8404564074581928E-10</v>
      </c>
      <c r="AA90" t="s">
        <v>49</v>
      </c>
      <c r="AB90" s="12">
        <v>4.3327969321885488E-11</v>
      </c>
      <c r="AC90" s="12">
        <v>2.0303948344821471E-11</v>
      </c>
      <c r="AD90" s="12">
        <v>2.3372806683885902E-11</v>
      </c>
      <c r="AE90" s="12">
        <v>2.0137790278328875E-11</v>
      </c>
      <c r="AF90" s="12">
        <v>1.6335006927069739E-11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2">
        <f t="shared" si="10"/>
        <v>0</v>
      </c>
      <c r="V91" s="12">
        <f t="shared" si="11"/>
        <v>0</v>
      </c>
      <c r="W91" s="12">
        <f t="shared" si="12"/>
        <v>0</v>
      </c>
      <c r="X91" s="12">
        <f t="shared" si="13"/>
        <v>0</v>
      </c>
      <c r="Y91" s="12">
        <f t="shared" si="14"/>
        <v>0</v>
      </c>
      <c r="AA91" t="s">
        <v>82</v>
      </c>
      <c r="AB91" s="12">
        <v>1.9800974988252259E-10</v>
      </c>
      <c r="AC91" s="12">
        <v>7.2088115849180642E-11</v>
      </c>
      <c r="AD91" s="12">
        <v>5.8091497498199349E-11</v>
      </c>
      <c r="AE91" s="12">
        <v>1.9224969360411109E-11</v>
      </c>
      <c r="AF91" s="12">
        <v>1.2273788729866567E-10</v>
      </c>
    </row>
    <row r="92" spans="2:32" x14ac:dyDescent="0.3">
      <c r="B92" t="s">
        <v>119</v>
      </c>
      <c r="C92">
        <f>LCA_tech_data!D91*Mult_tech!D91</f>
        <v>0.61798202015400783</v>
      </c>
      <c r="D92">
        <f>LCA_tech_data!E91*Mult_tech!E91</f>
        <v>71.605725000000007</v>
      </c>
      <c r="E92">
        <f>LCA_tech_data!F91*Mult_tech!F91</f>
        <v>3177.9533575192718</v>
      </c>
      <c r="F92">
        <f>LCA_tech_data!G91*Mult_tech!G91</f>
        <v>2.7195321404054239E-2</v>
      </c>
      <c r="G92">
        <f>LCA_tech_data!H91*Mult_tech!H91</f>
        <v>0.14873287777299729</v>
      </c>
      <c r="H92">
        <f>LCA_tech_data!I91*Mult_tech!I91</f>
        <v>1.5348704071957573</v>
      </c>
      <c r="I92">
        <f>LCA_tech_data!J91*Mult_tech!J91</f>
        <v>1.9083510204676776E-7</v>
      </c>
      <c r="J92">
        <f>LCA_tech_data!K91*Mult_tech!K91</f>
        <v>3.238800727621009E-6</v>
      </c>
      <c r="K92">
        <f>LCA_tech_data!L91*Mult_tech!L91</f>
        <v>3.9016408167289351</v>
      </c>
      <c r="L92">
        <f>LCA_tech_data!M91*Mult_tech!M91</f>
        <v>8012.3032478274999</v>
      </c>
      <c r="M92">
        <f>LCA_tech_data!N91*Mult_tech!N91</f>
        <v>4.1262398144910695E-3</v>
      </c>
      <c r="N92">
        <f>LCA_tech_data!O91*Mult_tech!O91</f>
        <v>1.1778066509276393E-5</v>
      </c>
      <c r="O92">
        <f>LCA_tech_data!P91*Mult_tech!P91</f>
        <v>0.45101553872655342</v>
      </c>
      <c r="P92">
        <f>LCA_tech_data!Q91*Mult_tech!Q91</f>
        <v>24.592607858563326</v>
      </c>
      <c r="Q92">
        <f>LCA_tech_data!R91*Mult_tech!R91</f>
        <v>724.19307074384551</v>
      </c>
      <c r="R92">
        <f>LCA_tech_data!S91*Mult_tech!S91</f>
        <v>6.1835087133128329E-6</v>
      </c>
      <c r="T92" t="s">
        <v>119</v>
      </c>
      <c r="U92" s="12">
        <f t="shared" si="10"/>
        <v>1.7454520399191879E-2</v>
      </c>
      <c r="V92" s="12">
        <f t="shared" si="11"/>
        <v>8.8603625273914936E-4</v>
      </c>
      <c r="W92" s="12">
        <f t="shared" si="12"/>
        <v>8.384578751367734E-4</v>
      </c>
      <c r="X92" s="12">
        <f t="shared" si="13"/>
        <v>5.0551362453414214E-4</v>
      </c>
      <c r="Y92" s="12">
        <f t="shared" si="14"/>
        <v>2.3734543679958305E-3</v>
      </c>
      <c r="AA92" t="s">
        <v>48</v>
      </c>
      <c r="AB92" s="12">
        <v>3.5783844559553241E-11</v>
      </c>
      <c r="AC92" s="12">
        <v>2.3671637775579608E-11</v>
      </c>
      <c r="AD92" s="12">
        <v>8.1260129521173057E-11</v>
      </c>
      <c r="AE92" s="12">
        <v>1.7533900107084934E-11</v>
      </c>
      <c r="AF92" s="12">
        <v>2.5191358943892825E-11</v>
      </c>
    </row>
    <row r="93" spans="2:32" x14ac:dyDescent="0.3">
      <c r="B93" t="s">
        <v>120</v>
      </c>
      <c r="C93">
        <f>LCA_tech_data!D92*Mult_tech!D92</f>
        <v>1.1291208145400384E-6</v>
      </c>
      <c r="D93">
        <f>LCA_tech_data!E92*Mult_tech!E92</f>
        <v>6.9999999999999994E-5</v>
      </c>
      <c r="E93">
        <f>LCA_tech_data!F92*Mult_tech!F92</f>
        <v>1.0061650155758666E-2</v>
      </c>
      <c r="F93">
        <f>LCA_tech_data!G92*Mult_tech!G92</f>
        <v>8.7824527067246394E-8</v>
      </c>
      <c r="G93">
        <f>LCA_tech_data!H92*Mult_tech!H92</f>
        <v>1.1274664613318625E-7</v>
      </c>
      <c r="H93">
        <f>LCA_tech_data!I92*Mult_tech!I92</f>
        <v>1.3188080339780264E-6</v>
      </c>
      <c r="I93">
        <f>LCA_tech_data!J92*Mult_tech!J92</f>
        <v>5.7441728191836369E-13</v>
      </c>
      <c r="J93">
        <f>LCA_tech_data!K92*Mult_tech!K92</f>
        <v>1.2367642687845238E-11</v>
      </c>
      <c r="K93">
        <f>LCA_tech_data!L92*Mult_tech!L92</f>
        <v>1.175716068919425E-5</v>
      </c>
      <c r="L93">
        <f>LCA_tech_data!M92*Mult_tech!M92</f>
        <v>1.9487148983207301E-3</v>
      </c>
      <c r="M93">
        <f>LCA_tech_data!N92*Mult_tech!N92</f>
        <v>2.4527722188523657E-8</v>
      </c>
      <c r="N93">
        <f>LCA_tech_data!O92*Mult_tech!O92</f>
        <v>9.2201759191374532E-12</v>
      </c>
      <c r="O93">
        <f>LCA_tech_data!P92*Mult_tech!P92</f>
        <v>3.7892307889816319E-7</v>
      </c>
      <c r="P93">
        <f>LCA_tech_data!Q92*Mult_tech!Q92</f>
        <v>4.5431104435108455E-5</v>
      </c>
      <c r="Q93">
        <f>LCA_tech_data!R92*Mult_tech!R92</f>
        <v>9.2160560683564611E-4</v>
      </c>
      <c r="R93">
        <f>LCA_tech_data!S92*Mult_tech!S92</f>
        <v>5.5267964314906566E-12</v>
      </c>
      <c r="T93" t="s">
        <v>120</v>
      </c>
      <c r="U93" s="12">
        <f t="shared" si="10"/>
        <v>4.2452067642560863E-9</v>
      </c>
      <c r="V93" s="12">
        <f t="shared" si="11"/>
        <v>2.8613640451276421E-9</v>
      </c>
      <c r="W93" s="12">
        <f t="shared" si="12"/>
        <v>2.6546235456874033E-9</v>
      </c>
      <c r="X93" s="12">
        <f t="shared" si="13"/>
        <v>3.0049387099466005E-9</v>
      </c>
      <c r="Y93" s="12">
        <f t="shared" si="14"/>
        <v>1.8580016330975211E-9</v>
      </c>
      <c r="AA93" t="s">
        <v>80</v>
      </c>
      <c r="AB93" s="12">
        <v>3.1659656121448188E-10</v>
      </c>
      <c r="AC93" s="12">
        <v>1.1823584832108301E-10</v>
      </c>
      <c r="AD93" s="12">
        <v>9.5361762197798365E-11</v>
      </c>
      <c r="AE93" s="12">
        <v>1.5490876368645297E-11</v>
      </c>
      <c r="AF93" s="12">
        <v>3.2351485408480667E-10</v>
      </c>
    </row>
    <row r="94" spans="2:32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  <c r="T94" t="s">
        <v>121</v>
      </c>
      <c r="U94" s="12">
        <f t="shared" si="10"/>
        <v>1.8856421368734202E-3</v>
      </c>
      <c r="V94" s="12">
        <f t="shared" si="11"/>
        <v>1.3502886941247046E-3</v>
      </c>
      <c r="W94" s="12">
        <f t="shared" si="12"/>
        <v>1.1022560659466408E-3</v>
      </c>
      <c r="X94" s="12">
        <f t="shared" si="13"/>
        <v>2.855604352679035E-4</v>
      </c>
      <c r="Y94" s="12">
        <f t="shared" si="14"/>
        <v>2.4423585006856188E-3</v>
      </c>
      <c r="AA94" t="s">
        <v>105</v>
      </c>
      <c r="AB94" s="12">
        <v>3.1659656121448188E-10</v>
      </c>
      <c r="AC94" s="12">
        <v>1.1823584832108301E-10</v>
      </c>
      <c r="AD94" s="12">
        <v>9.5361762197798365E-11</v>
      </c>
      <c r="AE94" s="12">
        <v>1.5490876368645297E-11</v>
      </c>
      <c r="AF94" s="12">
        <v>3.2351485408480667E-10</v>
      </c>
    </row>
    <row r="95" spans="2:32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  <c r="T95" t="s">
        <v>122</v>
      </c>
      <c r="U95" s="12">
        <f t="shared" si="10"/>
        <v>0</v>
      </c>
      <c r="V95" s="12">
        <f t="shared" si="11"/>
        <v>0</v>
      </c>
      <c r="W95" s="12">
        <f t="shared" si="12"/>
        <v>0</v>
      </c>
      <c r="X95" s="12">
        <f t="shared" si="13"/>
        <v>0</v>
      </c>
      <c r="Y95" s="12">
        <f t="shared" si="14"/>
        <v>0</v>
      </c>
      <c r="AA95" t="s">
        <v>101</v>
      </c>
      <c r="AB95" s="12">
        <v>1.8274768364755033E-10</v>
      </c>
      <c r="AC95" s="12">
        <v>1.5178066713338044E-10</v>
      </c>
      <c r="AD95" s="12">
        <v>1.2420952374700936E-10</v>
      </c>
      <c r="AE95" s="12">
        <v>1.4974506585655517E-11</v>
      </c>
      <c r="AF95" s="12">
        <v>3.1698948358082534E-10</v>
      </c>
    </row>
    <row r="96" spans="2:32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  <c r="T96" t="s">
        <v>123</v>
      </c>
      <c r="U96" s="12">
        <f t="shared" si="10"/>
        <v>0</v>
      </c>
      <c r="V96" s="12">
        <f t="shared" si="11"/>
        <v>0</v>
      </c>
      <c r="W96" s="12">
        <f t="shared" si="12"/>
        <v>0</v>
      </c>
      <c r="X96" s="12">
        <f t="shared" si="13"/>
        <v>0</v>
      </c>
      <c r="Y96" s="12">
        <f t="shared" si="14"/>
        <v>0</v>
      </c>
      <c r="AA96" t="s">
        <v>100</v>
      </c>
      <c r="AB96" s="12">
        <v>1.7056450473771365E-10</v>
      </c>
      <c r="AC96" s="12">
        <v>1.4166195599115506E-10</v>
      </c>
      <c r="AD96" s="12">
        <v>1.1592888883054205E-10</v>
      </c>
      <c r="AE96" s="12">
        <v>1.3976206146611812E-11</v>
      </c>
      <c r="AF96" s="12">
        <v>2.9585685134210362E-10</v>
      </c>
    </row>
    <row r="97" spans="2:32" x14ac:dyDescent="0.3">
      <c r="B97" t="s">
        <v>124</v>
      </c>
      <c r="C97">
        <f>LCA_tech_data!D96*Mult_tech!D96</f>
        <v>5.2564276451666152E-7</v>
      </c>
      <c r="D97">
        <f>LCA_tech_data!E96*Mult_tech!E96</f>
        <v>4.9000000000000005E-5</v>
      </c>
      <c r="E97">
        <f>LCA_tech_data!F96*Mult_tech!F96</f>
        <v>5.5416099533213588E-3</v>
      </c>
      <c r="F97">
        <f>LCA_tech_data!G96*Mult_tech!G96</f>
        <v>3.1177307858133444E-8</v>
      </c>
      <c r="G97">
        <f>LCA_tech_data!H96*Mult_tech!H96</f>
        <v>7.2530501217864503E-8</v>
      </c>
      <c r="H97">
        <f>LCA_tech_data!I96*Mult_tech!I96</f>
        <v>7.6999482943107785E-7</v>
      </c>
      <c r="I97">
        <f>LCA_tech_data!J96*Mult_tech!J96</f>
        <v>1.8962318104508269E-13</v>
      </c>
      <c r="J97">
        <f>LCA_tech_data!K96*Mult_tech!K96</f>
        <v>3.2800204546894536E-12</v>
      </c>
      <c r="K97">
        <f>LCA_tech_data!L96*Mult_tech!L96</f>
        <v>5.1670834412833474E-6</v>
      </c>
      <c r="L97">
        <f>LCA_tech_data!M96*Mult_tech!M96</f>
        <v>8.426994913586193E-4</v>
      </c>
      <c r="M97">
        <f>LCA_tech_data!N96*Mult_tech!N96</f>
        <v>8.4592631395751604E-9</v>
      </c>
      <c r="N97">
        <f>LCA_tech_data!O96*Mult_tech!O96</f>
        <v>4.4986129408812543E-12</v>
      </c>
      <c r="O97">
        <f>LCA_tech_data!P96*Mult_tech!P96</f>
        <v>2.4951248935967374E-7</v>
      </c>
      <c r="P97">
        <f>LCA_tech_data!Q96*Mult_tech!Q96</f>
        <v>3.1603460977528673E-5</v>
      </c>
      <c r="Q97">
        <f>LCA_tech_data!R96*Mult_tech!R96</f>
        <v>6.9199719450516346E-4</v>
      </c>
      <c r="R97">
        <f>LCA_tech_data!S96*Mult_tech!S96</f>
        <v>4.4458527591661783E-12</v>
      </c>
      <c r="T97" t="s">
        <v>124</v>
      </c>
      <c r="U97" s="12">
        <f t="shared" si="10"/>
        <v>1.8357911585904962E-9</v>
      </c>
      <c r="V97" s="12">
        <f t="shared" si="11"/>
        <v>1.0157712282450617E-9</v>
      </c>
      <c r="W97" s="12">
        <f t="shared" si="12"/>
        <v>1.4620751104810524E-9</v>
      </c>
      <c r="X97" s="12">
        <f t="shared" si="13"/>
        <v>1.0363606971065354E-9</v>
      </c>
      <c r="Y97" s="12">
        <f t="shared" si="14"/>
        <v>9.0653695375618644E-10</v>
      </c>
      <c r="AA97" t="s">
        <v>90</v>
      </c>
      <c r="AB97" s="12">
        <v>4.6896697072131424E-10</v>
      </c>
      <c r="AC97" s="12">
        <v>2.4566990625721281E-11</v>
      </c>
      <c r="AD97" s="12">
        <v>2.3144077908150255E-11</v>
      </c>
      <c r="AE97" s="12">
        <v>1.3633813139366076E-11</v>
      </c>
      <c r="AF97" s="12">
        <v>6.532995782875284E-11</v>
      </c>
    </row>
    <row r="98" spans="2:32" x14ac:dyDescent="0.3">
      <c r="B98" t="s">
        <v>125</v>
      </c>
      <c r="C98">
        <f>LCA_tech_data!D97*Mult_tech!D97</f>
        <v>48.444105873041934</v>
      </c>
      <c r="D98">
        <f>LCA_tech_data!E97*Mult_tech!E97</f>
        <v>4417.7365659999996</v>
      </c>
      <c r="E98">
        <f>LCA_tech_data!F97*Mult_tech!F97</f>
        <v>421466.23592242622</v>
      </c>
      <c r="F98">
        <f>LCA_tech_data!G97*Mult_tech!G97</f>
        <v>3.5217513036240109</v>
      </c>
      <c r="G98">
        <f>LCA_tech_data!H97*Mult_tech!H97</f>
        <v>6.3034000535591588</v>
      </c>
      <c r="H98">
        <f>LCA_tech_data!I97*Mult_tech!I97</f>
        <v>62.938322363446723</v>
      </c>
      <c r="I98">
        <f>LCA_tech_data!J97*Mult_tech!J97</f>
        <v>2.1421851868994064E-5</v>
      </c>
      <c r="J98">
        <f>LCA_tech_data!K97*Mult_tech!K97</f>
        <v>4.5256316269067865E-4</v>
      </c>
      <c r="K98">
        <f>LCA_tech_data!L97*Mult_tech!L97</f>
        <v>570.88037317106568</v>
      </c>
      <c r="L98">
        <f>LCA_tech_data!M97*Mult_tech!M97</f>
        <v>63771.261087153624</v>
      </c>
      <c r="M98">
        <f>LCA_tech_data!N97*Mult_tech!N97</f>
        <v>1.0760350125544367</v>
      </c>
      <c r="N98">
        <f>LCA_tech_data!O97*Mult_tech!O97</f>
        <v>4.6568597244164828E-4</v>
      </c>
      <c r="O98">
        <f>LCA_tech_data!P97*Mult_tech!P97</f>
        <v>19.817872911927125</v>
      </c>
      <c r="P98">
        <f>LCA_tech_data!Q97*Mult_tech!Q97</f>
        <v>4983.3906766075515</v>
      </c>
      <c r="Q98">
        <f>LCA_tech_data!R97*Mult_tech!R97</f>
        <v>61832.615857557583</v>
      </c>
      <c r="R98">
        <f>LCA_tech_data!S97*Mult_tech!S97</f>
        <v>4.6443544142333107E-4</v>
      </c>
      <c r="T98" t="s">
        <v>125</v>
      </c>
      <c r="U98" s="12">
        <f t="shared" si="10"/>
        <v>0.13892344599285172</v>
      </c>
      <c r="V98" s="12">
        <f t="shared" si="11"/>
        <v>0.11474029969276436</v>
      </c>
      <c r="W98" s="12">
        <f t="shared" si="12"/>
        <v>0.11119788268046302</v>
      </c>
      <c r="X98" s="12">
        <f t="shared" si="13"/>
        <v>0.13182713166881826</v>
      </c>
      <c r="Y98" s="12">
        <f t="shared" si="14"/>
        <v>9.3842601800176215E-2</v>
      </c>
      <c r="AA98" t="s">
        <v>75</v>
      </c>
      <c r="AB98" s="12">
        <v>4.8732715639346759E-11</v>
      </c>
      <c r="AC98" s="12">
        <v>4.0474844568901442E-11</v>
      </c>
      <c r="AD98" s="12">
        <v>3.3122539665869152E-11</v>
      </c>
      <c r="AE98" s="12">
        <v>3.9932017561748037E-12</v>
      </c>
      <c r="AF98" s="12">
        <v>8.4530528954886739E-11</v>
      </c>
    </row>
    <row r="99" spans="2:32" x14ac:dyDescent="0.3">
      <c r="B99" t="s">
        <v>126</v>
      </c>
      <c r="C99">
        <f>LCA_tech_data!D98*Mult_tech!D98</f>
        <v>6.4162100557233419</v>
      </c>
      <c r="D99">
        <f>LCA_tech_data!E98*Mult_tech!E98</f>
        <v>226.22804600000001</v>
      </c>
      <c r="E99">
        <f>LCA_tech_data!F98*Mult_tech!F98</f>
        <v>84399.429921481715</v>
      </c>
      <c r="F99">
        <f>LCA_tech_data!G98*Mult_tech!G98</f>
        <v>0.16919171323394291</v>
      </c>
      <c r="G99">
        <f>LCA_tech_data!H98*Mult_tech!H98</f>
        <v>0.6051683988331551</v>
      </c>
      <c r="H99">
        <f>LCA_tech_data!I98*Mult_tech!I98</f>
        <v>8.1418025350403038</v>
      </c>
      <c r="I99">
        <f>LCA_tech_data!J98*Mult_tech!J98</f>
        <v>8.668902429874406E-7</v>
      </c>
      <c r="J99">
        <f>LCA_tech_data!K98*Mult_tech!K98</f>
        <v>1.2498219118024717E-5</v>
      </c>
      <c r="K99">
        <f>LCA_tech_data!L98*Mult_tech!L98</f>
        <v>24.506063140567882</v>
      </c>
      <c r="L99">
        <f>LCA_tech_data!M98*Mult_tech!M98</f>
        <v>3192.3123077948285</v>
      </c>
      <c r="M99">
        <f>LCA_tech_data!N98*Mult_tech!N98</f>
        <v>3.1405760797630453E-2</v>
      </c>
      <c r="N99">
        <f>LCA_tech_data!O98*Mult_tech!O98</f>
        <v>3.1819830212825165E-5</v>
      </c>
      <c r="O99">
        <f>LCA_tech_data!P98*Mult_tech!P98</f>
        <v>2.1549040431346711</v>
      </c>
      <c r="P99">
        <f>LCA_tech_data!Q98*Mult_tech!Q98</f>
        <v>156.76001631616629</v>
      </c>
      <c r="Q99">
        <f>LCA_tech_data!R98*Mult_tech!R98</f>
        <v>3188.5245587236614</v>
      </c>
      <c r="R99">
        <f>LCA_tech_data!S98*Mult_tech!S98</f>
        <v>4.0599652934117923E-4</v>
      </c>
      <c r="T99" t="s">
        <v>126</v>
      </c>
      <c r="U99" s="12">
        <f t="shared" si="10"/>
        <v>6.9543399161913202E-3</v>
      </c>
      <c r="V99" s="12">
        <f t="shared" si="11"/>
        <v>5.5123449126058561E-3</v>
      </c>
      <c r="W99" s="12">
        <f t="shared" si="12"/>
        <v>2.226759134374471E-2</v>
      </c>
      <c r="X99" s="12">
        <f t="shared" si="13"/>
        <v>3.8475805299311213E-3</v>
      </c>
      <c r="Y99" s="12">
        <f t="shared" si="14"/>
        <v>6.412165778486122E-3</v>
      </c>
      <c r="AA99" t="s">
        <v>76</v>
      </c>
      <c r="AB99" s="12">
        <v>4.8732715639346759E-11</v>
      </c>
      <c r="AC99" s="12">
        <v>4.0474844568901442E-11</v>
      </c>
      <c r="AD99" s="12">
        <v>3.3122539665869152E-11</v>
      </c>
      <c r="AE99" s="12">
        <v>3.9932017561748037E-12</v>
      </c>
      <c r="AF99" s="12">
        <v>8.4530528954886739E-11</v>
      </c>
    </row>
    <row r="100" spans="2:32" x14ac:dyDescent="0.3">
      <c r="B100" t="s">
        <v>127</v>
      </c>
      <c r="C100">
        <f>LCA_tech_data!D99*Mult_tech!D99</f>
        <v>6.4913513184354962E-8</v>
      </c>
      <c r="D100">
        <f>LCA_tech_data!E99*Mult_tech!E99</f>
        <v>6.0000000000000002E-6</v>
      </c>
      <c r="E100">
        <f>LCA_tech_data!F99*Mult_tech!F99</f>
        <v>6.8795255729232441E-4</v>
      </c>
      <c r="F100">
        <f>LCA_tech_data!G99*Mult_tech!G99</f>
        <v>3.8303817462690063E-9</v>
      </c>
      <c r="G100">
        <f>LCA_tech_data!H99*Mult_tech!H99</f>
        <v>9.0023261899725856E-9</v>
      </c>
      <c r="H100">
        <f>LCA_tech_data!I99*Mult_tech!I99</f>
        <v>9.4873928349572625E-8</v>
      </c>
      <c r="I100">
        <f>LCA_tech_data!J99*Mult_tech!J99</f>
        <v>2.3301093121947367E-14</v>
      </c>
      <c r="J100">
        <f>LCA_tech_data!K99*Mult_tech!K99</f>
        <v>4.0808159840126887E-13</v>
      </c>
      <c r="K100">
        <f>LCA_tech_data!L99*Mult_tech!L99</f>
        <v>6.3596266194690565E-7</v>
      </c>
      <c r="L100">
        <f>LCA_tech_data!M99*Mult_tech!M99</f>
        <v>1.0371487765494623E-4</v>
      </c>
      <c r="M100">
        <f>LCA_tech_data!N99*Mult_tech!N99</f>
        <v>1.1309724647106983E-9</v>
      </c>
      <c r="N100">
        <f>LCA_tech_data!O99*Mult_tech!O99</f>
        <v>5.5360077330635065E-13</v>
      </c>
      <c r="O100">
        <f>LCA_tech_data!P99*Mult_tech!P99</f>
        <v>3.0740661208984096E-8</v>
      </c>
      <c r="P100">
        <f>LCA_tech_data!Q99*Mult_tech!Q99</f>
        <v>3.8531951242303713E-6</v>
      </c>
      <c r="Q100">
        <f>LCA_tech_data!R99*Mult_tech!R99</f>
        <v>8.5186593310750648E-5</v>
      </c>
      <c r="R100">
        <f>LCA_tech_data!S99*Mult_tech!S99</f>
        <v>5.4862711804552899E-13</v>
      </c>
      <c r="T100" t="s">
        <v>127</v>
      </c>
      <c r="U100" s="12">
        <f t="shared" ref="U100:U116" si="15">L100/$L$118</f>
        <v>2.2593920770769653E-10</v>
      </c>
      <c r="V100" s="12">
        <f t="shared" ref="V100:V116" si="16">F100/$F$118</f>
        <v>1.2479562343097287E-10</v>
      </c>
      <c r="W100" s="12">
        <f t="shared" ref="W100:W116" si="17">E100/$E$118</f>
        <v>1.8150651519709528E-10</v>
      </c>
      <c r="X100" s="12">
        <f t="shared" ref="X100:X116" si="18">M100/$M$118</f>
        <v>1.3855762524426455E-10</v>
      </c>
      <c r="Y100" s="12">
        <f t="shared" ref="Y100:Y116" si="19">N100/$N$118</f>
        <v>1.1155873270837492E-10</v>
      </c>
      <c r="AA100" t="s">
        <v>38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</row>
    <row r="101" spans="2:32" x14ac:dyDescent="0.3">
      <c r="B101" t="s">
        <v>128</v>
      </c>
      <c r="C101">
        <f>LCA_tech_data!D100*Mult_tech!D100</f>
        <v>1.4168825039286415E-6</v>
      </c>
      <c r="D101">
        <f>LCA_tech_data!E100*Mult_tech!E100</f>
        <v>1.3200000000000001E-4</v>
      </c>
      <c r="E101">
        <f>LCA_tech_data!F100*Mult_tech!F100</f>
        <v>1.4934720712448208E-2</v>
      </c>
      <c r="F101">
        <f>LCA_tech_data!G100*Mult_tech!G100</f>
        <v>8.3203652848147196E-8</v>
      </c>
      <c r="G101">
        <f>LCA_tech_data!H100*Mult_tech!H100</f>
        <v>1.9711851094119848E-7</v>
      </c>
      <c r="H101">
        <f>LCA_tech_data!I100*Mult_tech!I100</f>
        <v>2.0750764575976439E-6</v>
      </c>
      <c r="I101">
        <f>LCA_tech_data!J100*Mult_tech!J100</f>
        <v>5.4508132803876541E-13</v>
      </c>
      <c r="J101">
        <f>LCA_tech_data!K100*Mult_tech!K100</f>
        <v>8.9261675266264652E-12</v>
      </c>
      <c r="K101">
        <f>LCA_tech_data!L100*Mult_tech!L100</f>
        <v>1.3933162782154853E-5</v>
      </c>
      <c r="L101">
        <f>LCA_tech_data!M100*Mult_tech!M100</f>
        <v>2.282863250546498E-3</v>
      </c>
      <c r="M101">
        <f>LCA_tech_data!N100*Mult_tech!N100</f>
        <v>2.4516305431006717E-8</v>
      </c>
      <c r="N101">
        <f>LCA_tech_data!O100*Mult_tech!O100</f>
        <v>1.2118460389838811E-11</v>
      </c>
      <c r="O101">
        <f>LCA_tech_data!P100*Mult_tech!P100</f>
        <v>6.7346083641744898E-7</v>
      </c>
      <c r="P101">
        <f>LCA_tech_data!Q100*Mult_tech!Q100</f>
        <v>8.4188929825739124E-5</v>
      </c>
      <c r="Q101">
        <f>LCA_tech_data!R100*Mult_tech!R100</f>
        <v>1.8693038065195769E-3</v>
      </c>
      <c r="R101">
        <f>LCA_tech_data!S100*Mult_tech!S100</f>
        <v>1.1999013742433619E-11</v>
      </c>
      <c r="T101" t="s">
        <v>128</v>
      </c>
      <c r="U101" s="12">
        <f t="shared" si="15"/>
        <v>4.9731371795037184E-9</v>
      </c>
      <c r="V101" s="12">
        <f t="shared" si="16"/>
        <v>2.7108138083189232E-9</v>
      </c>
      <c r="W101" s="12">
        <f t="shared" si="17"/>
        <v>3.940314027797857E-9</v>
      </c>
      <c r="X101" s="12">
        <f t="shared" si="18"/>
        <v>3.0035400208901508E-9</v>
      </c>
      <c r="Y101" s="12">
        <f t="shared" si="19"/>
        <v>2.4420487626720375E-9</v>
      </c>
      <c r="AA101" t="s">
        <v>42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</row>
    <row r="102" spans="2:32" x14ac:dyDescent="0.3">
      <c r="B102" t="s">
        <v>129</v>
      </c>
      <c r="C102">
        <f>LCA_tech_data!D101*Mult_tech!D101</f>
        <v>3.3673497710117208E-7</v>
      </c>
      <c r="D102">
        <f>LCA_tech_data!E101*Mult_tech!E101</f>
        <v>6.0999999999999999E-5</v>
      </c>
      <c r="E102">
        <f>LCA_tech_data!F101*Mult_tech!F101</f>
        <v>2.4427469912346239E-3</v>
      </c>
      <c r="F102">
        <f>LCA_tech_data!G101*Mult_tech!G101</f>
        <v>2.5524325308511814E-8</v>
      </c>
      <c r="G102">
        <f>LCA_tech_data!H101*Mult_tech!H101</f>
        <v>8.0423188003232991E-8</v>
      </c>
      <c r="H102">
        <f>LCA_tech_data!I101*Mult_tech!I101</f>
        <v>7.6737147623687142E-7</v>
      </c>
      <c r="I102">
        <f>LCA_tech_data!J101*Mult_tech!J101</f>
        <v>8.4147897793619762E-13</v>
      </c>
      <c r="J102">
        <f>LCA_tech_data!K101*Mult_tech!K101</f>
        <v>2.5717208121447699E-12</v>
      </c>
      <c r="K102">
        <f>LCA_tech_data!L101*Mult_tech!L101</f>
        <v>5.735138823916578E-6</v>
      </c>
      <c r="L102">
        <f>LCA_tech_data!M101*Mult_tech!M101</f>
        <v>1.2330320851603343E-3</v>
      </c>
      <c r="M102">
        <f>LCA_tech_data!N101*Mult_tech!N101</f>
        <v>1.3688225904560491E-9</v>
      </c>
      <c r="N102">
        <f>LCA_tech_data!O101*Mult_tech!O101</f>
        <v>7.1708499331918473E-12</v>
      </c>
      <c r="O102">
        <f>LCA_tech_data!P101*Mult_tech!P101</f>
        <v>2.9015522842711319E-7</v>
      </c>
      <c r="P102">
        <f>LCA_tech_data!Q101*Mult_tech!Q101</f>
        <v>4.3437226821192285E-5</v>
      </c>
      <c r="Q102">
        <f>LCA_tech_data!R101*Mult_tech!R101</f>
        <v>7.7833715335793436E-4</v>
      </c>
      <c r="R102">
        <f>LCA_tech_data!S101*Mult_tech!S101</f>
        <v>4.1684775220421477E-12</v>
      </c>
      <c r="T102" t="s">
        <v>129</v>
      </c>
      <c r="U102" s="12">
        <f t="shared" si="15"/>
        <v>2.686116965071778E-9</v>
      </c>
      <c r="V102" s="12">
        <f t="shared" si="16"/>
        <v>8.3159442074758336E-10</v>
      </c>
      <c r="W102" s="12">
        <f t="shared" si="17"/>
        <v>6.4448411331188294E-10</v>
      </c>
      <c r="X102" s="12">
        <f t="shared" si="18"/>
        <v>1.6769710442314588E-10</v>
      </c>
      <c r="Y102" s="12">
        <f t="shared" si="19"/>
        <v>1.4450321776305231E-9</v>
      </c>
      <c r="AA102" t="s">
        <v>43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</row>
    <row r="103" spans="2:32" x14ac:dyDescent="0.3">
      <c r="B103" t="s">
        <v>130</v>
      </c>
      <c r="C103">
        <f>LCA_tech_data!D102*Mult_tech!D102</f>
        <v>3.3673497710117208E-7</v>
      </c>
      <c r="D103">
        <f>LCA_tech_data!E102*Mult_tech!E102</f>
        <v>6.0999999999999999E-5</v>
      </c>
      <c r="E103">
        <f>LCA_tech_data!F102*Mult_tech!F102</f>
        <v>2.4427469912346239E-3</v>
      </c>
      <c r="F103">
        <f>LCA_tech_data!G102*Mult_tech!G102</f>
        <v>2.5524325308511814E-8</v>
      </c>
      <c r="G103">
        <f>LCA_tech_data!H102*Mult_tech!H102</f>
        <v>8.0423188003232991E-8</v>
      </c>
      <c r="H103">
        <f>LCA_tech_data!I102*Mult_tech!I102</f>
        <v>7.6737147623687142E-7</v>
      </c>
      <c r="I103">
        <f>LCA_tech_data!J102*Mult_tech!J102</f>
        <v>8.4147897793619762E-13</v>
      </c>
      <c r="J103">
        <f>LCA_tech_data!K102*Mult_tech!K102</f>
        <v>2.5717208121447699E-12</v>
      </c>
      <c r="K103">
        <f>LCA_tech_data!L102*Mult_tech!L102</f>
        <v>5.735138823916578E-6</v>
      </c>
      <c r="L103">
        <f>LCA_tech_data!M102*Mult_tech!M102</f>
        <v>1.2330320851603343E-3</v>
      </c>
      <c r="M103">
        <f>LCA_tech_data!N102*Mult_tech!N102</f>
        <v>1.3688225904560491E-9</v>
      </c>
      <c r="N103">
        <f>LCA_tech_data!O102*Mult_tech!O102</f>
        <v>7.1708499331918473E-12</v>
      </c>
      <c r="O103">
        <f>LCA_tech_data!P102*Mult_tech!P102</f>
        <v>2.9015522842711319E-7</v>
      </c>
      <c r="P103">
        <f>LCA_tech_data!Q102*Mult_tech!Q102</f>
        <v>4.3437226821192285E-5</v>
      </c>
      <c r="Q103">
        <f>LCA_tech_data!R102*Mult_tech!R102</f>
        <v>7.7833715335793436E-4</v>
      </c>
      <c r="R103">
        <f>LCA_tech_data!S102*Mult_tech!S102</f>
        <v>4.1684775220421477E-12</v>
      </c>
      <c r="T103" t="s">
        <v>130</v>
      </c>
      <c r="U103" s="12">
        <f t="shared" si="15"/>
        <v>2.686116965071778E-9</v>
      </c>
      <c r="V103" s="12">
        <f t="shared" si="16"/>
        <v>8.3159442074758336E-10</v>
      </c>
      <c r="W103" s="12">
        <f t="shared" si="17"/>
        <v>6.4448411331188294E-10</v>
      </c>
      <c r="X103" s="12">
        <f t="shared" si="18"/>
        <v>1.6769710442314588E-10</v>
      </c>
      <c r="Y103" s="12">
        <f t="shared" si="19"/>
        <v>1.4450321776305231E-9</v>
      </c>
      <c r="AA103" t="s">
        <v>45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</row>
    <row r="104" spans="2:32" x14ac:dyDescent="0.3">
      <c r="B104" t="s">
        <v>131</v>
      </c>
      <c r="C104">
        <f>LCA_tech_data!D103*Mult_tech!D103</f>
        <v>3.3673497710117208E-7</v>
      </c>
      <c r="D104">
        <f>LCA_tech_data!E103*Mult_tech!E103</f>
        <v>6.0999999999999999E-5</v>
      </c>
      <c r="E104">
        <f>LCA_tech_data!F103*Mult_tech!F103</f>
        <v>2.4427469912346239E-3</v>
      </c>
      <c r="F104">
        <f>LCA_tech_data!G103*Mult_tech!G103</f>
        <v>2.5524325308511814E-8</v>
      </c>
      <c r="G104">
        <f>LCA_tech_data!H103*Mult_tech!H103</f>
        <v>8.0423188003232991E-8</v>
      </c>
      <c r="H104">
        <f>LCA_tech_data!I103*Mult_tech!I103</f>
        <v>7.6737147623687142E-7</v>
      </c>
      <c r="I104">
        <f>LCA_tech_data!J103*Mult_tech!J103</f>
        <v>8.4147897793619762E-13</v>
      </c>
      <c r="J104">
        <f>LCA_tech_data!K103*Mult_tech!K103</f>
        <v>2.5717208121447699E-12</v>
      </c>
      <c r="K104">
        <f>LCA_tech_data!L103*Mult_tech!L103</f>
        <v>5.735138823916578E-6</v>
      </c>
      <c r="L104">
        <f>LCA_tech_data!M103*Mult_tech!M103</f>
        <v>1.2330320851603343E-3</v>
      </c>
      <c r="M104">
        <f>LCA_tech_data!N103*Mult_tech!N103</f>
        <v>1.3688225904560491E-9</v>
      </c>
      <c r="N104">
        <f>LCA_tech_data!O103*Mult_tech!O103</f>
        <v>7.1708499331918473E-12</v>
      </c>
      <c r="O104">
        <f>LCA_tech_data!P103*Mult_tech!P103</f>
        <v>2.9015522842711319E-7</v>
      </c>
      <c r="P104">
        <f>LCA_tech_data!Q103*Mult_tech!Q103</f>
        <v>4.3437226821192285E-5</v>
      </c>
      <c r="Q104">
        <f>LCA_tech_data!R103*Mult_tech!R103</f>
        <v>7.7833715335793436E-4</v>
      </c>
      <c r="R104">
        <f>LCA_tech_data!S103*Mult_tech!S103</f>
        <v>4.1684775220421477E-12</v>
      </c>
      <c r="T104" t="s">
        <v>131</v>
      </c>
      <c r="U104" s="12">
        <f t="shared" si="15"/>
        <v>2.686116965071778E-9</v>
      </c>
      <c r="V104" s="12">
        <f t="shared" si="16"/>
        <v>8.3159442074758336E-10</v>
      </c>
      <c r="W104" s="12">
        <f t="shared" si="17"/>
        <v>6.4448411331188294E-10</v>
      </c>
      <c r="X104" s="12">
        <f t="shared" si="18"/>
        <v>1.6769710442314588E-10</v>
      </c>
      <c r="Y104" s="12">
        <f t="shared" si="19"/>
        <v>1.4450321776305231E-9</v>
      </c>
      <c r="AA104" t="s">
        <v>46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</row>
    <row r="105" spans="2:32" x14ac:dyDescent="0.3">
      <c r="B105" t="s">
        <v>132</v>
      </c>
      <c r="C105">
        <f>LCA_tech_data!D104*Mult_tech!D104</f>
        <v>3.3673497710117208E-7</v>
      </c>
      <c r="D105">
        <f>LCA_tech_data!E104*Mult_tech!E104</f>
        <v>6.0999999999999999E-5</v>
      </c>
      <c r="E105">
        <f>LCA_tech_data!F104*Mult_tech!F104</f>
        <v>2.4427469912346239E-3</v>
      </c>
      <c r="F105">
        <f>LCA_tech_data!G104*Mult_tech!G104</f>
        <v>2.5524325308511814E-8</v>
      </c>
      <c r="G105">
        <f>LCA_tech_data!H104*Mult_tech!H104</f>
        <v>8.0423188003232991E-8</v>
      </c>
      <c r="H105">
        <f>LCA_tech_data!I104*Mult_tech!I104</f>
        <v>7.6737147623687142E-7</v>
      </c>
      <c r="I105">
        <f>LCA_tech_data!J104*Mult_tech!J104</f>
        <v>8.4147897793619762E-13</v>
      </c>
      <c r="J105">
        <f>LCA_tech_data!K104*Mult_tech!K104</f>
        <v>2.5717208121447699E-12</v>
      </c>
      <c r="K105">
        <f>LCA_tech_data!L104*Mult_tech!L104</f>
        <v>5.735138823916578E-6</v>
      </c>
      <c r="L105">
        <f>LCA_tech_data!M104*Mult_tech!M104</f>
        <v>1.2330320851603343E-3</v>
      </c>
      <c r="M105">
        <f>LCA_tech_data!N104*Mult_tech!N104</f>
        <v>1.3688225904560491E-9</v>
      </c>
      <c r="N105">
        <f>LCA_tech_data!O104*Mult_tech!O104</f>
        <v>7.1708499331918473E-12</v>
      </c>
      <c r="O105">
        <f>LCA_tech_data!P104*Mult_tech!P104</f>
        <v>2.9015522842711319E-7</v>
      </c>
      <c r="P105">
        <f>LCA_tech_data!Q104*Mult_tech!Q104</f>
        <v>4.3437226821192285E-5</v>
      </c>
      <c r="Q105">
        <f>LCA_tech_data!R104*Mult_tech!R104</f>
        <v>7.7833715335793436E-4</v>
      </c>
      <c r="R105">
        <f>LCA_tech_data!S104*Mult_tech!S104</f>
        <v>4.1684775220421477E-12</v>
      </c>
      <c r="T105" t="s">
        <v>132</v>
      </c>
      <c r="U105" s="12">
        <f t="shared" si="15"/>
        <v>2.686116965071778E-9</v>
      </c>
      <c r="V105" s="12">
        <f t="shared" si="16"/>
        <v>8.3159442074758336E-10</v>
      </c>
      <c r="W105" s="12">
        <f t="shared" si="17"/>
        <v>6.4448411331188294E-10</v>
      </c>
      <c r="X105" s="12">
        <f t="shared" si="18"/>
        <v>1.6769710442314588E-10</v>
      </c>
      <c r="Y105" s="12">
        <f t="shared" si="19"/>
        <v>1.4450321776305231E-9</v>
      </c>
      <c r="AA105" t="s">
        <v>47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</row>
    <row r="106" spans="2:32" x14ac:dyDescent="0.3">
      <c r="B106" t="s">
        <v>133</v>
      </c>
      <c r="C106">
        <f>LCA_tech_data!D105*Mult_tech!D105</f>
        <v>3.3673497710117208E-7</v>
      </c>
      <c r="D106">
        <f>LCA_tech_data!E105*Mult_tech!E105</f>
        <v>6.0999999999999999E-5</v>
      </c>
      <c r="E106">
        <f>LCA_tech_data!F105*Mult_tech!F105</f>
        <v>2.4427469912346239E-3</v>
      </c>
      <c r="F106">
        <f>LCA_tech_data!G105*Mult_tech!G105</f>
        <v>2.5524325308511814E-8</v>
      </c>
      <c r="G106">
        <f>LCA_tech_data!H105*Mult_tech!H105</f>
        <v>8.0423188003232991E-8</v>
      </c>
      <c r="H106">
        <f>LCA_tech_data!I105*Mult_tech!I105</f>
        <v>7.6737147623687142E-7</v>
      </c>
      <c r="I106">
        <f>LCA_tech_data!J105*Mult_tech!J105</f>
        <v>8.4147897793619762E-13</v>
      </c>
      <c r="J106">
        <f>LCA_tech_data!K105*Mult_tech!K105</f>
        <v>2.5717208121447699E-12</v>
      </c>
      <c r="K106">
        <f>LCA_tech_data!L105*Mult_tech!L105</f>
        <v>5.735138823916578E-6</v>
      </c>
      <c r="L106">
        <f>LCA_tech_data!M105*Mult_tech!M105</f>
        <v>1.2330320851603343E-3</v>
      </c>
      <c r="M106">
        <f>LCA_tech_data!N105*Mult_tech!N105</f>
        <v>1.3688225904560491E-9</v>
      </c>
      <c r="N106">
        <f>LCA_tech_data!O105*Mult_tech!O105</f>
        <v>7.1708499331918473E-12</v>
      </c>
      <c r="O106">
        <f>LCA_tech_data!P105*Mult_tech!P105</f>
        <v>2.9015522842711319E-7</v>
      </c>
      <c r="P106">
        <f>LCA_tech_data!Q105*Mult_tech!Q105</f>
        <v>4.3437226821192285E-5</v>
      </c>
      <c r="Q106">
        <f>LCA_tech_data!R105*Mult_tech!R105</f>
        <v>7.7833715335793436E-4</v>
      </c>
      <c r="R106">
        <f>LCA_tech_data!S105*Mult_tech!S105</f>
        <v>4.1684775220421477E-12</v>
      </c>
      <c r="T106" t="s">
        <v>133</v>
      </c>
      <c r="U106" s="12">
        <f t="shared" si="15"/>
        <v>2.686116965071778E-9</v>
      </c>
      <c r="V106" s="12">
        <f t="shared" si="16"/>
        <v>8.3159442074758336E-10</v>
      </c>
      <c r="W106" s="12">
        <f t="shared" si="17"/>
        <v>6.4448411331188294E-10</v>
      </c>
      <c r="X106" s="12">
        <f t="shared" si="18"/>
        <v>1.6769710442314588E-10</v>
      </c>
      <c r="Y106" s="12">
        <f t="shared" si="19"/>
        <v>1.4450321776305231E-9</v>
      </c>
      <c r="AA106" t="s">
        <v>61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</row>
    <row r="107" spans="2:32" x14ac:dyDescent="0.3">
      <c r="B107" t="s">
        <v>134</v>
      </c>
      <c r="C107">
        <f>LCA_tech_data!D106*Mult_tech!D106</f>
        <v>3.3673497710117208E-7</v>
      </c>
      <c r="D107">
        <f>LCA_tech_data!E106*Mult_tech!E106</f>
        <v>6.0999999999999999E-5</v>
      </c>
      <c r="E107">
        <f>LCA_tech_data!F106*Mult_tech!F106</f>
        <v>2.4427469912346239E-3</v>
      </c>
      <c r="F107">
        <f>LCA_tech_data!G106*Mult_tech!G106</f>
        <v>2.5524325308511814E-8</v>
      </c>
      <c r="G107">
        <f>LCA_tech_data!H106*Mult_tech!H106</f>
        <v>8.0423188003232991E-8</v>
      </c>
      <c r="H107">
        <f>LCA_tech_data!I106*Mult_tech!I106</f>
        <v>7.6737147623687142E-7</v>
      </c>
      <c r="I107">
        <f>LCA_tech_data!J106*Mult_tech!J106</f>
        <v>8.4147897793619762E-13</v>
      </c>
      <c r="J107">
        <f>LCA_tech_data!K106*Mult_tech!K106</f>
        <v>2.5717208121447699E-12</v>
      </c>
      <c r="K107">
        <f>LCA_tech_data!L106*Mult_tech!L106</f>
        <v>5.735138823916578E-6</v>
      </c>
      <c r="L107">
        <f>LCA_tech_data!M106*Mult_tech!M106</f>
        <v>1.2330320851603343E-3</v>
      </c>
      <c r="M107">
        <f>LCA_tech_data!N106*Mult_tech!N106</f>
        <v>1.3688225904560491E-9</v>
      </c>
      <c r="N107">
        <f>LCA_tech_data!O106*Mult_tech!O106</f>
        <v>7.1708499331918473E-12</v>
      </c>
      <c r="O107">
        <f>LCA_tech_data!P106*Mult_tech!P106</f>
        <v>2.9015522842711319E-7</v>
      </c>
      <c r="P107">
        <f>LCA_tech_data!Q106*Mult_tech!Q106</f>
        <v>4.3437226821192285E-5</v>
      </c>
      <c r="Q107">
        <f>LCA_tech_data!R106*Mult_tech!R106</f>
        <v>7.7833715335793436E-4</v>
      </c>
      <c r="R107">
        <f>LCA_tech_data!S106*Mult_tech!S106</f>
        <v>4.1684775220421477E-12</v>
      </c>
      <c r="T107" t="s">
        <v>134</v>
      </c>
      <c r="U107" s="12">
        <f t="shared" si="15"/>
        <v>2.686116965071778E-9</v>
      </c>
      <c r="V107" s="12">
        <f t="shared" si="16"/>
        <v>8.3159442074758336E-10</v>
      </c>
      <c r="W107" s="12">
        <f t="shared" si="17"/>
        <v>6.4448411331188294E-10</v>
      </c>
      <c r="X107" s="12">
        <f t="shared" si="18"/>
        <v>1.6769710442314588E-10</v>
      </c>
      <c r="Y107" s="12">
        <f t="shared" si="19"/>
        <v>1.4450321776305231E-9</v>
      </c>
      <c r="AA107" t="s">
        <v>62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</row>
    <row r="108" spans="2:32" x14ac:dyDescent="0.3">
      <c r="B108" t="s">
        <v>135</v>
      </c>
      <c r="C108">
        <f>LCA_tech_data!D107*Mult_tech!D107</f>
        <v>3.3121473157492337E-7</v>
      </c>
      <c r="D108">
        <f>LCA_tech_data!E107*Mult_tech!E107</f>
        <v>6.0000000000000008E-5</v>
      </c>
      <c r="E108">
        <f>LCA_tech_data!F107*Mult_tech!F107</f>
        <v>2.4027019585914334E-3</v>
      </c>
      <c r="F108">
        <f>LCA_tech_data!G107*Mult_tech!G107</f>
        <v>2.5105893746077197E-8</v>
      </c>
      <c r="G108">
        <f>LCA_tech_data!H107*Mult_tech!H107</f>
        <v>7.9104775085147216E-8</v>
      </c>
      <c r="H108">
        <f>LCA_tech_data!I107*Mult_tech!I107</f>
        <v>7.5479161597069333E-7</v>
      </c>
      <c r="I108">
        <f>LCA_tech_data!J107*Mult_tech!J107</f>
        <v>8.2768424059298137E-13</v>
      </c>
      <c r="J108">
        <f>LCA_tech_data!K107*Mult_tech!K107</f>
        <v>2.5295614545686264E-12</v>
      </c>
      <c r="K108">
        <f>LCA_tech_data!L107*Mult_tech!L107</f>
        <v>5.6411201546720445E-6</v>
      </c>
      <c r="L108">
        <f>LCA_tech_data!M107*Mult_tech!M107</f>
        <v>1.2128184444200009E-3</v>
      </c>
      <c r="M108">
        <f>LCA_tech_data!N107*Mult_tech!N107</f>
        <v>1.3463828758584091E-9</v>
      </c>
      <c r="N108">
        <f>LCA_tech_data!O107*Mult_tech!O107</f>
        <v>7.0532950162542765E-12</v>
      </c>
      <c r="O108">
        <f>LCA_tech_data!P107*Mult_tech!P107</f>
        <v>2.8539858533814413E-7</v>
      </c>
      <c r="P108">
        <f>LCA_tech_data!Q107*Mult_tech!Q107</f>
        <v>4.2725141135598978E-5</v>
      </c>
      <c r="Q108">
        <f>LCA_tech_data!R107*Mult_tech!R107</f>
        <v>7.6557752789305016E-4</v>
      </c>
      <c r="R108">
        <f>LCA_tech_data!S107*Mult_tech!S107</f>
        <v>4.1001418249594901E-12</v>
      </c>
      <c r="T108" t="s">
        <v>135</v>
      </c>
      <c r="U108" s="12">
        <f t="shared" si="15"/>
        <v>2.6420822607263388E-9</v>
      </c>
      <c r="V108" s="12">
        <f t="shared" si="16"/>
        <v>8.1796172532549192E-10</v>
      </c>
      <c r="W108" s="12">
        <f t="shared" si="17"/>
        <v>6.3391879997890126E-10</v>
      </c>
      <c r="X108" s="12">
        <f t="shared" si="18"/>
        <v>1.6494797156375007E-10</v>
      </c>
      <c r="Y108" s="12">
        <f t="shared" si="19"/>
        <v>1.4213431255382195E-9</v>
      </c>
      <c r="AA108" t="s">
        <v>74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</row>
    <row r="109" spans="2:32" x14ac:dyDescent="0.3">
      <c r="B109" t="s">
        <v>136</v>
      </c>
      <c r="C109">
        <f>LCA_tech_data!D108*Mult_tech!D108</f>
        <v>3.4225522262742073E-7</v>
      </c>
      <c r="D109">
        <f>LCA_tech_data!E108*Mult_tech!E108</f>
        <v>6.2000000000000003E-5</v>
      </c>
      <c r="E109">
        <f>LCA_tech_data!F108*Mult_tech!F108</f>
        <v>2.4827920238778144E-3</v>
      </c>
      <c r="F109">
        <f>LCA_tech_data!G108*Mult_tech!G108</f>
        <v>2.5942756870946432E-8</v>
      </c>
      <c r="G109">
        <f>LCA_tech_data!H108*Mult_tech!H108</f>
        <v>8.1741600921318779E-8</v>
      </c>
      <c r="H109">
        <f>LCA_tech_data!I108*Mult_tech!I108</f>
        <v>7.7995133650304961E-7</v>
      </c>
      <c r="I109">
        <f>LCA_tech_data!J108*Mult_tech!J108</f>
        <v>8.5527371527941397E-13</v>
      </c>
      <c r="J109">
        <f>LCA_tech_data!K108*Mult_tech!K108</f>
        <v>2.6138801697209134E-12</v>
      </c>
      <c r="K109">
        <f>LCA_tech_data!L108*Mult_tech!L108</f>
        <v>5.8291574931611115E-6</v>
      </c>
      <c r="L109">
        <f>LCA_tech_data!M108*Mult_tech!M108</f>
        <v>1.2532457259006675E-3</v>
      </c>
      <c r="M109">
        <f>LCA_tech_data!N108*Mult_tech!N108</f>
        <v>1.3912623050536892E-9</v>
      </c>
      <c r="N109">
        <f>LCA_tech_data!O108*Mult_tech!O108</f>
        <v>7.2884048501294181E-12</v>
      </c>
      <c r="O109">
        <f>LCA_tech_data!P108*Mult_tech!P108</f>
        <v>2.9491187151608224E-7</v>
      </c>
      <c r="P109">
        <f>LCA_tech_data!Q108*Mult_tech!Q108</f>
        <v>4.41493125067856E-5</v>
      </c>
      <c r="Q109">
        <f>LCA_tech_data!R108*Mult_tech!R108</f>
        <v>7.9109677882281844E-4</v>
      </c>
      <c r="R109">
        <f>LCA_tech_data!S108*Mult_tech!S108</f>
        <v>4.2368132191248062E-12</v>
      </c>
      <c r="T109" t="s">
        <v>136</v>
      </c>
      <c r="U109" s="12">
        <f t="shared" si="15"/>
        <v>2.7301516694172168E-9</v>
      </c>
      <c r="V109" s="12">
        <f t="shared" si="16"/>
        <v>8.452271161696748E-10</v>
      </c>
      <c r="W109" s="12">
        <f t="shared" si="17"/>
        <v>6.5504942664486462E-10</v>
      </c>
      <c r="X109" s="12">
        <f t="shared" si="18"/>
        <v>1.7044623728254172E-10</v>
      </c>
      <c r="Y109" s="12">
        <f t="shared" si="19"/>
        <v>1.4687212297228266E-9</v>
      </c>
      <c r="AA109" t="s">
        <v>83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</row>
    <row r="110" spans="2:32" x14ac:dyDescent="0.3">
      <c r="B110" t="s">
        <v>137</v>
      </c>
      <c r="C110">
        <f>LCA_tech_data!D109*Mult_tech!D109</f>
        <v>0.29606101866866119</v>
      </c>
      <c r="D110">
        <f>LCA_tech_data!E109*Mult_tech!E109</f>
        <v>53.631856999999997</v>
      </c>
      <c r="E110">
        <f>LCA_tech_data!F109*Mult_tech!F109</f>
        <v>2147.6894642799275</v>
      </c>
      <c r="F110">
        <f>LCA_tech_data!G109*Mult_tech!G109</f>
        <v>2.2441261720780106E-2</v>
      </c>
      <c r="G110">
        <f>LCA_tech_data!H109*Mult_tech!H109</f>
        <v>7.0708933089729628E-2</v>
      </c>
      <c r="H110">
        <f>LCA_tech_data!I109*Mult_tech!I109</f>
        <v>0.67468126687565222</v>
      </c>
      <c r="I110">
        <f>LCA_tech_data!J109*Mult_tech!J109</f>
        <v>7.3983738054393942E-7</v>
      </c>
      <c r="J110">
        <f>LCA_tech_data!K109*Mult_tech!K109</f>
        <v>2.2610846367356092E-6</v>
      </c>
      <c r="K110">
        <f>LCA_tech_data!L109*Mult_tech!L109</f>
        <v>5.0423958242531484</v>
      </c>
      <c r="L110">
        <f>LCA_tech_data!M109*Mult_tech!M109</f>
        <v>1084.095089634932</v>
      </c>
      <c r="M110">
        <f>LCA_tech_data!N109*Mult_tech!N109</f>
        <v>1.203483564421449E-3</v>
      </c>
      <c r="N110">
        <f>LCA_tech_data!O109*Mult_tech!O109</f>
        <v>6.3046884948426995E-6</v>
      </c>
      <c r="O110">
        <f>LCA_tech_data!P109*Mult_tech!P109</f>
        <v>0.25510760194762733</v>
      </c>
      <c r="P110">
        <f>LCA_tech_data!Q109*Mult_tech!Q109</f>
        <v>38.190477661487691</v>
      </c>
      <c r="Q110">
        <f>LCA_tech_data!R109*Mult_tech!R109</f>
        <v>684.32240830622618</v>
      </c>
      <c r="R110">
        <f>LCA_tech_data!S109*Mult_tech!S109</f>
        <v>3.6649703339324396E-6</v>
      </c>
      <c r="T110" t="s">
        <v>137</v>
      </c>
      <c r="U110" s="12">
        <f t="shared" si="15"/>
        <v>2.3616629664918614E-3</v>
      </c>
      <c r="V110" s="12">
        <f t="shared" si="16"/>
        <v>7.3114677140216763E-4</v>
      </c>
      <c r="W110" s="12">
        <f t="shared" si="17"/>
        <v>5.6663737383466715E-4</v>
      </c>
      <c r="X110" s="12">
        <f t="shared" si="18"/>
        <v>1.4744110038911849E-4</v>
      </c>
      <c r="Y110" s="12">
        <f t="shared" si="19"/>
        <v>1.2704878542799804E-3</v>
      </c>
      <c r="AA110" t="s">
        <v>87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</row>
    <row r="111" spans="2:32" x14ac:dyDescent="0.3">
      <c r="B111" t="s">
        <v>138</v>
      </c>
      <c r="C111">
        <f>LCA_tech_data!D110*Mult_tech!D110</f>
        <v>3.3673497710117208E-7</v>
      </c>
      <c r="D111">
        <f>LCA_tech_data!E110*Mult_tech!E110</f>
        <v>6.0999999999999999E-5</v>
      </c>
      <c r="E111">
        <f>LCA_tech_data!F110*Mult_tech!F110</f>
        <v>2.4427469912346239E-3</v>
      </c>
      <c r="F111">
        <f>LCA_tech_data!G110*Mult_tech!G110</f>
        <v>2.5524325308511814E-8</v>
      </c>
      <c r="G111">
        <f>LCA_tech_data!H110*Mult_tech!H110</f>
        <v>8.0423188003232991E-8</v>
      </c>
      <c r="H111">
        <f>LCA_tech_data!I110*Mult_tech!I110</f>
        <v>7.6737147623687142E-7</v>
      </c>
      <c r="I111">
        <f>LCA_tech_data!J110*Mult_tech!J110</f>
        <v>8.4147897793619762E-13</v>
      </c>
      <c r="J111">
        <f>LCA_tech_data!K110*Mult_tech!K110</f>
        <v>2.5717208121447699E-12</v>
      </c>
      <c r="K111">
        <f>LCA_tech_data!L110*Mult_tech!L110</f>
        <v>5.735138823916578E-6</v>
      </c>
      <c r="L111">
        <f>LCA_tech_data!M110*Mult_tech!M110</f>
        <v>1.2330320851603343E-3</v>
      </c>
      <c r="M111">
        <f>LCA_tech_data!N110*Mult_tech!N110</f>
        <v>1.3688225904560491E-9</v>
      </c>
      <c r="N111">
        <f>LCA_tech_data!O110*Mult_tech!O110</f>
        <v>7.1708499331918473E-12</v>
      </c>
      <c r="O111">
        <f>LCA_tech_data!P110*Mult_tech!P110</f>
        <v>2.9015522842711319E-7</v>
      </c>
      <c r="P111">
        <f>LCA_tech_data!Q110*Mult_tech!Q110</f>
        <v>4.3437226821192285E-5</v>
      </c>
      <c r="Q111">
        <f>LCA_tech_data!R110*Mult_tech!R110</f>
        <v>7.7833715335793436E-4</v>
      </c>
      <c r="R111">
        <f>LCA_tech_data!S110*Mult_tech!S110</f>
        <v>4.1684775220421477E-12</v>
      </c>
      <c r="T111" t="s">
        <v>138</v>
      </c>
      <c r="U111" s="12">
        <f t="shared" si="15"/>
        <v>2.686116965071778E-9</v>
      </c>
      <c r="V111" s="12">
        <f t="shared" si="16"/>
        <v>8.3159442074758336E-10</v>
      </c>
      <c r="W111" s="12">
        <f t="shared" si="17"/>
        <v>6.4448411331188294E-10</v>
      </c>
      <c r="X111" s="12">
        <f t="shared" si="18"/>
        <v>1.6769710442314588E-10</v>
      </c>
      <c r="Y111" s="12">
        <f t="shared" si="19"/>
        <v>1.4450321776305231E-9</v>
      </c>
      <c r="AA111" t="s">
        <v>108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</row>
    <row r="112" spans="2:32" x14ac:dyDescent="0.3">
      <c r="B112" t="s">
        <v>139</v>
      </c>
      <c r="C112">
        <f>LCA_tech_data!D111*Mult_tech!D111</f>
        <v>0.44839360714834942</v>
      </c>
      <c r="D112">
        <f>LCA_tech_data!E111*Mult_tech!E111</f>
        <v>81.227113000000003</v>
      </c>
      <c r="E112">
        <f>LCA_tech_data!F111*Mult_tech!F111</f>
        <v>3252.7423915971276</v>
      </c>
      <c r="F112">
        <f>LCA_tech_data!G111*Mult_tech!G111</f>
        <v>3.3987987804643426E-2</v>
      </c>
      <c r="G112">
        <f>LCA_tech_data!H111*Mult_tech!H111</f>
        <v>0.10709087507801394</v>
      </c>
      <c r="H112">
        <f>LCA_tech_data!I111*Mult_tech!I111</f>
        <v>1.0218257313650683</v>
      </c>
      <c r="I112">
        <f>LCA_tech_data!J111*Mult_tech!J111</f>
        <v>1.1205066889827545E-6</v>
      </c>
      <c r="J112">
        <f>LCA_tech_data!K111*Mult_tech!K111</f>
        <v>3.4244829018448359E-6</v>
      </c>
      <c r="K112">
        <f>LCA_tech_data!L111*Mult_tech!L111</f>
        <v>7.6368650708353929</v>
      </c>
      <c r="L112">
        <f>LCA_tech_data!M111*Mult_tech!M111</f>
        <v>1641.8956805564603</v>
      </c>
      <c r="M112">
        <f>LCA_tech_data!N111*Mult_tech!N111</f>
        <v>1.822713233310266E-3</v>
      </c>
      <c r="N112">
        <f>LCA_tech_data!O111*Mult_tech!O111</f>
        <v>9.5486465217937148E-6</v>
      </c>
      <c r="O112">
        <f>LCA_tech_data!P111*Mult_tech!P111</f>
        <v>0.38636838568835957</v>
      </c>
      <c r="P112">
        <f>LCA_tech_data!Q111*Mult_tech!Q111</f>
        <v>57.840664449370763</v>
      </c>
      <c r="Q112">
        <f>LCA_tech_data!R111*Mult_tech!R111</f>
        <v>1036.4275394738238</v>
      </c>
      <c r="R112">
        <f>LCA_tech_data!S111*Mult_tech!S111</f>
        <v>5.5507113888668445E-6</v>
      </c>
      <c r="T112" t="s">
        <v>139</v>
      </c>
      <c r="U112" s="12">
        <f t="shared" si="15"/>
        <v>3.5768119057885627E-3</v>
      </c>
      <c r="V112" s="12">
        <f t="shared" si="16"/>
        <v>1.1073444915448115E-3</v>
      </c>
      <c r="W112" s="12">
        <f t="shared" si="17"/>
        <v>8.581898999785101E-4</v>
      </c>
      <c r="X112" s="12">
        <f t="shared" si="18"/>
        <v>2.2330412542215854E-4</v>
      </c>
      <c r="Y112" s="12">
        <f t="shared" si="19"/>
        <v>1.9241933111644354E-3</v>
      </c>
      <c r="AA112" t="s">
        <v>113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</row>
    <row r="113" spans="2:32" x14ac:dyDescent="0.3">
      <c r="B113" t="s">
        <v>140</v>
      </c>
      <c r="C113">
        <f>LCA_tech_data!D112*Mult_tech!D112</f>
        <v>1.1818845671698514E-5</v>
      </c>
      <c r="D113">
        <f>LCA_tech_data!E112*Mult_tech!E112</f>
        <v>2.1410000000000001E-3</v>
      </c>
      <c r="E113">
        <f>LCA_tech_data!F112*Mult_tech!F112</f>
        <v>8.573641488907098E-2</v>
      </c>
      <c r="F113">
        <f>LCA_tech_data!G112*Mult_tech!G112</f>
        <v>8.9586197517252123E-7</v>
      </c>
      <c r="G113">
        <f>LCA_tech_data!H112*Mult_tech!H112</f>
        <v>2.8227220576216696E-6</v>
      </c>
      <c r="H113">
        <f>LCA_tech_data!I112*Mult_tech!I112</f>
        <v>2.6933480829887571E-5</v>
      </c>
      <c r="I113">
        <f>LCA_tech_data!J112*Mult_tech!J112</f>
        <v>2.9534532651826219E-11</v>
      </c>
      <c r="J113">
        <f>LCA_tech_data!K112*Mult_tech!K112</f>
        <v>9.026318457052381E-11</v>
      </c>
      <c r="K113">
        <f>LCA_tech_data!L112*Mult_tech!L112</f>
        <v>2.0129397085254746E-4</v>
      </c>
      <c r="L113">
        <f>LCA_tech_data!M112*Mult_tech!M112</f>
        <v>4.3277404825053697E-2</v>
      </c>
      <c r="M113">
        <f>LCA_tech_data!N112*Mult_tech!N112</f>
        <v>4.8043428953547565E-8</v>
      </c>
      <c r="N113">
        <f>LCA_tech_data!O112*Mult_tech!O112</f>
        <v>2.5168507716334011E-10</v>
      </c>
      <c r="O113">
        <f>LCA_tech_data!P112*Mult_tech!P112</f>
        <v>1.0183972853482776E-5</v>
      </c>
      <c r="P113">
        <f>LCA_tech_data!Q112*Mult_tech!Q112</f>
        <v>1.52457545285529E-3</v>
      </c>
      <c r="Q113">
        <f>LCA_tech_data!R112*Mult_tech!R112</f>
        <v>2.7318358120317007E-2</v>
      </c>
      <c r="R113">
        <f>LCA_tech_data!S112*Mult_tech!S112</f>
        <v>1.4630672745397113E-10</v>
      </c>
      <c r="T113" t="s">
        <v>140</v>
      </c>
      <c r="U113" s="12">
        <f t="shared" si="15"/>
        <v>9.4278302003584858E-8</v>
      </c>
      <c r="V113" s="12">
        <f t="shared" si="16"/>
        <v>2.9187600898697968E-8</v>
      </c>
      <c r="W113" s="12">
        <f t="shared" si="17"/>
        <v>2.2620335845913793E-8</v>
      </c>
      <c r="X113" s="12">
        <f t="shared" si="18"/>
        <v>5.8858934519664818E-9</v>
      </c>
      <c r="Y113" s="12">
        <f t="shared" si="19"/>
        <v>5.0718260529622128E-8</v>
      </c>
      <c r="AA113" t="s">
        <v>116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</row>
    <row r="114" spans="2:32" x14ac:dyDescent="0.3">
      <c r="B114" t="s">
        <v>141</v>
      </c>
      <c r="C114">
        <f>LCA_tech_data!D113*Mult_tech!D113</f>
        <v>3.8641718683741049E-7</v>
      </c>
      <c r="D114">
        <f>LCA_tech_data!E113*Mult_tech!E113</f>
        <v>6.9999999999999994E-5</v>
      </c>
      <c r="E114">
        <f>LCA_tech_data!F113*Mult_tech!F113</f>
        <v>2.8031522850233384E-3</v>
      </c>
      <c r="F114">
        <f>LCA_tech_data!G113*Mult_tech!G113</f>
        <v>2.929020937042339E-8</v>
      </c>
      <c r="G114">
        <f>LCA_tech_data!H113*Mult_tech!H113</f>
        <v>9.2288904266005068E-8</v>
      </c>
      <c r="H114">
        <f>LCA_tech_data!I113*Mult_tech!I113</f>
        <v>8.8059021863247534E-7</v>
      </c>
      <c r="I114">
        <f>LCA_tech_data!J113*Mult_tech!J113</f>
        <v>9.6563161402514467E-13</v>
      </c>
      <c r="J114">
        <f>LCA_tech_data!K113*Mult_tech!K113</f>
        <v>2.9511550303300636E-12</v>
      </c>
      <c r="K114">
        <f>LCA_tech_data!L113*Mult_tech!L113</f>
        <v>6.5813068471173835E-6</v>
      </c>
      <c r="L114">
        <f>LCA_tech_data!M113*Mult_tech!M113</f>
        <v>1.4149548518233343E-3</v>
      </c>
      <c r="M114">
        <f>LCA_tech_data!N113*Mult_tech!N113</f>
        <v>1.5707800218348104E-9</v>
      </c>
      <c r="N114">
        <f>LCA_tech_data!O113*Mult_tech!O113</f>
        <v>8.2288441856299877E-12</v>
      </c>
      <c r="O114">
        <f>LCA_tech_data!P113*Mult_tech!P113</f>
        <v>3.3296501622783479E-7</v>
      </c>
      <c r="P114">
        <f>LCA_tech_data!Q113*Mult_tech!Q113</f>
        <v>4.9845997991532128E-5</v>
      </c>
      <c r="Q114">
        <f>LCA_tech_data!R113*Mult_tech!R113</f>
        <v>8.9317378254189167E-4</v>
      </c>
      <c r="R114">
        <f>LCA_tech_data!S113*Mult_tech!S113</f>
        <v>4.783498795786071E-12</v>
      </c>
      <c r="T114" t="s">
        <v>141</v>
      </c>
      <c r="U114" s="12">
        <f t="shared" si="15"/>
        <v>3.0824293041807282E-9</v>
      </c>
      <c r="V114" s="12">
        <f t="shared" si="16"/>
        <v>9.5428867954640696E-10</v>
      </c>
      <c r="W114" s="12">
        <f t="shared" si="17"/>
        <v>7.3957193330871798E-10</v>
      </c>
      <c r="X114" s="12">
        <f t="shared" si="18"/>
        <v>1.9243930015770839E-10</v>
      </c>
      <c r="Y114" s="12">
        <f t="shared" si="19"/>
        <v>1.6582336464612557E-9</v>
      </c>
      <c r="AA114" t="s">
        <v>118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</row>
    <row r="115" spans="2:32" x14ac:dyDescent="0.3">
      <c r="B115" t="s">
        <v>142</v>
      </c>
      <c r="C115">
        <f>LCA_tech_data!D114*Mult_tech!D114</f>
        <v>2.7664511992041465</v>
      </c>
      <c r="D115">
        <f>LCA_tech_data!E114*Mult_tech!E114</f>
        <v>392.35447799999997</v>
      </c>
      <c r="E115">
        <f>LCA_tech_data!F114*Mult_tech!F114</f>
        <v>18274.104891600873</v>
      </c>
      <c r="F115">
        <f>LCA_tech_data!G114*Mult_tech!G114</f>
        <v>0.16125024879222213</v>
      </c>
      <c r="G115">
        <f>LCA_tech_data!H114*Mult_tech!H114</f>
        <v>0.55629521416810912</v>
      </c>
      <c r="H115">
        <f>LCA_tech_data!I114*Mult_tech!I114</f>
        <v>4.795256870863879</v>
      </c>
      <c r="I115">
        <f>LCA_tech_data!J114*Mult_tech!J114</f>
        <v>3.3629046834611859E-6</v>
      </c>
      <c r="J115">
        <f>LCA_tech_data!K114*Mult_tech!K114</f>
        <v>2.5995356768536678E-5</v>
      </c>
      <c r="K115">
        <f>LCA_tech_data!L114*Mult_tech!L114</f>
        <v>25.209620012055403</v>
      </c>
      <c r="L115">
        <f>LCA_tech_data!M114*Mult_tech!M114</f>
        <v>3092.0315508176996</v>
      </c>
      <c r="M115">
        <f>LCA_tech_data!N114*Mult_tech!N114</f>
        <v>3.1391791923104803E-2</v>
      </c>
      <c r="N115">
        <f>LCA_tech_data!O114*Mult_tech!O114</f>
        <v>3.966773299215513E-5</v>
      </c>
      <c r="O115">
        <f>LCA_tech_data!P114*Mult_tech!P114</f>
        <v>1.6549221076087897</v>
      </c>
      <c r="P115">
        <f>LCA_tech_data!Q114*Mult_tech!Q114</f>
        <v>282.14612778504699</v>
      </c>
      <c r="Q115">
        <f>LCA_tech_data!R114*Mult_tech!R114</f>
        <v>4616.9316583509499</v>
      </c>
      <c r="R115">
        <f>LCA_tech_data!S114*Mult_tech!S114</f>
        <v>2.3301235944277516E-5</v>
      </c>
      <c r="T115" t="s">
        <v>142</v>
      </c>
      <c r="U115" s="12">
        <f t="shared" si="15"/>
        <v>6.7358818194164262E-3</v>
      </c>
      <c r="V115" s="12">
        <f t="shared" si="16"/>
        <v>5.2536082979264464E-3</v>
      </c>
      <c r="W115" s="12">
        <f t="shared" si="17"/>
        <v>4.8213631333465122E-3</v>
      </c>
      <c r="X115" s="12">
        <f t="shared" si="18"/>
        <v>3.8458691760812251E-3</v>
      </c>
      <c r="Y115" s="12">
        <f t="shared" si="19"/>
        <v>7.9936341049331658E-3</v>
      </c>
      <c r="AA115" t="s">
        <v>122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</row>
    <row r="116" spans="2:32" x14ac:dyDescent="0.3">
      <c r="B116" t="s">
        <v>143</v>
      </c>
      <c r="C116">
        <f>LCA_tech_data!D115*Mult_tech!D115</f>
        <v>20.806256475406393</v>
      </c>
      <c r="D116">
        <f>LCA_tech_data!E115*Mult_tech!E115</f>
        <v>3168.2265040000002</v>
      </c>
      <c r="E116">
        <f>LCA_tech_data!F115*Mult_tech!F115</f>
        <v>150566.4235946667</v>
      </c>
      <c r="F116">
        <f>LCA_tech_data!G115*Mult_tech!G115</f>
        <v>1.3587872342703164</v>
      </c>
      <c r="G116">
        <f>LCA_tech_data!H115*Mult_tech!H115</f>
        <v>4.6369872202792566</v>
      </c>
      <c r="H116">
        <f>LCA_tech_data!I115*Mult_tech!I115</f>
        <v>41.38420248045729</v>
      </c>
      <c r="I116">
        <f>LCA_tech_data!J115*Mult_tech!J115</f>
        <v>2.2763453153100705E-5</v>
      </c>
      <c r="J116">
        <f>LCA_tech_data!K115*Mult_tech!K115</f>
        <v>1.8856301043984687E-4</v>
      </c>
      <c r="K116">
        <f>LCA_tech_data!L115*Mult_tech!L115</f>
        <v>252.82632385066213</v>
      </c>
      <c r="L116">
        <f>LCA_tech_data!M115*Mult_tech!M115</f>
        <v>67956.785834194161</v>
      </c>
      <c r="M116">
        <f>LCA_tech_data!N115*Mult_tech!N115</f>
        <v>0.20075144215961441</v>
      </c>
      <c r="N116">
        <f>LCA_tech_data!O115*Mult_tech!O115</f>
        <v>4.0430487430875573E-4</v>
      </c>
      <c r="O116">
        <f>LCA_tech_data!P115*Mult_tech!P115</f>
        <v>15.725026084798737</v>
      </c>
      <c r="P116">
        <f>LCA_tech_data!Q115*Mult_tech!Q115</f>
        <v>2041.911263598151</v>
      </c>
      <c r="Q116">
        <f>LCA_tech_data!R115*Mult_tech!R115</f>
        <v>41880.12343338965</v>
      </c>
      <c r="R116">
        <f>LCA_tech_data!S115*Mult_tech!S115</f>
        <v>2.9030630984526012E-4</v>
      </c>
      <c r="T116" t="s">
        <v>143</v>
      </c>
      <c r="U116" s="12">
        <f t="shared" si="15"/>
        <v>0.14804146422292189</v>
      </c>
      <c r="V116" s="12">
        <f t="shared" si="16"/>
        <v>4.4269921705841028E-2</v>
      </c>
      <c r="W116" s="12">
        <f t="shared" si="17"/>
        <v>3.9724813234097954E-2</v>
      </c>
      <c r="X116" s="12">
        <f t="shared" si="18"/>
        <v>2.4594447661564173E-2</v>
      </c>
      <c r="Y116" s="12">
        <f t="shared" si="19"/>
        <v>8.1473403904990874E-2</v>
      </c>
      <c r="AA116" t="s">
        <v>123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</row>
    <row r="118" spans="2:32" x14ac:dyDescent="0.3">
      <c r="C118">
        <f>SUM(C4:C116)</f>
        <v>410.91436421904791</v>
      </c>
      <c r="D118">
        <f>SUM(D4:D116)</f>
        <v>47094.201946999987</v>
      </c>
      <c r="E118">
        <f t="shared" ref="E118:P118" si="20">SUM(E4:E116)</f>
        <v>3790236.1606429759</v>
      </c>
      <c r="F118">
        <f t="shared" si="20"/>
        <v>30.693237799221958</v>
      </c>
      <c r="G118">
        <f t="shared" si="20"/>
        <v>63.17708380634506</v>
      </c>
      <c r="H118">
        <f t="shared" si="20"/>
        <v>587.74676510665188</v>
      </c>
      <c r="I118">
        <f t="shared" si="20"/>
        <v>2.2169253061013822E-4</v>
      </c>
      <c r="J118">
        <f t="shared" si="20"/>
        <v>3.6013107467473353E-3</v>
      </c>
      <c r="K118">
        <f t="shared" si="20"/>
        <v>5209.0499980061022</v>
      </c>
      <c r="L118">
        <f t="shared" si="20"/>
        <v>459038.86584007536</v>
      </c>
      <c r="M118">
        <f t="shared" si="20"/>
        <v>8.1624700388513176</v>
      </c>
      <c r="N118">
        <f t="shared" si="20"/>
        <v>4.9624154009844795E-3</v>
      </c>
      <c r="O118">
        <f t="shared" si="20"/>
        <v>213.01574507362406</v>
      </c>
      <c r="P118">
        <f t="shared" si="20"/>
        <v>38879.376425919232</v>
      </c>
      <c r="Q118">
        <f t="shared" ref="Q118:R118" si="21">SUM(Q4:Q116)</f>
        <v>578391.34424670588</v>
      </c>
      <c r="R118">
        <f t="shared" si="21"/>
        <v>5.620182530501421E-3</v>
      </c>
    </row>
    <row r="119" spans="2:32" x14ac:dyDescent="0.3">
      <c r="C119">
        <f>C118</f>
        <v>410.91436421904791</v>
      </c>
      <c r="D119">
        <f>D118/1000</f>
        <v>47.094201946999988</v>
      </c>
      <c r="E119">
        <f t="shared" ref="E119:P119" si="22">E118</f>
        <v>3790236.1606429759</v>
      </c>
      <c r="F119">
        <f t="shared" si="22"/>
        <v>30.693237799221958</v>
      </c>
      <c r="G119">
        <f t="shared" si="22"/>
        <v>63.17708380634506</v>
      </c>
      <c r="H119">
        <f t="shared" si="22"/>
        <v>587.74676510665188</v>
      </c>
      <c r="I119">
        <f t="shared" si="22"/>
        <v>2.2169253061013822E-4</v>
      </c>
      <c r="J119">
        <f t="shared" si="22"/>
        <v>3.6013107467473353E-3</v>
      </c>
      <c r="K119">
        <f t="shared" si="22"/>
        <v>5209.0499980061022</v>
      </c>
      <c r="L119">
        <f t="shared" si="22"/>
        <v>459038.86584007536</v>
      </c>
      <c r="M119">
        <f t="shared" si="22"/>
        <v>8.1624700388513176</v>
      </c>
      <c r="N119">
        <f t="shared" si="22"/>
        <v>4.9624154009844795E-3</v>
      </c>
      <c r="O119">
        <f t="shared" si="22"/>
        <v>213.01574507362406</v>
      </c>
      <c r="P119">
        <f t="shared" si="22"/>
        <v>38879.376425919232</v>
      </c>
      <c r="Q119">
        <f t="shared" ref="Q119:R119" si="23">Q118</f>
        <v>578391.34424670588</v>
      </c>
      <c r="R119">
        <f t="shared" si="23"/>
        <v>5.620182530501421E-3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AG40"/>
  <sheetViews>
    <sheetView topLeftCell="J1" zoomScale="71" workbookViewId="0">
      <selection activeCell="AB2" sqref="AB2:AG13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33" x14ac:dyDescent="0.3">
      <c r="A1" s="5" t="s">
        <v>168</v>
      </c>
      <c r="V1" t="s">
        <v>182</v>
      </c>
      <c r="W1" t="s">
        <v>183</v>
      </c>
      <c r="X1" t="s">
        <v>184</v>
      </c>
      <c r="Y1" t="s">
        <v>185</v>
      </c>
      <c r="Z1" t="s">
        <v>186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  <c r="V2" t="s">
        <v>160</v>
      </c>
      <c r="W2" t="s">
        <v>154</v>
      </c>
      <c r="X2" t="s">
        <v>153</v>
      </c>
      <c r="Y2" t="s">
        <v>161</v>
      </c>
      <c r="Z2" t="s">
        <v>162</v>
      </c>
      <c r="AC2" t="s">
        <v>160</v>
      </c>
      <c r="AD2" t="s">
        <v>154</v>
      </c>
      <c r="AE2" t="s">
        <v>153</v>
      </c>
      <c r="AF2" t="s">
        <v>161</v>
      </c>
      <c r="AG2" t="s">
        <v>162</v>
      </c>
    </row>
    <row r="3" spans="1:33" x14ac:dyDescent="0.3">
      <c r="C3" t="s">
        <v>19</v>
      </c>
      <c r="D3">
        <f>LCA_res_data!D3*Mult_res!D3</f>
        <v>4.6594356566793413</v>
      </c>
      <c r="E3">
        <f>LCA_res_data!E3*Mult_res!E3</f>
        <v>2991.4858899999999</v>
      </c>
      <c r="F3">
        <f>LCA_res_data!F3*Mult_res!F3</f>
        <v>23360.835179533231</v>
      </c>
      <c r="G3">
        <f>LCA_res_data!G3*Mult_res!G3</f>
        <v>8.8212286890288538E-2</v>
      </c>
      <c r="H3">
        <f>LCA_res_data!H3*Mult_res!H3</f>
        <v>1.1493587691062119</v>
      </c>
      <c r="I3">
        <f>LCA_res_data!I3*Mult_res!I3</f>
        <v>10.595136147048965</v>
      </c>
      <c r="J3">
        <f>LCA_res_data!J3*Mult_res!J3</f>
        <v>8.137856406394752E-7</v>
      </c>
      <c r="K3">
        <f>LCA_res_data!K3*Mult_res!K3</f>
        <v>1.3599717604748217E-5</v>
      </c>
      <c r="L3">
        <f>LCA_res_data!L3*Mult_res!L3</f>
        <v>268.85110227288999</v>
      </c>
      <c r="M3">
        <f>LCA_res_data!M3*Mult_res!M3</f>
        <v>3847.2632660552172</v>
      </c>
      <c r="N3">
        <f>LCA_res_data!N3*Mult_res!N3</f>
        <v>1.7263363730061387E-2</v>
      </c>
      <c r="O3">
        <f>LCA_res_data!O3*Mult_res!O3</f>
        <v>3.0862792925329139E-5</v>
      </c>
      <c r="P3">
        <f>LCA_res_data!P3*Mult_res!P3</f>
        <v>6.1483746381417745</v>
      </c>
      <c r="Q3">
        <f>LCA_res_data!Q3*Mult_res!Q3</f>
        <v>2783.9373153525671</v>
      </c>
      <c r="R3">
        <f>LCA_res_data!R3*Mult_res!R3</f>
        <v>56958.392185686462</v>
      </c>
      <c r="S3">
        <f>LCA_res_data!S3*Mult_res!S3</f>
        <v>4.0394825460975949E-4</v>
      </c>
      <c r="U3" t="s">
        <v>19</v>
      </c>
      <c r="V3">
        <f>M3/$M$39</f>
        <v>9.3676321591363385E-3</v>
      </c>
      <c r="W3">
        <f>G3/$G$39</f>
        <v>0.18949373949676607</v>
      </c>
      <c r="X3">
        <f>F3/$F$39</f>
        <v>0.10429583320212822</v>
      </c>
      <c r="Y3">
        <f>N3/$N$39</f>
        <v>0.47924142906364364</v>
      </c>
      <c r="Z3">
        <f>O3/$O$39</f>
        <v>0.16911984950570877</v>
      </c>
      <c r="AB3" s="12" t="s">
        <v>11</v>
      </c>
      <c r="AC3" s="12">
        <v>0.99031395728630278</v>
      </c>
      <c r="AD3" s="12">
        <v>0.80395949895536911</v>
      </c>
      <c r="AE3" s="12">
        <v>0.89132922404114001</v>
      </c>
      <c r="AF3" s="12">
        <v>0.51431564485094516</v>
      </c>
      <c r="AG3" s="12">
        <v>0.82518786407342104</v>
      </c>
    </row>
    <row r="4" spans="1:33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  <c r="U4" t="s">
        <v>22</v>
      </c>
      <c r="V4">
        <f t="shared" ref="V4:V37" si="0">M4/$M$39</f>
        <v>0</v>
      </c>
      <c r="W4">
        <f t="shared" ref="W4:W37" si="1">G4/$G$39</f>
        <v>0</v>
      </c>
      <c r="X4">
        <f t="shared" ref="X4:X37" si="2">F4/$F$39</f>
        <v>0</v>
      </c>
      <c r="Y4">
        <f t="shared" ref="Y4:Y37" si="3">N4/$N$39</f>
        <v>0</v>
      </c>
      <c r="Z4">
        <f t="shared" ref="Z4:Z37" si="4">O4/$O$39</f>
        <v>0</v>
      </c>
      <c r="AB4" s="12" t="s">
        <v>19</v>
      </c>
      <c r="AC4" s="12">
        <v>9.3676321591363385E-3</v>
      </c>
      <c r="AD4" s="12">
        <v>0.18949373949676607</v>
      </c>
      <c r="AE4" s="12">
        <v>0.10429583320212822</v>
      </c>
      <c r="AF4" s="12">
        <v>0.47924142906364364</v>
      </c>
      <c r="AG4" s="12">
        <v>0.16911984950570877</v>
      </c>
    </row>
    <row r="5" spans="1:33" x14ac:dyDescent="0.3">
      <c r="C5" t="s">
        <v>21</v>
      </c>
      <c r="D5">
        <f>LCA_res_data!D5*Mult_res!D5</f>
        <v>1.8262606473143095E-7</v>
      </c>
      <c r="E5">
        <f>LCA_res_data!E5*Mult_res!E5</f>
        <v>6.0000000000000002E-6</v>
      </c>
      <c r="F5">
        <f>LCA_res_data!F5*Mult_res!F5</f>
        <v>1.8336337171839554E-4</v>
      </c>
      <c r="G5">
        <f>LCA_res_data!G5*Mult_res!G5</f>
        <v>7.155046214599299E-10</v>
      </c>
      <c r="H5">
        <f>LCA_res_data!H5*Mult_res!H5</f>
        <v>2.0318376870857705E-8</v>
      </c>
      <c r="I5">
        <f>LCA_res_data!I5*Mult_res!I5</f>
        <v>6.7780726260220324E-7</v>
      </c>
      <c r="J5">
        <f>LCA_res_data!J5*Mult_res!J5</f>
        <v>6.1860899796765973E-15</v>
      </c>
      <c r="K5">
        <f>LCA_res_data!K5*Mult_res!K5</f>
        <v>1.0691804162472502E-13</v>
      </c>
      <c r="L5">
        <f>LCA_res_data!L5*Mult_res!L5</f>
        <v>2.5607029538672867E-6</v>
      </c>
      <c r="M5">
        <f>LCA_res_data!M5*Mult_res!M5</f>
        <v>1.8737752511890289E-4</v>
      </c>
      <c r="N5">
        <f>LCA_res_data!N5*Mult_res!N5</f>
        <v>1.4230384465320505E-10</v>
      </c>
      <c r="O5">
        <f>LCA_res_data!O5*Mult_res!O5</f>
        <v>9.6898678295955761E-13</v>
      </c>
      <c r="P5">
        <f>LCA_res_data!P5*Mult_res!P5</f>
        <v>4.9025726994762756E-8</v>
      </c>
      <c r="Q5">
        <f>LCA_res_data!Q5*Mult_res!Q5</f>
        <v>6.5796337881136527E-5</v>
      </c>
      <c r="R5">
        <f>LCA_res_data!R5*Mult_res!R5</f>
        <v>6.5059123262361989E-5</v>
      </c>
      <c r="S5">
        <f>LCA_res_data!S5*Mult_res!S5</f>
        <v>5.0809293433595761E-13</v>
      </c>
      <c r="U5" t="s">
        <v>21</v>
      </c>
      <c r="V5">
        <f t="shared" si="0"/>
        <v>4.5624216717640638E-10</v>
      </c>
      <c r="W5">
        <f t="shared" si="1"/>
        <v>1.5370154331934323E-9</v>
      </c>
      <c r="X5">
        <f t="shared" si="2"/>
        <v>8.1863664056311065E-10</v>
      </c>
      <c r="Y5">
        <f t="shared" si="3"/>
        <v>3.9504408838989473E-9</v>
      </c>
      <c r="Z5">
        <f t="shared" si="4"/>
        <v>5.3097883689148856E-9</v>
      </c>
      <c r="AB5" s="12" t="s">
        <v>20</v>
      </c>
      <c r="AC5" s="12">
        <v>3.1823656276218105E-4</v>
      </c>
      <c r="AD5" s="12">
        <v>6.5464758006653946E-3</v>
      </c>
      <c r="AE5" s="12">
        <v>4.3747864782657103E-3</v>
      </c>
      <c r="AF5" s="12">
        <v>6.4427680265985209E-3</v>
      </c>
      <c r="AG5" s="12">
        <v>5.6919008208117143E-3</v>
      </c>
    </row>
    <row r="6" spans="1:33" x14ac:dyDescent="0.3">
      <c r="C6" t="s">
        <v>4</v>
      </c>
      <c r="D6">
        <f>LCA_res_data!D6*Mult_res!D6</f>
        <v>1.594185607755793E-6</v>
      </c>
      <c r="E6">
        <f>LCA_res_data!E6*Mult_res!E6</f>
        <v>-4.6000000000000007E-5</v>
      </c>
      <c r="F6">
        <f>LCA_res_data!F6*Mult_res!F6</f>
        <v>8.7665350145899393E-3</v>
      </c>
      <c r="G6">
        <f>LCA_res_data!G6*Mult_res!G6</f>
        <v>1.6788383144365199E-8</v>
      </c>
      <c r="H6">
        <f>LCA_res_data!H6*Mult_res!H6</f>
        <v>1.3594592378859117E-6</v>
      </c>
      <c r="I6">
        <f>LCA_res_data!I6*Mult_res!I6</f>
        <v>6.5262489528831894E-6</v>
      </c>
      <c r="J6">
        <f>LCA_res_data!J6*Mult_res!J6</f>
        <v>9.2281533506332411E-14</v>
      </c>
      <c r="K6">
        <f>LCA_res_data!K6*Mult_res!K6</f>
        <v>4.4833005812694466E-12</v>
      </c>
      <c r="L6">
        <f>LCA_res_data!L6*Mult_res!L6</f>
        <v>6.0425398421449405E-6</v>
      </c>
      <c r="M6">
        <f>LCA_res_data!M6*Mult_res!M6</f>
        <v>1.6756862904890195E-2</v>
      </c>
      <c r="N6">
        <f>LCA_res_data!N6*Mult_res!N6</f>
        <v>1.0080224835756206E-9</v>
      </c>
      <c r="O6">
        <f>LCA_res_data!O6*Mult_res!O6</f>
        <v>1.229533884685329E-11</v>
      </c>
      <c r="P6">
        <f>LCA_res_data!P6*Mult_res!P6</f>
        <v>2.6161286803953452E-7</v>
      </c>
      <c r="Q6">
        <f>LCA_res_data!Q6*Mult_res!Q6</f>
        <v>7.6259189648662264E-4</v>
      </c>
      <c r="R6">
        <f>LCA_res_data!R6*Mult_res!R6</f>
        <v>9.4688318538023247E-4</v>
      </c>
      <c r="S6">
        <f>LCA_res_data!S6*Mult_res!S6</f>
        <v>1.2851891188702817E-11</v>
      </c>
      <c r="U6" t="s">
        <v>4</v>
      </c>
      <c r="V6">
        <f t="shared" si="0"/>
        <v>4.0800984226649808E-8</v>
      </c>
      <c r="W6">
        <f t="shared" si="1"/>
        <v>3.6064063343997399E-8</v>
      </c>
      <c r="X6">
        <f t="shared" si="2"/>
        <v>3.913871514505321E-8</v>
      </c>
      <c r="Y6">
        <f t="shared" si="3"/>
        <v>2.7983314440386055E-8</v>
      </c>
      <c r="Z6">
        <f t="shared" si="4"/>
        <v>6.7375167906303393E-8</v>
      </c>
      <c r="AB6" s="12" t="s">
        <v>12</v>
      </c>
      <c r="AC6" s="12">
        <v>9.0291910985678096E-8</v>
      </c>
      <c r="AD6" s="12">
        <v>1.2177422552643438E-7</v>
      </c>
      <c r="AE6" s="12">
        <v>5.9600280210698381E-8</v>
      </c>
      <c r="AF6" s="12">
        <v>8.3259090892231208E-8</v>
      </c>
      <c r="AG6" s="12">
        <v>2.0202281414224796E-7</v>
      </c>
    </row>
    <row r="7" spans="1:33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  <c r="U7" t="s">
        <v>5</v>
      </c>
      <c r="V7">
        <f t="shared" si="0"/>
        <v>0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B7" s="12" t="s">
        <v>4</v>
      </c>
      <c r="AC7" s="12">
        <v>4.0800984226649808E-8</v>
      </c>
      <c r="AD7" s="12">
        <v>3.6064063343997399E-8</v>
      </c>
      <c r="AE7" s="12">
        <v>3.913871514505321E-8</v>
      </c>
      <c r="AF7" s="12">
        <v>2.7983314440386055E-8</v>
      </c>
      <c r="AG7" s="12">
        <v>6.7375167906303393E-8</v>
      </c>
    </row>
    <row r="8" spans="1:33" x14ac:dyDescent="0.3">
      <c r="C8" t="s">
        <v>3</v>
      </c>
      <c r="D8">
        <f>LCA_res_data!D8*Mult_res!D8</f>
        <v>1.5252303940809659E-6</v>
      </c>
      <c r="E8">
        <f>LCA_res_data!E8*Mult_res!E8</f>
        <v>-3.0000000000000004E-5</v>
      </c>
      <c r="F8">
        <f>LCA_res_data!F8*Mult_res!F8</f>
        <v>6.0053906620746375E-3</v>
      </c>
      <c r="G8">
        <f>LCA_res_data!G8*Mult_res!G8</f>
        <v>1.8090882883931885E-8</v>
      </c>
      <c r="H8">
        <f>LCA_res_data!H8*Mult_res!H8</f>
        <v>1.4075117188303157E-6</v>
      </c>
      <c r="I8">
        <f>LCA_res_data!I8*Mult_res!I8</f>
        <v>6.1102969127443001E-6</v>
      </c>
      <c r="J8">
        <f>LCA_res_data!J8*Mult_res!J8</f>
        <v>8.0235243643090604E-14</v>
      </c>
      <c r="K8">
        <f>LCA_res_data!K8*Mult_res!K8</f>
        <v>4.8413541976160454E-12</v>
      </c>
      <c r="L8">
        <f>LCA_res_data!L8*Mult_res!L8</f>
        <v>9.0410697163155676E-6</v>
      </c>
      <c r="M8">
        <f>LCA_res_data!M8*Mult_res!M8</f>
        <v>1.5857090803412681E-2</v>
      </c>
      <c r="N8">
        <f>LCA_res_data!N8*Mult_res!N8</f>
        <v>9.9043647438015475E-10</v>
      </c>
      <c r="O8">
        <f>LCA_res_data!O8*Mult_res!O8</f>
        <v>1.3023645391564585E-11</v>
      </c>
      <c r="P8">
        <f>LCA_res_data!P8*Mult_res!P8</f>
        <v>3.0172572708291563E-7</v>
      </c>
      <c r="Q8">
        <f>LCA_res_data!Q8*Mult_res!Q8</f>
        <v>7.9654376844442239E-4</v>
      </c>
      <c r="R8">
        <f>LCA_res_data!R8*Mult_res!R8</f>
        <v>1.2971359725225387E-3</v>
      </c>
      <c r="S8">
        <f>LCA_res_data!S8*Mult_res!S8</f>
        <v>1.3186387750408192E-11</v>
      </c>
      <c r="U8" t="s">
        <v>3</v>
      </c>
      <c r="V8">
        <f t="shared" si="0"/>
        <v>3.8610145313164998E-8</v>
      </c>
      <c r="W8">
        <f t="shared" si="1"/>
        <v>3.8862035769891138E-8</v>
      </c>
      <c r="X8">
        <f t="shared" si="2"/>
        <v>2.6811422536558023E-8</v>
      </c>
      <c r="Y8">
        <f t="shared" si="3"/>
        <v>2.749511617786057E-8</v>
      </c>
      <c r="Z8">
        <f t="shared" si="4"/>
        <v>7.1366092951019948E-8</v>
      </c>
      <c r="AB8" s="12" t="s">
        <v>3</v>
      </c>
      <c r="AC8" s="12">
        <v>3.8610145313164998E-8</v>
      </c>
      <c r="AD8" s="12">
        <v>3.8862035769891138E-8</v>
      </c>
      <c r="AE8" s="12">
        <v>2.6811422536558023E-8</v>
      </c>
      <c r="AF8" s="12">
        <v>2.749511617786057E-8</v>
      </c>
      <c r="AG8" s="12">
        <v>7.1366092951019948E-8</v>
      </c>
    </row>
    <row r="9" spans="1:33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  <c r="U9" t="s">
        <v>31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B9" s="12" t="s">
        <v>6</v>
      </c>
      <c r="AC9" s="12">
        <v>1.7569997926850116E-9</v>
      </c>
      <c r="AD9" s="12">
        <v>4.2540270756022689E-9</v>
      </c>
      <c r="AE9" s="12">
        <v>1.240872786426969E-8</v>
      </c>
      <c r="AF9" s="12">
        <v>2.9458038621142093E-9</v>
      </c>
      <c r="AG9" s="12">
        <v>1.8557189424821099E-8</v>
      </c>
    </row>
    <row r="10" spans="1:33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  <c r="U10" t="s">
        <v>33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B10" s="12" t="s">
        <v>2</v>
      </c>
      <c r="AC10" s="12">
        <v>6.8931790760657952E-10</v>
      </c>
      <c r="AD10" s="12">
        <v>1.5975232411082922E-9</v>
      </c>
      <c r="AE10" s="12">
        <v>4.7711759111564571E-9</v>
      </c>
      <c r="AF10" s="12">
        <v>9.3431382632155196E-10</v>
      </c>
      <c r="AG10" s="12">
        <v>6.8434039200453649E-9</v>
      </c>
    </row>
    <row r="11" spans="1:33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  <c r="U11" t="s">
        <v>26</v>
      </c>
      <c r="V11">
        <f t="shared" si="0"/>
        <v>0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B11" s="12" t="s">
        <v>0</v>
      </c>
      <c r="AC11" s="12">
        <v>4.7768501488157809E-10</v>
      </c>
      <c r="AD11" s="12">
        <v>2.1866748757963683E-9</v>
      </c>
      <c r="AE11" s="12">
        <v>1.4004575357207891E-9</v>
      </c>
      <c r="AF11" s="12">
        <v>4.4978321735857782E-9</v>
      </c>
      <c r="AG11" s="12">
        <v>2.7940735108131928E-9</v>
      </c>
    </row>
    <row r="12" spans="1:33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  <c r="U12" t="s">
        <v>32</v>
      </c>
      <c r="V12">
        <f t="shared" si="0"/>
        <v>0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B12" s="12" t="s">
        <v>21</v>
      </c>
      <c r="AC12" s="12">
        <v>4.5624216717640638E-10</v>
      </c>
      <c r="AD12" s="12">
        <v>1.5370154331934323E-9</v>
      </c>
      <c r="AE12" s="12">
        <v>8.1863664056311065E-10</v>
      </c>
      <c r="AF12" s="12">
        <v>3.9504408838989473E-9</v>
      </c>
      <c r="AG12" s="12">
        <v>5.3097883689148856E-9</v>
      </c>
    </row>
    <row r="13" spans="1:33" x14ac:dyDescent="0.3">
      <c r="C13" t="s">
        <v>13</v>
      </c>
      <c r="D13">
        <f>LCA_res_data!D13*Mult_res!D13</f>
        <v>7.423592317471856E-8</v>
      </c>
      <c r="E13">
        <f>LCA_res_data!E13*Mult_res!E13</f>
        <v>7.9999999999999996E-6</v>
      </c>
      <c r="F13">
        <f>LCA_res_data!F13*Mult_res!F13</f>
        <v>1.2602345718821957E-3</v>
      </c>
      <c r="G13">
        <f>LCA_res_data!G13*Mult_res!G13</f>
        <v>3.4534928440758751E-8</v>
      </c>
      <c r="H13">
        <f>LCA_res_data!H13*Mult_res!H13</f>
        <v>2.8614920103709936E-8</v>
      </c>
      <c r="I13">
        <f>LCA_res_data!I13*Mult_res!I13</f>
        <v>2.5617542991917368E-7</v>
      </c>
      <c r="J13">
        <f>LCA_res_data!J13*Mult_res!J13</f>
        <v>8.9210469409715286E-15</v>
      </c>
      <c r="K13">
        <f>LCA_res_data!K13*Mult_res!K13</f>
        <v>4.6579137538347118E-13</v>
      </c>
      <c r="L13">
        <f>LCA_res_data!L13*Mult_res!L13</f>
        <v>4.7874893208331438E-7</v>
      </c>
      <c r="M13">
        <f>LCA_res_data!M13*Mult_res!M13</f>
        <v>1.2128164991081143E-4</v>
      </c>
      <c r="N13">
        <f>LCA_res_data!N13*Mult_res!N13</f>
        <v>2.2207792720782902E-11</v>
      </c>
      <c r="O13">
        <f>LCA_res_data!O13*Mult_res!O13</f>
        <v>4.439832668204782E-13</v>
      </c>
      <c r="P13">
        <f>LCA_res_data!P13*Mult_res!P13</f>
        <v>6.1309131709254669E-8</v>
      </c>
      <c r="Q13">
        <f>LCA_res_data!Q13*Mult_res!Q13</f>
        <v>1.8695055275469134E-6</v>
      </c>
      <c r="R13">
        <f>LCA_res_data!R13*Mult_res!R13</f>
        <v>7.2610769517559681E-4</v>
      </c>
      <c r="S13">
        <f>LCA_res_data!S13*Mult_res!S13</f>
        <v>5.9887786400576532E-13</v>
      </c>
      <c r="U13" t="s">
        <v>13</v>
      </c>
      <c r="V13">
        <f t="shared" si="0"/>
        <v>2.9530650892590251E-10</v>
      </c>
      <c r="W13">
        <f t="shared" si="1"/>
        <v>7.4186408313296481E-8</v>
      </c>
      <c r="X13">
        <f t="shared" si="2"/>
        <v>5.6263919373796626E-9</v>
      </c>
      <c r="Y13">
        <f t="shared" si="3"/>
        <v>6.165017713972094E-10</v>
      </c>
      <c r="Z13">
        <f t="shared" si="4"/>
        <v>2.4329095376882987E-9</v>
      </c>
      <c r="AB13" s="12" t="s">
        <v>1</v>
      </c>
      <c r="AC13" s="12">
        <v>3.5135681006224583E-10</v>
      </c>
      <c r="AD13" s="12">
        <v>1.0725850567714986E-9</v>
      </c>
      <c r="AE13" s="12">
        <v>2.5452986661382498E-9</v>
      </c>
      <c r="AF13" s="12">
        <v>5.7855848666279101E-10</v>
      </c>
      <c r="AG13" s="12">
        <v>5.2264226327336758E-9</v>
      </c>
    </row>
    <row r="14" spans="1:33" x14ac:dyDescent="0.3">
      <c r="C14" t="s">
        <v>2</v>
      </c>
      <c r="D14">
        <f>LCA_res_data!D14*Mult_res!D14</f>
        <v>2.3224346084535243E-7</v>
      </c>
      <c r="E14">
        <f>LCA_res_data!E14*Mult_res!E14</f>
        <v>1.8E-5</v>
      </c>
      <c r="F14">
        <f>LCA_res_data!F14*Mult_res!F14</f>
        <v>1.0686779198271067E-3</v>
      </c>
      <c r="G14">
        <f>LCA_res_data!G14*Mult_res!G14</f>
        <v>7.4367194838620648E-10</v>
      </c>
      <c r="H14">
        <f>LCA_res_data!H14*Mult_res!H14</f>
        <v>2.9969143742858573E-8</v>
      </c>
      <c r="I14">
        <f>LCA_res_data!I14*Mult_res!I14</f>
        <v>3.1276573374481274E-7</v>
      </c>
      <c r="J14">
        <f>LCA_res_data!J14*Mult_res!J14</f>
        <v>8.3632186419948727E-15</v>
      </c>
      <c r="K14">
        <f>LCA_res_data!K14*Mult_res!K14</f>
        <v>2.3751916851732481E-13</v>
      </c>
      <c r="L14">
        <f>LCA_res_data!L14*Mult_res!L14</f>
        <v>9.0508512040500432E-6</v>
      </c>
      <c r="M14">
        <f>LCA_res_data!M14*Mult_res!M14</f>
        <v>2.8310115293994864E-4</v>
      </c>
      <c r="N14">
        <f>LCA_res_data!N14*Mult_res!N14</f>
        <v>3.3656104092103346E-11</v>
      </c>
      <c r="O14">
        <f>LCA_res_data!O14*Mult_res!O14</f>
        <v>1.2488572967989565E-12</v>
      </c>
      <c r="P14">
        <f>LCA_res_data!P14*Mult_res!P14</f>
        <v>1.2907456333815441E-7</v>
      </c>
      <c r="Q14">
        <f>LCA_res_data!Q14*Mult_res!Q14</f>
        <v>3.9837374776898329E-6</v>
      </c>
      <c r="R14">
        <f>LCA_res_data!R14*Mult_res!R14</f>
        <v>1.9510521555888311E-3</v>
      </c>
      <c r="S14">
        <f>LCA_res_data!S14*Mult_res!S14</f>
        <v>3.2997898705646161E-11</v>
      </c>
      <c r="U14" t="s">
        <v>2</v>
      </c>
      <c r="V14">
        <f t="shared" si="0"/>
        <v>6.8931790760657952E-10</v>
      </c>
      <c r="W14">
        <f t="shared" si="1"/>
        <v>1.5975232411082922E-9</v>
      </c>
      <c r="X14">
        <f t="shared" si="2"/>
        <v>4.7711759111564571E-9</v>
      </c>
      <c r="Y14">
        <f t="shared" si="3"/>
        <v>9.3431382632155196E-10</v>
      </c>
      <c r="Z14">
        <f t="shared" si="4"/>
        <v>6.8434039200453649E-9</v>
      </c>
      <c r="AB14" s="12" t="s">
        <v>13</v>
      </c>
      <c r="AC14" s="12">
        <v>2.9530650892590251E-10</v>
      </c>
      <c r="AD14" s="12">
        <v>7.4186408313296481E-8</v>
      </c>
      <c r="AE14" s="12">
        <v>5.6263919373796626E-9</v>
      </c>
      <c r="AF14" s="12">
        <v>6.165017713972094E-10</v>
      </c>
      <c r="AG14" s="12">
        <v>2.4329095376882987E-9</v>
      </c>
    </row>
    <row r="15" spans="1:33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  <c r="U15" t="s">
        <v>25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B15" s="12" t="s">
        <v>24</v>
      </c>
      <c r="AC15" s="12">
        <v>1.7641697590424618E-10</v>
      </c>
      <c r="AD15" s="12">
        <v>2.4016467246621969E-9</v>
      </c>
      <c r="AE15" s="12">
        <v>1.3468251824619418E-9</v>
      </c>
      <c r="AF15" s="12">
        <v>4.857590628017847E-9</v>
      </c>
      <c r="AG15" s="12">
        <v>1.2941865098715997E-9</v>
      </c>
    </row>
    <row r="16" spans="1:33" x14ac:dyDescent="0.3">
      <c r="C16" t="s">
        <v>0</v>
      </c>
      <c r="D16">
        <f>LCA_res_data!D16*Mult_res!D16</f>
        <v>3.8458263231337774E-8</v>
      </c>
      <c r="E16">
        <f>LCA_res_data!E16*Mult_res!E16</f>
        <v>1.2000000000000002E-5</v>
      </c>
      <c r="F16">
        <f>LCA_res_data!F16*Mult_res!F16</f>
        <v>3.1368326675625081E-4</v>
      </c>
      <c r="G16">
        <f>LCA_res_data!G16*Mult_res!G16</f>
        <v>1.0179312097159137E-9</v>
      </c>
      <c r="H16">
        <f>LCA_res_data!H16*Mult_res!H16</f>
        <v>1.2388651127909071E-8</v>
      </c>
      <c r="I16">
        <f>LCA_res_data!I16*Mult_res!I16</f>
        <v>1.2681198035108414E-7</v>
      </c>
      <c r="J16">
        <f>LCA_res_data!J16*Mult_res!J16</f>
        <v>9.775790019920121E-15</v>
      </c>
      <c r="K16">
        <f>LCA_res_data!K16*Mult_res!K16</f>
        <v>1.8217550813882704E-13</v>
      </c>
      <c r="L16">
        <f>LCA_res_data!L16*Mult_res!L16</f>
        <v>1.8749912386975483E-5</v>
      </c>
      <c r="M16">
        <f>LCA_res_data!M16*Mult_res!M16</f>
        <v>1.961840494245423E-4</v>
      </c>
      <c r="N16">
        <f>LCA_res_data!N16*Mult_res!N16</f>
        <v>1.6202212100296576E-10</v>
      </c>
      <c r="O16">
        <f>LCA_res_data!O16*Mult_res!O16</f>
        <v>5.0989231858004991E-13</v>
      </c>
      <c r="P16">
        <f>LCA_res_data!P16*Mult_res!P16</f>
        <v>4.0752263687337664E-8</v>
      </c>
      <c r="Q16">
        <f>LCA_res_data!Q16*Mult_res!Q16</f>
        <v>1.222380622147614E-5</v>
      </c>
      <c r="R16">
        <f>LCA_res_data!R16*Mult_res!R16</f>
        <v>4.9556897320237638E-4</v>
      </c>
      <c r="S16">
        <f>LCA_res_data!S16*Mult_res!S16</f>
        <v>1.2620003480036277E-12</v>
      </c>
      <c r="U16" t="s">
        <v>0</v>
      </c>
      <c r="V16">
        <f t="shared" si="0"/>
        <v>4.7768501488157809E-10</v>
      </c>
      <c r="W16">
        <f t="shared" si="1"/>
        <v>2.1866748757963683E-9</v>
      </c>
      <c r="X16">
        <f t="shared" si="2"/>
        <v>1.4004575357207891E-9</v>
      </c>
      <c r="Y16">
        <f t="shared" si="3"/>
        <v>4.4978321735857782E-9</v>
      </c>
      <c r="Z16">
        <f t="shared" si="4"/>
        <v>2.7940735108131928E-9</v>
      </c>
      <c r="AB16" s="12" t="s">
        <v>8</v>
      </c>
      <c r="AC16" s="12">
        <v>8.543300922306E-11</v>
      </c>
      <c r="AD16" s="12">
        <v>1.8109940130673142E-9</v>
      </c>
      <c r="AE16" s="12">
        <v>1.8105344150099105E-9</v>
      </c>
      <c r="AF16" s="12">
        <v>9.4024947472322782E-10</v>
      </c>
      <c r="AG16" s="12">
        <v>2.3780095294142171E-9</v>
      </c>
    </row>
    <row r="17" spans="3:33" x14ac:dyDescent="0.3">
      <c r="C17" t="s">
        <v>8</v>
      </c>
      <c r="D17">
        <f>LCA_res_data!D17*Mult_res!D17</f>
        <v>4.9039301014741007E-8</v>
      </c>
      <c r="E17">
        <f>LCA_res_data!E17*Mult_res!E17</f>
        <v>2.5000000000000001E-5</v>
      </c>
      <c r="F17">
        <f>LCA_res_data!F17*Mult_res!F17</f>
        <v>4.0553485942193968E-4</v>
      </c>
      <c r="G17">
        <f>LCA_res_data!G17*Mult_res!G17</f>
        <v>8.4304591730332722E-10</v>
      </c>
      <c r="H17">
        <f>LCA_res_data!H17*Mult_res!H17</f>
        <v>1.7906287346858103E-8</v>
      </c>
      <c r="I17">
        <f>LCA_res_data!I17*Mult_res!I17</f>
        <v>1.8879061229043588E-7</v>
      </c>
      <c r="J17">
        <f>LCA_res_data!J17*Mult_res!J17</f>
        <v>1.1653196384473158E-14</v>
      </c>
      <c r="K17">
        <f>LCA_res_data!K17*Mult_res!K17</f>
        <v>1.2730850310576066E-13</v>
      </c>
      <c r="L17">
        <f>LCA_res_data!L17*Mult_res!L17</f>
        <v>1.1347470296143337E-5</v>
      </c>
      <c r="M17">
        <f>LCA_res_data!M17*Mult_res!M17</f>
        <v>3.5087124740681398E-5</v>
      </c>
      <c r="N17">
        <f>LCA_res_data!N17*Mult_res!N17</f>
        <v>3.3869919616216308E-11</v>
      </c>
      <c r="O17">
        <f>LCA_res_data!O17*Mult_res!O17</f>
        <v>4.3396452808629643E-13</v>
      </c>
      <c r="P17">
        <f>LCA_res_data!P17*Mult_res!P17</f>
        <v>1.4487237068512048E-7</v>
      </c>
      <c r="Q17">
        <f>LCA_res_data!Q17*Mult_res!Q17</f>
        <v>2.6433863819314296E-6</v>
      </c>
      <c r="R17">
        <f>LCA_res_data!R17*Mult_res!R17</f>
        <v>1.8236911569521996E-3</v>
      </c>
      <c r="S17">
        <f>LCA_res_data!S17*Mult_res!S17</f>
        <v>2.2413470777613588E-11</v>
      </c>
      <c r="U17" t="s">
        <v>8</v>
      </c>
      <c r="V17">
        <f t="shared" si="0"/>
        <v>8.543300922306E-11</v>
      </c>
      <c r="W17">
        <f t="shared" si="1"/>
        <v>1.8109940130673142E-9</v>
      </c>
      <c r="X17">
        <f t="shared" si="2"/>
        <v>1.8105344150099105E-9</v>
      </c>
      <c r="Y17">
        <f t="shared" si="3"/>
        <v>9.4024947472322782E-10</v>
      </c>
      <c r="Z17">
        <f t="shared" si="4"/>
        <v>2.3780095294142171E-9</v>
      </c>
      <c r="AB17" s="12" t="s">
        <v>22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</row>
    <row r="18" spans="3:33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  <c r="U18" t="s">
        <v>10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B18" s="12" t="s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</row>
    <row r="19" spans="3:33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  <c r="U19" t="s">
        <v>9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B19" s="12" t="s">
        <v>31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</row>
    <row r="20" spans="3:33" x14ac:dyDescent="0.3">
      <c r="C20" t="s">
        <v>1</v>
      </c>
      <c r="D20">
        <f>LCA_res_data!D20*Mult_res!D20</f>
        <v>1.4678010337195003E-7</v>
      </c>
      <c r="E20">
        <f>LCA_res_data!E20*Mult_res!E20</f>
        <v>1.2E-5</v>
      </c>
      <c r="F20">
        <f>LCA_res_data!F20*Mult_res!F20</f>
        <v>5.7011196705342691E-4</v>
      </c>
      <c r="G20">
        <f>LCA_res_data!G20*Mult_res!G20</f>
        <v>4.9930504824819595E-10</v>
      </c>
      <c r="H20">
        <f>LCA_res_data!H20*Mult_res!H20</f>
        <v>1.6935209268253173E-8</v>
      </c>
      <c r="I20">
        <f>LCA_res_data!I20*Mult_res!I20</f>
        <v>1.7780945241598616E-7</v>
      </c>
      <c r="J20">
        <f>LCA_res_data!J20*Mult_res!J20</f>
        <v>5.6317637662196436E-15</v>
      </c>
      <c r="K20">
        <f>LCA_res_data!K20*Mult_res!K20</f>
        <v>1.4094138077795843E-13</v>
      </c>
      <c r="L20">
        <f>LCA_res_data!L20*Mult_res!L20</f>
        <v>4.5733850540190874E-6</v>
      </c>
      <c r="M20">
        <f>LCA_res_data!M20*Mult_res!M20</f>
        <v>1.443013694034124E-4</v>
      </c>
      <c r="N20">
        <f>LCA_res_data!N20*Mult_res!N20</f>
        <v>2.0840989506871772E-11</v>
      </c>
      <c r="O20">
        <f>LCA_res_data!O20*Mult_res!O20</f>
        <v>9.5377331475728459E-13</v>
      </c>
      <c r="P20">
        <f>LCA_res_data!P20*Mult_res!P20</f>
        <v>7.272708287744587E-8</v>
      </c>
      <c r="Q20">
        <f>LCA_res_data!Q20*Mult_res!Q20</f>
        <v>2.1809801510996988E-6</v>
      </c>
      <c r="R20">
        <f>LCA_res_data!R20*Mult_res!R20</f>
        <v>9.857896536300966E-4</v>
      </c>
      <c r="S20">
        <f>LCA_res_data!S20*Mult_res!S20</f>
        <v>1.6613677385855129E-11</v>
      </c>
      <c r="U20" t="s">
        <v>1</v>
      </c>
      <c r="V20">
        <f t="shared" si="0"/>
        <v>3.5135681006224583E-10</v>
      </c>
      <c r="W20">
        <f t="shared" si="1"/>
        <v>1.0725850567714986E-9</v>
      </c>
      <c r="X20">
        <f t="shared" si="2"/>
        <v>2.5452986661382498E-9</v>
      </c>
      <c r="Y20">
        <f t="shared" si="3"/>
        <v>5.7855848666279101E-10</v>
      </c>
      <c r="Z20">
        <f t="shared" si="4"/>
        <v>5.2264226327336758E-9</v>
      </c>
      <c r="AB20" s="12" t="s">
        <v>33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3:33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  <c r="U21" t="s">
        <v>16</v>
      </c>
      <c r="V21">
        <f t="shared" si="0"/>
        <v>0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B21" s="12" t="s">
        <v>26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</row>
    <row r="22" spans="3:33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  <c r="U22" t="s">
        <v>18</v>
      </c>
      <c r="V22">
        <f t="shared" si="0"/>
        <v>0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B22" s="12" t="s">
        <v>32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</row>
    <row r="23" spans="3:33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  <c r="U23" t="s">
        <v>17</v>
      </c>
      <c r="V23">
        <f t="shared" si="0"/>
        <v>0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B23" s="12" t="s">
        <v>25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</row>
    <row r="24" spans="3:33" x14ac:dyDescent="0.3">
      <c r="C24" t="s">
        <v>6</v>
      </c>
      <c r="D24">
        <f>LCA_res_data!D24*Mult_res!D24</f>
        <v>6.1335558973749409E-7</v>
      </c>
      <c r="E24">
        <f>LCA_res_data!E24*Mult_res!E24</f>
        <v>4.6999999999999997E-5</v>
      </c>
      <c r="F24">
        <f>LCA_res_data!F24*Mult_res!F24</f>
        <v>2.7793847321119104E-3</v>
      </c>
      <c r="G24">
        <f>LCA_res_data!G24*Mult_res!G24</f>
        <v>1.9803158554401042E-9</v>
      </c>
      <c r="H24">
        <f>LCA_res_data!H24*Mult_res!H24</f>
        <v>8.0511623694303863E-8</v>
      </c>
      <c r="I24">
        <f>LCA_res_data!I24*Mult_res!I24</f>
        <v>8.4045806082240361E-7</v>
      </c>
      <c r="J24">
        <f>LCA_res_data!J24*Mult_res!J24</f>
        <v>2.2021878237269118E-14</v>
      </c>
      <c r="K24">
        <f>LCA_res_data!K24*Mult_res!K24</f>
        <v>6.3280503478336637E-13</v>
      </c>
      <c r="L24">
        <f>LCA_res_data!L24*Mult_res!L24</f>
        <v>2.344565118128682E-5</v>
      </c>
      <c r="M24">
        <f>LCA_res_data!M24*Mult_res!M24</f>
        <v>7.2159545187424311E-4</v>
      </c>
      <c r="N24">
        <f>LCA_res_data!N24*Mult_res!N24</f>
        <v>1.0611453948891318E-10</v>
      </c>
      <c r="O24">
        <f>LCA_res_data!O24*Mult_res!O24</f>
        <v>3.3865137425812841E-12</v>
      </c>
      <c r="P24">
        <f>LCA_res_data!P24*Mult_res!P24</f>
        <v>3.4246891017540346E-7</v>
      </c>
      <c r="Q24">
        <f>LCA_res_data!Q24*Mult_res!Q24</f>
        <v>1.0395804254210838E-5</v>
      </c>
      <c r="R24">
        <f>LCA_res_data!R24*Mult_res!R24</f>
        <v>5.0523724367013021E-3</v>
      </c>
      <c r="S24">
        <f>LCA_res_data!S24*Mult_res!S24</f>
        <v>8.544426187480979E-11</v>
      </c>
      <c r="U24" t="s">
        <v>6</v>
      </c>
      <c r="V24">
        <f t="shared" si="0"/>
        <v>1.7569997926850116E-9</v>
      </c>
      <c r="W24">
        <f t="shared" si="1"/>
        <v>4.2540270756022689E-9</v>
      </c>
      <c r="X24">
        <f t="shared" si="2"/>
        <v>1.240872786426969E-8</v>
      </c>
      <c r="Y24">
        <f t="shared" si="3"/>
        <v>2.9458038621142093E-9</v>
      </c>
      <c r="Z24">
        <f t="shared" si="4"/>
        <v>1.8557189424821099E-8</v>
      </c>
      <c r="AB24" s="12" t="s">
        <v>10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</row>
    <row r="25" spans="3:33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  <c r="U25" t="s">
        <v>7</v>
      </c>
      <c r="V25">
        <f t="shared" si="0"/>
        <v>0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B25" s="12" t="s">
        <v>9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</row>
    <row r="26" spans="3:33" x14ac:dyDescent="0.3">
      <c r="C26" t="s">
        <v>20</v>
      </c>
      <c r="D26">
        <f>LCA_res_data!D26*Mult_res!D26</f>
        <v>0.14368345447211878</v>
      </c>
      <c r="E26">
        <f>LCA_res_data!E26*Mult_res!E26</f>
        <v>36.640667000000001</v>
      </c>
      <c r="F26">
        <f>LCA_res_data!F26*Mult_res!F26</f>
        <v>979.89212729478879</v>
      </c>
      <c r="G26">
        <f>LCA_res_data!G26*Mult_res!G26</f>
        <v>3.0474864392999249E-3</v>
      </c>
      <c r="H26">
        <f>LCA_res_data!H26*Mult_res!H26</f>
        <v>3.0208131988237519E-2</v>
      </c>
      <c r="I26">
        <f>LCA_res_data!I26*Mult_res!I26</f>
        <v>0.3083782080489858</v>
      </c>
      <c r="J26">
        <f>LCA_res_data!J26*Mult_res!J26</f>
        <v>1.6000627937881978E-8</v>
      </c>
      <c r="K26">
        <f>LCA_res_data!K26*Mult_res!K26</f>
        <v>3.609012564895607E-7</v>
      </c>
      <c r="L26">
        <f>LCA_res_data!L26*Mult_res!L26</f>
        <v>7.3224249130113028</v>
      </c>
      <c r="M26">
        <f>LCA_res_data!M26*Mult_res!M26</f>
        <v>130.69896608146647</v>
      </c>
      <c r="N26">
        <f>LCA_res_data!N26*Mult_res!N26</f>
        <v>2.320831237167717E-4</v>
      </c>
      <c r="O26">
        <f>LCA_res_data!O26*Mult_res!O26</f>
        <v>1.0387187364324913E-6</v>
      </c>
      <c r="P26">
        <f>LCA_res_data!P26*Mult_res!P26</f>
        <v>0.1967477844307931</v>
      </c>
      <c r="Q26">
        <f>LCA_res_data!Q26*Mult_res!Q26</f>
        <v>13.947876189536863</v>
      </c>
      <c r="R26">
        <f>LCA_res_data!R26*Mult_res!R26</f>
        <v>2267.0639631994086</v>
      </c>
      <c r="S26">
        <f>LCA_res_data!S26*Mult_res!S26</f>
        <v>1.3653308732909778E-5</v>
      </c>
      <c r="U26" t="s">
        <v>20</v>
      </c>
      <c r="V26">
        <f t="shared" si="0"/>
        <v>3.1823656276218105E-4</v>
      </c>
      <c r="W26">
        <f t="shared" si="1"/>
        <v>6.5464758006653946E-3</v>
      </c>
      <c r="X26">
        <f t="shared" si="2"/>
        <v>4.3747864782657103E-3</v>
      </c>
      <c r="Y26">
        <f t="shared" si="3"/>
        <v>6.4427680265985209E-3</v>
      </c>
      <c r="Z26">
        <f t="shared" si="4"/>
        <v>5.6919008208117143E-3</v>
      </c>
      <c r="AB26" s="12" t="s">
        <v>16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</row>
    <row r="27" spans="3:33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  <c r="U27" t="s">
        <v>23</v>
      </c>
      <c r="V27">
        <f t="shared" si="0"/>
        <v>0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B27" s="12" t="s">
        <v>18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</row>
    <row r="28" spans="3:33" x14ac:dyDescent="0.3">
      <c r="C28" t="s">
        <v>24</v>
      </c>
      <c r="D28">
        <f>LCA_res_data!D28*Mult_res!D28</f>
        <v>3.7788344101705686E-8</v>
      </c>
      <c r="E28">
        <f>LCA_res_data!E28*Mult_res!E28</f>
        <v>-1.9999999999999999E-6</v>
      </c>
      <c r="F28">
        <f>LCA_res_data!F28*Mult_res!F28</f>
        <v>3.0167035572899734E-4</v>
      </c>
      <c r="G28">
        <f>LCA_res_data!G28*Mult_res!G28</f>
        <v>1.1180039533107586E-9</v>
      </c>
      <c r="H28">
        <f>LCA_res_data!H28*Mult_res!H28</f>
        <v>1.2428009214907122E-8</v>
      </c>
      <c r="I28">
        <f>LCA_res_data!I28*Mult_res!I28</f>
        <v>7.7936113293712873E-8</v>
      </c>
      <c r="J28">
        <f>LCA_res_data!J28*Mult_res!J28</f>
        <v>6.9294221658506974E-15</v>
      </c>
      <c r="K28">
        <f>LCA_res_data!K28*Mult_res!K28</f>
        <v>1.4798312476887307E-13</v>
      </c>
      <c r="L28">
        <f>LCA_res_data!L28*Mult_res!L28</f>
        <v>9.6223107467885767E-7</v>
      </c>
      <c r="M28">
        <f>LCA_res_data!M28*Mult_res!M28</f>
        <v>7.2454013925278907E-5</v>
      </c>
      <c r="N28">
        <f>LCA_res_data!N28*Mult_res!N28</f>
        <v>1.7498143686587028E-10</v>
      </c>
      <c r="O28">
        <f>LCA_res_data!O28*Mult_res!O28</f>
        <v>2.3617695011946743E-13</v>
      </c>
      <c r="P28">
        <f>LCA_res_data!P28*Mult_res!P28</f>
        <v>2.1176510687989784E-8</v>
      </c>
      <c r="Q28">
        <f>LCA_res_data!Q28*Mult_res!Q28</f>
        <v>2.2703206770189332E-5</v>
      </c>
      <c r="R28">
        <f>LCA_res_data!R28*Mult_res!R28</f>
        <v>4.9300194568443611E-5</v>
      </c>
      <c r="S28">
        <f>LCA_res_data!S28*Mult_res!S28</f>
        <v>4.4574562775410016E-13</v>
      </c>
      <c r="U28" t="s">
        <v>24</v>
      </c>
      <c r="V28">
        <f t="shared" si="0"/>
        <v>1.7641697590424618E-10</v>
      </c>
      <c r="W28">
        <f t="shared" si="1"/>
        <v>2.4016467246621969E-9</v>
      </c>
      <c r="X28">
        <f t="shared" si="2"/>
        <v>1.3468251824619418E-9</v>
      </c>
      <c r="Y28">
        <f t="shared" si="3"/>
        <v>4.857590628017847E-9</v>
      </c>
      <c r="Z28">
        <f t="shared" si="4"/>
        <v>1.2941865098715997E-9</v>
      </c>
      <c r="AB28" s="12" t="s">
        <v>17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</row>
    <row r="29" spans="3:33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  <c r="U29" t="s">
        <v>30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B29" s="12" t="s">
        <v>7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</row>
    <row r="30" spans="3:33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  <c r="U30" t="s">
        <v>29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B30" s="12" t="s">
        <v>23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</row>
    <row r="31" spans="3:33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  <c r="U31" t="s">
        <v>28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B31" s="12" t="s">
        <v>30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</row>
    <row r="32" spans="3:33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  <c r="U32" t="s">
        <v>27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B32" s="12" t="s">
        <v>29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</row>
    <row r="33" spans="3:33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  <c r="U33" t="s">
        <v>14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B33" s="12" t="s">
        <v>28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</row>
    <row r="34" spans="3:33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  <c r="U34" t="s">
        <v>15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B34" s="12" t="s">
        <v>27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</row>
    <row r="35" spans="3:33" x14ac:dyDescent="0.3">
      <c r="C35" t="s">
        <v>12</v>
      </c>
      <c r="D35">
        <f>LCA_res_data!D35*Mult_res!D35</f>
        <v>4.0780753909581373E-6</v>
      </c>
      <c r="E35">
        <f>LCA_res_data!E35*Mult_res!E35</f>
        <v>-6.6959999999999997E-3</v>
      </c>
      <c r="F35">
        <f>LCA_res_data!F35*Mult_res!F35</f>
        <v>1.3349644754817588E-2</v>
      </c>
      <c r="G35">
        <f>LCA_res_data!G35*Mult_res!G35</f>
        <v>5.6687798480877266E-8</v>
      </c>
      <c r="H35">
        <f>LCA_res_data!H35*Mult_res!H35</f>
        <v>4.0979404401302376E-6</v>
      </c>
      <c r="I35">
        <f>LCA_res_data!I35*Mult_res!I35</f>
        <v>1.7391343546732325E-5</v>
      </c>
      <c r="J35">
        <f>LCA_res_data!J35*Mult_res!J35</f>
        <v>-6.3906267962013235E-14</v>
      </c>
      <c r="K35">
        <f>LCA_res_data!K35*Mult_res!K35</f>
        <v>-2.0370461792824982E-11</v>
      </c>
      <c r="L35">
        <f>LCA_res_data!L35*Mult_res!L35</f>
        <v>1.6927091936619229E-5</v>
      </c>
      <c r="M35">
        <f>LCA_res_data!M35*Mult_res!M35</f>
        <v>3.7082663628964882E-2</v>
      </c>
      <c r="N35">
        <f>LCA_res_data!N35*Mult_res!N35</f>
        <v>2.9991813786114677E-9</v>
      </c>
      <c r="O35">
        <f>LCA_res_data!O35*Mult_res!O35</f>
        <v>3.6867276651957918E-11</v>
      </c>
      <c r="P35">
        <f>LCA_res_data!P35*Mult_res!P35</f>
        <v>1.2149611205681366E-6</v>
      </c>
      <c r="Q35">
        <f>LCA_res_data!Q35*Mult_res!Q35</f>
        <v>6.8294955988566742E-4</v>
      </c>
      <c r="R35">
        <f>LCA_res_data!R35*Mult_res!R35</f>
        <v>2.5328569248606217E-3</v>
      </c>
      <c r="S35">
        <f>LCA_res_data!S35*Mult_res!S35</f>
        <v>2.6737609803432457E-11</v>
      </c>
      <c r="U35" t="s">
        <v>12</v>
      </c>
      <c r="V35">
        <f t="shared" si="0"/>
        <v>9.0291910985678096E-8</v>
      </c>
      <c r="W35">
        <f t="shared" si="1"/>
        <v>1.2177422552643438E-7</v>
      </c>
      <c r="X35">
        <f t="shared" si="2"/>
        <v>5.9600280210698381E-8</v>
      </c>
      <c r="Y35">
        <f t="shared" si="3"/>
        <v>8.3259090892231208E-8</v>
      </c>
      <c r="Z35">
        <f t="shared" si="4"/>
        <v>2.0202281414224796E-7</v>
      </c>
      <c r="AB35" s="12" t="s">
        <v>14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</row>
    <row r="36" spans="3:33" x14ac:dyDescent="0.3">
      <c r="C36" t="s">
        <v>11</v>
      </c>
      <c r="D36">
        <f>LCA_res_data!D36*Mult_res!D36</f>
        <v>16.642705332665926</v>
      </c>
      <c r="E36">
        <f>LCA_res_data!E36*Mult_res!E36</f>
        <v>-32072.710319999998</v>
      </c>
      <c r="F36">
        <f>LCA_res_data!F36*Mult_res!F36</f>
        <v>199645.51271355519</v>
      </c>
      <c r="G36">
        <f>LCA_res_data!G36*Mult_res!G36</f>
        <v>0.37425566754005596</v>
      </c>
      <c r="H36">
        <f>LCA_res_data!H36*Mult_res!H36</f>
        <v>20.965177874110683</v>
      </c>
      <c r="I36">
        <f>LCA_res_data!I36*Mult_res!I36</f>
        <v>66.816663363932363</v>
      </c>
      <c r="J36">
        <f>LCA_res_data!J36*Mult_res!J36</f>
        <v>1.8664370173123097E-6</v>
      </c>
      <c r="K36">
        <f>LCA_res_data!K36*Mult_res!K36</f>
        <v>8.1832155721249425E-5</v>
      </c>
      <c r="L36">
        <f>LCA_res_data!L36*Mult_res!L36</f>
        <v>87.713681414400554</v>
      </c>
      <c r="M36">
        <f>LCA_res_data!M36*Mult_res!M36</f>
        <v>406719.48311008792</v>
      </c>
      <c r="N36">
        <f>LCA_res_data!N36*Mult_res!N36</f>
        <v>1.8526816570242358E-2</v>
      </c>
      <c r="O36">
        <f>LCA_res_data!O36*Mult_res!O36</f>
        <v>1.5058907779203626E-4</v>
      </c>
      <c r="P36">
        <f>LCA_res_data!P36*Mult_res!P36</f>
        <v>5.5856964881140083</v>
      </c>
      <c r="Q36">
        <f>LCA_res_data!Q36*Mult_res!Q36</f>
        <v>5584.1827715422887</v>
      </c>
      <c r="R36">
        <f>LCA_res_data!R36*Mult_res!R36</f>
        <v>13221.79842352277</v>
      </c>
      <c r="S36">
        <f>LCA_res_data!S36*Mult_res!S36</f>
        <v>1.4251963270160288E-4</v>
      </c>
      <c r="U36" t="s">
        <v>11</v>
      </c>
      <c r="V36">
        <f t="shared" si="0"/>
        <v>0.99031395728630278</v>
      </c>
      <c r="W36">
        <f t="shared" si="1"/>
        <v>0.80395949895536911</v>
      </c>
      <c r="X36">
        <f t="shared" si="2"/>
        <v>0.89132922404114001</v>
      </c>
      <c r="Y36">
        <f t="shared" si="3"/>
        <v>0.51431564485094516</v>
      </c>
      <c r="Z36">
        <f t="shared" si="4"/>
        <v>0.82518786407342104</v>
      </c>
      <c r="AB36" s="12" t="s">
        <v>15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</row>
    <row r="37" spans="3:33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  <c r="U37" t="s">
        <v>181</v>
      </c>
      <c r="V37">
        <f t="shared" si="0"/>
        <v>0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B37" s="12" t="s">
        <v>181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</row>
    <row r="39" spans="3:33" x14ac:dyDescent="0.3">
      <c r="D39">
        <f>SUM(D3:D37)</f>
        <v>21.445833015835831</v>
      </c>
      <c r="E39">
        <f>SUM(E3:E37)</f>
        <v>-29044.590408999997</v>
      </c>
      <c r="F39">
        <f t="shared" ref="F39:P39" si="5">SUM(F3:F37)</f>
        <v>223986.27502461468</v>
      </c>
      <c r="G39">
        <f t="shared" si="5"/>
        <v>0.46551557388941595</v>
      </c>
      <c r="H39">
        <f>SUM(H3:H37)</f>
        <v>22.144751859188752</v>
      </c>
      <c r="I39">
        <f t="shared" si="5"/>
        <v>77.720210405474376</v>
      </c>
      <c r="J39">
        <f t="shared" si="5"/>
        <v>2.6962234739825824E-6</v>
      </c>
      <c r="K39">
        <f t="shared" si="5"/>
        <v>9.5792765578122321E-5</v>
      </c>
      <c r="L39">
        <f t="shared" si="5"/>
        <v>363.88731177995646</v>
      </c>
      <c r="M39">
        <f t="shared" si="5"/>
        <v>410697.51680022426</v>
      </c>
      <c r="N39">
        <f t="shared" si="5"/>
        <v>3.6022269117657602E-2</v>
      </c>
      <c r="O39">
        <f t="shared" si="5"/>
        <v>1.8249065982220699E-4</v>
      </c>
      <c r="P39">
        <f t="shared" si="5"/>
        <v>11.930821550392853</v>
      </c>
      <c r="Q39">
        <f>SUM(Q3:Q37)</f>
        <v>8382.0703269663827</v>
      </c>
      <c r="R39">
        <f>SUM(R3:R37)</f>
        <v>72447.270498226106</v>
      </c>
      <c r="S39">
        <f>SUM(S3:S37)</f>
        <v>5.601214091041863E-4</v>
      </c>
    </row>
    <row r="40" spans="3:33" x14ac:dyDescent="0.3">
      <c r="D40">
        <f>D39</f>
        <v>21.445833015835831</v>
      </c>
      <c r="E40">
        <f>E39/1000</f>
        <v>-29.044590408999998</v>
      </c>
      <c r="F40">
        <f t="shared" ref="F40:Q40" si="6">F39</f>
        <v>223986.27502461468</v>
      </c>
      <c r="G40">
        <f t="shared" si="6"/>
        <v>0.46551557388941595</v>
      </c>
      <c r="H40">
        <f t="shared" si="6"/>
        <v>22.144751859188752</v>
      </c>
      <c r="I40">
        <f t="shared" si="6"/>
        <v>77.720210405474376</v>
      </c>
      <c r="J40">
        <f t="shared" si="6"/>
        <v>2.6962234739825824E-6</v>
      </c>
      <c r="K40">
        <f t="shared" si="6"/>
        <v>9.5792765578122321E-5</v>
      </c>
      <c r="L40">
        <f t="shared" si="6"/>
        <v>363.88731177995646</v>
      </c>
      <c r="M40">
        <f t="shared" si="6"/>
        <v>410697.51680022426</v>
      </c>
      <c r="N40">
        <f t="shared" si="6"/>
        <v>3.6022269117657602E-2</v>
      </c>
      <c r="O40">
        <f t="shared" si="6"/>
        <v>1.8249065982220699E-4</v>
      </c>
      <c r="P40">
        <f t="shared" si="6"/>
        <v>11.930821550392853</v>
      </c>
      <c r="Q40">
        <f t="shared" si="6"/>
        <v>8382.0703269663827</v>
      </c>
      <c r="R40">
        <f t="shared" ref="R40:S40" si="7">R39</f>
        <v>72447.270498226106</v>
      </c>
      <c r="S40">
        <f t="shared" si="7"/>
        <v>5.601214091041863E-4</v>
      </c>
    </row>
  </sheetData>
  <sortState xmlns:xlrd2="http://schemas.microsoft.com/office/spreadsheetml/2017/richdata2" ref="AB3:AG37">
    <sortCondition descending="1" ref="AC3:AC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AI118"/>
  <sheetViews>
    <sheetView topLeftCell="N1" zoomScale="70" zoomScaleNormal="70" workbookViewId="0">
      <selection activeCell="AD3" sqref="AD3:AI14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35" x14ac:dyDescent="0.3">
      <c r="A1" s="5" t="s">
        <v>168</v>
      </c>
    </row>
    <row r="2" spans="1:35" x14ac:dyDescent="0.3">
      <c r="D2" t="s">
        <v>150</v>
      </c>
    </row>
    <row r="3" spans="1:35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W3" t="s">
        <v>160</v>
      </c>
      <c r="X3" t="s">
        <v>154</v>
      </c>
      <c r="Y3" t="s">
        <v>153</v>
      </c>
      <c r="Z3" t="s">
        <v>161</v>
      </c>
      <c r="AA3" t="s">
        <v>162</v>
      </c>
      <c r="AE3" t="s">
        <v>160</v>
      </c>
      <c r="AF3" t="s">
        <v>154</v>
      </c>
      <c r="AG3" t="s">
        <v>153</v>
      </c>
      <c r="AH3" t="s">
        <v>161</v>
      </c>
      <c r="AI3" t="s">
        <v>162</v>
      </c>
    </row>
    <row r="4" spans="1:35" x14ac:dyDescent="0.3">
      <c r="D4" t="s">
        <v>34</v>
      </c>
      <c r="E4">
        <f>Mult_op!D3*LCA_op_data!E4</f>
        <v>1.6536936965093362E-7</v>
      </c>
      <c r="F4">
        <f>Mult_op!E3*LCA_op_data!F4</f>
        <v>4.6E-5</v>
      </c>
      <c r="G4">
        <f>Mult_op!F3*LCA_op_data!G4</f>
        <v>2.4395654998799594E-3</v>
      </c>
      <c r="H4">
        <f>Mult_op!G3*LCA_op_data!H4</f>
        <v>7.014238764482389E-9</v>
      </c>
      <c r="I4">
        <f>Mult_op!H3*LCA_op_data!I4</f>
        <v>3.8105239356806789E-8</v>
      </c>
      <c r="J4">
        <f>Mult_op!I3*LCA_op_data!J4</f>
        <v>4.3951520402914744E-7</v>
      </c>
      <c r="K4">
        <f>Mult_op!J3*LCA_op_data!K4</f>
        <v>1.935065331348317E-14</v>
      </c>
      <c r="L4">
        <f>Mult_op!K3*LCA_op_data!L4</f>
        <v>4.975204645762978E-13</v>
      </c>
      <c r="M4">
        <f>Mult_op!L3*LCA_op_data!M4</f>
        <v>3.2034022852512654E-6</v>
      </c>
      <c r="N4">
        <f>Mult_op!M3*LCA_op_data!N4</f>
        <v>1.315852546570672E-4</v>
      </c>
      <c r="O4">
        <f>Mult_op!N3*LCA_op_data!O4</f>
        <v>3.9827307782244133E-10</v>
      </c>
      <c r="P4">
        <f>Mult_op!O3*LCA_op_data!P4</f>
        <v>1.585551774609528E-12</v>
      </c>
      <c r="Q4">
        <f>Mult_op!P3*LCA_op_data!Q4</f>
        <v>1.6736473397437183E-7</v>
      </c>
      <c r="R4">
        <f>Mult_op!Q3*LCA_op_data!R4</f>
        <v>1.6965405829553158E-5</v>
      </c>
      <c r="S4">
        <f>Mult_op!R3*LCA_op_data!S4</f>
        <v>9.0435555915108364E-4</v>
      </c>
      <c r="T4">
        <f>Mult_op!S3*LCA_op_data!T4</f>
        <v>5.4229346708187127E-12</v>
      </c>
      <c r="V4" t="s">
        <v>144</v>
      </c>
      <c r="W4" s="13">
        <f t="shared" ref="W4:W35" si="0">N4/$N$118</f>
        <v>3.1723069746577007E-9</v>
      </c>
      <c r="X4" s="13">
        <f t="shared" ref="X4:X35" si="1">H4/$H$118</f>
        <v>9.5633566060163928E-9</v>
      </c>
      <c r="Y4" s="13">
        <f t="shared" ref="Y4:Y35" si="2">G4/$G$118</f>
        <v>3.4448945721456205E-9</v>
      </c>
      <c r="Z4" s="13">
        <f t="shared" ref="Z4:Z35" si="3">O4/$O$118</f>
        <v>1.5815753103310549E-9</v>
      </c>
      <c r="AA4" s="13">
        <f t="shared" ref="AA4:AA35" si="4">P4/$P$118</f>
        <v>3.1238627303030682E-10</v>
      </c>
      <c r="AD4" t="s">
        <v>125</v>
      </c>
      <c r="AE4" s="12">
        <v>6.6173700670668192E-5</v>
      </c>
      <c r="AF4" s="12">
        <v>1.4682191269756195E-4</v>
      </c>
      <c r="AG4" s="12">
        <v>0.13770595923210269</v>
      </c>
      <c r="AH4" s="12">
        <v>1.1306722604198893E-4</v>
      </c>
      <c r="AI4" s="12">
        <v>0.72336111741272247</v>
      </c>
    </row>
    <row r="5" spans="1:35" x14ac:dyDescent="0.3">
      <c r="D5" t="s">
        <v>35</v>
      </c>
      <c r="E5">
        <f>Mult_op!D4*LCA_op_data!E5</f>
        <v>5.9052642477311024E-8</v>
      </c>
      <c r="F5">
        <f>Mult_op!E4*LCA_op_data!F5</f>
        <v>9.5000000000000005E-5</v>
      </c>
      <c r="G5">
        <f>Mult_op!F4*LCA_op_data!G5</f>
        <v>8.7115763680109223E-4</v>
      </c>
      <c r="H5">
        <f>Mult_op!G4*LCA_op_data!H5</f>
        <v>2.5047524513384746E-9</v>
      </c>
      <c r="I5">
        <f>Mult_op!H4*LCA_op_data!I5</f>
        <v>1.360720598379065E-8</v>
      </c>
      <c r="J5">
        <f>Mult_op!I4*LCA_op_data!J5</f>
        <v>1.5694886097504756E-7</v>
      </c>
      <c r="K5">
        <f>Mult_op!J4*LCA_op_data!K5</f>
        <v>6.9100294343238043E-15</v>
      </c>
      <c r="L5">
        <f>Mult_op!K4*LCA_op_data!L5</f>
        <v>1.7766227313912943E-13</v>
      </c>
      <c r="M5">
        <f>Mult_op!L4*LCA_op_data!M5</f>
        <v>1.1439202450928295E-6</v>
      </c>
      <c r="N5">
        <f>Mult_op!M4*LCA_op_data!N5</f>
        <v>4.6988490159645922E-5</v>
      </c>
      <c r="O5">
        <f>Mult_op!N4*LCA_op_data!O5</f>
        <v>1.4222148710267003E-10</v>
      </c>
      <c r="P5">
        <f>Mult_op!O4*LCA_op_data!P5</f>
        <v>5.6619325739054019E-13</v>
      </c>
      <c r="Q5">
        <f>Mult_op!P4*LCA_op_data!Q5</f>
        <v>5.9765177913907905E-8</v>
      </c>
      <c r="R5">
        <f>Mult_op!Q4*LCA_op_data!R5</f>
        <v>6.058268511573974E-6</v>
      </c>
      <c r="S5">
        <f>Mult_op!R4*LCA_op_data!S5</f>
        <v>3.229412171047485E-4</v>
      </c>
      <c r="T5">
        <f>Mult_op!S4*LCA_op_data!T5</f>
        <v>1.9365050672300439E-12</v>
      </c>
      <c r="V5" t="s">
        <v>145</v>
      </c>
      <c r="W5" s="13">
        <f t="shared" si="0"/>
        <v>1.1328162524787396E-9</v>
      </c>
      <c r="X5" s="13">
        <f t="shared" si="1"/>
        <v>3.4150307262474849E-9</v>
      </c>
      <c r="Y5" s="13">
        <f t="shared" si="2"/>
        <v>1.230156031738831E-9</v>
      </c>
      <c r="Z5" s="13">
        <f t="shared" si="3"/>
        <v>5.6477328025779801E-10</v>
      </c>
      <c r="AA5" s="13">
        <f t="shared" si="4"/>
        <v>1.1155170352899884E-10</v>
      </c>
      <c r="AD5" t="s">
        <v>56</v>
      </c>
      <c r="AE5" s="12">
        <v>0.32685354202592998</v>
      </c>
      <c r="AF5" s="12">
        <v>0.27701361994859108</v>
      </c>
      <c r="AG5" s="12">
        <v>7.0887740446265543E-2</v>
      </c>
      <c r="AH5" s="12">
        <v>0.34280647715733886</v>
      </c>
      <c r="AI5" s="12">
        <v>0.11260140335115856</v>
      </c>
    </row>
    <row r="6" spans="1:35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  <c r="V6" t="s">
        <v>34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f t="shared" si="3"/>
        <v>0</v>
      </c>
      <c r="AA6" s="13">
        <f t="shared" si="4"/>
        <v>0</v>
      </c>
      <c r="AD6" t="s">
        <v>50</v>
      </c>
      <c r="AE6" s="12">
        <v>0.52785269068533403</v>
      </c>
      <c r="AF6" s="12">
        <v>0.4471658545733746</v>
      </c>
      <c r="AG6" s="12">
        <v>0.10730488735761833</v>
      </c>
      <c r="AH6" s="12">
        <v>0.55352074405977736</v>
      </c>
      <c r="AI6" s="12">
        <v>0.1041370355911197</v>
      </c>
    </row>
    <row r="7" spans="1:35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  <c r="V7" t="s">
        <v>35</v>
      </c>
      <c r="W7" s="13">
        <f t="shared" si="0"/>
        <v>0</v>
      </c>
      <c r="X7" s="13">
        <f t="shared" si="1"/>
        <v>0</v>
      </c>
      <c r="Y7" s="13">
        <f t="shared" si="2"/>
        <v>0</v>
      </c>
      <c r="Z7" s="13">
        <f t="shared" si="3"/>
        <v>0</v>
      </c>
      <c r="AA7" s="13">
        <f t="shared" si="4"/>
        <v>0</v>
      </c>
      <c r="AD7" t="s">
        <v>126</v>
      </c>
      <c r="AE7" s="12">
        <v>3.3277760608032487E-6</v>
      </c>
      <c r="AF7" s="12">
        <v>7.383453567269832E-6</v>
      </c>
      <c r="AG7" s="12">
        <v>5.3567472507035814E-3</v>
      </c>
      <c r="AH7" s="12">
        <v>5.6859810509394781E-6</v>
      </c>
      <c r="AI7" s="12">
        <v>2.8087784016535968E-2</v>
      </c>
    </row>
    <row r="8" spans="1:35" x14ac:dyDescent="0.3">
      <c r="D8" t="s">
        <v>38</v>
      </c>
      <c r="E8">
        <f>Mult_op!D7*LCA_op_data!E8</f>
        <v>1.3851738125458857</v>
      </c>
      <c r="F8">
        <f>Mult_op!E7*LCA_op_data!F8</f>
        <v>-33704.688755000003</v>
      </c>
      <c r="G8">
        <f>Mult_op!F7*LCA_op_data!G8</f>
        <v>305932.73920174054</v>
      </c>
      <c r="H8">
        <f>Mult_op!G7*LCA_op_data!H8</f>
        <v>6.4332520799776999E-2</v>
      </c>
      <c r="I8">
        <f>Mult_op!H7*LCA_op_data!I8</f>
        <v>0.30169402298807996</v>
      </c>
      <c r="J8">
        <f>Mult_op!I7*LCA_op_data!J8</f>
        <v>2.923035785567254</v>
      </c>
      <c r="K8">
        <f>Mult_op!J7*LCA_op_data!K8</f>
        <v>3.8858052483947355E-7</v>
      </c>
      <c r="L8">
        <f>Mult_op!K7*LCA_op_data!L8</f>
        <v>1.5227534593289831E-5</v>
      </c>
      <c r="M8">
        <f>Mult_op!L7*LCA_op_data!M8</f>
        <v>44.225861980796154</v>
      </c>
      <c r="N8">
        <f>Mult_op!M7*LCA_op_data!N8</f>
        <v>3481.0922167697618</v>
      </c>
      <c r="O8">
        <f>Mult_op!N7*LCA_op_data!O8</f>
        <v>1.0267874347732939E-2</v>
      </c>
      <c r="P8">
        <f>Mult_op!O7*LCA_op_data!P8</f>
        <v>2.6388771663724834E-5</v>
      </c>
      <c r="Q8">
        <f>Mult_op!P7*LCA_op_data!Q8</f>
        <v>0.83388493211474379</v>
      </c>
      <c r="R8">
        <f>Mult_op!Q7*LCA_op_data!R8</f>
        <v>165.98755950861528</v>
      </c>
      <c r="S8">
        <f>Mult_op!R7*LCA_op_data!S8</f>
        <v>3594.7690898289707</v>
      </c>
      <c r="T8">
        <f>Mult_op!S7*LCA_op_data!T8</f>
        <v>2.3831524009154379E-5</v>
      </c>
      <c r="V8" t="s">
        <v>36</v>
      </c>
      <c r="W8" s="13">
        <f t="shared" si="0"/>
        <v>8.3923484796723374E-2</v>
      </c>
      <c r="X8" s="13">
        <f t="shared" si="1"/>
        <v>8.7712274764235973E-2</v>
      </c>
      <c r="Y8" s="13">
        <f t="shared" si="2"/>
        <v>0.43200563082629911</v>
      </c>
      <c r="Z8" s="13">
        <f t="shared" si="3"/>
        <v>4.0774577701171863E-2</v>
      </c>
      <c r="AA8" s="13">
        <f t="shared" si="4"/>
        <v>5.1991301462917441E-3</v>
      </c>
      <c r="AD8" t="s">
        <v>121</v>
      </c>
      <c r="AE8" s="12">
        <v>0</v>
      </c>
      <c r="AF8" s="12">
        <v>0</v>
      </c>
      <c r="AG8" s="12">
        <v>1.4625057685871534E-4</v>
      </c>
      <c r="AH8" s="12">
        <v>0</v>
      </c>
      <c r="AI8" s="12">
        <v>2.3330735688257484E-2</v>
      </c>
    </row>
    <row r="9" spans="1:35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  <c r="V9" t="s">
        <v>37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f t="shared" si="3"/>
        <v>0</v>
      </c>
      <c r="AA9" s="13">
        <f t="shared" si="4"/>
        <v>0</v>
      </c>
      <c r="AD9" t="s">
        <v>36</v>
      </c>
      <c r="AE9" s="12">
        <v>8.3923484796723374E-2</v>
      </c>
      <c r="AF9" s="12">
        <v>8.7712274764235973E-2</v>
      </c>
      <c r="AG9" s="12">
        <v>0.43200563082629911</v>
      </c>
      <c r="AH9" s="12">
        <v>4.0774577701171863E-2</v>
      </c>
      <c r="AI9" s="12">
        <v>5.1991301462917441E-3</v>
      </c>
    </row>
    <row r="10" spans="1:35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  <c r="V10" t="s">
        <v>38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f t="shared" si="3"/>
        <v>0</v>
      </c>
      <c r="AA10" s="13">
        <f t="shared" si="4"/>
        <v>0</v>
      </c>
      <c r="AD10" t="s">
        <v>95</v>
      </c>
      <c r="AE10" s="12">
        <v>9.2814621239355327E-3</v>
      </c>
      <c r="AF10" s="12">
        <v>5.8904347245934529E-3</v>
      </c>
      <c r="AG10" s="12">
        <v>0.16537521012332068</v>
      </c>
      <c r="AH10" s="12">
        <v>3.2013822895473171E-3</v>
      </c>
      <c r="AI10" s="12">
        <v>4.7707233557418594E-4</v>
      </c>
    </row>
    <row r="11" spans="1:35" x14ac:dyDescent="0.3">
      <c r="D11" t="s">
        <v>41</v>
      </c>
      <c r="E11">
        <f>Mult_op!D10*LCA_op_data!E11</f>
        <v>8.1220025271654942E-7</v>
      </c>
      <c r="F11">
        <f>Mult_op!E10*LCA_op_data!F11</f>
        <v>1.4840000000000001E-3</v>
      </c>
      <c r="G11">
        <f>Mult_op!F10*LCA_op_data!G11</f>
        <v>3.5855552364932763E-2</v>
      </c>
      <c r="H11">
        <f>Mult_op!G10*LCA_op_data!H11</f>
        <v>1.3047159206327533E-8</v>
      </c>
      <c r="I11">
        <f>Mult_op!H10*LCA_op_data!I11</f>
        <v>4.7429963621211633E-7</v>
      </c>
      <c r="J11">
        <f>Mult_op!I10*LCA_op_data!J11</f>
        <v>3.7420677964320467E-6</v>
      </c>
      <c r="K11">
        <f>Mult_op!J10*LCA_op_data!K11</f>
        <v>1.3024086204117868E-13</v>
      </c>
      <c r="L11">
        <f>Mult_op!K10*LCA_op_data!L11</f>
        <v>9.8510206168775134E-12</v>
      </c>
      <c r="M11">
        <f>Mult_op!L10*LCA_op_data!M11</f>
        <v>2.179255333461941E-6</v>
      </c>
      <c r="N11">
        <f>Mult_op!M10*LCA_op_data!N11</f>
        <v>1.7820482408736852E-3</v>
      </c>
      <c r="O11">
        <f>Mult_op!N10*LCA_op_data!O11</f>
        <v>1.3274550798063368E-9</v>
      </c>
      <c r="P11">
        <f>Mult_op!O10*LCA_op_data!P11</f>
        <v>8.551632265276261E-12</v>
      </c>
      <c r="Q11">
        <f>Mult_op!P10*LCA_op_data!Q11</f>
        <v>7.7705244761848622E-7</v>
      </c>
      <c r="R11">
        <f>Mult_op!Q10*LCA_op_data!R11</f>
        <v>1.0142904639774053E-4</v>
      </c>
      <c r="S11">
        <f>Mult_op!R10*LCA_op_data!S11</f>
        <v>3.0104591928990966E-4</v>
      </c>
      <c r="T11">
        <f>Mult_op!S10*LCA_op_data!T11</f>
        <v>5.4976723194030165E-12</v>
      </c>
      <c r="V11" t="s">
        <v>39</v>
      </c>
      <c r="W11" s="13">
        <f t="shared" si="0"/>
        <v>4.2962291469764275E-8</v>
      </c>
      <c r="X11" s="13">
        <f t="shared" si="1"/>
        <v>1.7788763738325303E-8</v>
      </c>
      <c r="Y11" s="13">
        <f t="shared" si="2"/>
        <v>5.0631392241494544E-8</v>
      </c>
      <c r="Z11" s="13">
        <f t="shared" si="3"/>
        <v>5.2714338395005227E-9</v>
      </c>
      <c r="AA11" s="13">
        <f t="shared" si="4"/>
        <v>1.6848472402191073E-9</v>
      </c>
      <c r="AD11" t="s">
        <v>44</v>
      </c>
      <c r="AE11" s="12">
        <v>6.4763103026802221E-5</v>
      </c>
      <c r="AF11" s="12">
        <v>2.0232931839095278E-5</v>
      </c>
      <c r="AG11" s="12">
        <v>1.9745029671670101E-5</v>
      </c>
      <c r="AH11" s="12">
        <v>7.8731170708687843E-6</v>
      </c>
      <c r="AI11" s="12">
        <v>4.6704639086478123E-4</v>
      </c>
    </row>
    <row r="12" spans="1:35" x14ac:dyDescent="0.3">
      <c r="D12" t="s">
        <v>42</v>
      </c>
      <c r="E12">
        <f>Mult_op!D11*LCA_op_data!E12</f>
        <v>2.1662362564442773E-7</v>
      </c>
      <c r="F12">
        <f>Mult_op!E11*LCA_op_data!F12</f>
        <v>3.6699999999999992E-4</v>
      </c>
      <c r="G12">
        <f>Mult_op!F11*LCA_op_data!G12</f>
        <v>8.9883701359308767E-3</v>
      </c>
      <c r="H12">
        <f>Mult_op!G11*LCA_op_data!H12</f>
        <v>4.3877457282480766E-9</v>
      </c>
      <c r="I12">
        <f>Mult_op!H11*LCA_op_data!I12</f>
        <v>1.214486540384998E-7</v>
      </c>
      <c r="J12">
        <f>Mult_op!I11*LCA_op_data!J12</f>
        <v>9.7387633356697984E-7</v>
      </c>
      <c r="K12">
        <f>Mult_op!J11*LCA_op_data!K12</f>
        <v>3.3561195511013445E-14</v>
      </c>
      <c r="L12">
        <f>Mult_op!K11*LCA_op_data!L12</f>
        <v>2.4728065375456677E-12</v>
      </c>
      <c r="M12">
        <f>Mult_op!L11*LCA_op_data!M12</f>
        <v>5.5264013189526523E-7</v>
      </c>
      <c r="N12">
        <f>Mult_op!M11*LCA_op_data!N12</f>
        <v>4.4014430878726811E-4</v>
      </c>
      <c r="O12">
        <f>Mult_op!N11*LCA_op_data!O12</f>
        <v>4.7311011376473958E-10</v>
      </c>
      <c r="P12">
        <f>Mult_op!O11*LCA_op_data!P12</f>
        <v>2.124039136118279E-12</v>
      </c>
      <c r="Q12">
        <f>Mult_op!P11*LCA_op_data!Q12</f>
        <v>2.1474923747607376E-7</v>
      </c>
      <c r="R12">
        <f>Mult_op!Q11*LCA_op_data!R12</f>
        <v>3.6507246509190286E-5</v>
      </c>
      <c r="S12">
        <f>Mult_op!R11*LCA_op_data!S12</f>
        <v>7.5316755826663445E-5</v>
      </c>
      <c r="T12">
        <f>Mult_op!S11*LCA_op_data!T12</f>
        <v>1.373994676833614E-12</v>
      </c>
      <c r="V12" t="s">
        <v>40</v>
      </c>
      <c r="W12" s="13">
        <f t="shared" si="0"/>
        <v>1.0611165090348914E-8</v>
      </c>
      <c r="X12" s="13">
        <f t="shared" si="1"/>
        <v>5.9823422761483332E-9</v>
      </c>
      <c r="Y12" s="13">
        <f t="shared" si="2"/>
        <v>1.2692418996426894E-8</v>
      </c>
      <c r="Z12" s="13">
        <f t="shared" si="3"/>
        <v>1.8787593655321557E-9</v>
      </c>
      <c r="AA12" s="13">
        <f t="shared" si="4"/>
        <v>4.1847934588317445E-10</v>
      </c>
      <c r="AD12" t="s">
        <v>143</v>
      </c>
      <c r="AE12" s="12">
        <v>3.8619464437465389E-2</v>
      </c>
      <c r="AF12" s="12">
        <v>8.3661765577691428E-3</v>
      </c>
      <c r="AG12" s="12">
        <v>1.8591667187003178E-3</v>
      </c>
      <c r="AH12" s="12">
        <v>1.8621390249506063E-3</v>
      </c>
      <c r="AI12" s="12">
        <v>4.6273770037726921E-4</v>
      </c>
    </row>
    <row r="13" spans="1:35" x14ac:dyDescent="0.3">
      <c r="D13" t="s">
        <v>43</v>
      </c>
      <c r="E13">
        <f>Mult_op!D12*LCA_op_data!E13</f>
        <v>2.3732132386705624E-7</v>
      </c>
      <c r="F13">
        <f>Mult_op!E12*LCA_op_data!F13</f>
        <v>2.1719999999999999E-3</v>
      </c>
      <c r="G13">
        <f>Mult_op!F12*LCA_op_data!G13</f>
        <v>1.1184019754258447E-2</v>
      </c>
      <c r="H13">
        <f>Mult_op!G12*LCA_op_data!H13</f>
        <v>3.53344390449406E-9</v>
      </c>
      <c r="I13">
        <f>Mult_op!H12*LCA_op_data!I13</f>
        <v>1.3308466507588047E-7</v>
      </c>
      <c r="J13">
        <f>Mult_op!I12*LCA_op_data!J13</f>
        <v>9.0465101983995258E-7</v>
      </c>
      <c r="K13">
        <f>Mult_op!J12*LCA_op_data!K13</f>
        <v>5.5988712713990307E-14</v>
      </c>
      <c r="L13">
        <f>Mult_op!K12*LCA_op_data!L13</f>
        <v>1.3649581040583112E-12</v>
      </c>
      <c r="M13">
        <f>Mult_op!L12*LCA_op_data!M13</f>
        <v>3.7794978053298981E-6</v>
      </c>
      <c r="N13">
        <f>Mult_op!M12*LCA_op_data!N13</f>
        <v>4.3092847074995585E-4</v>
      </c>
      <c r="O13">
        <f>Mult_op!N12*LCA_op_data!O13</f>
        <v>7.2489649825133997E-11</v>
      </c>
      <c r="P13">
        <f>Mult_op!O12*LCA_op_data!P13</f>
        <v>4.5998257971454266E-12</v>
      </c>
      <c r="Q13">
        <f>Mult_op!P12*LCA_op_data!Q13</f>
        <v>4.2402252639423715E-7</v>
      </c>
      <c r="R13">
        <f>Mult_op!Q12*LCA_op_data!R13</f>
        <v>2.2395477667691268E-5</v>
      </c>
      <c r="S13">
        <f>Mult_op!R12*LCA_op_data!S13</f>
        <v>7.8408734613914506E-4</v>
      </c>
      <c r="T13">
        <f>Mult_op!S12*LCA_op_data!T13</f>
        <v>1.214323600188528E-11</v>
      </c>
      <c r="V13" t="s">
        <v>41</v>
      </c>
      <c r="W13" s="13">
        <f t="shared" si="0"/>
        <v>1.0388986189230595E-8</v>
      </c>
      <c r="X13" s="13">
        <f t="shared" si="1"/>
        <v>4.8175696951093524E-9</v>
      </c>
      <c r="Y13" s="13">
        <f t="shared" si="2"/>
        <v>1.579288153899131E-8</v>
      </c>
      <c r="Z13" s="13">
        <f t="shared" si="3"/>
        <v>2.8786239091231836E-10</v>
      </c>
      <c r="AA13" s="13">
        <f t="shared" si="4"/>
        <v>9.0626018044272889E-10</v>
      </c>
      <c r="AD13" t="s">
        <v>94</v>
      </c>
      <c r="AE13" s="12">
        <v>4.5125007617858991E-3</v>
      </c>
      <c r="AF13" s="12">
        <v>2.3642787598551485E-2</v>
      </c>
      <c r="AG13" s="12">
        <v>5.524385532248649E-2</v>
      </c>
      <c r="AH13" s="12">
        <v>1.4092089839615146E-3</v>
      </c>
      <c r="AI13" s="12">
        <v>4.2880392064673052E-4</v>
      </c>
    </row>
    <row r="14" spans="1:35" x14ac:dyDescent="0.3">
      <c r="D14" t="s">
        <v>44</v>
      </c>
      <c r="E14">
        <f>Mult_op!D13*LCA_op_data!E14</f>
        <v>1.1650176261250828E-8</v>
      </c>
      <c r="F14">
        <f>Mult_op!E13*LCA_op_data!F14</f>
        <v>9.9999999999999995E-7</v>
      </c>
      <c r="G14">
        <f>Mult_op!F13*LCA_op_data!G14</f>
        <v>4.6663844615379842E-8</v>
      </c>
      <c r="H14">
        <f>Mult_op!G13*LCA_op_data!H14</f>
        <v>3.2608354361823448E-14</v>
      </c>
      <c r="I14">
        <f>Mult_op!H13*LCA_op_data!I14</f>
        <v>5.9707172712809891E-9</v>
      </c>
      <c r="J14">
        <f>Mult_op!I13*LCA_op_data!J14</f>
        <v>6.5584002564651374E-8</v>
      </c>
      <c r="K14">
        <f>Mult_op!J13*LCA_op_data!K14</f>
        <v>2.7292062442034764E-18</v>
      </c>
      <c r="L14">
        <f>Mult_op!K13*LCA_op_data!L14</f>
        <v>9.6351277855869713E-16</v>
      </c>
      <c r="M14">
        <f>Mult_op!L13*LCA_op_data!M14</f>
        <v>1.8476425119824544E-10</v>
      </c>
      <c r="N14">
        <f>Mult_op!M13*LCA_op_data!N14</f>
        <v>5.9028199584595841E-9</v>
      </c>
      <c r="O14">
        <f>Mult_op!N13*LCA_op_data!O14</f>
        <v>4.3564993300225604E-15</v>
      </c>
      <c r="P14">
        <f>Mult_op!O13*LCA_op_data!P14</f>
        <v>4.6708438185533491E-15</v>
      </c>
      <c r="Q14">
        <f>Mult_op!P13*LCA_op_data!Q14</f>
        <v>1.5710370887086335E-8</v>
      </c>
      <c r="R14">
        <f>Mult_op!Q13*LCA_op_data!R14</f>
        <v>2.2397982205582068E-10</v>
      </c>
      <c r="S14">
        <f>Mult_op!R13*LCA_op_data!S14</f>
        <v>3.8008380429776001E-8</v>
      </c>
      <c r="T14">
        <f>Mult_op!S13*LCA_op_data!T14</f>
        <v>6.4451167746990337E-16</v>
      </c>
      <c r="V14" t="s">
        <v>42</v>
      </c>
      <c r="W14" s="13">
        <f t="shared" si="0"/>
        <v>1.4230741106343486E-13</v>
      </c>
      <c r="X14" s="13">
        <f t="shared" si="1"/>
        <v>4.4458897332742865E-14</v>
      </c>
      <c r="Y14" s="13">
        <f t="shared" si="2"/>
        <v>6.5893711416593889E-14</v>
      </c>
      <c r="Z14" s="13">
        <f t="shared" si="3"/>
        <v>1.7300018915436789E-14</v>
      </c>
      <c r="AA14" s="13">
        <f t="shared" si="4"/>
        <v>9.2025218964789714E-13</v>
      </c>
      <c r="AD14" t="s">
        <v>110</v>
      </c>
      <c r="AE14" s="12">
        <v>4.6676883729770595E-3</v>
      </c>
      <c r="AF14" s="12">
        <v>0.13432445655865469</v>
      </c>
      <c r="AG14" s="12">
        <v>2.1090509410847259E-2</v>
      </c>
      <c r="AH14" s="12">
        <v>4.8636679493294525E-2</v>
      </c>
      <c r="AI14" s="12">
        <v>3.782570755797212E-4</v>
      </c>
    </row>
    <row r="15" spans="1:35" x14ac:dyDescent="0.3">
      <c r="D15" t="s">
        <v>45</v>
      </c>
      <c r="E15">
        <f>Mult_op!D14*LCA_op_data!E15</f>
        <v>2.3308336371785922E-8</v>
      </c>
      <c r="F15">
        <f>Mult_op!E14*LCA_op_data!F15</f>
        <v>1.9999999999999999E-6</v>
      </c>
      <c r="G15">
        <f>Mult_op!F14*LCA_op_data!G15</f>
        <v>8.7456020592534241E-8</v>
      </c>
      <c r="H15">
        <f>Mult_op!G14*LCA_op_data!H15</f>
        <v>5.6757602709016897E-14</v>
      </c>
      <c r="I15">
        <f>Mult_op!H14*LCA_op_data!I15</f>
        <v>1.1946264856522171E-8</v>
      </c>
      <c r="J15">
        <f>Mult_op!I14*LCA_op_data!J15</f>
        <v>1.3122117140168154E-7</v>
      </c>
      <c r="K15">
        <f>Mult_op!J14*LCA_op_data!K15</f>
        <v>5.3297415272401282E-18</v>
      </c>
      <c r="L15">
        <f>Mult_op!K14*LCA_op_data!L15</f>
        <v>1.9252021363643848E-15</v>
      </c>
      <c r="M15">
        <f>Mult_op!L14*LCA_op_data!M15</f>
        <v>3.2159782882562481E-10</v>
      </c>
      <c r="N15">
        <f>Mult_op!M14*LCA_op_data!N15</f>
        <v>1.0274358109201127E-8</v>
      </c>
      <c r="O15">
        <f>Mult_op!N14*LCA_op_data!O15</f>
        <v>7.5828560813545998E-15</v>
      </c>
      <c r="P15">
        <f>Mult_op!O14*LCA_op_data!P15</f>
        <v>9.3294362415746566E-15</v>
      </c>
      <c r="Q15">
        <f>Mult_op!P14*LCA_op_data!Q15</f>
        <v>3.1433177286260715E-8</v>
      </c>
      <c r="R15">
        <f>Mult_op!Q14*LCA_op_data!R15</f>
        <v>3.8985585147970308E-10</v>
      </c>
      <c r="S15">
        <f>Mult_op!R14*LCA_op_data!S15</f>
        <v>6.6156805464922139E-8</v>
      </c>
      <c r="T15">
        <f>Mult_op!S14*LCA_op_data!T15</f>
        <v>1.1218271650649842E-15</v>
      </c>
      <c r="V15" t="s">
        <v>43</v>
      </c>
      <c r="W15" s="13">
        <f t="shared" si="0"/>
        <v>2.4769810245755457E-13</v>
      </c>
      <c r="X15" s="13">
        <f t="shared" si="1"/>
        <v>7.738447649621543E-14</v>
      </c>
      <c r="Y15" s="13">
        <f t="shared" si="2"/>
        <v>1.2349607774642713E-13</v>
      </c>
      <c r="Z15" s="13">
        <f t="shared" si="3"/>
        <v>3.0112148241691597E-14</v>
      </c>
      <c r="AA15" s="13">
        <f t="shared" si="4"/>
        <v>1.8380906026844206E-12</v>
      </c>
      <c r="AD15" t="s">
        <v>119</v>
      </c>
      <c r="AE15" s="12">
        <v>1.241737899347005E-3</v>
      </c>
      <c r="AF15" s="12">
        <v>5.7990034825320703E-3</v>
      </c>
      <c r="AG15" s="12">
        <v>8.5577852803859372E-4</v>
      </c>
      <c r="AH15" s="12">
        <v>2.1549875880225158E-3</v>
      </c>
      <c r="AI15" s="12">
        <v>3.0965047434814504E-4</v>
      </c>
    </row>
    <row r="16" spans="1:35" x14ac:dyDescent="0.3">
      <c r="D16" t="s">
        <v>46</v>
      </c>
      <c r="E16">
        <f>Mult_op!D15*LCA_op_data!E16</f>
        <v>0.40460357630699867</v>
      </c>
      <c r="F16">
        <f>Mult_op!E15*LCA_op_data!F16</f>
        <v>519.098703</v>
      </c>
      <c r="G16">
        <f>Mult_op!F15*LCA_op_data!G16</f>
        <v>13.982806199816649</v>
      </c>
      <c r="H16">
        <f>Mult_op!G15*LCA_op_data!H16</f>
        <v>1.483983298663461E-5</v>
      </c>
      <c r="I16">
        <f>Mult_op!H15*LCA_op_data!I16</f>
        <v>0.10731184165802243</v>
      </c>
      <c r="J16">
        <f>Mult_op!I15*LCA_op_data!J16</f>
        <v>2.0419949494016816</v>
      </c>
      <c r="K16">
        <f>Mult_op!J15*LCA_op_data!K16</f>
        <v>9.3389484524346442E-10</v>
      </c>
      <c r="L16">
        <f>Mult_op!K15*LCA_op_data!L16</f>
        <v>1.7080955175266272E-7</v>
      </c>
      <c r="M16">
        <f>Mult_op!L15*LCA_op_data!M16</f>
        <v>8.4084912690518071E-2</v>
      </c>
      <c r="N16">
        <f>Mult_op!M15*LCA_op_data!N16</f>
        <v>2.6863318941834686</v>
      </c>
      <c r="O16">
        <f>Mult_op!N15*LCA_op_data!O16</f>
        <v>1.982612239448124E-6</v>
      </c>
      <c r="P16">
        <f>Mult_op!O15*LCA_op_data!P16</f>
        <v>2.3705466526334382E-6</v>
      </c>
      <c r="Q16">
        <f>Mult_op!P15*LCA_op_data!Q16</f>
        <v>0.29309717915968519</v>
      </c>
      <c r="R16">
        <f>Mult_op!Q15*LCA_op_data!R16</f>
        <v>0.10193164352148869</v>
      </c>
      <c r="S16">
        <f>Mult_op!R15*LCA_op_data!S16</f>
        <v>17.297346912966987</v>
      </c>
      <c r="T16">
        <f>Mult_op!S15*LCA_op_data!T16</f>
        <v>2.9331273652472457E-7</v>
      </c>
      <c r="V16" t="s">
        <v>44</v>
      </c>
      <c r="W16" s="13">
        <f t="shared" si="0"/>
        <v>6.4763103026802221E-5</v>
      </c>
      <c r="X16" s="13">
        <f t="shared" si="1"/>
        <v>2.0232931839095278E-5</v>
      </c>
      <c r="Y16" s="13">
        <f t="shared" si="2"/>
        <v>1.9745029671670101E-5</v>
      </c>
      <c r="Z16" s="13">
        <f t="shared" si="3"/>
        <v>7.8731170708687843E-6</v>
      </c>
      <c r="AA16" s="13">
        <f t="shared" si="4"/>
        <v>4.6704639086478123E-4</v>
      </c>
      <c r="AD16" t="s">
        <v>71</v>
      </c>
      <c r="AE16" s="12">
        <v>1.4767898784489952E-3</v>
      </c>
      <c r="AF16" s="12">
        <v>3.2766055458402004E-3</v>
      </c>
      <c r="AG16" s="12">
        <v>8.300458377513935E-4</v>
      </c>
      <c r="AH16" s="12">
        <v>2.5233065902437262E-3</v>
      </c>
      <c r="AI16" s="12">
        <v>2.9933810110369683E-4</v>
      </c>
    </row>
    <row r="17" spans="4:35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  <c r="V17" t="s">
        <v>45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f t="shared" si="3"/>
        <v>0</v>
      </c>
      <c r="AA17" s="13">
        <f t="shared" si="4"/>
        <v>0</v>
      </c>
      <c r="AD17" t="s">
        <v>97</v>
      </c>
      <c r="AE17" s="12">
        <v>7.9785997659668356E-4</v>
      </c>
      <c r="AF17" s="12">
        <v>3.8880355753578648E-3</v>
      </c>
      <c r="AG17" s="12">
        <v>6.8255233986706343E-4</v>
      </c>
      <c r="AH17" s="12">
        <v>1.9327650359120257E-3</v>
      </c>
      <c r="AI17" s="12">
        <v>2.7884004376841276E-4</v>
      </c>
    </row>
    <row r="18" spans="4:35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  <c r="V18" t="s">
        <v>46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f t="shared" si="3"/>
        <v>0</v>
      </c>
      <c r="AA18" s="13">
        <f t="shared" si="4"/>
        <v>0</v>
      </c>
      <c r="AD18" t="s">
        <v>142</v>
      </c>
      <c r="AE18" s="12">
        <v>8.6264372936157314E-3</v>
      </c>
      <c r="AF18" s="12">
        <v>1.8687544872553904E-3</v>
      </c>
      <c r="AG18" s="12">
        <v>4.152824320807226E-4</v>
      </c>
      <c r="AH18" s="12">
        <v>4.1594635670679045E-4</v>
      </c>
      <c r="AI18" s="12">
        <v>1.0336181026435897E-4</v>
      </c>
    </row>
    <row r="19" spans="4:35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  <c r="V19" t="s">
        <v>48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f t="shared" si="3"/>
        <v>0</v>
      </c>
      <c r="AA19" s="13">
        <f t="shared" si="4"/>
        <v>0</v>
      </c>
      <c r="AD19" t="s">
        <v>84</v>
      </c>
      <c r="AE19" s="12">
        <v>3.6206507147110688E-4</v>
      </c>
      <c r="AF19" s="12">
        <v>8.0332648432234681E-4</v>
      </c>
      <c r="AG19" s="12">
        <v>2.0350261736990394E-4</v>
      </c>
      <c r="AH19" s="12">
        <v>6.1863992587735388E-4</v>
      </c>
      <c r="AI19" s="12">
        <v>7.3388822981345489E-5</v>
      </c>
    </row>
    <row r="20" spans="4:35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  <c r="V20" t="s">
        <v>47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f t="shared" si="3"/>
        <v>0</v>
      </c>
      <c r="AA20" s="13">
        <f t="shared" si="4"/>
        <v>0</v>
      </c>
      <c r="AD20" t="s">
        <v>98</v>
      </c>
      <c r="AE20" s="12">
        <v>-8.3501139035847757E-3</v>
      </c>
      <c r="AF20" s="12">
        <v>7.4048214397355724E-5</v>
      </c>
      <c r="AG20" s="12">
        <v>1.6455303666632005E-5</v>
      </c>
      <c r="AH20" s="12">
        <v>1.6481611259946173E-5</v>
      </c>
      <c r="AI20" s="12">
        <v>4.0956463458156107E-6</v>
      </c>
    </row>
    <row r="21" spans="4:35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  <c r="V21" t="s">
        <v>49</v>
      </c>
      <c r="W21" s="13">
        <f t="shared" si="0"/>
        <v>0</v>
      </c>
      <c r="X21" s="13">
        <f t="shared" si="1"/>
        <v>0</v>
      </c>
      <c r="Y21" s="13">
        <f t="shared" si="2"/>
        <v>0</v>
      </c>
      <c r="Z21" s="13">
        <f t="shared" si="3"/>
        <v>0</v>
      </c>
      <c r="AA21" s="13">
        <f t="shared" si="4"/>
        <v>0</v>
      </c>
      <c r="AD21" t="s">
        <v>103</v>
      </c>
      <c r="AE21" s="12">
        <v>1.2278685084823982E-9</v>
      </c>
      <c r="AF21" s="12">
        <v>4.8820467140950124E-8</v>
      </c>
      <c r="AG21" s="12">
        <v>4.835897019893469E-7</v>
      </c>
      <c r="AH21" s="12">
        <v>9.0249239490032683E-11</v>
      </c>
      <c r="AI21" s="12">
        <v>1.1498241390455321E-7</v>
      </c>
    </row>
    <row r="22" spans="4:35" x14ac:dyDescent="0.3">
      <c r="D22" t="s">
        <v>52</v>
      </c>
      <c r="E22">
        <f>Mult_op!D21*LCA_op_data!E22</f>
        <v>10.368682766405184</v>
      </c>
      <c r="F22">
        <f>Mult_op!E21*LCA_op_data!F22</f>
        <v>3602.0523860000003</v>
      </c>
      <c r="G22">
        <f>Mult_op!F21*LCA_op_data!G22</f>
        <v>75989.931094786836</v>
      </c>
      <c r="H22">
        <f>Mult_op!G21*LCA_op_data!H22</f>
        <v>0.32797355578356674</v>
      </c>
      <c r="I22">
        <f>Mult_op!H21*LCA_op_data!I22</f>
        <v>2.1965238885016216</v>
      </c>
      <c r="J22">
        <f>Mult_op!I21*LCA_op_data!J22</f>
        <v>18.109322627043873</v>
      </c>
      <c r="K22">
        <f>Mult_op!J21*LCA_op_data!K22</f>
        <v>2.8026262961291253E-6</v>
      </c>
      <c r="L22">
        <f>Mult_op!K21*LCA_op_data!L22</f>
        <v>1.8016926194255688E-4</v>
      </c>
      <c r="M22">
        <f>Mult_op!L21*LCA_op_data!M22</f>
        <v>401.8053859688427</v>
      </c>
      <c r="N22">
        <f>Mult_op!M21*LCA_op_data!N22</f>
        <v>21894.990390311279</v>
      </c>
      <c r="O22">
        <f>Mult_op!N21*LCA_op_data!O22</f>
        <v>0.13938786786517951</v>
      </c>
      <c r="P22">
        <f>Mult_op!O21*LCA_op_data!P22</f>
        <v>5.2855927369144186E-4</v>
      </c>
      <c r="Q22">
        <f>Mult_op!P21*LCA_op_data!Q22</f>
        <v>8.4333784632377071</v>
      </c>
      <c r="R22">
        <f>Mult_op!Q21*LCA_op_data!R22</f>
        <v>1523.9104006811931</v>
      </c>
      <c r="S22">
        <f>Mult_op!R21*LCA_op_data!S22</f>
        <v>46589.365078773189</v>
      </c>
      <c r="T22">
        <f>Mult_op!S21*LCA_op_data!T22</f>
        <v>1.9283309861155076E-3</v>
      </c>
      <c r="V22" t="s">
        <v>50</v>
      </c>
      <c r="W22" s="13">
        <f t="shared" si="0"/>
        <v>0.52785269068533403</v>
      </c>
      <c r="X22" s="13">
        <f t="shared" si="1"/>
        <v>0.4471658545733746</v>
      </c>
      <c r="Y22" s="13">
        <f t="shared" si="2"/>
        <v>0.10730488735761833</v>
      </c>
      <c r="Z22" s="13">
        <f t="shared" si="3"/>
        <v>0.55352074405977736</v>
      </c>
      <c r="AA22" s="13">
        <f t="shared" si="4"/>
        <v>0.1041370355911197</v>
      </c>
      <c r="AD22" t="s">
        <v>128</v>
      </c>
      <c r="AE22" s="12">
        <v>3.3477851141380267E-12</v>
      </c>
      <c r="AF22" s="12">
        <v>7.427848356319037E-12</v>
      </c>
      <c r="AG22" s="12">
        <v>6.6509402190477504E-9</v>
      </c>
      <c r="AH22" s="12">
        <v>5.7201693785282411E-12</v>
      </c>
      <c r="AI22" s="12">
        <v>3.650355275959501E-8</v>
      </c>
    </row>
    <row r="23" spans="4:35" x14ac:dyDescent="0.3">
      <c r="D23" t="s">
        <v>53</v>
      </c>
      <c r="E23">
        <f>Mult_op!D22*LCA_op_data!E23</f>
        <v>2.9707046275051516E-9</v>
      </c>
      <c r="F23">
        <f>Mult_op!E22*LCA_op_data!F23</f>
        <v>6.0000000000000002E-6</v>
      </c>
      <c r="G23">
        <f>Mult_op!F22*LCA_op_data!G23</f>
        <v>8.6166953883560526E-6</v>
      </c>
      <c r="H23">
        <f>Mult_op!G22*LCA_op_data!H23</f>
        <v>3.4986556707822685E-11</v>
      </c>
      <c r="I23">
        <f>Mult_op!H22*LCA_op_data!I23</f>
        <v>7.444932177472328E-10</v>
      </c>
      <c r="J23">
        <f>Mult_op!I22*LCA_op_data!J23</f>
        <v>1.1205364152640382E-8</v>
      </c>
      <c r="K23">
        <f>Mult_op!J22*LCA_op_data!K23</f>
        <v>3.4212845408381086E-16</v>
      </c>
      <c r="L23">
        <f>Mult_op!K22*LCA_op_data!L23</f>
        <v>2.3881382549799339E-14</v>
      </c>
      <c r="M23">
        <f>Mult_op!L22*LCA_op_data!M23</f>
        <v>4.2847347008312041E-8</v>
      </c>
      <c r="N23">
        <f>Mult_op!M22*LCA_op_data!N23</f>
        <v>2.3347732434455792E-6</v>
      </c>
      <c r="O23">
        <f>Mult_op!N22*LCA_op_data!O23</f>
        <v>1.4865792713312031E-11</v>
      </c>
      <c r="P23">
        <f>Mult_op!O22*LCA_op_data!P23</f>
        <v>8.7103275570136963E-14</v>
      </c>
      <c r="Q23">
        <f>Mult_op!P22*LCA_op_data!Q23</f>
        <v>2.2112192800776758E-9</v>
      </c>
      <c r="R23">
        <f>Mult_op!Q22*LCA_op_data!R23</f>
        <v>1.6257914646475259E-7</v>
      </c>
      <c r="S23">
        <f>Mult_op!R22*LCA_op_data!S23</f>
        <v>4.9685698690943959E-6</v>
      </c>
      <c r="T23">
        <f>Mult_op!S22*LCA_op_data!T23</f>
        <v>2.2282847799409339E-13</v>
      </c>
      <c r="V23" t="s">
        <v>51</v>
      </c>
      <c r="W23" s="13">
        <f t="shared" si="0"/>
        <v>5.6287594409643053E-11</v>
      </c>
      <c r="X23" s="13">
        <f t="shared" si="1"/>
        <v>4.7701387056819695E-11</v>
      </c>
      <c r="Y23" s="13">
        <f t="shared" si="2"/>
        <v>1.216757950325194E-11</v>
      </c>
      <c r="Z23" s="13">
        <f t="shared" si="3"/>
        <v>5.9033291560710215E-11</v>
      </c>
      <c r="AA23" s="13">
        <f t="shared" si="4"/>
        <v>1.7161134729130998E-11</v>
      </c>
      <c r="AD23" t="s">
        <v>106</v>
      </c>
      <c r="AE23" s="12">
        <v>1.4683493721969439E-10</v>
      </c>
      <c r="AF23" s="12">
        <v>2.2558584210857557E-9</v>
      </c>
      <c r="AG23" s="12">
        <v>2.1742659172900053E-8</v>
      </c>
      <c r="AH23" s="12">
        <v>1.8454183133438362E-11</v>
      </c>
      <c r="AI23" s="12">
        <v>2.151178445564961E-8</v>
      </c>
    </row>
    <row r="24" spans="4:35" x14ac:dyDescent="0.3">
      <c r="D24" t="s">
        <v>54</v>
      </c>
      <c r="E24">
        <f>Mult_op!D23*LCA_op_data!E24</f>
        <v>2.4442906269987085E-14</v>
      </c>
      <c r="F24">
        <f>Mult_op!E23*LCA_op_data!F24</f>
        <v>9.9999999999999995E-7</v>
      </c>
      <c r="G24">
        <f>Mult_op!F23*LCA_op_data!G24</f>
        <v>5.5792276163997538E-10</v>
      </c>
      <c r="H24">
        <f>Mult_op!G23*LCA_op_data!H24</f>
        <v>7.7292157245142841E-16</v>
      </c>
      <c r="I24">
        <f>Mult_op!H23*LCA_op_data!I24</f>
        <v>5.1763910178216343E-15</v>
      </c>
      <c r="J24">
        <f>Mult_op!I23*LCA_op_data!J24</f>
        <v>4.2679967398263415E-14</v>
      </c>
      <c r="K24">
        <f>Mult_op!J23*LCA_op_data!K24</f>
        <v>9.0192698003806895E-18</v>
      </c>
      <c r="L24">
        <f>Mult_op!K23*LCA_op_data!L24</f>
        <v>8.0849272763829854E-19</v>
      </c>
      <c r="M24">
        <f>Mult_op!L23*LCA_op_data!M24</f>
        <v>9.4674552575413913E-13</v>
      </c>
      <c r="N24">
        <f>Mult_op!M23*LCA_op_data!N24</f>
        <v>5.1589110879333862E-11</v>
      </c>
      <c r="O24">
        <f>Mult_op!N23*LCA_op_data!O24</f>
        <v>3.2845104630847274E-16</v>
      </c>
      <c r="P24">
        <f>Mult_op!O23*LCA_op_data!P24</f>
        <v>1.2614868547360689E-18</v>
      </c>
      <c r="Q24">
        <f>Mult_op!P23*LCA_op_data!Q24</f>
        <v>1.9876505868161843E-14</v>
      </c>
      <c r="R24">
        <f>Mult_op!Q23*LCA_op_data!R24</f>
        <v>3.5915185130239256E-12</v>
      </c>
      <c r="S24">
        <f>Mult_op!R23*LCA_op_data!S24</f>
        <v>1.097799385320245E-10</v>
      </c>
      <c r="T24">
        <f>Mult_op!S23*LCA_op_data!T24</f>
        <v>4.7384845236602825E-18</v>
      </c>
      <c r="V24" t="s">
        <v>52</v>
      </c>
      <c r="W24" s="13">
        <f t="shared" si="0"/>
        <v>1.2437297528922674E-15</v>
      </c>
      <c r="X24" s="13">
        <f t="shared" si="1"/>
        <v>1.0538170818000965E-15</v>
      </c>
      <c r="Y24" s="13">
        <f t="shared" si="2"/>
        <v>7.8783910222726905E-16</v>
      </c>
      <c r="Z24" s="13">
        <f t="shared" si="3"/>
        <v>1.3043062522179149E-15</v>
      </c>
      <c r="AA24" s="13">
        <f t="shared" si="4"/>
        <v>2.4853882625483617E-16</v>
      </c>
      <c r="AD24" t="s">
        <v>124</v>
      </c>
      <c r="AE24" s="12">
        <v>7.7233407406347355E-13</v>
      </c>
      <c r="AF24" s="12">
        <v>1.713604722816458E-12</v>
      </c>
      <c r="AG24" s="12">
        <v>1.5058746448982868E-9</v>
      </c>
      <c r="AH24" s="12">
        <v>1.319643158037442E-12</v>
      </c>
      <c r="AI24" s="12">
        <v>8.5097858780408356E-9</v>
      </c>
    </row>
    <row r="25" spans="4:35" x14ac:dyDescent="0.3">
      <c r="D25" t="s">
        <v>55</v>
      </c>
      <c r="E25">
        <f>Mult_op!D24*LCA_op_data!E25</f>
        <v>3.4521319753562677E-8</v>
      </c>
      <c r="F25">
        <f>Mult_op!E24*LCA_op_data!F25</f>
        <v>5.8999999999999998E-5</v>
      </c>
      <c r="G25">
        <f>Mult_op!F24*LCA_op_data!G25</f>
        <v>7.3971448900881216E-5</v>
      </c>
      <c r="H25">
        <f>Mult_op!G24*LCA_op_data!H25</f>
        <v>2.9932097151433964E-10</v>
      </c>
      <c r="I25">
        <f>Mult_op!H24*LCA_op_data!I25</f>
        <v>5.7926784456923339E-9</v>
      </c>
      <c r="J25">
        <f>Mult_op!I24*LCA_op_data!J25</f>
        <v>1.3393945539269014E-7</v>
      </c>
      <c r="K25">
        <f>Mult_op!J24*LCA_op_data!K25</f>
        <v>3.3924694836118267E-15</v>
      </c>
      <c r="L25">
        <f>Mult_op!K24*LCA_op_data!L25</f>
        <v>2.7157429661889322E-13</v>
      </c>
      <c r="M25">
        <f>Mult_op!L24*LCA_op_data!M25</f>
        <v>3.6655336869554936E-7</v>
      </c>
      <c r="N25">
        <f>Mult_op!M24*LCA_op_data!N25</f>
        <v>1.9973619642893135E-5</v>
      </c>
      <c r="O25">
        <f>Mult_op!N24*LCA_op_data!O25</f>
        <v>1.2717724841544255E-10</v>
      </c>
      <c r="P25">
        <f>Mult_op!O24*LCA_op_data!P25</f>
        <v>8.6262647633002516E-13</v>
      </c>
      <c r="Q25">
        <f>Mult_op!P24*LCA_op_data!Q25</f>
        <v>2.5390723775952387E-8</v>
      </c>
      <c r="R25">
        <f>Mult_op!Q24*LCA_op_data!R25</f>
        <v>1.3909358694171882E-6</v>
      </c>
      <c r="S25">
        <f>Mult_op!R24*LCA_op_data!S25</f>
        <v>4.2505980150586562E-5</v>
      </c>
      <c r="T25">
        <f>Mult_op!S24*LCA_op_data!T25</f>
        <v>1.9278980726464252E-12</v>
      </c>
      <c r="V25" t="s">
        <v>53</v>
      </c>
      <c r="W25" s="13">
        <f t="shared" si="0"/>
        <v>4.8153155965265953E-10</v>
      </c>
      <c r="X25" s="13">
        <f t="shared" si="1"/>
        <v>4.0810033509917762E-10</v>
      </c>
      <c r="Y25" s="13">
        <f t="shared" si="2"/>
        <v>1.044546017825435E-10</v>
      </c>
      <c r="Z25" s="13">
        <f t="shared" si="3"/>
        <v>5.0503136498564918E-10</v>
      </c>
      <c r="AA25" s="13">
        <f t="shared" si="4"/>
        <v>1.6995513755731217E-10</v>
      </c>
      <c r="AD25" t="s">
        <v>57</v>
      </c>
      <c r="AE25" s="12">
        <v>1.7819695752633142E-8</v>
      </c>
      <c r="AF25" s="12">
        <v>1.5099427212007531E-8</v>
      </c>
      <c r="AG25" s="12">
        <v>3.6619124979079322E-9</v>
      </c>
      <c r="AH25" s="12">
        <v>1.868796418812216E-8</v>
      </c>
      <c r="AI25" s="12">
        <v>4.0358110000272811E-9</v>
      </c>
    </row>
    <row r="26" spans="4:35" x14ac:dyDescent="0.3">
      <c r="D26" t="s">
        <v>56</v>
      </c>
      <c r="E26">
        <f>Mult_op!D25*LCA_op_data!E26</f>
        <v>7.9496421467981473E-8</v>
      </c>
      <c r="F26">
        <f>Mult_op!E25*LCA_op_data!F26</f>
        <v>1.2400000000000001E-4</v>
      </c>
      <c r="G26">
        <f>Mult_op!F25*LCA_op_data!G26</f>
        <v>2.1959941236044476E-4</v>
      </c>
      <c r="H26">
        <f>Mult_op!G25*LCA_op_data!H26</f>
        <v>8.8971537879517628E-10</v>
      </c>
      <c r="I26">
        <f>Mult_op!H25*LCA_op_data!I26</f>
        <v>1.3715144148225106E-8</v>
      </c>
      <c r="J26">
        <f>Mult_op!I25*LCA_op_data!J26</f>
        <v>2.8955148794662744E-7</v>
      </c>
      <c r="K26">
        <f>Mult_op!J25*LCA_op_data!K26</f>
        <v>9.3846804082132427E-15</v>
      </c>
      <c r="L26">
        <f>Mult_op!K25*LCA_op_data!L26</f>
        <v>7.3624027742860789E-13</v>
      </c>
      <c r="M26">
        <f>Mult_op!L25*LCA_op_data!M26</f>
        <v>1.0895600386021892E-6</v>
      </c>
      <c r="N26">
        <f>Mult_op!M25*LCA_op_data!N26</f>
        <v>5.9370502763572943E-5</v>
      </c>
      <c r="O26">
        <f>Mult_op!N25*LCA_op_data!O26</f>
        <v>3.7802748392674163E-10</v>
      </c>
      <c r="P26">
        <f>Mult_op!O25*LCA_op_data!P26</f>
        <v>2.3665123289566891E-12</v>
      </c>
      <c r="Q26">
        <f>Mult_op!P25*LCA_op_data!Q26</f>
        <v>5.9113318267057832E-8</v>
      </c>
      <c r="R26">
        <f>Mult_op!Q25*LCA_op_data!R26</f>
        <v>4.134481548944941E-6</v>
      </c>
      <c r="S26">
        <f>Mult_op!R25*LCA_op_data!S26</f>
        <v>1.2634672418510311E-4</v>
      </c>
      <c r="T26">
        <f>Mult_op!S25*LCA_op_data!T26</f>
        <v>5.7305726201043366E-12</v>
      </c>
      <c r="V26" t="s">
        <v>54</v>
      </c>
      <c r="W26" s="13">
        <f t="shared" si="0"/>
        <v>1.4313264848456276E-9</v>
      </c>
      <c r="X26" s="13">
        <f t="shared" si="1"/>
        <v>1.2130561463576179E-9</v>
      </c>
      <c r="Y26" s="13">
        <f t="shared" si="2"/>
        <v>3.1009490162247664E-10</v>
      </c>
      <c r="Z26" s="13">
        <f t="shared" si="3"/>
        <v>1.501178383620626E-9</v>
      </c>
      <c r="AA26" s="13">
        <f t="shared" si="4"/>
        <v>4.6625154621968099E-10</v>
      </c>
      <c r="AD26" t="s">
        <v>77</v>
      </c>
      <c r="AE26" s="12">
        <v>1.9350433676335543E-11</v>
      </c>
      <c r="AF26" s="12">
        <v>7.6937978694989586E-10</v>
      </c>
      <c r="AG26" s="12">
        <v>7.621068860597683E-9</v>
      </c>
      <c r="AH26" s="12">
        <v>1.4222711235179743E-12</v>
      </c>
      <c r="AI26" s="12">
        <v>1.8120503611213137E-9</v>
      </c>
    </row>
    <row r="27" spans="4:35" x14ac:dyDescent="0.3">
      <c r="D27" t="s">
        <v>57</v>
      </c>
      <c r="E27">
        <f>Mult_op!D26*LCA_op_data!E27</f>
        <v>1.0121385834682737E-8</v>
      </c>
      <c r="F27">
        <f>Mult_op!E26*LCA_op_data!F27</f>
        <v>1.7E-5</v>
      </c>
      <c r="G27">
        <f>Mult_op!F26*LCA_op_data!G27</f>
        <v>2.2926268639958389E-5</v>
      </c>
      <c r="H27">
        <f>Mult_op!G26*LCA_op_data!H27</f>
        <v>9.2797904154235073E-11</v>
      </c>
      <c r="I27">
        <f>Mult_op!H26*LCA_op_data!I27</f>
        <v>1.7078132594611817E-9</v>
      </c>
      <c r="J27">
        <f>Mult_op!I26*LCA_op_data!J27</f>
        <v>3.8795158712416385E-8</v>
      </c>
      <c r="K27">
        <f>Mult_op!J26*LCA_op_data!K27</f>
        <v>1.0341801507150497E-15</v>
      </c>
      <c r="L27">
        <f>Mult_op!K26*LCA_op_data!L27</f>
        <v>8.2410578805877073E-14</v>
      </c>
      <c r="M27">
        <f>Mult_op!L26*LCA_op_data!M27</f>
        <v>1.1364183472854991E-7</v>
      </c>
      <c r="N27">
        <f>Mult_op!M26*LCA_op_data!N27</f>
        <v>6.1923828185408233E-6</v>
      </c>
      <c r="O27">
        <f>Mult_op!N26*LCA_op_data!O27</f>
        <v>3.9428517318206659E-11</v>
      </c>
      <c r="P27">
        <f>Mult_op!O26*LCA_op_data!P27</f>
        <v>2.6247039800867816E-13</v>
      </c>
      <c r="Q27">
        <f>Mult_op!P26*LCA_op_data!Q27</f>
        <v>7.4605322025866264E-9</v>
      </c>
      <c r="R27">
        <f>Mult_op!Q26*LCA_op_data!R27</f>
        <v>4.3122916794582232E-7</v>
      </c>
      <c r="S27">
        <f>Mult_op!R26*LCA_op_data!S27</f>
        <v>1.317804713796E-5</v>
      </c>
      <c r="T27">
        <f>Mult_op!S26*LCA_op_data!T27</f>
        <v>5.9770252535080608E-13</v>
      </c>
      <c r="V27" t="s">
        <v>55</v>
      </c>
      <c r="W27" s="13">
        <f t="shared" si="0"/>
        <v>1.4928830176453601E-10</v>
      </c>
      <c r="X27" s="13">
        <f t="shared" si="1"/>
        <v>1.2652256068208843E-10</v>
      </c>
      <c r="Y27" s="13">
        <f t="shared" si="2"/>
        <v>3.2374034803013571E-11</v>
      </c>
      <c r="Z27" s="13">
        <f t="shared" si="3"/>
        <v>1.5657390113935122E-10</v>
      </c>
      <c r="AA27" s="13">
        <f t="shared" si="4"/>
        <v>5.1712060575823419E-11</v>
      </c>
      <c r="AD27" t="s">
        <v>99</v>
      </c>
      <c r="AE27" s="12">
        <v>6.3902548917307024E-11</v>
      </c>
      <c r="AF27" s="12">
        <v>5.707161507262171E-10</v>
      </c>
      <c r="AG27" s="12">
        <v>2.5786490527534796E-9</v>
      </c>
      <c r="AH27" s="12">
        <v>2.0943709120262547E-12</v>
      </c>
      <c r="AI27" s="12">
        <v>1.7804139438385021E-9</v>
      </c>
    </row>
    <row r="28" spans="4:35" x14ac:dyDescent="0.3">
      <c r="D28" t="s">
        <v>58</v>
      </c>
      <c r="E28">
        <f>Mult_op!D27*LCA_op_data!E28</f>
        <v>22.220926244460387</v>
      </c>
      <c r="F28">
        <f>Mult_op!E27*LCA_op_data!F28</f>
        <v>26886.943508</v>
      </c>
      <c r="G28">
        <f>Mult_op!F27*LCA_op_data!G28</f>
        <v>50200.458195573599</v>
      </c>
      <c r="H28">
        <f>Mult_op!G27*LCA_op_data!H28</f>
        <v>0.20317549071741359</v>
      </c>
      <c r="I28">
        <f>Mult_op!H27*LCA_op_data!I28</f>
        <v>3.7710182207001948</v>
      </c>
      <c r="J28">
        <f>Mult_op!I27*LCA_op_data!J28</f>
        <v>86.549041556331929</v>
      </c>
      <c r="K28">
        <f>Mult_op!J27*LCA_op_data!K28</f>
        <v>1.7999526878263788E-6</v>
      </c>
      <c r="L28">
        <f>Mult_op!K27*LCA_op_data!L28</f>
        <v>1.553765873651173E-4</v>
      </c>
      <c r="M28">
        <f>Mult_op!L27*LCA_op_data!M28</f>
        <v>248.80891953053711</v>
      </c>
      <c r="N28">
        <f>Mult_op!M27*LCA_op_data!N28</f>
        <v>13557.674874036171</v>
      </c>
      <c r="O28">
        <f>Mult_op!N27*LCA_op_data!O28</f>
        <v>8.632569683092943E-2</v>
      </c>
      <c r="P28">
        <f>Mult_op!O27*LCA_op_data!P28</f>
        <v>5.7152112727319401E-4</v>
      </c>
      <c r="Q28">
        <f>Mult_op!P27*LCA_op_data!Q28</f>
        <v>13.983704836212887</v>
      </c>
      <c r="R28">
        <f>Mult_op!Q27*LCA_op_data!R28</f>
        <v>944.15391014070428</v>
      </c>
      <c r="S28">
        <f>Mult_op!R27*LCA_op_data!S28</f>
        <v>28852.274199812178</v>
      </c>
      <c r="T28">
        <f>Mult_op!S27*LCA_op_data!T28</f>
        <v>1.3121423779463598E-3</v>
      </c>
      <c r="V28" t="s">
        <v>56</v>
      </c>
      <c r="W28" s="13">
        <f t="shared" si="0"/>
        <v>0.32685354202592998</v>
      </c>
      <c r="X28" s="13">
        <f t="shared" si="1"/>
        <v>0.27701361994859108</v>
      </c>
      <c r="Y28" s="13">
        <f t="shared" si="2"/>
        <v>7.0887740446265543E-2</v>
      </c>
      <c r="Z28" s="13">
        <f t="shared" si="3"/>
        <v>0.34280647715733886</v>
      </c>
      <c r="AA28" s="13">
        <f t="shared" si="4"/>
        <v>0.11260140335115856</v>
      </c>
      <c r="AD28" t="s">
        <v>39</v>
      </c>
      <c r="AE28" s="12">
        <v>4.2962291469764275E-8</v>
      </c>
      <c r="AF28" s="12">
        <v>1.7788763738325303E-8</v>
      </c>
      <c r="AG28" s="12">
        <v>5.0631392241494544E-8</v>
      </c>
      <c r="AH28" s="12">
        <v>5.2714338395005227E-9</v>
      </c>
      <c r="AI28" s="12">
        <v>1.6848472402191073E-9</v>
      </c>
    </row>
    <row r="29" spans="4:35" x14ac:dyDescent="0.3">
      <c r="D29" t="s">
        <v>59</v>
      </c>
      <c r="E29">
        <f>Mult_op!D28*LCA_op_data!E29</f>
        <v>5.5205071776352792E-7</v>
      </c>
      <c r="F29">
        <f>Mult_op!E28*LCA_op_data!F29</f>
        <v>5.7300000000000005E-4</v>
      </c>
      <c r="G29">
        <f>Mult_op!F28*LCA_op_data!G29</f>
        <v>2.5932507385592655E-3</v>
      </c>
      <c r="H29">
        <f>Mult_op!G28*LCA_op_data!H29</f>
        <v>1.1074666776026519E-8</v>
      </c>
      <c r="I29">
        <f>Mult_op!H28*LCA_op_data!I29</f>
        <v>1.0470672506980589E-7</v>
      </c>
      <c r="J29">
        <f>Mult_op!I28*LCA_op_data!J29</f>
        <v>1.5582804783221655E-6</v>
      </c>
      <c r="K29">
        <f>Mult_op!J28*LCA_op_data!K29</f>
        <v>1.0117556137067946E-13</v>
      </c>
      <c r="L29">
        <f>Mult_op!K28*LCA_op_data!L29</f>
        <v>6.8768603602844763E-12</v>
      </c>
      <c r="M29">
        <f>Mult_op!L28*LCA_op_data!M29</f>
        <v>1.3564649794658752E-5</v>
      </c>
      <c r="N29">
        <f>Mult_op!M28*LCA_op_data!N29</f>
        <v>7.3914952816780954E-4</v>
      </c>
      <c r="O29">
        <f>Mult_op!N28*LCA_op_data!O29</f>
        <v>4.7060123958820682E-9</v>
      </c>
      <c r="P29">
        <f>Mult_op!O28*LCA_op_data!P29</f>
        <v>2.0484214082163265E-11</v>
      </c>
      <c r="Q29">
        <f>Mult_op!P28*LCA_op_data!Q29</f>
        <v>4.2717876579105763E-7</v>
      </c>
      <c r="R29">
        <f>Mult_op!Q28*LCA_op_data!R29</f>
        <v>5.1461081127716992E-5</v>
      </c>
      <c r="S29">
        <f>Mult_op!R28*LCA_op_data!S29</f>
        <v>1.5729068815927385E-3</v>
      </c>
      <c r="T29">
        <f>Mult_op!S28*LCA_op_data!T29</f>
        <v>6.8594566786319446E-11</v>
      </c>
      <c r="V29" t="s">
        <v>57</v>
      </c>
      <c r="W29" s="13">
        <f t="shared" si="0"/>
        <v>1.7819695752633142E-8</v>
      </c>
      <c r="X29" s="13">
        <f t="shared" si="1"/>
        <v>1.5099427212007531E-8</v>
      </c>
      <c r="Y29" s="13">
        <f t="shared" si="2"/>
        <v>3.6619124979079322E-9</v>
      </c>
      <c r="Z29" s="13">
        <f t="shared" si="3"/>
        <v>1.868796418812216E-8</v>
      </c>
      <c r="AA29" s="13">
        <f t="shared" si="4"/>
        <v>4.0358110000272811E-9</v>
      </c>
      <c r="AD29" t="s">
        <v>67</v>
      </c>
      <c r="AE29" s="12">
        <v>1.7042133212407128E-11</v>
      </c>
      <c r="AF29" s="12">
        <v>6.7760097987719236E-10</v>
      </c>
      <c r="AG29" s="12">
        <v>6.7119565853487233E-9</v>
      </c>
      <c r="AH29" s="12">
        <v>1.2526093397480631E-12</v>
      </c>
      <c r="AI29" s="12">
        <v>1.5958920693124271E-9</v>
      </c>
    </row>
    <row r="30" spans="4:35" x14ac:dyDescent="0.3">
      <c r="D30" t="s">
        <v>60</v>
      </c>
      <c r="E30">
        <f>Mult_op!D29*LCA_op_data!E30</f>
        <v>6.1237399350839193E-8</v>
      </c>
      <c r="F30">
        <f>Mult_op!E29*LCA_op_data!F30</f>
        <v>1.8699999999999999E-4</v>
      </c>
      <c r="G30">
        <f>Mult_op!F29*LCA_op_data!G30</f>
        <v>2.9539752596692947E-6</v>
      </c>
      <c r="H30">
        <f>Mult_op!G29*LCA_op_data!H30</f>
        <v>2.5385734867911816E-10</v>
      </c>
      <c r="I30">
        <f>Mult_op!H29*LCA_op_data!I30</f>
        <v>3.2118766804992164E-8</v>
      </c>
      <c r="J30">
        <f>Mult_op!I29*LCA_op_data!J30</f>
        <v>3.4067525280013203E-7</v>
      </c>
      <c r="K30">
        <f>Mult_op!J29*LCA_op_data!K30</f>
        <v>2.9586342304659333E-15</v>
      </c>
      <c r="L30">
        <f>Mult_op!K29*LCA_op_data!L30</f>
        <v>3.4173517248333242E-14</v>
      </c>
      <c r="M30">
        <f>Mult_op!L29*LCA_op_data!M30</f>
        <v>2.9328105600539832E-8</v>
      </c>
      <c r="N30">
        <f>Mult_op!M29*LCA_op_data!N30</f>
        <v>2.0006017712896227E-6</v>
      </c>
      <c r="O30">
        <f>Mult_op!N29*LCA_op_data!O30</f>
        <v>1.2221142834910689E-12</v>
      </c>
      <c r="P30">
        <f>Mult_op!O29*LCA_op_data!P30</f>
        <v>4.9514303200949295E-13</v>
      </c>
      <c r="Q30">
        <f>Mult_op!P29*LCA_op_data!Q30</f>
        <v>8.7828252933684323E-8</v>
      </c>
      <c r="R30">
        <f>Mult_op!Q29*LCA_op_data!R30</f>
        <v>4.8545539622368524E-7</v>
      </c>
      <c r="S30">
        <f>Mult_op!R29*LCA_op_data!S30</f>
        <v>1.2532569876385073E-6</v>
      </c>
      <c r="T30">
        <f>Mult_op!S29*LCA_op_data!T30</f>
        <v>1.5436734033575829E-14</v>
      </c>
      <c r="V30" t="s">
        <v>58</v>
      </c>
      <c r="W30" s="13">
        <f t="shared" si="0"/>
        <v>4.8231262455012166E-11</v>
      </c>
      <c r="X30" s="13">
        <f t="shared" si="1"/>
        <v>3.4611430177846306E-10</v>
      </c>
      <c r="Y30" s="13">
        <f t="shared" si="2"/>
        <v>4.1712892475270398E-12</v>
      </c>
      <c r="Z30" s="13">
        <f t="shared" si="3"/>
        <v>4.8531168306438105E-12</v>
      </c>
      <c r="AA30" s="13">
        <f t="shared" si="4"/>
        <v>9.7553349479529451E-11</v>
      </c>
      <c r="AD30" t="s">
        <v>82</v>
      </c>
      <c r="AE30" s="12">
        <v>7.6246270132882895E-11</v>
      </c>
      <c r="AF30" s="12">
        <v>7.3961894428201543E-10</v>
      </c>
      <c r="AG30" s="12">
        <v>6.1836257055518104E-9</v>
      </c>
      <c r="AH30" s="12">
        <v>1.4365006623308677E-11</v>
      </c>
      <c r="AI30" s="12">
        <v>1.104491733852187E-9</v>
      </c>
    </row>
    <row r="31" spans="4:35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  <c r="V31" t="s">
        <v>59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f t="shared" si="3"/>
        <v>0</v>
      </c>
      <c r="AA31" s="13">
        <f t="shared" si="4"/>
        <v>0</v>
      </c>
      <c r="AD31" t="s">
        <v>69</v>
      </c>
      <c r="AE31" s="12">
        <v>1.8342189338922918E-11</v>
      </c>
      <c r="AF31" s="12">
        <v>5.9894196407092161E-11</v>
      </c>
      <c r="AG31" s="12">
        <v>2.3097478053338336E-11</v>
      </c>
      <c r="AH31" s="12">
        <v>5.5031879212038457E-12</v>
      </c>
      <c r="AI31" s="12">
        <v>1.0584369936146109E-9</v>
      </c>
    </row>
    <row r="32" spans="4:35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  <c r="V32" t="s">
        <v>60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f t="shared" si="3"/>
        <v>0</v>
      </c>
      <c r="AA32" s="13">
        <f t="shared" si="4"/>
        <v>0</v>
      </c>
      <c r="AD32" t="s">
        <v>127</v>
      </c>
      <c r="AE32" s="12">
        <v>8.9869987457402135E-14</v>
      </c>
      <c r="AF32" s="12">
        <v>1.9939769604649564E-13</v>
      </c>
      <c r="AG32" s="12">
        <v>1.7524235802048902E-10</v>
      </c>
      <c r="AH32" s="12">
        <v>1.5355571901301966E-13</v>
      </c>
      <c r="AI32" s="12">
        <v>9.9991972383295767E-10</v>
      </c>
    </row>
    <row r="33" spans="4:35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  <c r="V33" t="s">
        <v>61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f t="shared" si="3"/>
        <v>0</v>
      </c>
      <c r="AA33" s="13">
        <f t="shared" si="4"/>
        <v>0</v>
      </c>
      <c r="AD33" t="s">
        <v>41</v>
      </c>
      <c r="AE33" s="12">
        <v>1.0388986189230595E-8</v>
      </c>
      <c r="AF33" s="12">
        <v>4.8175696951093524E-9</v>
      </c>
      <c r="AG33" s="12">
        <v>1.579288153899131E-8</v>
      </c>
      <c r="AH33" s="12">
        <v>2.8786239091231836E-10</v>
      </c>
      <c r="AI33" s="12">
        <v>9.0626018044272889E-10</v>
      </c>
    </row>
    <row r="34" spans="4:35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  <c r="V34" t="s">
        <v>62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f t="shared" si="3"/>
        <v>0</v>
      </c>
      <c r="AA34" s="13">
        <f t="shared" si="4"/>
        <v>0</v>
      </c>
      <c r="AD34" t="s">
        <v>120</v>
      </c>
      <c r="AE34" s="12">
        <v>8.7017824001979502E-9</v>
      </c>
      <c r="AF34" s="12">
        <v>5.1899376937888124E-8</v>
      </c>
      <c r="AG34" s="12">
        <v>2.0757481072463069E-8</v>
      </c>
      <c r="AH34" s="12">
        <v>2.0605542886823999E-9</v>
      </c>
      <c r="AI34" s="12">
        <v>7.8650374769366275E-10</v>
      </c>
    </row>
    <row r="35" spans="4:35" x14ac:dyDescent="0.3">
      <c r="D35" t="s">
        <v>65</v>
      </c>
      <c r="E35">
        <f>Mult_op!D34*LCA_op_data!E35</f>
        <v>4.0642092297158094E-8</v>
      </c>
      <c r="F35">
        <f>Mult_op!E34*LCA_op_data!F35</f>
        <v>1.8200000000000001E-4</v>
      </c>
      <c r="G35">
        <f>Mult_op!F34*LCA_op_data!G35</f>
        <v>2.3808042940829072E-4</v>
      </c>
      <c r="H35">
        <f>Mult_op!G34*LCA_op_data!H35</f>
        <v>4.2642320654667872E-10</v>
      </c>
      <c r="I35">
        <f>Mult_op!H34*LCA_op_data!I35</f>
        <v>5.9296849380806882E-8</v>
      </c>
      <c r="J35">
        <f>Mult_op!I34*LCA_op_data!J35</f>
        <v>1.8267140648337859E-7</v>
      </c>
      <c r="K35">
        <f>Mult_op!J34*LCA_op_data!K35</f>
        <v>6.3091725577421478E-15</v>
      </c>
      <c r="L35">
        <f>Mult_op!K34*LCA_op_data!L35</f>
        <v>7.521278885307468E-14</v>
      </c>
      <c r="M35">
        <f>Mult_op!L34*LCA_op_data!M35</f>
        <v>9.4050533231643605E-7</v>
      </c>
      <c r="N35">
        <f>Mult_op!M34*LCA_op_data!N35</f>
        <v>4.8698404223824762E-5</v>
      </c>
      <c r="O35">
        <f>Mult_op!N34*LCA_op_data!O35</f>
        <v>6.6005682256269138E-11</v>
      </c>
      <c r="P35">
        <f>Mult_op!O34*LCA_op_data!P35</f>
        <v>2.1746208686839253E-13</v>
      </c>
      <c r="Q35">
        <f>Mult_op!P34*LCA_op_data!Q35</f>
        <v>4.5407179251153367E-8</v>
      </c>
      <c r="R35">
        <f>Mult_op!Q34*LCA_op_data!R35</f>
        <v>1.6212208955104143E-6</v>
      </c>
      <c r="S35">
        <f>Mult_op!R34*LCA_op_data!S35</f>
        <v>1.6518764288164234E-5</v>
      </c>
      <c r="T35">
        <f>Mult_op!S34*LCA_op_data!T35</f>
        <v>1.726643773266073E-13</v>
      </c>
      <c r="V35" t="s">
        <v>63</v>
      </c>
      <c r="W35" s="13">
        <f t="shared" si="0"/>
        <v>1.1740395059959871E-9</v>
      </c>
      <c r="X35" s="13">
        <f t="shared" si="1"/>
        <v>5.8139412218708647E-10</v>
      </c>
      <c r="Y35" s="13">
        <f t="shared" si="2"/>
        <v>3.3619182557019924E-10</v>
      </c>
      <c r="Z35" s="13">
        <f t="shared" si="3"/>
        <v>2.6211401977969617E-10</v>
      </c>
      <c r="AA35" s="13">
        <f t="shared" si="4"/>
        <v>4.2844498634514502E-11</v>
      </c>
      <c r="AD35" t="s">
        <v>108</v>
      </c>
      <c r="AE35" s="12">
        <v>7.6491841666596838E-10</v>
      </c>
      <c r="AF35" s="12">
        <v>2.0736458562459247E-9</v>
      </c>
      <c r="AG35" s="12">
        <v>3.0206926246343629E-10</v>
      </c>
      <c r="AH35" s="12">
        <v>4.9807321899785744E-10</v>
      </c>
      <c r="AI35" s="12">
        <v>5.0088823213363917E-10</v>
      </c>
    </row>
    <row r="36" spans="4:35" x14ac:dyDescent="0.3">
      <c r="D36" t="s">
        <v>66</v>
      </c>
      <c r="E36">
        <f>Mult_op!D35*LCA_op_data!E36</f>
        <v>6.525230306940737E-8</v>
      </c>
      <c r="F36">
        <f>Mult_op!E35*LCA_op_data!F36</f>
        <v>1.9999999999999999E-6</v>
      </c>
      <c r="G36">
        <f>Mult_op!F35*LCA_op_data!G36</f>
        <v>4.0535756103945265E-4</v>
      </c>
      <c r="H36">
        <f>Mult_op!G35*LCA_op_data!H36</f>
        <v>7.2610967451119239E-10</v>
      </c>
      <c r="I36">
        <f>Mult_op!H35*LCA_op_data!I36</f>
        <v>1.0097015205180613E-7</v>
      </c>
      <c r="J36">
        <f>Mult_op!I35*LCA_op_data!J36</f>
        <v>3.1105125956513407E-7</v>
      </c>
      <c r="K36">
        <f>Mult_op!J35*LCA_op_data!K36</f>
        <v>1.0743203376375387E-14</v>
      </c>
      <c r="L36">
        <f>Mult_op!K35*LCA_op_data!L36</f>
        <v>1.1754696528395625E-13</v>
      </c>
      <c r="M36">
        <f>Mult_op!L35*LCA_op_data!M36</f>
        <v>1.6014841834119855E-6</v>
      </c>
      <c r="N36">
        <f>Mult_op!M35*LCA_op_data!N36</f>
        <v>8.2923213130299276E-5</v>
      </c>
      <c r="O36">
        <f>Mult_op!N35*LCA_op_data!O36</f>
        <v>1.1239389349168164E-10</v>
      </c>
      <c r="P36">
        <f>Mult_op!O35*LCA_op_data!P36</f>
        <v>3.4615393793324023E-13</v>
      </c>
      <c r="Q36">
        <f>Mult_op!P35*LCA_op_data!Q36</f>
        <v>7.2587095790567813E-8</v>
      </c>
      <c r="R36">
        <f>Mult_op!Q35*LCA_op_data!R36</f>
        <v>2.7606006396393191E-6</v>
      </c>
      <c r="S36">
        <f>Mult_op!R35*LCA_op_data!S36</f>
        <v>2.8128006113318929E-5</v>
      </c>
      <c r="T36">
        <f>Mult_op!S35*LCA_op_data!T36</f>
        <v>2.9401137859174288E-13</v>
      </c>
      <c r="V36" t="s">
        <v>64</v>
      </c>
      <c r="W36" s="13">
        <f t="shared" ref="W36:W67" si="5">N36/$N$118</f>
        <v>1.9991441142842907E-9</v>
      </c>
      <c r="X36" s="13">
        <f t="shared" ref="X36:X67" si="6">H36/$H$118</f>
        <v>9.8999278262257095E-10</v>
      </c>
      <c r="Y36" s="13">
        <f t="shared" ref="Y36:Y67" si="7">G36/$G$118</f>
        <v>5.7240277494976425E-10</v>
      </c>
      <c r="Z36" s="13">
        <f t="shared" ref="Z36:Z67" si="8">O36/$O$118</f>
        <v>4.4632544070094257E-10</v>
      </c>
      <c r="AA36" s="13">
        <f t="shared" ref="AA36:AA67" si="9">P36/$P$118</f>
        <v>6.8199437128036404E-11</v>
      </c>
      <c r="AD36" t="s">
        <v>54</v>
      </c>
      <c r="AE36" s="12">
        <v>1.4313264848456276E-9</v>
      </c>
      <c r="AF36" s="12">
        <v>1.2130561463576179E-9</v>
      </c>
      <c r="AG36" s="12">
        <v>3.1009490162247664E-10</v>
      </c>
      <c r="AH36" s="12">
        <v>1.501178383620626E-9</v>
      </c>
      <c r="AI36" s="12">
        <v>4.6625154621968099E-10</v>
      </c>
    </row>
    <row r="37" spans="4:35" x14ac:dyDescent="0.3">
      <c r="D37" t="s">
        <v>67</v>
      </c>
      <c r="E37">
        <f>Mult_op!D36*LCA_op_data!E37</f>
        <v>4.9926281341078476E-8</v>
      </c>
      <c r="F37">
        <f>Mult_op!E36*LCA_op_data!F37</f>
        <v>1.5799999999999999E-4</v>
      </c>
      <c r="G37">
        <f>Mult_op!F36*LCA_op_data!G37</f>
        <v>1.385154582941196E-7</v>
      </c>
      <c r="H37">
        <f>Mult_op!G36*LCA_op_data!H37</f>
        <v>0</v>
      </c>
      <c r="I37">
        <f>Mult_op!H36*LCA_op_data!I37</f>
        <v>2.5179134358047288E-8</v>
      </c>
      <c r="J37">
        <f>Mult_op!I36*LCA_op_data!J37</f>
        <v>2.7574066458297718E-7</v>
      </c>
      <c r="K37">
        <f>Mult_op!J36*LCA_op_data!K37</f>
        <v>7.8113257714433739E-15</v>
      </c>
      <c r="L37">
        <f>Mult_op!K36*LCA_op_data!L37</f>
        <v>5.4526342859808743E-14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1.8306641009907283E-13</v>
      </c>
      <c r="Q37">
        <f>Mult_op!P36*LCA_op_data!Q37</f>
        <v>7.1654140467749863E-8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  <c r="V37" t="s">
        <v>65</v>
      </c>
      <c r="W37" s="13">
        <f t="shared" si="5"/>
        <v>0</v>
      </c>
      <c r="X37" s="13">
        <f t="shared" si="6"/>
        <v>0</v>
      </c>
      <c r="Y37" s="13">
        <f t="shared" si="7"/>
        <v>1.9559677756516693E-13</v>
      </c>
      <c r="Z37" s="13">
        <f t="shared" si="8"/>
        <v>0</v>
      </c>
      <c r="AA37" s="13">
        <f t="shared" si="9"/>
        <v>3.6067843689286373E-11</v>
      </c>
      <c r="AD37" t="s">
        <v>90</v>
      </c>
      <c r="AE37" s="12">
        <v>1.0914274854515582E-8</v>
      </c>
      <c r="AF37" s="12">
        <v>4.5191131599384364E-9</v>
      </c>
      <c r="AG37" s="12">
        <v>1.2862557193425511E-8</v>
      </c>
      <c r="AH37" s="12">
        <v>1.3391715346979095E-9</v>
      </c>
      <c r="AI37" s="12">
        <v>4.2802386089124236E-10</v>
      </c>
    </row>
    <row r="38" spans="4:35" x14ac:dyDescent="0.3">
      <c r="D38" t="s">
        <v>68</v>
      </c>
      <c r="E38">
        <f>Mult_op!D37*LCA_op_data!E38</f>
        <v>1.0120389867364452E-7</v>
      </c>
      <c r="F38">
        <f>Mult_op!E37*LCA_op_data!F38</f>
        <v>7.6000000000000004E-5</v>
      </c>
      <c r="G38">
        <f>Mult_op!F37*LCA_op_data!G38</f>
        <v>2.6602726545685106E-5</v>
      </c>
      <c r="H38">
        <f>Mult_op!G37*LCA_op_data!H38</f>
        <v>0</v>
      </c>
      <c r="I38">
        <f>Mult_op!H37*LCA_op_data!I38</f>
        <v>1.9934668943328132E-8</v>
      </c>
      <c r="J38">
        <f>Mult_op!I37*LCA_op_data!J38</f>
        <v>2.2022229614589802E-7</v>
      </c>
      <c r="K38">
        <f>Mult_op!J37*LCA_op_data!K38</f>
        <v>2.3938146196811297E-14</v>
      </c>
      <c r="L38">
        <f>Mult_op!K37*LCA_op_data!L38</f>
        <v>1.0995383521851987E-13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4.9229809991754018E-13</v>
      </c>
      <c r="Q38">
        <f>Mult_op!P37*LCA_op_data!Q38</f>
        <v>5.6486146171230047E-8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  <c r="V38" t="s">
        <v>66</v>
      </c>
      <c r="W38" s="13">
        <f t="shared" si="5"/>
        <v>0</v>
      </c>
      <c r="X38" s="13">
        <f t="shared" si="6"/>
        <v>0</v>
      </c>
      <c r="Y38" s="13">
        <f t="shared" si="7"/>
        <v>3.7565537095033612E-11</v>
      </c>
      <c r="Z38" s="13">
        <f t="shared" si="8"/>
        <v>0</v>
      </c>
      <c r="AA38" s="13">
        <f t="shared" si="9"/>
        <v>9.6992839411387211E-11</v>
      </c>
      <c r="AD38" t="s">
        <v>40</v>
      </c>
      <c r="AE38" s="12">
        <v>1.0611165090348914E-8</v>
      </c>
      <c r="AF38" s="12">
        <v>5.9823422761483332E-9</v>
      </c>
      <c r="AG38" s="12">
        <v>1.2692418996426894E-8</v>
      </c>
      <c r="AH38" s="12">
        <v>1.8787593655321557E-9</v>
      </c>
      <c r="AI38" s="12">
        <v>4.1847934588317445E-10</v>
      </c>
    </row>
    <row r="39" spans="4:35" x14ac:dyDescent="0.3">
      <c r="D39" t="s">
        <v>69</v>
      </c>
      <c r="E39">
        <f>Mult_op!D38*LCA_op_data!E39</f>
        <v>3.2692956252135977E-7</v>
      </c>
      <c r="F39">
        <f>Mult_op!E38*LCA_op_data!F39</f>
        <v>3.4699999999999998E-4</v>
      </c>
      <c r="G39">
        <f>Mult_op!F38*LCA_op_data!G39</f>
        <v>4.7531955998613594E-3</v>
      </c>
      <c r="H39">
        <f>Mult_op!G38*LCA_op_data!H39</f>
        <v>4.9698607462946542E-10</v>
      </c>
      <c r="I39">
        <f>Mult_op!H38*LCA_op_data!I39</f>
        <v>1.5737190097725738E-7</v>
      </c>
      <c r="J39">
        <f>Mult_op!I38*LCA_op_data!J39</f>
        <v>1.795717070820101E-6</v>
      </c>
      <c r="K39">
        <f>Mult_op!J38*LCA_op_data!K39</f>
        <v>3.8567531740528132E-14</v>
      </c>
      <c r="L39">
        <f>Mult_op!K38*LCA_op_data!L39</f>
        <v>2.2151285718697382E-12</v>
      </c>
      <c r="M39">
        <f>Mult_op!L38*LCA_op_data!M39</f>
        <v>1.6535563149758691E-9</v>
      </c>
      <c r="N39">
        <f>Mult_op!M38*LCA_op_data!N39</f>
        <v>7.0689673369211842E-7</v>
      </c>
      <c r="O39">
        <f>Mult_op!N38*LCA_op_data!O39</f>
        <v>3.1543270421069717E-13</v>
      </c>
      <c r="P39">
        <f>Mult_op!O38*LCA_op_data!P39</f>
        <v>8.1001302587265138E-12</v>
      </c>
      <c r="Q39">
        <f>Mult_op!P38*LCA_op_data!Q39</f>
        <v>4.2643431181918749E-7</v>
      </c>
      <c r="R39">
        <f>Mult_op!Q38*LCA_op_data!R39</f>
        <v>1.1554928882185809E-5</v>
      </c>
      <c r="S39">
        <f>Mult_op!R38*LCA_op_data!S39</f>
        <v>3.1151768519026863E-7</v>
      </c>
      <c r="T39">
        <f>Mult_op!S38*LCA_op_data!T39</f>
        <v>4.2928575108448587E-15</v>
      </c>
      <c r="V39" t="s">
        <v>67</v>
      </c>
      <c r="W39" s="13">
        <f t="shared" si="5"/>
        <v>1.7042133212407128E-11</v>
      </c>
      <c r="X39" s="13">
        <f t="shared" si="6"/>
        <v>6.7760097987719236E-10</v>
      </c>
      <c r="Y39" s="13">
        <f t="shared" si="7"/>
        <v>6.7119565853487233E-9</v>
      </c>
      <c r="Z39" s="13">
        <f t="shared" si="8"/>
        <v>1.2526093397480631E-12</v>
      </c>
      <c r="AA39" s="13">
        <f t="shared" si="9"/>
        <v>1.5958920693124271E-9</v>
      </c>
      <c r="AD39" t="s">
        <v>144</v>
      </c>
      <c r="AE39" s="12">
        <v>3.1723069746577007E-9</v>
      </c>
      <c r="AF39" s="12">
        <v>9.5633566060163928E-9</v>
      </c>
      <c r="AG39" s="12">
        <v>3.4448945721456205E-9</v>
      </c>
      <c r="AH39" s="12">
        <v>1.5815753103310549E-9</v>
      </c>
      <c r="AI39" s="12">
        <v>3.1238627303030682E-10</v>
      </c>
    </row>
    <row r="40" spans="4:35" x14ac:dyDescent="0.3">
      <c r="D40" t="s">
        <v>70</v>
      </c>
      <c r="E40">
        <f>Mult_op!D39*LCA_op_data!E40</f>
        <v>1.4104381575946712E-7</v>
      </c>
      <c r="F40">
        <f>Mult_op!E39*LCA_op_data!F40</f>
        <v>1.6100000000000001E-4</v>
      </c>
      <c r="G40">
        <f>Mult_op!F39*LCA_op_data!G40</f>
        <v>6.1595111522863063E-6</v>
      </c>
      <c r="H40">
        <f>Mult_op!G39*LCA_op_data!H40</f>
        <v>2.8283122615787014E-11</v>
      </c>
      <c r="I40">
        <f>Mult_op!H39*LCA_op_data!I40</f>
        <v>7.3123275131380439E-8</v>
      </c>
      <c r="J40">
        <f>Mult_op!I39*LCA_op_data!J40</f>
        <v>7.9762615507367578E-7</v>
      </c>
      <c r="K40">
        <f>Mult_op!J39*LCA_op_data!K40</f>
        <v>1.1565016547952659E-16</v>
      </c>
      <c r="L40">
        <f>Mult_op!K39*LCA_op_data!L40</f>
        <v>4.683422945963428E-13</v>
      </c>
      <c r="M40">
        <f>Mult_op!L39*LCA_op_data!M40</f>
        <v>2.3542274287333307E-8</v>
      </c>
      <c r="N40">
        <f>Mult_op!M39*LCA_op_data!N40</f>
        <v>7.0880205319241381E-6</v>
      </c>
      <c r="O40">
        <f>Mult_op!N39*LCA_op_data!O40</f>
        <v>2.0763876624639587E-12</v>
      </c>
      <c r="P40">
        <f>Mult_op!O39*LCA_op_data!P40</f>
        <v>4.1578698878359535E-13</v>
      </c>
      <c r="Q40">
        <f>Mult_op!P39*LCA_op_data!Q40</f>
        <v>2.3685845825180496E-7</v>
      </c>
      <c r="R40">
        <f>Mult_op!Q39*LCA_op_data!R40</f>
        <v>3.1939521327955816E-7</v>
      </c>
      <c r="S40">
        <f>Mult_op!R39*LCA_op_data!S40</f>
        <v>4.3946495445792888E-6</v>
      </c>
      <c r="T40">
        <f>Mult_op!S39*LCA_op_data!T40</f>
        <v>5.6453854334653952E-14</v>
      </c>
      <c r="V40" t="s">
        <v>68</v>
      </c>
      <c r="W40" s="13">
        <f t="shared" si="5"/>
        <v>1.7088067373917023E-10</v>
      </c>
      <c r="X40" s="13">
        <f t="shared" si="6"/>
        <v>3.8561787898649953E-11</v>
      </c>
      <c r="Y40" s="13">
        <f t="shared" si="7"/>
        <v>8.6978056283488201E-12</v>
      </c>
      <c r="Z40" s="13">
        <f t="shared" si="8"/>
        <v>8.2455070264454844E-12</v>
      </c>
      <c r="AA40" s="13">
        <f t="shared" si="9"/>
        <v>8.1918578680654091E-11</v>
      </c>
      <c r="AD40" t="s">
        <v>78</v>
      </c>
      <c r="AE40" s="12">
        <v>6.470548796883912E-9</v>
      </c>
      <c r="AF40" s="12">
        <v>2.6720051136906099E-9</v>
      </c>
      <c r="AG40" s="12">
        <v>7.5827368364152877E-9</v>
      </c>
      <c r="AH40" s="12">
        <v>7.9110108197015753E-10</v>
      </c>
      <c r="AI40" s="12">
        <v>2.7048362533948314E-10</v>
      </c>
    </row>
    <row r="41" spans="4:35" x14ac:dyDescent="0.3">
      <c r="D41" t="s">
        <v>71</v>
      </c>
      <c r="E41">
        <f>Mult_op!D40*LCA_op_data!E41</f>
        <v>8.0399101689682448E-7</v>
      </c>
      <c r="F41">
        <f>Mult_op!E40*LCA_op_data!F41</f>
        <v>8.3999999999999995E-5</v>
      </c>
      <c r="G41">
        <f>Mult_op!F40*LCA_op_data!G41</f>
        <v>1.6356904228294865E-5</v>
      </c>
      <c r="H41">
        <f>Mult_op!G40*LCA_op_data!H41</f>
        <v>4.3929366174827297E-11</v>
      </c>
      <c r="I41">
        <f>Mult_op!H40*LCA_op_data!I41</f>
        <v>9.4916768717802726E-8</v>
      </c>
      <c r="J41">
        <f>Mult_op!I40*LCA_op_data!J41</f>
        <v>9.4515812961999288E-7</v>
      </c>
      <c r="K41">
        <f>Mult_op!J40*LCA_op_data!K41</f>
        <v>2.4316553958584468E-14</v>
      </c>
      <c r="L41">
        <f>Mult_op!K40*LCA_op_data!L41</f>
        <v>6.6605822566042562E-14</v>
      </c>
      <c r="M41">
        <f>Mult_op!L40*LCA_op_data!M41</f>
        <v>1.923978676805143E-8</v>
      </c>
      <c r="N41">
        <f>Mult_op!M40*LCA_op_data!N41</f>
        <v>7.6082222635176848E-7</v>
      </c>
      <c r="O41">
        <f>Mult_op!N40*LCA_op_data!O41</f>
        <v>1.3858155074223796E-12</v>
      </c>
      <c r="P41">
        <f>Mult_op!O40*LCA_op_data!P41</f>
        <v>5.3722163821686402E-12</v>
      </c>
      <c r="Q41">
        <f>Mult_op!P40*LCA_op_data!Q41</f>
        <v>2.6370248896483806E-7</v>
      </c>
      <c r="R41">
        <f>Mult_op!Q40*LCA_op_data!R41</f>
        <v>6.4099809475488418E-7</v>
      </c>
      <c r="S41">
        <f>Mult_op!R40*LCA_op_data!S41</f>
        <v>3.734853236190686E-6</v>
      </c>
      <c r="T41">
        <f>Mult_op!S40*LCA_op_data!T41</f>
        <v>3.0546431479233882E-14</v>
      </c>
      <c r="V41" t="s">
        <v>69</v>
      </c>
      <c r="W41" s="13">
        <f t="shared" si="5"/>
        <v>1.8342189338922918E-11</v>
      </c>
      <c r="X41" s="13">
        <f t="shared" si="6"/>
        <v>5.9894196407092161E-11</v>
      </c>
      <c r="Y41" s="13">
        <f t="shared" si="7"/>
        <v>2.3097478053338336E-11</v>
      </c>
      <c r="Z41" s="13">
        <f t="shared" si="8"/>
        <v>5.5031879212038457E-12</v>
      </c>
      <c r="AA41" s="13">
        <f t="shared" si="9"/>
        <v>1.0584369936146109E-9</v>
      </c>
      <c r="AD41" t="s">
        <v>146</v>
      </c>
      <c r="AE41" s="12">
        <v>2.8222897073051634E-9</v>
      </c>
      <c r="AF41" s="12">
        <v>4.1215396888726929E-9</v>
      </c>
      <c r="AG41" s="12">
        <v>7.4180344389115993E-9</v>
      </c>
      <c r="AH41" s="12">
        <v>9.6584040761989409E-10</v>
      </c>
      <c r="AI41" s="12">
        <v>1.7753167869335975E-10</v>
      </c>
    </row>
    <row r="42" spans="4:35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  <c r="V42" t="s">
        <v>70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  <c r="AA42" s="13">
        <f t="shared" si="9"/>
        <v>0</v>
      </c>
      <c r="AD42" t="s">
        <v>81</v>
      </c>
      <c r="AE42" s="12">
        <v>1.9393564247059823E-9</v>
      </c>
      <c r="AF42" s="12">
        <v>8.7419497403610969E-10</v>
      </c>
      <c r="AG42" s="12">
        <v>2.7985187916711081E-9</v>
      </c>
      <c r="AH42" s="12">
        <v>5.5821666304460348E-11</v>
      </c>
      <c r="AI42" s="12">
        <v>1.7023653073161258E-10</v>
      </c>
    </row>
    <row r="43" spans="4:35" x14ac:dyDescent="0.3">
      <c r="D43" t="s">
        <v>73</v>
      </c>
      <c r="E43">
        <f>Mult_op!D42*LCA_op_data!E43</f>
        <v>0.10859845346284829</v>
      </c>
      <c r="F43">
        <f>Mult_op!E42*LCA_op_data!F43</f>
        <v>3282.8316239999999</v>
      </c>
      <c r="G43">
        <f>Mult_op!F42*LCA_op_data!G43</f>
        <v>587.8122382816598</v>
      </c>
      <c r="H43">
        <f>Mult_op!G42*LCA_op_data!H43</f>
        <v>2.4032245771418341E-3</v>
      </c>
      <c r="I43">
        <f>Mult_op!H42*LCA_op_data!I43</f>
        <v>1.4175183664448737E-2</v>
      </c>
      <c r="J43">
        <f>Mult_op!I42*LCA_op_data!J43</f>
        <v>0.1472223256862791</v>
      </c>
      <c r="K43">
        <f>Mult_op!J42*LCA_op_data!K43</f>
        <v>7.3196925393150458E-8</v>
      </c>
      <c r="L43">
        <f>Mult_op!K42*LCA_op_data!L43</f>
        <v>7.2656353694253753E-7</v>
      </c>
      <c r="M43">
        <f>Mult_op!L42*LCA_op_data!M43</f>
        <v>1.2163957219814572</v>
      </c>
      <c r="N43">
        <f>Mult_op!M42*LCA_op_data!N43</f>
        <v>61.256295113639922</v>
      </c>
      <c r="O43">
        <f>Mult_op!N42*LCA_op_data!O43</f>
        <v>6.3542031506274568E-4</v>
      </c>
      <c r="P43">
        <f>Mult_op!O42*LCA_op_data!P43</f>
        <v>1.5193243057999766E-6</v>
      </c>
      <c r="Q43">
        <f>Mult_op!P42*LCA_op_data!Q43</f>
        <v>7.8375872101878713E-2</v>
      </c>
      <c r="R43">
        <f>Mult_op!Q42*LCA_op_data!R43</f>
        <v>12.995707928039099</v>
      </c>
      <c r="S43">
        <f>Mult_op!R42*LCA_op_data!S43</f>
        <v>188.36419858095073</v>
      </c>
      <c r="T43">
        <f>Mult_op!S42*LCA_op_data!T43</f>
        <v>1.9587184670349297E-3</v>
      </c>
      <c r="V43" t="s">
        <v>71</v>
      </c>
      <c r="W43" s="13">
        <f t="shared" si="5"/>
        <v>1.4767898784489952E-3</v>
      </c>
      <c r="X43" s="13">
        <f t="shared" si="6"/>
        <v>3.2766055458402004E-3</v>
      </c>
      <c r="Y43" s="13">
        <f t="shared" si="7"/>
        <v>8.300458377513935E-4</v>
      </c>
      <c r="Z43" s="13">
        <f t="shared" si="8"/>
        <v>2.5233065902437262E-3</v>
      </c>
      <c r="AA43" s="13">
        <f t="shared" si="9"/>
        <v>2.9933810110369683E-4</v>
      </c>
      <c r="AD43" t="s">
        <v>53</v>
      </c>
      <c r="AE43" s="12">
        <v>4.8153155965265953E-10</v>
      </c>
      <c r="AF43" s="12">
        <v>4.0810033509917762E-10</v>
      </c>
      <c r="AG43" s="12">
        <v>1.044546017825435E-10</v>
      </c>
      <c r="AH43" s="12">
        <v>5.0503136498564918E-10</v>
      </c>
      <c r="AI43" s="12">
        <v>1.6995513755731217E-10</v>
      </c>
    </row>
    <row r="44" spans="4:35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  <c r="V44" t="s">
        <v>72</v>
      </c>
      <c r="W44" s="13">
        <f t="shared" si="5"/>
        <v>0</v>
      </c>
      <c r="X44" s="13">
        <f t="shared" si="6"/>
        <v>0</v>
      </c>
      <c r="Y44" s="13">
        <f t="shared" si="7"/>
        <v>0</v>
      </c>
      <c r="Z44" s="13">
        <f t="shared" si="8"/>
        <v>0</v>
      </c>
      <c r="AA44" s="13">
        <f t="shared" si="9"/>
        <v>0</v>
      </c>
      <c r="AD44" t="s">
        <v>145</v>
      </c>
      <c r="AE44" s="12">
        <v>1.1328162524787396E-9</v>
      </c>
      <c r="AF44" s="12">
        <v>3.4150307262474849E-9</v>
      </c>
      <c r="AG44" s="12">
        <v>1.230156031738831E-9</v>
      </c>
      <c r="AH44" s="12">
        <v>5.6477328025779801E-10</v>
      </c>
      <c r="AI44" s="12">
        <v>1.1155170352899884E-10</v>
      </c>
    </row>
    <row r="45" spans="4:35" x14ac:dyDescent="0.3">
      <c r="D45" t="s">
        <v>75</v>
      </c>
      <c r="E45">
        <f>Mult_op!D44*LCA_op_data!E45</f>
        <v>2.6548689055425067E-8</v>
      </c>
      <c r="F45">
        <f>Mult_op!E44*LCA_op_data!F45</f>
        <v>1.8699999999999999E-4</v>
      </c>
      <c r="G45">
        <f>Mult_op!F44*LCA_op_data!G45</f>
        <v>1.6311367173230875E-7</v>
      </c>
      <c r="H45">
        <f>Mult_op!G44*LCA_op_data!H45</f>
        <v>0</v>
      </c>
      <c r="I45">
        <f>Mult_op!H44*LCA_op_data!I45</f>
        <v>1.2911392262392493E-8</v>
      </c>
      <c r="J45">
        <f>Mult_op!I44*LCA_op_data!J45</f>
        <v>1.4029118510621407E-7</v>
      </c>
      <c r="K45">
        <f>Mult_op!J44*LCA_op_data!K45</f>
        <v>9.2331338248165633E-15</v>
      </c>
      <c r="L45">
        <f>Mult_op!K44*LCA_op_data!L45</f>
        <v>3.5288527590488319E-14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1.4533365471518274E-13</v>
      </c>
      <c r="Q45">
        <f>Mult_op!P44*LCA_op_data!Q45</f>
        <v>3.9876613159538827E-8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  <c r="V45" t="s">
        <v>73</v>
      </c>
      <c r="W45" s="13">
        <f t="shared" si="5"/>
        <v>0</v>
      </c>
      <c r="X45" s="13">
        <f t="shared" si="6"/>
        <v>0</v>
      </c>
      <c r="Y45" s="13">
        <f t="shared" si="7"/>
        <v>2.3033175474117096E-13</v>
      </c>
      <c r="Z45" s="13">
        <f t="shared" si="8"/>
        <v>0</v>
      </c>
      <c r="AA45" s="13">
        <f t="shared" si="9"/>
        <v>2.86337157003467E-11</v>
      </c>
      <c r="AD45" t="s">
        <v>104</v>
      </c>
      <c r="AE45" s="12">
        <v>2.2288783531196113E-10</v>
      </c>
      <c r="AF45" s="12">
        <v>5.0297984215630363E-11</v>
      </c>
      <c r="AG45" s="12">
        <v>1.1344963863063677E-11</v>
      </c>
      <c r="AH45" s="12">
        <v>1.0755009164928891E-11</v>
      </c>
      <c r="AI45" s="12">
        <v>1.0685032001824447E-10</v>
      </c>
    </row>
    <row r="46" spans="4:35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  <c r="V46" t="s">
        <v>74</v>
      </c>
      <c r="W46" s="13">
        <f t="shared" si="5"/>
        <v>0</v>
      </c>
      <c r="X46" s="13">
        <f t="shared" si="6"/>
        <v>0</v>
      </c>
      <c r="Y46" s="13">
        <f t="shared" si="7"/>
        <v>0</v>
      </c>
      <c r="Z46" s="13">
        <f t="shared" si="8"/>
        <v>0</v>
      </c>
      <c r="AA46" s="13">
        <f t="shared" si="9"/>
        <v>0</v>
      </c>
      <c r="AD46" t="s">
        <v>101</v>
      </c>
      <c r="AE46" s="12">
        <v>0</v>
      </c>
      <c r="AF46" s="12">
        <v>0</v>
      </c>
      <c r="AG46" s="12">
        <v>3.8554103860692402E-11</v>
      </c>
      <c r="AH46" s="12">
        <v>0</v>
      </c>
      <c r="AI46" s="12">
        <v>9.9545282553792119E-11</v>
      </c>
    </row>
    <row r="47" spans="4:35" x14ac:dyDescent="0.3">
      <c r="D47" t="s">
        <v>77</v>
      </c>
      <c r="E47">
        <f>Mult_op!D46*LCA_op_data!E47</f>
        <v>7.1413541665086918E-8</v>
      </c>
      <c r="F47">
        <f>Mult_op!E46*LCA_op_data!F47</f>
        <v>2.2599999999999996E-4</v>
      </c>
      <c r="G47">
        <f>Mult_op!F46*LCA_op_data!G47</f>
        <v>1.9812970616753817E-7</v>
      </c>
      <c r="H47">
        <f>Mult_op!G46*LCA_op_data!H47</f>
        <v>0</v>
      </c>
      <c r="I47">
        <f>Mult_op!H46*LCA_op_data!I47</f>
        <v>3.6015723828599278E-8</v>
      </c>
      <c r="J47">
        <f>Mult_op!I46*LCA_op_data!J47</f>
        <v>3.9441386199843567E-7</v>
      </c>
      <c r="K47">
        <f>Mult_op!J46*LCA_op_data!K47</f>
        <v>1.1173162179406346E-14</v>
      </c>
      <c r="L47">
        <f>Mult_op!K46*LCA_op_data!L47</f>
        <v>7.7993376495675766E-14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2.6185448533158511E-13</v>
      </c>
      <c r="Q47">
        <f>Mult_op!P46*LCA_op_data!Q47</f>
        <v>1.0249263130197131E-7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  <c r="V47" t="s">
        <v>75</v>
      </c>
      <c r="W47" s="13">
        <f t="shared" si="5"/>
        <v>0</v>
      </c>
      <c r="X47" s="13">
        <f t="shared" si="6"/>
        <v>0</v>
      </c>
      <c r="Y47" s="13">
        <f t="shared" si="7"/>
        <v>2.7977766917549195E-13</v>
      </c>
      <c r="Z47" s="13">
        <f t="shared" si="8"/>
        <v>0</v>
      </c>
      <c r="AA47" s="13">
        <f t="shared" si="9"/>
        <v>5.1590713125181763E-11</v>
      </c>
      <c r="AD47" t="s">
        <v>58</v>
      </c>
      <c r="AE47" s="12">
        <v>4.8231262455012166E-11</v>
      </c>
      <c r="AF47" s="12">
        <v>3.4611430177846306E-10</v>
      </c>
      <c r="AG47" s="12">
        <v>4.1712892475270398E-12</v>
      </c>
      <c r="AH47" s="12">
        <v>4.8531168306438105E-12</v>
      </c>
      <c r="AI47" s="12">
        <v>9.7553349479529451E-11</v>
      </c>
    </row>
    <row r="48" spans="4:35" x14ac:dyDescent="0.3">
      <c r="D48" t="s">
        <v>78</v>
      </c>
      <c r="E48">
        <f>Mult_op!D47*LCA_op_data!E48</f>
        <v>9.0550856707997725E-8</v>
      </c>
      <c r="F48">
        <f>Mult_op!E47*LCA_op_data!F48</f>
        <v>6.7999999999999999E-5</v>
      </c>
      <c r="G48">
        <f>Mult_op!F47*LCA_op_data!G48</f>
        <v>2.3802439540876152E-5</v>
      </c>
      <c r="H48">
        <f>Mult_op!G47*LCA_op_data!H48</f>
        <v>0</v>
      </c>
      <c r="I48">
        <f>Mult_op!H47*LCA_op_data!I48</f>
        <v>1.7836282738767276E-8</v>
      </c>
      <c r="J48">
        <f>Mult_op!I47*LCA_op_data!J48</f>
        <v>1.9704100181475083E-7</v>
      </c>
      <c r="K48">
        <f>Mult_op!J47*LCA_op_data!K48</f>
        <v>2.1418341333989048E-14</v>
      </c>
      <c r="L48">
        <f>Mult_op!K47*LCA_op_data!L48</f>
        <v>9.837974730078092E-14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4.4047724729464107E-13</v>
      </c>
      <c r="Q48">
        <f>Mult_op!P47*LCA_op_data!Q48</f>
        <v>5.0540236047942691E-8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  <c r="V48" t="s">
        <v>76</v>
      </c>
      <c r="W48" s="13">
        <f t="shared" si="5"/>
        <v>0</v>
      </c>
      <c r="X48" s="13">
        <f t="shared" si="6"/>
        <v>0</v>
      </c>
      <c r="Y48" s="13">
        <f t="shared" si="7"/>
        <v>3.3611270032398503E-11</v>
      </c>
      <c r="Z48" s="13">
        <f t="shared" si="8"/>
        <v>0</v>
      </c>
      <c r="AA48" s="13">
        <f t="shared" si="9"/>
        <v>8.6783066841767486E-11</v>
      </c>
      <c r="AD48" t="s">
        <v>66</v>
      </c>
      <c r="AE48" s="12">
        <v>0</v>
      </c>
      <c r="AF48" s="12">
        <v>0</v>
      </c>
      <c r="AG48" s="12">
        <v>3.7565537095033612E-11</v>
      </c>
      <c r="AH48" s="12">
        <v>0</v>
      </c>
      <c r="AI48" s="12">
        <v>9.6992839411387211E-11</v>
      </c>
    </row>
    <row r="49" spans="4:35" x14ac:dyDescent="0.3">
      <c r="D49" t="s">
        <v>79</v>
      </c>
      <c r="E49">
        <f>Mult_op!D48*LCA_op_data!E49</f>
        <v>3.7121108828073698E-7</v>
      </c>
      <c r="F49">
        <f>Mult_op!E48*LCA_op_data!F49</f>
        <v>3.9399999999999998E-4</v>
      </c>
      <c r="G49">
        <f>Mult_op!F48*LCA_op_data!G49</f>
        <v>5.3970001911970459E-3</v>
      </c>
      <c r="H49">
        <f>Mult_op!G48*LCA_op_data!H49</f>
        <v>5.643011913660214E-10</v>
      </c>
      <c r="I49">
        <f>Mult_op!H48*LCA_op_data!I49</f>
        <v>1.7868740341509919E-7</v>
      </c>
      <c r="J49">
        <f>Mult_op!I48*LCA_op_data!J49</f>
        <v>2.0389409968389613E-6</v>
      </c>
      <c r="K49">
        <f>Mult_op!J48*LCA_op_data!K49</f>
        <v>4.3791376097314387E-14</v>
      </c>
      <c r="L49">
        <f>Mult_op!K48*LCA_op_data!L49</f>
        <v>2.5151603957252952E-12</v>
      </c>
      <c r="M49">
        <f>Mult_op!L48*LCA_op_data!M49</f>
        <v>1.877525037753581E-9</v>
      </c>
      <c r="N49">
        <f>Mult_op!M48*LCA_op_data!N49</f>
        <v>8.0264355352938243E-7</v>
      </c>
      <c r="O49">
        <f>Mult_op!N48*LCA_op_data!O49</f>
        <v>3.5815701861387528E-13</v>
      </c>
      <c r="P49">
        <f>Mult_op!O48*LCA_op_data!P49</f>
        <v>9.1972660574589184E-12</v>
      </c>
      <c r="Q49">
        <f>Mult_op!P48*LCA_op_data!Q49</f>
        <v>4.841934261001728E-7</v>
      </c>
      <c r="R49">
        <f>Mult_op!Q48*LCA_op_data!R49</f>
        <v>1.3120005704844982E-5</v>
      </c>
      <c r="S49">
        <f>Mult_op!R48*LCA_op_data!S49</f>
        <v>3.5371172324197641E-7</v>
      </c>
      <c r="T49">
        <f>Mult_op!S48*LCA_op_data!T49</f>
        <v>4.8743108336394042E-15</v>
      </c>
      <c r="V49" t="s">
        <v>77</v>
      </c>
      <c r="W49" s="13">
        <f t="shared" si="5"/>
        <v>1.9350433676335543E-11</v>
      </c>
      <c r="X49" s="13">
        <f t="shared" si="6"/>
        <v>7.6937978694989586E-10</v>
      </c>
      <c r="Y49" s="13">
        <f t="shared" si="7"/>
        <v>7.621068860597683E-9</v>
      </c>
      <c r="Z49" s="13">
        <f t="shared" si="8"/>
        <v>1.4222711235179743E-12</v>
      </c>
      <c r="AA49" s="13">
        <f t="shared" si="9"/>
        <v>1.8120503611213137E-9</v>
      </c>
      <c r="AD49" t="s">
        <v>79</v>
      </c>
      <c r="AE49" s="12">
        <v>1.8892397469299562E-10</v>
      </c>
      <c r="AF49" s="12">
        <v>4.2633529478010493E-11</v>
      </c>
      <c r="AG49" s="12">
        <v>9.6162074648825443E-12</v>
      </c>
      <c r="AH49" s="12">
        <v>9.1161506255111557E-12</v>
      </c>
      <c r="AI49" s="12">
        <v>9.0568366491654821E-11</v>
      </c>
    </row>
    <row r="50" spans="4:35" x14ac:dyDescent="0.3">
      <c r="D50" t="s">
        <v>80</v>
      </c>
      <c r="E50">
        <f>Mult_op!D49*LCA_op_data!E50</f>
        <v>1.5297615124281377E-7</v>
      </c>
      <c r="F50">
        <f>Mult_op!E49*LCA_op_data!F50</f>
        <v>2.5799999999999998E-4</v>
      </c>
      <c r="G50">
        <f>Mult_op!F49*LCA_op_data!G50</f>
        <v>5.3698546627120643E-3</v>
      </c>
      <c r="H50">
        <f>Mult_op!G49*LCA_op_data!H50</f>
        <v>1.9597807150214434E-9</v>
      </c>
      <c r="I50">
        <f>Mult_op!H49*LCA_op_data!I50</f>
        <v>8.7277833780876774E-8</v>
      </c>
      <c r="J50">
        <f>Mult_op!I49*LCA_op_data!J50</f>
        <v>7.3768035518650749E-7</v>
      </c>
      <c r="K50">
        <f>Mult_op!J49*LCA_op_data!K50</f>
        <v>1.9526078708988656E-14</v>
      </c>
      <c r="L50">
        <f>Mult_op!K49*LCA_op_data!L50</f>
        <v>1.5791102108337517E-12</v>
      </c>
      <c r="M50">
        <f>Mult_op!L49*LCA_op_data!M50</f>
        <v>3.3152572087284844E-7</v>
      </c>
      <c r="N50">
        <f>Mult_op!M49*LCA_op_data!N50</f>
        <v>2.6839420586049069E-4</v>
      </c>
      <c r="O50">
        <f>Mult_op!N49*LCA_op_data!O50</f>
        <v>1.9921546620436737E-10</v>
      </c>
      <c r="P50">
        <f>Mult_op!O49*LCA_op_data!P50</f>
        <v>1.3728701584727727E-12</v>
      </c>
      <c r="Q50">
        <f>Mult_op!P49*LCA_op_data!Q50</f>
        <v>1.6902352279058136E-7</v>
      </c>
      <c r="R50">
        <f>Mult_op!Q49*LCA_op_data!R50</f>
        <v>1.5257534250387151E-5</v>
      </c>
      <c r="S50">
        <f>Mult_op!R49*LCA_op_data!S50</f>
        <v>4.6051605113966621E-5</v>
      </c>
      <c r="T50">
        <f>Mult_op!S49*LCA_op_data!T50</f>
        <v>8.3569660985214975E-13</v>
      </c>
      <c r="V50" t="s">
        <v>78</v>
      </c>
      <c r="W50" s="13">
        <f t="shared" si="5"/>
        <v>6.470548796883912E-9</v>
      </c>
      <c r="X50" s="13">
        <f t="shared" si="6"/>
        <v>2.6720051136906099E-9</v>
      </c>
      <c r="Y50" s="13">
        <f t="shared" si="7"/>
        <v>7.5827368364152877E-9</v>
      </c>
      <c r="Z50" s="13">
        <f t="shared" si="8"/>
        <v>7.9110108197015753E-10</v>
      </c>
      <c r="AA50" s="13">
        <f t="shared" si="9"/>
        <v>2.7048362533948314E-10</v>
      </c>
      <c r="AD50" t="s">
        <v>76</v>
      </c>
      <c r="AE50" s="12">
        <v>0</v>
      </c>
      <c r="AF50" s="12">
        <v>0</v>
      </c>
      <c r="AG50" s="12">
        <v>3.3611270032398503E-11</v>
      </c>
      <c r="AH50" s="12">
        <v>0</v>
      </c>
      <c r="AI50" s="12">
        <v>8.6783066841767486E-11</v>
      </c>
    </row>
    <row r="51" spans="4:35" x14ac:dyDescent="0.3">
      <c r="D51" t="s">
        <v>81</v>
      </c>
      <c r="E51">
        <f>Mult_op!D50*LCA_op_data!E51</f>
        <v>1.5593664102599467E-7</v>
      </c>
      <c r="F51">
        <f>Mult_op!E50*LCA_op_data!F51</f>
        <v>1.7799999999999999E-4</v>
      </c>
      <c r="G51">
        <f>Mult_op!F50*LCA_op_data!G51</f>
        <v>6.8098943174345485E-6</v>
      </c>
      <c r="H51">
        <f>Mult_op!G50*LCA_op_data!H51</f>
        <v>3.1269539289503648E-11</v>
      </c>
      <c r="I51">
        <f>Mult_op!H50*LCA_op_data!I51</f>
        <v>8.0844366294321222E-8</v>
      </c>
      <c r="J51">
        <f>Mult_op!I50*LCA_op_data!J51</f>
        <v>8.8184755032990227E-7</v>
      </c>
      <c r="K51">
        <f>Mult_op!J50*LCA_op_data!K51</f>
        <v>1.2786167363574988E-16</v>
      </c>
      <c r="L51">
        <f>Mult_op!K50*LCA_op_data!L51</f>
        <v>5.1779458657235408E-13</v>
      </c>
      <c r="M51">
        <f>Mult_op!L50*LCA_op_data!M51</f>
        <v>2.6028104491585891E-8</v>
      </c>
      <c r="N51">
        <f>Mult_op!M50*LCA_op_data!N51</f>
        <v>7.8364450601397287E-6</v>
      </c>
      <c r="O51">
        <f>Mult_op!N50*LCA_op_data!O51</f>
        <v>2.2956335647117057E-12</v>
      </c>
      <c r="P51">
        <f>Mult_op!O50*LCA_op_data!P51</f>
        <v>4.5968996275453395E-13</v>
      </c>
      <c r="Q51">
        <f>Mult_op!P50*LCA_op_data!Q51</f>
        <v>2.6186835757031848E-7</v>
      </c>
      <c r="R51">
        <f>Mult_op!Q50*LCA_op_data!R51</f>
        <v>3.5312017368795864E-7</v>
      </c>
      <c r="S51">
        <f>Mult_op!R50*LCA_op_data!S51</f>
        <v>4.8586808629510139E-6</v>
      </c>
      <c r="T51">
        <f>Mult_op!S50*LCA_op_data!T51</f>
        <v>6.2414820320300625E-14</v>
      </c>
      <c r="V51" t="s">
        <v>79</v>
      </c>
      <c r="W51" s="13">
        <f t="shared" si="5"/>
        <v>1.8892397469299562E-10</v>
      </c>
      <c r="X51" s="13">
        <f t="shared" si="6"/>
        <v>4.2633529478010493E-11</v>
      </c>
      <c r="Y51" s="13">
        <f t="shared" si="7"/>
        <v>9.6162074648825443E-12</v>
      </c>
      <c r="Z51" s="13">
        <f t="shared" si="8"/>
        <v>9.1161506255111557E-12</v>
      </c>
      <c r="AA51" s="13">
        <f t="shared" si="9"/>
        <v>9.0568366491654821E-11</v>
      </c>
      <c r="AD51" t="s">
        <v>68</v>
      </c>
      <c r="AE51" s="12">
        <v>1.7088067373917023E-10</v>
      </c>
      <c r="AF51" s="12">
        <v>3.8561787898649953E-11</v>
      </c>
      <c r="AG51" s="12">
        <v>8.6978056283488201E-12</v>
      </c>
      <c r="AH51" s="12">
        <v>8.2455070264454844E-12</v>
      </c>
      <c r="AI51" s="12">
        <v>8.1918578680654091E-11</v>
      </c>
    </row>
    <row r="52" spans="4:35" x14ac:dyDescent="0.3">
      <c r="D52" t="s">
        <v>82</v>
      </c>
      <c r="E52">
        <f>Mult_op!D51*LCA_op_data!E52</f>
        <v>4.1443958160013474E-8</v>
      </c>
      <c r="F52">
        <f>Mult_op!E51*LCA_op_data!F52</f>
        <v>1.9699999999999999E-4</v>
      </c>
      <c r="G52">
        <f>Mult_op!F51*LCA_op_data!G52</f>
        <v>4.2948420481788764E-4</v>
      </c>
      <c r="H52">
        <f>Mult_op!G51*LCA_op_data!H52</f>
        <v>3.3160102394519752E-10</v>
      </c>
      <c r="I52">
        <f>Mult_op!H51*LCA_op_data!I52</f>
        <v>2.4681448674222561E-8</v>
      </c>
      <c r="J52">
        <f>Mult_op!I51*LCA_op_data!J52</f>
        <v>2.0763940043202642E-7</v>
      </c>
      <c r="K52">
        <f>Mult_op!J51*LCA_op_data!K52</f>
        <v>1.0099313355895009E-14</v>
      </c>
      <c r="L52">
        <f>Mult_op!K51*LCA_op_data!L52</f>
        <v>5.3359699084573085E-13</v>
      </c>
      <c r="M52">
        <f>Mult_op!L51*LCA_op_data!M52</f>
        <v>1.1143388036986736E-7</v>
      </c>
      <c r="N52">
        <f>Mult_op!M51*LCA_op_data!N52</f>
        <v>6.8712782944600973E-6</v>
      </c>
      <c r="O52">
        <f>Mult_op!N51*LCA_op_data!O52</f>
        <v>1.2950651041902193E-11</v>
      </c>
      <c r="P52">
        <f>Mult_op!O51*LCA_op_data!P52</f>
        <v>1.576615740252526E-13</v>
      </c>
      <c r="Q52">
        <f>Mult_op!P51*LCA_op_data!Q52</f>
        <v>4.9324870968685353E-8</v>
      </c>
      <c r="R52">
        <f>Mult_op!Q51*LCA_op_data!R52</f>
        <v>1.3299175804248145E-5</v>
      </c>
      <c r="S52">
        <f>Mult_op!R51*LCA_op_data!S52</f>
        <v>1.6393074020800079E-5</v>
      </c>
      <c r="T52">
        <f>Mult_op!S51*LCA_op_data!T52</f>
        <v>3.0824546305932195E-13</v>
      </c>
      <c r="V52" t="s">
        <v>80</v>
      </c>
      <c r="W52" s="13">
        <f t="shared" si="5"/>
        <v>1.6565537008792131E-10</v>
      </c>
      <c r="X52" s="13">
        <f t="shared" si="6"/>
        <v>4.5211161886390712E-10</v>
      </c>
      <c r="Y52" s="13">
        <f t="shared" si="7"/>
        <v>6.0647185167695654E-10</v>
      </c>
      <c r="Z52" s="13">
        <f t="shared" si="8"/>
        <v>5.1428105692138113E-11</v>
      </c>
      <c r="AA52" s="13">
        <f t="shared" si="9"/>
        <v>3.1062569068089595E-11</v>
      </c>
      <c r="AD52" t="s">
        <v>64</v>
      </c>
      <c r="AE52" s="12">
        <v>1.9991441142842907E-9</v>
      </c>
      <c r="AF52" s="12">
        <v>9.8999278262257095E-10</v>
      </c>
      <c r="AG52" s="12">
        <v>5.7240277494976425E-10</v>
      </c>
      <c r="AH52" s="12">
        <v>4.4632544070094257E-10</v>
      </c>
      <c r="AI52" s="12">
        <v>6.8199437128036404E-11</v>
      </c>
    </row>
    <row r="53" spans="4:35" x14ac:dyDescent="0.3">
      <c r="D53" t="s">
        <v>83</v>
      </c>
      <c r="E53">
        <f>Mult_op!D52*LCA_op_data!E53</f>
        <v>1.1216151966195509E-7</v>
      </c>
      <c r="F53">
        <f>Mult_op!E52*LCA_op_data!F53</f>
        <v>5.1900000000000004E-4</v>
      </c>
      <c r="G53">
        <f>Mult_op!F52*LCA_op_data!G53</f>
        <v>1.981822593390528E-3</v>
      </c>
      <c r="H53">
        <f>Mult_op!G52*LCA_op_data!H53</f>
        <v>6.4117783401930017E-10</v>
      </c>
      <c r="I53">
        <f>Mult_op!H52*LCA_op_data!I53</f>
        <v>3.3142698848898971E-8</v>
      </c>
      <c r="J53">
        <f>Mult_op!I52*LCA_op_data!J53</f>
        <v>2.6329101190649682E-7</v>
      </c>
      <c r="K53">
        <f>Mult_op!J52*LCA_op_data!K53</f>
        <v>9.9716314189493292E-15</v>
      </c>
      <c r="L53">
        <f>Mult_op!K52*LCA_op_data!L53</f>
        <v>3.2726628674402973E-13</v>
      </c>
      <c r="M53">
        <f>Mult_op!L52*LCA_op_data!M53</f>
        <v>6.8254827058192106E-7</v>
      </c>
      <c r="N53">
        <f>Mult_op!M52*LCA_op_data!N53</f>
        <v>8.0443258188559036E-5</v>
      </c>
      <c r="O53">
        <f>Mult_op!N52*LCA_op_data!O53</f>
        <v>1.4057039650929449E-11</v>
      </c>
      <c r="P53">
        <f>Mult_op!O52*LCA_op_data!P53</f>
        <v>8.6405471913514924E-13</v>
      </c>
      <c r="Q53">
        <f>Mult_op!P52*LCA_op_data!Q53</f>
        <v>1.0676106096184381E-7</v>
      </c>
      <c r="R53">
        <f>Mult_op!Q52*LCA_op_data!R53</f>
        <v>4.151372457007742E-6</v>
      </c>
      <c r="S53">
        <f>Mult_op!R52*LCA_op_data!S53</f>
        <v>1.4131141536990164E-4</v>
      </c>
      <c r="T53">
        <f>Mult_op!S52*LCA_op_data!T53</f>
        <v>2.1815889114039578E-12</v>
      </c>
      <c r="V53" t="s">
        <v>81</v>
      </c>
      <c r="W53" s="13">
        <f t="shared" si="5"/>
        <v>1.9393564247059823E-9</v>
      </c>
      <c r="X53" s="13">
        <f t="shared" si="6"/>
        <v>8.7419497403610969E-10</v>
      </c>
      <c r="Y53" s="13">
        <f t="shared" si="7"/>
        <v>2.7985187916711081E-9</v>
      </c>
      <c r="Z53" s="13">
        <f t="shared" si="8"/>
        <v>5.5821666304460348E-11</v>
      </c>
      <c r="AA53" s="13">
        <f t="shared" si="9"/>
        <v>1.7023653073161258E-10</v>
      </c>
      <c r="AD53" t="s">
        <v>102</v>
      </c>
      <c r="AE53" s="12">
        <v>3.4728765404219066E-10</v>
      </c>
      <c r="AF53" s="12">
        <v>9.4782791162839563E-10</v>
      </c>
      <c r="AG53" s="12">
        <v>1.2714359123988991E-9</v>
      </c>
      <c r="AH53" s="12">
        <v>1.0781628249164052E-10</v>
      </c>
      <c r="AI53" s="12">
        <v>6.5121020432086347E-11</v>
      </c>
    </row>
    <row r="54" spans="4:35" x14ac:dyDescent="0.3">
      <c r="D54" t="s">
        <v>84</v>
      </c>
      <c r="E54">
        <f>Mult_op!D53*LCA_op_data!E54</f>
        <v>4.0563512241681476E-7</v>
      </c>
      <c r="F54">
        <f>Mult_op!E53*LCA_op_data!F54</f>
        <v>3.4200000000000002E-4</v>
      </c>
      <c r="G54">
        <f>Mult_op!F53*LCA_op_data!G54</f>
        <v>4.3790483625858233E-3</v>
      </c>
      <c r="H54">
        <f>Mult_op!G53*LCA_op_data!H54</f>
        <v>5.4247311730117036E-10</v>
      </c>
      <c r="I54">
        <f>Mult_op!H53*LCA_op_data!I54</f>
        <v>1.1573134482680185E-7</v>
      </c>
      <c r="J54">
        <f>Mult_op!I53*LCA_op_data!J54</f>
        <v>2.0232388300187931E-6</v>
      </c>
      <c r="K54">
        <f>Mult_op!J53*LCA_op_data!K54</f>
        <v>3.9306903691541534E-14</v>
      </c>
      <c r="L54">
        <f>Mult_op!K53*LCA_op_data!L54</f>
        <v>1.6423580706270323E-12</v>
      </c>
      <c r="M54">
        <f>Mult_op!L53*LCA_op_data!M54</f>
        <v>1.9848568285269764E-8</v>
      </c>
      <c r="N54">
        <f>Mult_op!M53*LCA_op_data!N54</f>
        <v>3.1626462861998104E-6</v>
      </c>
      <c r="O54">
        <f>Mult_op!N53*LCA_op_data!O54</f>
        <v>3.6174030812401484E-12</v>
      </c>
      <c r="P54">
        <f>Mult_op!O53*LCA_op_data!P54</f>
        <v>5.6059724124977487E-12</v>
      </c>
      <c r="Q54">
        <f>Mult_op!P53*LCA_op_data!Q54</f>
        <v>2.9784833015460015E-7</v>
      </c>
      <c r="R54">
        <f>Mult_op!Q53*LCA_op_data!R54</f>
        <v>9.1848517034634327E-6</v>
      </c>
      <c r="S54">
        <f>Mult_op!R53*LCA_op_data!S54</f>
        <v>6.2331419660410443E-6</v>
      </c>
      <c r="T54">
        <f>Mult_op!S53*LCA_op_data!T54</f>
        <v>3.992378712869631E-14</v>
      </c>
      <c r="V54" t="s">
        <v>82</v>
      </c>
      <c r="W54" s="13">
        <f t="shared" si="5"/>
        <v>7.6246270132882895E-11</v>
      </c>
      <c r="X54" s="13">
        <f t="shared" si="6"/>
        <v>7.3961894428201543E-10</v>
      </c>
      <c r="Y54" s="13">
        <f t="shared" si="7"/>
        <v>6.1836257055518104E-9</v>
      </c>
      <c r="Z54" s="13">
        <f t="shared" si="8"/>
        <v>1.4365006623308677E-11</v>
      </c>
      <c r="AA54" s="13">
        <f t="shared" si="9"/>
        <v>1.104491733852187E-9</v>
      </c>
      <c r="AD54" t="s">
        <v>100</v>
      </c>
      <c r="AE54" s="12">
        <v>0</v>
      </c>
      <c r="AF54" s="12">
        <v>0</v>
      </c>
      <c r="AG54" s="12">
        <v>3.2434402355742873E-13</v>
      </c>
      <c r="AH54" s="12">
        <v>0</v>
      </c>
      <c r="AI54" s="12">
        <v>5.980870282653815E-11</v>
      </c>
    </row>
    <row r="55" spans="4:35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  <c r="V55" t="s">
        <v>83</v>
      </c>
      <c r="W55" s="13">
        <f t="shared" si="5"/>
        <v>0</v>
      </c>
      <c r="X55" s="13">
        <f t="shared" si="6"/>
        <v>0</v>
      </c>
      <c r="Y55" s="13">
        <f t="shared" si="7"/>
        <v>0</v>
      </c>
      <c r="Z55" s="13">
        <f t="shared" si="8"/>
        <v>0</v>
      </c>
      <c r="AA55" s="13">
        <f t="shared" si="9"/>
        <v>0</v>
      </c>
      <c r="AD55" t="s">
        <v>55</v>
      </c>
      <c r="AE55" s="12">
        <v>1.4928830176453601E-10</v>
      </c>
      <c r="AF55" s="12">
        <v>1.2652256068208843E-10</v>
      </c>
      <c r="AG55" s="12">
        <v>3.2374034803013571E-11</v>
      </c>
      <c r="AH55" s="12">
        <v>1.5657390113935122E-10</v>
      </c>
      <c r="AI55" s="12">
        <v>5.1712060575823419E-11</v>
      </c>
    </row>
    <row r="56" spans="4:35" x14ac:dyDescent="0.3">
      <c r="D56" t="s">
        <v>86</v>
      </c>
      <c r="E56">
        <f>Mult_op!D55*LCA_op_data!E56</f>
        <v>2.6625119381217411E-2</v>
      </c>
      <c r="F56">
        <f>Mult_op!E55*LCA_op_data!F56</f>
        <v>804.852934</v>
      </c>
      <c r="G56">
        <f>Mult_op!F55*LCA_op_data!G56</f>
        <v>144.11412427105878</v>
      </c>
      <c r="H56">
        <f>Mult_op!G55*LCA_op_data!H56</f>
        <v>5.8919937831496366E-4</v>
      </c>
      <c r="I56">
        <f>Mult_op!H55*LCA_op_data!I56</f>
        <v>3.4753345492690691E-3</v>
      </c>
      <c r="J56">
        <f>Mult_op!I55*LCA_op_data!J56</f>
        <v>3.6094547132005189E-2</v>
      </c>
      <c r="K56">
        <f>Mult_op!J55*LCA_op_data!K56</f>
        <v>1.7945714830988905E-8</v>
      </c>
      <c r="L56">
        <f>Mult_op!K55*LCA_op_data!L56</f>
        <v>1.7813182685656292E-7</v>
      </c>
      <c r="M56">
        <f>Mult_op!L55*LCA_op_data!M56</f>
        <v>0.29822414850169121</v>
      </c>
      <c r="N56">
        <f>Mult_op!M55*LCA_op_data!N56</f>
        <v>15.018226487080609</v>
      </c>
      <c r="O56">
        <f>Mult_op!N55*LCA_op_data!O56</f>
        <v>1.557862124766268E-4</v>
      </c>
      <c r="P56">
        <f>Mult_op!O55*LCA_op_data!P56</f>
        <v>3.7249325133850482E-7</v>
      </c>
      <c r="Q56">
        <f>Mult_op!P55*LCA_op_data!Q56</f>
        <v>1.9215438938395505E-2</v>
      </c>
      <c r="R56">
        <f>Mult_op!Q55*LCA_op_data!R56</f>
        <v>3.1861620860544377</v>
      </c>
      <c r="S56">
        <f>Mult_op!R55*LCA_op_data!S56</f>
        <v>46.181313954722853</v>
      </c>
      <c r="T56">
        <f>Mult_op!S55*LCA_op_data!T56</f>
        <v>4.8021966571412715E-4</v>
      </c>
      <c r="V56" t="s">
        <v>84</v>
      </c>
      <c r="W56" s="13">
        <f t="shared" si="5"/>
        <v>3.6206507147110688E-4</v>
      </c>
      <c r="X56" s="13">
        <f t="shared" si="6"/>
        <v>8.0332648432234681E-4</v>
      </c>
      <c r="Y56" s="13">
        <f t="shared" si="7"/>
        <v>2.0350261736990394E-4</v>
      </c>
      <c r="Z56" s="13">
        <f t="shared" si="8"/>
        <v>6.1863992587735388E-4</v>
      </c>
      <c r="AA56" s="13">
        <f t="shared" si="9"/>
        <v>7.3388822981345489E-5</v>
      </c>
      <c r="AD56" t="s">
        <v>75</v>
      </c>
      <c r="AE56" s="12">
        <v>0</v>
      </c>
      <c r="AF56" s="12">
        <v>0</v>
      </c>
      <c r="AG56" s="12">
        <v>2.7977766917549195E-13</v>
      </c>
      <c r="AH56" s="12">
        <v>0</v>
      </c>
      <c r="AI56" s="12">
        <v>5.1590713125181763E-11</v>
      </c>
    </row>
    <row r="57" spans="4:35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  <c r="V57" t="s">
        <v>85</v>
      </c>
      <c r="W57" s="13">
        <f t="shared" si="5"/>
        <v>0</v>
      </c>
      <c r="X57" s="13">
        <f t="shared" si="6"/>
        <v>0</v>
      </c>
      <c r="Y57" s="13">
        <f t="shared" si="7"/>
        <v>0</v>
      </c>
      <c r="Z57" s="13">
        <f t="shared" si="8"/>
        <v>0</v>
      </c>
      <c r="AA57" s="13">
        <f t="shared" si="9"/>
        <v>0</v>
      </c>
      <c r="AD57" t="s">
        <v>63</v>
      </c>
      <c r="AE57" s="12">
        <v>1.1740395059959871E-9</v>
      </c>
      <c r="AF57" s="12">
        <v>5.8139412218708647E-10</v>
      </c>
      <c r="AG57" s="12">
        <v>3.3619182557019924E-10</v>
      </c>
      <c r="AH57" s="12">
        <v>2.6211401977969617E-10</v>
      </c>
      <c r="AI57" s="12">
        <v>4.2844498634514502E-11</v>
      </c>
    </row>
    <row r="58" spans="4:35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  <c r="V58" t="s">
        <v>86</v>
      </c>
      <c r="W58" s="13">
        <f t="shared" si="5"/>
        <v>0</v>
      </c>
      <c r="X58" s="13">
        <f t="shared" si="6"/>
        <v>0</v>
      </c>
      <c r="Y58" s="13">
        <f t="shared" si="7"/>
        <v>0</v>
      </c>
      <c r="Z58" s="13">
        <f t="shared" si="8"/>
        <v>0</v>
      </c>
      <c r="AA58" s="13">
        <f t="shared" si="9"/>
        <v>0</v>
      </c>
      <c r="AD58" t="s">
        <v>105</v>
      </c>
      <c r="AE58" s="12">
        <v>2.0181364883807669E-10</v>
      </c>
      <c r="AF58" s="12">
        <v>5.5079588084942996E-10</v>
      </c>
      <c r="AG58" s="12">
        <v>7.3884895635771356E-10</v>
      </c>
      <c r="AH58" s="12">
        <v>6.2653529777224099E-11</v>
      </c>
      <c r="AI58" s="12">
        <v>3.7842723737774121E-11</v>
      </c>
    </row>
    <row r="59" spans="4:35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  <c r="V59" t="s">
        <v>87</v>
      </c>
      <c r="W59" s="13">
        <f t="shared" si="5"/>
        <v>0</v>
      </c>
      <c r="X59" s="13">
        <f t="shared" si="6"/>
        <v>0</v>
      </c>
      <c r="Y59" s="13">
        <f t="shared" si="7"/>
        <v>0</v>
      </c>
      <c r="Z59" s="13">
        <f t="shared" si="8"/>
        <v>0</v>
      </c>
      <c r="AA59" s="13">
        <f t="shared" si="9"/>
        <v>0</v>
      </c>
      <c r="AD59" t="s">
        <v>65</v>
      </c>
      <c r="AE59" s="12">
        <v>0</v>
      </c>
      <c r="AF59" s="12">
        <v>0</v>
      </c>
      <c r="AG59" s="12">
        <v>1.9559677756516693E-13</v>
      </c>
      <c r="AH59" s="12">
        <v>0</v>
      </c>
      <c r="AI59" s="12">
        <v>3.6067843689286373E-11</v>
      </c>
    </row>
    <row r="60" spans="4:35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  <c r="V60" t="s">
        <v>88</v>
      </c>
      <c r="W60" s="13">
        <f t="shared" si="5"/>
        <v>0</v>
      </c>
      <c r="X60" s="13">
        <f t="shared" si="6"/>
        <v>0</v>
      </c>
      <c r="Y60" s="13">
        <f t="shared" si="7"/>
        <v>0</v>
      </c>
      <c r="Z60" s="13">
        <f t="shared" si="8"/>
        <v>0</v>
      </c>
      <c r="AA60" s="13">
        <f t="shared" si="9"/>
        <v>0</v>
      </c>
      <c r="AD60" t="s">
        <v>80</v>
      </c>
      <c r="AE60" s="12">
        <v>1.6565537008792131E-10</v>
      </c>
      <c r="AF60" s="12">
        <v>4.5211161886390712E-10</v>
      </c>
      <c r="AG60" s="12">
        <v>6.0647185167695654E-10</v>
      </c>
      <c r="AH60" s="12">
        <v>5.1428105692138113E-11</v>
      </c>
      <c r="AI60" s="12">
        <v>3.1062569068089595E-11</v>
      </c>
    </row>
    <row r="61" spans="4:35" x14ac:dyDescent="0.3">
      <c r="D61" t="s">
        <v>91</v>
      </c>
      <c r="E61">
        <f>Mult_op!D60*LCA_op_data!E61</f>
        <v>0</v>
      </c>
      <c r="F61">
        <f>Mult_op!E60*LCA_op_data!F61</f>
        <v>2.0700000000000002E-4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  <c r="V61" t="s">
        <v>89</v>
      </c>
      <c r="W61" s="13">
        <f t="shared" si="5"/>
        <v>0</v>
      </c>
      <c r="X61" s="13">
        <f t="shared" si="6"/>
        <v>0</v>
      </c>
      <c r="Y61" s="13">
        <f t="shared" si="7"/>
        <v>0</v>
      </c>
      <c r="Z61" s="13">
        <f t="shared" si="8"/>
        <v>0</v>
      </c>
      <c r="AA61" s="13">
        <f t="shared" si="9"/>
        <v>0</v>
      </c>
      <c r="AD61" t="s">
        <v>73</v>
      </c>
      <c r="AE61" s="12">
        <v>0</v>
      </c>
      <c r="AF61" s="12">
        <v>0</v>
      </c>
      <c r="AG61" s="12">
        <v>2.3033175474117096E-13</v>
      </c>
      <c r="AH61" s="12">
        <v>0</v>
      </c>
      <c r="AI61" s="12">
        <v>2.86337157003467E-11</v>
      </c>
    </row>
    <row r="62" spans="4:35" x14ac:dyDescent="0.3">
      <c r="D62" t="s">
        <v>92</v>
      </c>
      <c r="E62">
        <f>Mult_op!D61*LCA_op_data!E62</f>
        <v>2.0633389169416388E-7</v>
      </c>
      <c r="F62">
        <f>Mult_op!E61*LCA_op_data!F62</f>
        <v>3.77E-4</v>
      </c>
      <c r="G62">
        <f>Mult_op!F61*LCA_op_data!G62</f>
        <v>9.1088566317922247E-3</v>
      </c>
      <c r="H62">
        <f>Mult_op!G61*LCA_op_data!H62</f>
        <v>3.3145411191276818E-9</v>
      </c>
      <c r="I62">
        <f>Mult_op!H61*LCA_op_data!I62</f>
        <v>1.2049256256871144E-7</v>
      </c>
      <c r="J62">
        <f>Mult_op!I61*LCA_op_data!J62</f>
        <v>9.5064660327148308E-7</v>
      </c>
      <c r="K62">
        <f>Mult_op!J61*LCA_op_data!K62</f>
        <v>3.3086795815043385E-14</v>
      </c>
      <c r="L62">
        <f>Mult_op!K61*LCA_op_data!L62</f>
        <v>2.5025840785463781E-12</v>
      </c>
      <c r="M62">
        <f>Mult_op!L61*LCA_op_data!M62</f>
        <v>5.5362483875684117E-7</v>
      </c>
      <c r="N62">
        <f>Mult_op!M61*LCA_op_data!N62</f>
        <v>4.5271710701440634E-4</v>
      </c>
      <c r="O62">
        <f>Mult_op!N61*LCA_op_data!O62</f>
        <v>3.3723083900740508E-10</v>
      </c>
      <c r="P62">
        <f>Mult_op!O61*LCA_op_data!P62</f>
        <v>2.1724833989279998E-12</v>
      </c>
      <c r="Q62">
        <f>Mult_op!P61*LCA_op_data!Q62</f>
        <v>1.9740483339094969E-7</v>
      </c>
      <c r="R62">
        <f>Mult_op!Q61*LCA_op_data!R62</f>
        <v>2.5767352083523014E-5</v>
      </c>
      <c r="S62">
        <f>Mult_op!R61*LCA_op_data!S62</f>
        <v>7.6478646612059247E-5</v>
      </c>
      <c r="T62">
        <f>Mult_op!S61*LCA_op_data!T62</f>
        <v>1.3966458655087178E-12</v>
      </c>
      <c r="V62" t="s">
        <v>90</v>
      </c>
      <c r="W62" s="13">
        <f t="shared" si="5"/>
        <v>1.0914274854515582E-8</v>
      </c>
      <c r="X62" s="13">
        <f t="shared" si="6"/>
        <v>4.5191131599384364E-9</v>
      </c>
      <c r="Y62" s="13">
        <f t="shared" si="7"/>
        <v>1.2862557193425511E-8</v>
      </c>
      <c r="Z62" s="13">
        <f t="shared" si="8"/>
        <v>1.3391715346979095E-9</v>
      </c>
      <c r="AA62" s="13">
        <f t="shared" si="9"/>
        <v>4.2802386089124236E-10</v>
      </c>
      <c r="AD62" t="s">
        <v>118</v>
      </c>
      <c r="AE62" s="12">
        <v>8.827693460804106E-11</v>
      </c>
      <c r="AF62" s="12">
        <v>6.6194453958806721E-10</v>
      </c>
      <c r="AG62" s="12">
        <v>5.5925826545586184E-10</v>
      </c>
      <c r="AH62" s="12">
        <v>5.4913414676239422E-10</v>
      </c>
      <c r="AI62" s="12">
        <v>2.1092993104886066E-11</v>
      </c>
    </row>
    <row r="63" spans="4:35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  <c r="V63" t="s">
        <v>91</v>
      </c>
      <c r="W63" s="13">
        <f t="shared" si="5"/>
        <v>0</v>
      </c>
      <c r="X63" s="13">
        <f t="shared" si="6"/>
        <v>0</v>
      </c>
      <c r="Y63" s="13">
        <f t="shared" si="7"/>
        <v>0</v>
      </c>
      <c r="Z63" s="13">
        <f t="shared" si="8"/>
        <v>0</v>
      </c>
      <c r="AA63" s="13">
        <f t="shared" si="9"/>
        <v>0</v>
      </c>
      <c r="AD63" t="s">
        <v>51</v>
      </c>
      <c r="AE63" s="12">
        <v>5.6287594409643053E-11</v>
      </c>
      <c r="AF63" s="12">
        <v>4.7701387056819695E-11</v>
      </c>
      <c r="AG63" s="12">
        <v>1.216757950325194E-11</v>
      </c>
      <c r="AH63" s="12">
        <v>5.9033291560710215E-11</v>
      </c>
      <c r="AI63" s="12">
        <v>1.7161134729130998E-11</v>
      </c>
    </row>
    <row r="64" spans="4:35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  <c r="V64" t="s">
        <v>92</v>
      </c>
      <c r="W64" s="13">
        <f t="shared" si="5"/>
        <v>0</v>
      </c>
      <c r="X64" s="13">
        <f t="shared" si="6"/>
        <v>0</v>
      </c>
      <c r="Y64" s="13">
        <f t="shared" si="7"/>
        <v>0</v>
      </c>
      <c r="Z64" s="13">
        <f t="shared" si="8"/>
        <v>0</v>
      </c>
      <c r="AA64" s="13">
        <f t="shared" si="9"/>
        <v>0</v>
      </c>
      <c r="AD64" t="s">
        <v>43</v>
      </c>
      <c r="AE64" s="12">
        <v>2.4769810245755457E-13</v>
      </c>
      <c r="AF64" s="12">
        <v>7.738447649621543E-14</v>
      </c>
      <c r="AG64" s="12">
        <v>1.2349607774642713E-13</v>
      </c>
      <c r="AH64" s="12">
        <v>3.0112148241691597E-14</v>
      </c>
      <c r="AI64" s="12">
        <v>1.8380906026844206E-12</v>
      </c>
    </row>
    <row r="65" spans="4:35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  <c r="V65" t="s">
        <v>93</v>
      </c>
      <c r="W65" s="13">
        <f t="shared" si="5"/>
        <v>0</v>
      </c>
      <c r="X65" s="13">
        <f t="shared" si="6"/>
        <v>0</v>
      </c>
      <c r="Y65" s="13">
        <f t="shared" si="7"/>
        <v>0</v>
      </c>
      <c r="Z65" s="13">
        <f t="shared" si="8"/>
        <v>0</v>
      </c>
      <c r="AA65" s="13">
        <f t="shared" si="9"/>
        <v>0</v>
      </c>
      <c r="AD65" t="s">
        <v>42</v>
      </c>
      <c r="AE65" s="12">
        <v>1.4230741106343486E-13</v>
      </c>
      <c r="AF65" s="12">
        <v>4.4458897332742865E-14</v>
      </c>
      <c r="AG65" s="12">
        <v>6.5893711416593889E-14</v>
      </c>
      <c r="AH65" s="12">
        <v>1.7300018915436789E-14</v>
      </c>
      <c r="AI65" s="12">
        <v>9.2025218964789714E-13</v>
      </c>
    </row>
    <row r="66" spans="4:35" x14ac:dyDescent="0.3">
      <c r="D66" t="s">
        <v>96</v>
      </c>
      <c r="E66">
        <f>Mult_op!D65*LCA_op_data!E66</f>
        <v>0.14607780353788216</v>
      </c>
      <c r="F66">
        <f>Mult_op!E65*LCA_op_data!F66</f>
        <v>15.041162</v>
      </c>
      <c r="G66">
        <f>Mult_op!F65*LCA_op_data!G66</f>
        <v>39121.952995257285</v>
      </c>
      <c r="H66">
        <f>Mult_op!G65*LCA_op_data!H66</f>
        <v>1.7340789861360426E-2</v>
      </c>
      <c r="I66">
        <f>Mult_op!H65*LCA_op_data!I66</f>
        <v>0.34080451698574482</v>
      </c>
      <c r="J66">
        <f>Mult_op!I65*LCA_op_data!J66</f>
        <v>0.28649353298087027</v>
      </c>
      <c r="K66">
        <f>Mult_op!J65*LCA_op_data!K66</f>
        <v>6.9981377772635437E-8</v>
      </c>
      <c r="L66">
        <f>Mult_op!K65*LCA_op_data!L66</f>
        <v>1.9551272428348209E-6</v>
      </c>
      <c r="M66">
        <f>Mult_op!L65*LCA_op_data!M66</f>
        <v>1.676291419139742</v>
      </c>
      <c r="N66">
        <f>Mult_op!M65*LCA_op_data!N66</f>
        <v>187.17563168484895</v>
      </c>
      <c r="O66">
        <f>Mult_op!N65*LCA_op_data!O66</f>
        <v>3.5486770416257138E-4</v>
      </c>
      <c r="P66">
        <f>Mult_op!O65*LCA_op_data!P66</f>
        <v>2.1764426802293768E-6</v>
      </c>
      <c r="Q66">
        <f>Mult_op!P65*LCA_op_data!Q66</f>
        <v>4.9722185711315273E-2</v>
      </c>
      <c r="R66">
        <f>Mult_op!Q65*LCA_op_data!R66</f>
        <v>99.712750439481908</v>
      </c>
      <c r="S66">
        <f>Mult_op!R65*LCA_op_data!S66</f>
        <v>146.21396631943497</v>
      </c>
      <c r="T66">
        <f>Mult_op!S65*LCA_op_data!T66</f>
        <v>5.4653748405675396E-6</v>
      </c>
      <c r="V66" t="s">
        <v>94</v>
      </c>
      <c r="W66" s="13">
        <f t="shared" si="5"/>
        <v>4.5125007617858991E-3</v>
      </c>
      <c r="X66" s="13">
        <f t="shared" si="6"/>
        <v>2.3642787598551485E-2</v>
      </c>
      <c r="Y66" s="13">
        <f t="shared" si="7"/>
        <v>5.524385532248649E-2</v>
      </c>
      <c r="Z66" s="13">
        <f t="shared" si="8"/>
        <v>1.4092089839615146E-3</v>
      </c>
      <c r="AA66" s="13">
        <f t="shared" si="9"/>
        <v>4.2880392064673052E-4</v>
      </c>
      <c r="AD66" t="s">
        <v>52</v>
      </c>
      <c r="AE66" s="12">
        <v>1.2437297528922674E-15</v>
      </c>
      <c r="AF66" s="12">
        <v>1.0538170818000965E-15</v>
      </c>
      <c r="AG66" s="12">
        <v>7.8783910222726905E-16</v>
      </c>
      <c r="AH66" s="12">
        <v>1.3043062522179149E-15</v>
      </c>
      <c r="AI66" s="12">
        <v>2.4853882625483617E-16</v>
      </c>
    </row>
    <row r="67" spans="4:35" x14ac:dyDescent="0.3">
      <c r="D67" t="s">
        <v>97</v>
      </c>
      <c r="E67">
        <f>Mult_op!D66*LCA_op_data!E67</f>
        <v>0.23939797864442877</v>
      </c>
      <c r="F67">
        <f>Mult_op!E66*LCA_op_data!F67</f>
        <v>21.732233000000001</v>
      </c>
      <c r="G67">
        <f>Mult_op!F66*LCA_op_data!G67</f>
        <v>117113.49903546425</v>
      </c>
      <c r="H67">
        <f>Mult_op!G66*LCA_op_data!H67</f>
        <v>4.3203361839402399E-3</v>
      </c>
      <c r="I67">
        <f>Mult_op!H66*LCA_op_data!I67</f>
        <v>1.8991321560343714E-2</v>
      </c>
      <c r="J67">
        <f>Mult_op!I66*LCA_op_data!J67</f>
        <v>0.17229240899349604</v>
      </c>
      <c r="K67">
        <f>Mult_op!J66*LCA_op_data!K67</f>
        <v>3.5459717742862242E-8</v>
      </c>
      <c r="L67">
        <f>Mult_op!K66*LCA_op_data!L67</f>
        <v>1.3090427786050425E-6</v>
      </c>
      <c r="M67">
        <f>Mult_op!L66*LCA_op_data!M67</f>
        <v>3.2672453360639655</v>
      </c>
      <c r="N67">
        <f>Mult_op!M66*LCA_op_data!N67</f>
        <v>384.98908426091469</v>
      </c>
      <c r="O67">
        <f>Mult_op!N66*LCA_op_data!O67</f>
        <v>8.0617367343536507E-4</v>
      </c>
      <c r="P67">
        <f>Mult_op!O66*LCA_op_data!P67</f>
        <v>2.4214344662109299E-6</v>
      </c>
      <c r="Q67">
        <f>Mult_op!P66*LCA_op_data!Q67</f>
        <v>6.4680265539669241E-2</v>
      </c>
      <c r="R67">
        <f>Mult_op!Q66*LCA_op_data!R67</f>
        <v>100.09699226569309</v>
      </c>
      <c r="S67">
        <f>Mult_op!R66*LCA_op_data!S67</f>
        <v>292.29405440244051</v>
      </c>
      <c r="T67">
        <f>Mult_op!S66*LCA_op_data!T67</f>
        <v>1.7574614429203444E-5</v>
      </c>
      <c r="V67" t="s">
        <v>95</v>
      </c>
      <c r="W67" s="13">
        <f t="shared" si="5"/>
        <v>9.2814621239355327E-3</v>
      </c>
      <c r="X67" s="13">
        <f t="shared" si="6"/>
        <v>5.8904347245934529E-3</v>
      </c>
      <c r="Y67" s="13">
        <f t="shared" si="7"/>
        <v>0.16537521012332068</v>
      </c>
      <c r="Z67" s="13">
        <f t="shared" si="8"/>
        <v>3.2013822895473171E-3</v>
      </c>
      <c r="AA67" s="13">
        <f t="shared" si="9"/>
        <v>4.7707233557418594E-4</v>
      </c>
      <c r="AD67" t="s">
        <v>34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</row>
    <row r="68" spans="4:35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  <c r="V68" t="s">
        <v>96</v>
      </c>
      <c r="W68" s="13">
        <f t="shared" ref="W68:W99" si="10">N68/$N$118</f>
        <v>0</v>
      </c>
      <c r="X68" s="13">
        <f t="shared" ref="X68:X99" si="11">H68/$H$118</f>
        <v>0</v>
      </c>
      <c r="Y68" s="13">
        <f t="shared" ref="Y68:Y99" si="12">G68/$G$118</f>
        <v>0</v>
      </c>
      <c r="Z68" s="13">
        <f t="shared" ref="Z68:Z99" si="13">O68/$O$118</f>
        <v>0</v>
      </c>
      <c r="AA68" s="13">
        <f t="shared" ref="AA68:AA99" si="14">P68/$P$118</f>
        <v>0</v>
      </c>
      <c r="AD68" t="s">
        <v>35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</row>
    <row r="69" spans="4:35" x14ac:dyDescent="0.3">
      <c r="D69" t="s">
        <v>99</v>
      </c>
      <c r="E69">
        <f>Mult_op!D68*LCA_op_data!E69</f>
        <v>0.72900515303696556</v>
      </c>
      <c r="F69">
        <f>Mult_op!E68*LCA_op_data!F69</f>
        <v>3.9561999999999995</v>
      </c>
      <c r="G69">
        <f>Mult_op!F68*LCA_op_data!G69</f>
        <v>483.36200290881965</v>
      </c>
      <c r="H69">
        <f>Mult_op!G68*LCA_op_data!H69</f>
        <v>2.8516776037824328E-3</v>
      </c>
      <c r="I69">
        <f>Mult_op!H68*LCA_op_data!I69</f>
        <v>0.24503339971764532</v>
      </c>
      <c r="J69">
        <f>Mult_op!I68*LCA_op_data!J69</f>
        <v>1.8773156592797493</v>
      </c>
      <c r="K69">
        <f>Mult_op!J68*LCA_op_data!K69</f>
        <v>4.08267431629833E-8</v>
      </c>
      <c r="L69">
        <f>Mult_op!K68*LCA_op_data!L69</f>
        <v>1.7274197426316814E-7</v>
      </c>
      <c r="M69">
        <f>Mult_op!L68*LCA_op_data!M69</f>
        <v>0.91415661764191269</v>
      </c>
      <c r="N69">
        <f>Mult_op!M68*LCA_op_data!N69</f>
        <v>33.094719092399494</v>
      </c>
      <c r="O69">
        <f>Mult_op!N68*LCA_op_data!O69</f>
        <v>4.8670984842268193E-4</v>
      </c>
      <c r="P69">
        <f>Mult_op!O68*LCA_op_data!P69</f>
        <v>1.4152841030447986E-6</v>
      </c>
      <c r="Q69">
        <f>Mult_op!P68*LCA_op_data!Q69</f>
        <v>0.47113184039449235</v>
      </c>
      <c r="R69">
        <f>Mult_op!Q68*LCA_op_data!R69</f>
        <v>1431.1818739548107</v>
      </c>
      <c r="S69">
        <f>Mult_op!R68*LCA_op_data!S69</f>
        <v>51.787887553869183</v>
      </c>
      <c r="T69">
        <f>Mult_op!S68*LCA_op_data!T69</f>
        <v>3.5466488317541587E-7</v>
      </c>
      <c r="V69" t="s">
        <v>97</v>
      </c>
      <c r="W69" s="13">
        <f t="shared" si="10"/>
        <v>7.9785997659668356E-4</v>
      </c>
      <c r="X69" s="13">
        <f t="shared" si="11"/>
        <v>3.8880355753578648E-3</v>
      </c>
      <c r="Y69" s="13">
        <f t="shared" si="12"/>
        <v>6.8255233986706343E-4</v>
      </c>
      <c r="Z69" s="13">
        <f t="shared" si="13"/>
        <v>1.9327650359120257E-3</v>
      </c>
      <c r="AA69" s="13">
        <f t="shared" si="14"/>
        <v>2.7884004376841276E-4</v>
      </c>
      <c r="AD69" t="s">
        <v>37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</row>
    <row r="70" spans="4:35" x14ac:dyDescent="0.3">
      <c r="D70" t="s">
        <v>100</v>
      </c>
      <c r="E70">
        <f>Mult_op!D69*LCA_op_data!E70</f>
        <v>2.3062056689791663E-3</v>
      </c>
      <c r="F70">
        <f>Mult_op!E69*LCA_op_data!F70</f>
        <v>0.47619800000000007</v>
      </c>
      <c r="G70">
        <f>Mult_op!F69*LCA_op_data!G70</f>
        <v>11.653126176851458</v>
      </c>
      <c r="H70">
        <f>Mult_op!G69*LCA_op_data!H70</f>
        <v>5.4310623065115174E-5</v>
      </c>
      <c r="I70">
        <f>Mult_op!H69*LCA_op_data!I70</f>
        <v>1.1899649191177589E-3</v>
      </c>
      <c r="J70">
        <f>Mult_op!I69*LCA_op_data!J70</f>
        <v>6.711716185359146E-3</v>
      </c>
      <c r="K70">
        <f>Mult_op!J69*LCA_op_data!K70</f>
        <v>2.2828630973881477E-10</v>
      </c>
      <c r="L70">
        <f>Mult_op!K69*LCA_op_data!L70</f>
        <v>7.1819411070241362E-9</v>
      </c>
      <c r="M70">
        <f>Mult_op!L69*LCA_op_data!M70</f>
        <v>4.7070340370042117E-2</v>
      </c>
      <c r="N70">
        <f>Mult_op!M69*LCA_op_data!N70</f>
        <v>-346.35735860249719</v>
      </c>
      <c r="O70">
        <f>Mult_op!N69*LCA_op_data!O70</f>
        <v>4.1504075089524223E-6</v>
      </c>
      <c r="P70">
        <f>Mult_op!O69*LCA_op_data!P70</f>
        <v>2.0787915130800115E-8</v>
      </c>
      <c r="Q70">
        <f>Mult_op!P69*LCA_op_data!Q70</f>
        <v>4.1421472028512103E-3</v>
      </c>
      <c r="R70">
        <f>Mult_op!Q69*LCA_op_data!R70</f>
        <v>0.63838918270556111</v>
      </c>
      <c r="S70">
        <f>Mult_op!R69*LCA_op_data!S70</f>
        <v>8.7943805760869846</v>
      </c>
      <c r="T70">
        <f>Mult_op!S69*LCA_op_data!T70</f>
        <v>1.1295246424010781E-7</v>
      </c>
      <c r="V70" t="s">
        <v>98</v>
      </c>
      <c r="W70" s="13">
        <f t="shared" si="10"/>
        <v>-8.3501139035847757E-3</v>
      </c>
      <c r="X70" s="13">
        <f t="shared" si="11"/>
        <v>7.4048214397355724E-5</v>
      </c>
      <c r="Y70" s="13">
        <f t="shared" si="12"/>
        <v>1.6455303666632005E-5</v>
      </c>
      <c r="Z70" s="13">
        <f t="shared" si="13"/>
        <v>1.6481611259946173E-5</v>
      </c>
      <c r="AA70" s="13">
        <f t="shared" si="14"/>
        <v>4.0956463458156107E-6</v>
      </c>
      <c r="AD70" t="s">
        <v>38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</row>
    <row r="71" spans="4:35" x14ac:dyDescent="0.3">
      <c r="D71" t="s">
        <v>101</v>
      </c>
      <c r="E71">
        <f>Mult_op!D70*LCA_op_data!E71</f>
        <v>7.1207175324225254E-7</v>
      </c>
      <c r="F71">
        <f>Mult_op!E70*LCA_op_data!F71</f>
        <v>8.2000000000000001E-5</v>
      </c>
      <c r="G71">
        <f>Mult_op!F70*LCA_op_data!G71</f>
        <v>1.8261177907332505E-3</v>
      </c>
      <c r="H71">
        <f>Mult_op!G70*LCA_op_data!H71</f>
        <v>4.1859145411576473E-10</v>
      </c>
      <c r="I71">
        <f>Mult_op!H70*LCA_op_data!I71</f>
        <v>6.9053176097471767E-8</v>
      </c>
      <c r="J71">
        <f>Mult_op!I70*LCA_op_data!J71</f>
        <v>7.5606628734674072E-7</v>
      </c>
      <c r="K71">
        <f>Mult_op!J70*LCA_op_data!K71</f>
        <v>1.2721734641236188E-14</v>
      </c>
      <c r="L71">
        <f>Mult_op!K70*LCA_op_data!L71</f>
        <v>7.8457410272679938E-13</v>
      </c>
      <c r="M71">
        <f>Mult_op!L70*LCA_op_data!M71</f>
        <v>1.6307400200845111E-8</v>
      </c>
      <c r="N71">
        <f>Mult_op!M70*LCA_op_data!N71</f>
        <v>2.6506366627482036E-6</v>
      </c>
      <c r="O71">
        <f>Mult_op!N70*LCA_op_data!O71</f>
        <v>5.2740552017082882E-13</v>
      </c>
      <c r="P71">
        <f>Mult_op!O70*LCA_op_data!P71</f>
        <v>9.0366918520738341E-12</v>
      </c>
      <c r="Q71">
        <f>Mult_op!P70*LCA_op_data!Q71</f>
        <v>2.2537365851190875E-7</v>
      </c>
      <c r="R71">
        <f>Mult_op!Q70*LCA_op_data!R71</f>
        <v>6.5475504105553882E-8</v>
      </c>
      <c r="S71">
        <f>Mult_op!R70*LCA_op_data!S71</f>
        <v>7.248372918080294E-7</v>
      </c>
      <c r="T71">
        <f>Mult_op!S70*LCA_op_data!T71</f>
        <v>1.1390341093652089E-14</v>
      </c>
      <c r="V71" t="s">
        <v>99</v>
      </c>
      <c r="W71" s="13">
        <f t="shared" si="10"/>
        <v>6.3902548917307024E-11</v>
      </c>
      <c r="X71" s="13">
        <f t="shared" si="11"/>
        <v>5.707161507262171E-10</v>
      </c>
      <c r="Y71" s="13">
        <f t="shared" si="12"/>
        <v>2.5786490527534796E-9</v>
      </c>
      <c r="Z71" s="13">
        <f t="shared" si="13"/>
        <v>2.0943709120262547E-12</v>
      </c>
      <c r="AA71" s="13">
        <f t="shared" si="14"/>
        <v>1.7804139438385021E-9</v>
      </c>
      <c r="AD71" t="s">
        <v>45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</row>
    <row r="72" spans="4:35" x14ac:dyDescent="0.3">
      <c r="D72" t="s">
        <v>102</v>
      </c>
      <c r="E72">
        <f>Mult_op!D71*LCA_op_data!E72</f>
        <v>8.2789150071914939E-8</v>
      </c>
      <c r="F72">
        <f>Mult_op!E71*LCA_op_data!F72</f>
        <v>2.6200000000000003E-4</v>
      </c>
      <c r="G72">
        <f>Mult_op!F71*LCA_op_data!G72</f>
        <v>2.2969019033581861E-7</v>
      </c>
      <c r="H72">
        <f>Mult_op!G71*LCA_op_data!H72</f>
        <v>0</v>
      </c>
      <c r="I72">
        <f>Mult_op!H71*LCA_op_data!I72</f>
        <v>4.1752741783597396E-8</v>
      </c>
      <c r="J72">
        <f>Mult_op!I71*LCA_op_data!J72</f>
        <v>4.572408488654432E-7</v>
      </c>
      <c r="K72">
        <f>Mult_op!J71*LCA_op_data!K72</f>
        <v>1.2952957924798508E-14</v>
      </c>
      <c r="L72">
        <f>Mult_op!K71*LCA_op_data!L72</f>
        <v>9.0417100185252459E-14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3.0356581927820929E-13</v>
      </c>
      <c r="Q72">
        <f>Mult_op!P71*LCA_op_data!Q72</f>
        <v>1.1881889115538268E-7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  <c r="V72" t="s">
        <v>100</v>
      </c>
      <c r="W72" s="13">
        <f t="shared" si="10"/>
        <v>0</v>
      </c>
      <c r="X72" s="13">
        <f t="shared" si="11"/>
        <v>0</v>
      </c>
      <c r="Y72" s="13">
        <f t="shared" si="12"/>
        <v>3.2434402355742873E-13</v>
      </c>
      <c r="Z72" s="13">
        <f t="shared" si="13"/>
        <v>0</v>
      </c>
      <c r="AA72" s="13">
        <f t="shared" si="14"/>
        <v>5.980870282653815E-11</v>
      </c>
      <c r="AD72" t="s">
        <v>46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</row>
    <row r="73" spans="4:35" x14ac:dyDescent="0.3">
      <c r="D73" t="s">
        <v>103</v>
      </c>
      <c r="E73">
        <f>Mult_op!D72*LCA_op_data!E73</f>
        <v>1.0386715916505622E-7</v>
      </c>
      <c r="F73">
        <f>Mult_op!E72*LCA_op_data!F73</f>
        <v>7.8000000000000012E-5</v>
      </c>
      <c r="G73">
        <f>Mult_op!F72*LCA_op_data!G73</f>
        <v>2.7302798296887355E-5</v>
      </c>
      <c r="H73">
        <f>Mult_op!G72*LCA_op_data!H73</f>
        <v>0</v>
      </c>
      <c r="I73">
        <f>Mult_op!H72*LCA_op_data!I73</f>
        <v>2.0459265494468347E-8</v>
      </c>
      <c r="J73">
        <f>Mult_op!I72*LCA_op_data!J73</f>
        <v>2.2601761972868482E-7</v>
      </c>
      <c r="K73">
        <f>Mult_op!J72*LCA_op_data!K73</f>
        <v>2.4568097412516851E-14</v>
      </c>
      <c r="L73">
        <f>Mult_op!K72*LCA_op_data!L73</f>
        <v>1.1284735719795461E-13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5.0525331307326483E-13</v>
      </c>
      <c r="Q73">
        <f>Mult_op!P72*LCA_op_data!Q73</f>
        <v>5.7972623702051917E-8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  <c r="V73" t="s">
        <v>101</v>
      </c>
      <c r="W73" s="13">
        <f t="shared" si="10"/>
        <v>0</v>
      </c>
      <c r="X73" s="13">
        <f t="shared" si="11"/>
        <v>0</v>
      </c>
      <c r="Y73" s="13">
        <f t="shared" si="12"/>
        <v>3.8554103860692402E-11</v>
      </c>
      <c r="Z73" s="13">
        <f t="shared" si="13"/>
        <v>0</v>
      </c>
      <c r="AA73" s="13">
        <f t="shared" si="14"/>
        <v>9.9545282553792119E-11</v>
      </c>
      <c r="AD73" t="s">
        <v>48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</row>
    <row r="74" spans="4:35" x14ac:dyDescent="0.3">
      <c r="D74" t="s">
        <v>104</v>
      </c>
      <c r="E74">
        <f>Mult_op!D73*LCA_op_data!E74</f>
        <v>8.6885049340535891E-8</v>
      </c>
      <c r="F74">
        <f>Mult_op!E73*LCA_op_data!F74</f>
        <v>4.1300000000000006E-4</v>
      </c>
      <c r="G74">
        <f>Mult_op!F73*LCA_op_data!G74</f>
        <v>9.0039074411059719E-4</v>
      </c>
      <c r="H74">
        <f>Mult_op!G73*LCA_op_data!H74</f>
        <v>6.9518387253485688E-10</v>
      </c>
      <c r="I74">
        <f>Mult_op!H73*LCA_op_data!I74</f>
        <v>5.1743341636821924E-8</v>
      </c>
      <c r="J74">
        <f>Mult_op!I73*LCA_op_data!J74</f>
        <v>4.3530493593110102E-7</v>
      </c>
      <c r="K74">
        <f>Mult_op!J73*LCA_op_data!K74</f>
        <v>2.1172672162358585E-14</v>
      </c>
      <c r="L74">
        <f>Mult_op!K73*LCA_op_data!L74</f>
        <v>1.1186576508593248E-12</v>
      </c>
      <c r="M74">
        <f>Mult_op!L73*LCA_op_data!M74</f>
        <v>2.3361519082617213E-7</v>
      </c>
      <c r="N74">
        <f>Mult_op!M73*LCA_op_data!N74</f>
        <v>1.4405268708690471E-5</v>
      </c>
      <c r="O74">
        <f>Mult_op!N73*LCA_op_data!O74</f>
        <v>2.7150349646221531E-11</v>
      </c>
      <c r="P74">
        <f>Mult_op!O73*LCA_op_data!P74</f>
        <v>3.3052908666207799E-13</v>
      </c>
      <c r="Q74">
        <f>Mult_op!P73*LCA_op_data!Q74</f>
        <v>1.0340696299526423E-7</v>
      </c>
      <c r="R74">
        <f>Mult_op!Q73*LCA_op_data!R74</f>
        <v>2.7881013234286726E-5</v>
      </c>
      <c r="S74">
        <f>Mult_op!R73*LCA_op_data!S74</f>
        <v>3.4367205942083528E-5</v>
      </c>
      <c r="T74">
        <f>Mult_op!S73*LCA_op_data!T74</f>
        <v>6.4622018397715748E-13</v>
      </c>
      <c r="V74" t="s">
        <v>102</v>
      </c>
      <c r="W74" s="13">
        <f t="shared" si="10"/>
        <v>3.4728765404219066E-10</v>
      </c>
      <c r="X74" s="13">
        <f t="shared" si="11"/>
        <v>9.4782791162839563E-10</v>
      </c>
      <c r="Y74" s="13">
        <f t="shared" si="12"/>
        <v>1.2714359123988991E-9</v>
      </c>
      <c r="Z74" s="13">
        <f t="shared" si="13"/>
        <v>1.0781628249164052E-10</v>
      </c>
      <c r="AA74" s="13">
        <f t="shared" si="14"/>
        <v>6.5121020432086347E-11</v>
      </c>
      <c r="AD74" t="s">
        <v>47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</row>
    <row r="75" spans="4:35" x14ac:dyDescent="0.3">
      <c r="D75" t="s">
        <v>105</v>
      </c>
      <c r="E75">
        <f>Mult_op!D74*LCA_op_data!E75</f>
        <v>2.3554945223621079E-5</v>
      </c>
      <c r="F75">
        <f>Mult_op!E74*LCA_op_data!F75</f>
        <v>2.5000999999999999E-2</v>
      </c>
      <c r="G75">
        <f>Mult_op!F74*LCA_op_data!G75</f>
        <v>0.34246294868050087</v>
      </c>
      <c r="H75">
        <f>Mult_op!G74*LCA_op_data!H75</f>
        <v>3.5807345394268788E-8</v>
      </c>
      <c r="I75">
        <f>Mult_op!H74*LCA_op_data!I75</f>
        <v>1.1338486732946435E-5</v>
      </c>
      <c r="J75">
        <f>Mult_op!I74*LCA_op_data!J75</f>
        <v>1.2937960371058597E-4</v>
      </c>
      <c r="K75">
        <f>Mult_op!J74*LCA_op_data!K75</f>
        <v>2.7787517609364391E-12</v>
      </c>
      <c r="L75">
        <f>Mult_op!K74*LCA_op_data!L75</f>
        <v>1.595977793236754E-10</v>
      </c>
      <c r="M75">
        <f>Mult_op!L74*LCA_op_data!M75</f>
        <v>1.1913706464182051E-7</v>
      </c>
      <c r="N75">
        <f>Mult_op!M74*LCA_op_data!N75</f>
        <v>5.0931196654284495E-5</v>
      </c>
      <c r="O75">
        <f>Mult_op!N74*LCA_op_data!O75</f>
        <v>2.2726608178592632E-11</v>
      </c>
      <c r="P75">
        <f>Mult_op!O74*LCA_op_data!P75</f>
        <v>5.8360621498104165E-10</v>
      </c>
      <c r="Q75">
        <f>Mult_op!P74*LCA_op_data!Q75</f>
        <v>3.0724162045508684E-5</v>
      </c>
      <c r="R75">
        <f>Mult_op!Q74*LCA_op_data!R75</f>
        <v>8.3252097113408483E-4</v>
      </c>
      <c r="S75">
        <f>Mult_op!R74*LCA_op_data!S75</f>
        <v>2.2444535007037191E-5</v>
      </c>
      <c r="T75">
        <f>Mult_op!S74*LCA_op_data!T75</f>
        <v>3.0929605368481917E-13</v>
      </c>
      <c r="V75" t="s">
        <v>103</v>
      </c>
      <c r="W75" s="13">
        <f t="shared" si="10"/>
        <v>1.2278685084823982E-9</v>
      </c>
      <c r="X75" s="13">
        <f t="shared" si="11"/>
        <v>4.8820467140950124E-8</v>
      </c>
      <c r="Y75" s="13">
        <f t="shared" si="12"/>
        <v>4.835897019893469E-7</v>
      </c>
      <c r="Z75" s="13">
        <f t="shared" si="13"/>
        <v>9.0249239490032683E-11</v>
      </c>
      <c r="AA75" s="13">
        <f t="shared" si="14"/>
        <v>1.1498241390455321E-7</v>
      </c>
      <c r="AD75" t="s">
        <v>49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</row>
    <row r="76" spans="4:35" x14ac:dyDescent="0.3">
      <c r="D76" t="s">
        <v>106</v>
      </c>
      <c r="E76">
        <f>Mult_op!D75*LCA_op_data!E76</f>
        <v>1.8397019446887013E-7</v>
      </c>
      <c r="F76">
        <f>Mult_op!E75*LCA_op_data!F76</f>
        <v>2.1000000000000001E-4</v>
      </c>
      <c r="G76">
        <f>Mult_op!F75*LCA_op_data!G76</f>
        <v>8.0341449812430073E-6</v>
      </c>
      <c r="H76">
        <f>Mult_op!G75*LCA_op_data!H76</f>
        <v>3.6891029498852621E-11</v>
      </c>
      <c r="I76">
        <f>Mult_op!H75*LCA_op_data!I76</f>
        <v>9.5378184953974484E-8</v>
      </c>
      <c r="J76">
        <f>Mult_op!I75*LCA_op_data!J76</f>
        <v>1.0403819414004465E-6</v>
      </c>
      <c r="K76">
        <f>Mult_op!J75*LCA_op_data!K76</f>
        <v>1.5084804192981729E-16</v>
      </c>
      <c r="L76">
        <f>Mult_op!K75*LCA_op_data!L76</f>
        <v>6.1088125382131657E-13</v>
      </c>
      <c r="M76">
        <f>Mult_op!L75*LCA_op_data!M76</f>
        <v>3.070731428782605E-8</v>
      </c>
      <c r="N76">
        <f>Mult_op!M75*LCA_op_data!N76</f>
        <v>9.2452441720749613E-6</v>
      </c>
      <c r="O76">
        <f>Mult_op!N75*LCA_op_data!O76</f>
        <v>2.7083317336486412E-12</v>
      </c>
      <c r="P76">
        <f>Mult_op!O75*LCA_op_data!P76</f>
        <v>5.4233085493512438E-13</v>
      </c>
      <c r="Q76">
        <f>Mult_op!P75*LCA_op_data!Q76</f>
        <v>3.0894581511104992E-7</v>
      </c>
      <c r="R76">
        <f>Mult_op!Q75*LCA_op_data!R76</f>
        <v>4.1660245210377145E-7</v>
      </c>
      <c r="S76">
        <f>Mult_op!R75*LCA_op_data!S76</f>
        <v>5.7321515798860275E-6</v>
      </c>
      <c r="T76">
        <f>Mult_op!S75*LCA_op_data!T76</f>
        <v>7.3635462175635575E-14</v>
      </c>
      <c r="V76" t="s">
        <v>104</v>
      </c>
      <c r="W76" s="13">
        <f t="shared" si="10"/>
        <v>2.2288783531196113E-10</v>
      </c>
      <c r="X76" s="13">
        <f t="shared" si="11"/>
        <v>5.0297984215630363E-11</v>
      </c>
      <c r="Y76" s="13">
        <f t="shared" si="12"/>
        <v>1.1344963863063677E-11</v>
      </c>
      <c r="Z76" s="13">
        <f t="shared" si="13"/>
        <v>1.0755009164928891E-11</v>
      </c>
      <c r="AA76" s="13">
        <f t="shared" si="14"/>
        <v>1.0685032001824447E-10</v>
      </c>
      <c r="AD76" t="s">
        <v>59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</row>
    <row r="77" spans="4:35" x14ac:dyDescent="0.3">
      <c r="D77" t="s">
        <v>107</v>
      </c>
      <c r="E77">
        <f>Mult_op!D76*LCA_op_data!E77</f>
        <v>5.0490101311691541E-8</v>
      </c>
      <c r="F77">
        <f>Mult_op!E76*LCA_op_data!F77</f>
        <v>2.4000000000000001E-4</v>
      </c>
      <c r="G77">
        <f>Mult_op!F76*LCA_op_data!G77</f>
        <v>5.2322948810301032E-4</v>
      </c>
      <c r="H77">
        <f>Mult_op!G76*LCA_op_data!H77</f>
        <v>4.03980942877398E-10</v>
      </c>
      <c r="I77">
        <f>Mult_op!H76*LCA_op_data!I77</f>
        <v>3.0068769958443725E-8</v>
      </c>
      <c r="J77">
        <f>Mult_op!I76*LCA_op_data!J77</f>
        <v>2.5296170611008295E-7</v>
      </c>
      <c r="K77">
        <f>Mult_op!J76*LCA_op_data!K77</f>
        <v>1.2303732007181738E-14</v>
      </c>
      <c r="L77">
        <f>Mult_op!K76*LCA_op_data!L77</f>
        <v>6.5006740001510361E-13</v>
      </c>
      <c r="M77">
        <f>Mult_op!L76*LCA_op_data!M77</f>
        <v>1.357570116181125E-7</v>
      </c>
      <c r="N77">
        <f>Mult_op!M76*LCA_op_data!N77</f>
        <v>8.3711004602559553E-6</v>
      </c>
      <c r="O77">
        <f>Mult_op!N76*LCA_op_data!O77</f>
        <v>1.5777442893687953E-11</v>
      </c>
      <c r="P77">
        <f>Mult_op!O76*LCA_op_data!P77</f>
        <v>1.9207501404091687E-13</v>
      </c>
      <c r="Q77">
        <f>Mult_op!P76*LCA_op_data!Q77</f>
        <v>6.0091213362865404E-8</v>
      </c>
      <c r="R77">
        <f>Mult_op!Q76*LCA_op_data!R77</f>
        <v>1.6202041588931753E-5</v>
      </c>
      <c r="S77">
        <f>Mult_op!R76*LCA_op_data!S77</f>
        <v>1.9971257690314819E-5</v>
      </c>
      <c r="T77">
        <f>Mult_op!S76*LCA_op_data!T77</f>
        <v>3.755274676864836E-13</v>
      </c>
      <c r="V77" t="s">
        <v>105</v>
      </c>
      <c r="W77" s="13">
        <f t="shared" si="10"/>
        <v>2.0181364883807669E-10</v>
      </c>
      <c r="X77" s="13">
        <f t="shared" si="11"/>
        <v>5.5079588084942996E-10</v>
      </c>
      <c r="Y77" s="13">
        <f t="shared" si="12"/>
        <v>7.3884895635771356E-10</v>
      </c>
      <c r="Z77" s="13">
        <f t="shared" si="13"/>
        <v>6.2653529777224099E-11</v>
      </c>
      <c r="AA77" s="13">
        <f t="shared" si="14"/>
        <v>3.7842723737774121E-11</v>
      </c>
      <c r="AD77" t="s">
        <v>60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</row>
    <row r="78" spans="4:35" x14ac:dyDescent="0.3">
      <c r="D78" t="s">
        <v>108</v>
      </c>
      <c r="E78">
        <f>Mult_op!D77*LCA_op_data!E78</f>
        <v>1.1712972457123E-6</v>
      </c>
      <c r="F78">
        <f>Mult_op!E77*LCA_op_data!F78</f>
        <v>9.5399999999999999E-4</v>
      </c>
      <c r="G78">
        <f>Mult_op!F77*LCA_op_data!G78</f>
        <v>1.5397464300574629E-2</v>
      </c>
      <c r="H78">
        <f>Mult_op!G77*LCA_op_data!H78</f>
        <v>1.6545581469177124E-9</v>
      </c>
      <c r="I78">
        <f>Mult_op!H77*LCA_op_data!I78</f>
        <v>5.7334170558704324E-7</v>
      </c>
      <c r="J78">
        <f>Mult_op!I77*LCA_op_data!J78</f>
        <v>6.4870380879701853E-6</v>
      </c>
      <c r="K78">
        <f>Mult_op!J77*LCA_op_data!K78</f>
        <v>1.1638383821626985E-13</v>
      </c>
      <c r="L78">
        <f>Mult_op!K77*LCA_op_data!L78</f>
        <v>7.2721278838184845E-12</v>
      </c>
      <c r="M78">
        <f>Mult_op!L77*LCA_op_data!M78</f>
        <v>2.4014458819905367E-8</v>
      </c>
      <c r="N78">
        <f>Mult_op!M77*LCA_op_data!N78</f>
        <v>6.0906188338512781E-6</v>
      </c>
      <c r="O78">
        <f>Mult_op!N77*LCA_op_data!O78</f>
        <v>4.6471415349263523E-12</v>
      </c>
      <c r="P78">
        <f>Mult_op!O77*LCA_op_data!P78</f>
        <v>1.0918548913115601E-10</v>
      </c>
      <c r="Q78">
        <f>Mult_op!P77*LCA_op_data!Q78</f>
        <v>1.5513432250221229E-6</v>
      </c>
      <c r="R78">
        <f>Mult_op!Q77*LCA_op_data!R78</f>
        <v>2.4767526387376692E-5</v>
      </c>
      <c r="S78">
        <f>Mult_op!R77*LCA_op_data!S78</f>
        <v>6.8566270313958795E-6</v>
      </c>
      <c r="T78">
        <f>Mult_op!S77*LCA_op_data!T78</f>
        <v>5.5191459059501978E-14</v>
      </c>
      <c r="V78" t="s">
        <v>106</v>
      </c>
      <c r="W78" s="13">
        <f t="shared" si="10"/>
        <v>1.4683493721969439E-10</v>
      </c>
      <c r="X78" s="13">
        <f t="shared" si="11"/>
        <v>2.2558584210857557E-9</v>
      </c>
      <c r="Y78" s="13">
        <f t="shared" si="12"/>
        <v>2.1742659172900053E-8</v>
      </c>
      <c r="Z78" s="13">
        <f t="shared" si="13"/>
        <v>1.8454183133438362E-11</v>
      </c>
      <c r="AA78" s="13">
        <f t="shared" si="14"/>
        <v>2.151178445564961E-8</v>
      </c>
      <c r="AD78" t="s">
        <v>61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</row>
    <row r="79" spans="4:35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  <c r="V79" t="s">
        <v>107</v>
      </c>
      <c r="W79" s="13">
        <f t="shared" si="10"/>
        <v>0</v>
      </c>
      <c r="X79" s="13">
        <f t="shared" si="11"/>
        <v>0</v>
      </c>
      <c r="Y79" s="13">
        <f t="shared" si="12"/>
        <v>0</v>
      </c>
      <c r="Z79" s="13">
        <f t="shared" si="13"/>
        <v>0</v>
      </c>
      <c r="AA79" s="13">
        <f t="shared" si="14"/>
        <v>0</v>
      </c>
      <c r="AD79" t="s">
        <v>62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</row>
    <row r="80" spans="4:35" x14ac:dyDescent="0.3">
      <c r="D80" t="s">
        <v>110</v>
      </c>
      <c r="E80">
        <f>Mult_op!D79*LCA_op_data!E80</f>
        <v>3.4127797326910634E-7</v>
      </c>
      <c r="F80">
        <f>Mult_op!E79*LCA_op_data!F80</f>
        <v>1.8399999999999997E-4</v>
      </c>
      <c r="G80">
        <f>Mult_op!F79*LCA_op_data!G80</f>
        <v>2.1391590826566319E-4</v>
      </c>
      <c r="H80">
        <f>Mult_op!G79*LCA_op_data!H80</f>
        <v>1.5209144391351068E-9</v>
      </c>
      <c r="I80">
        <f>Mult_op!H79*LCA_op_data!I80</f>
        <v>5.2810578815147749E-8</v>
      </c>
      <c r="J80">
        <f>Mult_op!I79*LCA_op_data!J80</f>
        <v>1.4345745748996954E-6</v>
      </c>
      <c r="K80">
        <f>Mult_op!J79*LCA_op_data!K80</f>
        <v>3.4988245636694343E-14</v>
      </c>
      <c r="L80">
        <f>Mult_op!K79*LCA_op_data!L80</f>
        <v>1.1859969741757618E-13</v>
      </c>
      <c r="M80">
        <f>Mult_op!L79*LCA_op_data!M80</f>
        <v>7.3983147366697325E-7</v>
      </c>
      <c r="N80">
        <f>Mult_op!M79*LCA_op_data!N80</f>
        <v>3.1728324356041448E-5</v>
      </c>
      <c r="O80">
        <f>Mult_op!N79*LCA_op_data!O80</f>
        <v>1.2542504464721631E-10</v>
      </c>
      <c r="P80">
        <f>Mult_op!O79*LCA_op_data!P80</f>
        <v>2.5423147362927543E-12</v>
      </c>
      <c r="Q80">
        <f>Mult_op!P79*LCA_op_data!Q80</f>
        <v>2.8608008757583703E-8</v>
      </c>
      <c r="R80">
        <f>Mult_op!Q79*LCA_op_data!R80</f>
        <v>6.7038765475819862E-6</v>
      </c>
      <c r="S80">
        <f>Mult_op!R79*LCA_op_data!S80</f>
        <v>2.4247723374472418E-4</v>
      </c>
      <c r="T80">
        <f>Mult_op!S79*LCA_op_data!T80</f>
        <v>5.4025255331279878E-13</v>
      </c>
      <c r="V80" t="s">
        <v>108</v>
      </c>
      <c r="W80" s="13">
        <f t="shared" si="10"/>
        <v>7.6491841666596838E-10</v>
      </c>
      <c r="X80" s="13">
        <f t="shared" si="11"/>
        <v>2.0736458562459247E-9</v>
      </c>
      <c r="Y80" s="13">
        <f t="shared" si="12"/>
        <v>3.0206926246343629E-10</v>
      </c>
      <c r="Z80" s="13">
        <f t="shared" si="13"/>
        <v>4.9807321899785744E-10</v>
      </c>
      <c r="AA80" s="13">
        <f t="shared" si="14"/>
        <v>5.0088823213363917E-10</v>
      </c>
      <c r="AD80" t="s">
        <v>70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</row>
    <row r="81" spans="4:35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  <c r="V81" t="s">
        <v>109</v>
      </c>
      <c r="W81" s="13">
        <f t="shared" si="10"/>
        <v>0</v>
      </c>
      <c r="X81" s="13">
        <f t="shared" si="11"/>
        <v>0</v>
      </c>
      <c r="Y81" s="13">
        <f t="shared" si="12"/>
        <v>0</v>
      </c>
      <c r="Z81" s="13">
        <f t="shared" si="13"/>
        <v>0</v>
      </c>
      <c r="AA81" s="13">
        <f t="shared" si="14"/>
        <v>0</v>
      </c>
      <c r="AD81" t="s">
        <v>72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</row>
    <row r="82" spans="4:35" x14ac:dyDescent="0.3">
      <c r="D82" t="s">
        <v>112</v>
      </c>
      <c r="E82">
        <f>Mult_op!D81*LCA_op_data!E82</f>
        <v>1.4232164544259216</v>
      </c>
      <c r="F82">
        <f>Mult_op!E81*LCA_op_data!F82</f>
        <v>200.396207</v>
      </c>
      <c r="G82">
        <f>Mult_op!F81*LCA_op_data!G82</f>
        <v>14935.632442751474</v>
      </c>
      <c r="H82">
        <f>Mult_op!G81*LCA_op_data!H82</f>
        <v>9.8520200493099896E-2</v>
      </c>
      <c r="I82">
        <f>Mult_op!H81*LCA_op_data!I82</f>
        <v>0.41005649904119063</v>
      </c>
      <c r="J82">
        <f>Mult_op!I81*LCA_op_data!J82</f>
        <v>4.5423912602689729</v>
      </c>
      <c r="K82">
        <f>Mult_op!J81*LCA_op_data!K82</f>
        <v>1.302546407242566E-7</v>
      </c>
      <c r="L82">
        <f>Mult_op!K81*LCA_op_data!L82</f>
        <v>4.3805327329146181E-6</v>
      </c>
      <c r="M82">
        <f>Mult_op!L81*LCA_op_data!M82</f>
        <v>1.4359508515328543</v>
      </c>
      <c r="N82">
        <f>Mult_op!M81*LCA_op_data!N82</f>
        <v>193.61271406727326</v>
      </c>
      <c r="O82">
        <f>Mult_op!N81*LCA_op_data!O82</f>
        <v>1.2247712714232598E-2</v>
      </c>
      <c r="P82">
        <f>Mult_op!O81*LCA_op_data!P82</f>
        <v>1.9198864650043431E-6</v>
      </c>
      <c r="Q82">
        <f>Mult_op!P81*LCA_op_data!Q82</f>
        <v>1.9866108132710703</v>
      </c>
      <c r="R82">
        <f>Mult_op!Q81*LCA_op_data!R82</f>
        <v>965.62579740907051</v>
      </c>
      <c r="S82">
        <f>Mult_op!R81*LCA_op_data!S82</f>
        <v>112.87785701667288</v>
      </c>
      <c r="T82">
        <f>Mult_op!S81*LCA_op_data!T82</f>
        <v>1.9419632167957419E-6</v>
      </c>
      <c r="V82" t="s">
        <v>110</v>
      </c>
      <c r="W82" s="13">
        <f t="shared" si="10"/>
        <v>4.6676883729770595E-3</v>
      </c>
      <c r="X82" s="13">
        <f t="shared" si="11"/>
        <v>0.13432445655865469</v>
      </c>
      <c r="Y82" s="13">
        <f t="shared" si="12"/>
        <v>2.1090509410847259E-2</v>
      </c>
      <c r="Z82" s="13">
        <f t="shared" si="13"/>
        <v>4.8636679493294525E-2</v>
      </c>
      <c r="AA82" s="13">
        <f t="shared" si="14"/>
        <v>3.782570755797212E-4</v>
      </c>
      <c r="AD82" t="s">
        <v>74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</row>
    <row r="83" spans="4:35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  <c r="V83" t="s">
        <v>111</v>
      </c>
      <c r="W83" s="13">
        <f t="shared" si="10"/>
        <v>0</v>
      </c>
      <c r="X83" s="13">
        <f t="shared" si="11"/>
        <v>0</v>
      </c>
      <c r="Y83" s="13">
        <f t="shared" si="12"/>
        <v>0</v>
      </c>
      <c r="Z83" s="13">
        <f t="shared" si="13"/>
        <v>0</v>
      </c>
      <c r="AA83" s="13">
        <f t="shared" si="14"/>
        <v>0</v>
      </c>
      <c r="AD83" t="s">
        <v>83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</row>
    <row r="84" spans="4:35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  <c r="V84" t="s">
        <v>112</v>
      </c>
      <c r="W84" s="13">
        <f t="shared" si="10"/>
        <v>0</v>
      </c>
      <c r="X84" s="13">
        <f t="shared" si="11"/>
        <v>0</v>
      </c>
      <c r="Y84" s="13">
        <f t="shared" si="12"/>
        <v>0</v>
      </c>
      <c r="Z84" s="13">
        <f t="shared" si="13"/>
        <v>0</v>
      </c>
      <c r="AA84" s="13">
        <f t="shared" si="14"/>
        <v>0</v>
      </c>
      <c r="AD84" t="s">
        <v>85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</row>
    <row r="85" spans="4:35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  <c r="V85" t="s">
        <v>113</v>
      </c>
      <c r="W85" s="13">
        <f t="shared" si="10"/>
        <v>0</v>
      </c>
      <c r="X85" s="13">
        <f t="shared" si="11"/>
        <v>0</v>
      </c>
      <c r="Y85" s="13">
        <f t="shared" si="12"/>
        <v>0</v>
      </c>
      <c r="Z85" s="13">
        <f t="shared" si="13"/>
        <v>0</v>
      </c>
      <c r="AA85" s="13">
        <f t="shared" si="14"/>
        <v>0</v>
      </c>
      <c r="AD85" t="s">
        <v>86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</row>
    <row r="86" spans="4:35" x14ac:dyDescent="0.3">
      <c r="D86" t="s">
        <v>116</v>
      </c>
      <c r="E86">
        <f>Mult_op!D85*LCA_op_data!E86</f>
        <v>0</v>
      </c>
      <c r="F86">
        <f>Mult_op!E85*LCA_op_data!F86</f>
        <v>6.8999999999999997E-5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  <c r="V86" t="s">
        <v>114</v>
      </c>
      <c r="W86" s="13">
        <f t="shared" si="10"/>
        <v>0</v>
      </c>
      <c r="X86" s="13">
        <f t="shared" si="11"/>
        <v>0</v>
      </c>
      <c r="Y86" s="13">
        <f t="shared" si="12"/>
        <v>0</v>
      </c>
      <c r="Z86" s="13">
        <f t="shared" si="13"/>
        <v>0</v>
      </c>
      <c r="AA86" s="13">
        <f t="shared" si="14"/>
        <v>0</v>
      </c>
      <c r="AD86" t="s">
        <v>87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</row>
    <row r="87" spans="4:35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  <c r="V87" t="s">
        <v>115</v>
      </c>
      <c r="W87" s="13">
        <f t="shared" si="10"/>
        <v>0</v>
      </c>
      <c r="X87" s="13">
        <f t="shared" si="11"/>
        <v>0</v>
      </c>
      <c r="Y87" s="13">
        <f t="shared" si="12"/>
        <v>0</v>
      </c>
      <c r="Z87" s="13">
        <f t="shared" si="13"/>
        <v>0</v>
      </c>
      <c r="AA87" s="13">
        <f t="shared" si="14"/>
        <v>0</v>
      </c>
      <c r="AD87" t="s">
        <v>88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</row>
    <row r="88" spans="4:35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  <c r="V88" t="s">
        <v>116</v>
      </c>
      <c r="W88" s="13">
        <f t="shared" si="10"/>
        <v>0</v>
      </c>
      <c r="X88" s="13">
        <f t="shared" si="11"/>
        <v>0</v>
      </c>
      <c r="Y88" s="13">
        <f t="shared" si="12"/>
        <v>0</v>
      </c>
      <c r="Z88" s="13">
        <f t="shared" si="13"/>
        <v>0</v>
      </c>
      <c r="AA88" s="13">
        <f t="shared" si="14"/>
        <v>0</v>
      </c>
      <c r="AD88" t="s">
        <v>89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</row>
    <row r="89" spans="4:35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  <c r="V89" t="s">
        <v>117</v>
      </c>
      <c r="W89" s="13">
        <f t="shared" si="10"/>
        <v>0</v>
      </c>
      <c r="X89" s="13">
        <f t="shared" si="11"/>
        <v>0</v>
      </c>
      <c r="Y89" s="13">
        <f t="shared" si="12"/>
        <v>0</v>
      </c>
      <c r="Z89" s="13">
        <f t="shared" si="13"/>
        <v>0</v>
      </c>
      <c r="AA89" s="13">
        <f t="shared" si="14"/>
        <v>0</v>
      </c>
      <c r="AD89" t="s">
        <v>91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</row>
    <row r="90" spans="4:35" x14ac:dyDescent="0.3">
      <c r="D90" t="s">
        <v>120</v>
      </c>
      <c r="E90">
        <f>Mult_op!D89*LCA_op_data!E90</f>
        <v>1.230896766854709E-7</v>
      </c>
      <c r="F90">
        <f>Mult_op!E89*LCA_op_data!F90</f>
        <v>3.3300000000000002E-4</v>
      </c>
      <c r="G90">
        <f>Mult_op!F89*LCA_op_data!G90</f>
        <v>5.2532176283173505E-3</v>
      </c>
      <c r="H90">
        <f>Mult_op!G89*LCA_op_data!H90</f>
        <v>3.022941070382791E-9</v>
      </c>
      <c r="I90">
        <f>Mult_op!H89*LCA_op_data!I90</f>
        <v>2.0234273717404963E-8</v>
      </c>
      <c r="J90">
        <f>Mult_op!I89*LCA_op_data!J90</f>
        <v>2.0344960431742976E-7</v>
      </c>
      <c r="K90">
        <f>Mult_op!J89*LCA_op_data!K90</f>
        <v>7.9590864062134065E-15</v>
      </c>
      <c r="L90">
        <f>Mult_op!K89*LCA_op_data!L90</f>
        <v>2.136756876909327E-13</v>
      </c>
      <c r="M90">
        <f>Mult_op!L89*LCA_op_data!M90</f>
        <v>7.5411244705781658E-6</v>
      </c>
      <c r="N90">
        <f>Mult_op!M89*LCA_op_data!N90</f>
        <v>1.1706676334242258E-4</v>
      </c>
      <c r="O90">
        <f>Mult_op!N89*LCA_op_data!O90</f>
        <v>2.4321840971805374E-10</v>
      </c>
      <c r="P90">
        <f>Mult_op!O89*LCA_op_data!P90</f>
        <v>9.010820657102182E-13</v>
      </c>
      <c r="Q90">
        <f>Mult_op!P89*LCA_op_data!Q90</f>
        <v>5.2825514048533211E-8</v>
      </c>
      <c r="R90">
        <f>Mult_op!Q89*LCA_op_data!R90</f>
        <v>4.3707339387590277E-5</v>
      </c>
      <c r="S90">
        <f>Mult_op!R89*LCA_op_data!S90</f>
        <v>2.3739043469730693E-4</v>
      </c>
      <c r="T90">
        <f>Mult_op!S89*LCA_op_data!T90</f>
        <v>1.2193507427424565E-12</v>
      </c>
      <c r="V90" t="s">
        <v>146</v>
      </c>
      <c r="W90" s="13">
        <f t="shared" si="10"/>
        <v>2.8222897073051634E-9</v>
      </c>
      <c r="X90" s="13">
        <f t="shared" si="11"/>
        <v>4.1215396888726929E-9</v>
      </c>
      <c r="Y90" s="13">
        <f t="shared" si="12"/>
        <v>7.4180344389115993E-9</v>
      </c>
      <c r="Z90" s="13">
        <f t="shared" si="13"/>
        <v>9.6584040761989409E-10</v>
      </c>
      <c r="AA90" s="13">
        <f t="shared" si="14"/>
        <v>1.7753167869335975E-10</v>
      </c>
      <c r="AD90" t="s">
        <v>92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</row>
    <row r="91" spans="4:35" x14ac:dyDescent="0.3">
      <c r="D91" t="s">
        <v>121</v>
      </c>
      <c r="E91">
        <f>Mult_op!D90*LCA_op_data!E91</f>
        <v>2.6567559088272035E-8</v>
      </c>
      <c r="F91">
        <f>Mult_op!E90*LCA_op_data!F91</f>
        <v>2.2800000000000001E-4</v>
      </c>
      <c r="G91">
        <f>Mult_op!F90*LCA_op_data!G91</f>
        <v>3.9604903469630935E-4</v>
      </c>
      <c r="H91">
        <f>Mult_op!G90*LCA_op_data!H91</f>
        <v>4.85502866911299E-10</v>
      </c>
      <c r="I91">
        <f>Mult_op!H90*LCA_op_data!I91</f>
        <v>6.0482535119854016E-9</v>
      </c>
      <c r="J91">
        <f>Mult_op!I90*LCA_op_data!J91</f>
        <v>6.6500475783678505E-8</v>
      </c>
      <c r="K91">
        <f>Mult_op!J90*LCA_op_data!K91</f>
        <v>3.7128492019205203E-15</v>
      </c>
      <c r="L91">
        <f>Mult_op!K90*LCA_op_data!L91</f>
        <v>7.4875205964686468E-14</v>
      </c>
      <c r="M91">
        <f>Mult_op!L90*LCA_op_data!M91</f>
        <v>4.7909770712252492E-8</v>
      </c>
      <c r="N91">
        <f>Mult_op!M90*LCA_op_data!N91</f>
        <v>3.6616705172417111E-6</v>
      </c>
      <c r="O91">
        <f>Mult_op!N90*LCA_op_data!O91</f>
        <v>1.3828323276156835E-10</v>
      </c>
      <c r="P91">
        <f>Mult_op!O90*LCA_op_data!P91</f>
        <v>1.070598663790646E-13</v>
      </c>
      <c r="Q91">
        <f>Mult_op!P90*LCA_op_data!Q91</f>
        <v>1.8067319907925935E-8</v>
      </c>
      <c r="R91">
        <f>Mult_op!Q90*LCA_op_data!R91</f>
        <v>1.0751429836824887E-5</v>
      </c>
      <c r="S91">
        <f>Mult_op!R90*LCA_op_data!S91</f>
        <v>4.2300986738247976E-6</v>
      </c>
      <c r="T91">
        <f>Mult_op!S90*LCA_op_data!T91</f>
        <v>8.9627843867911744E-14</v>
      </c>
      <c r="V91" t="s">
        <v>118</v>
      </c>
      <c r="W91" s="13">
        <f t="shared" si="10"/>
        <v>8.827693460804106E-11</v>
      </c>
      <c r="X91" s="13">
        <f t="shared" si="11"/>
        <v>6.6194453958806721E-10</v>
      </c>
      <c r="Y91" s="13">
        <f t="shared" si="12"/>
        <v>5.5925826545586184E-10</v>
      </c>
      <c r="Z91" s="13">
        <f t="shared" si="13"/>
        <v>5.4913414676239422E-10</v>
      </c>
      <c r="AA91" s="13">
        <f t="shared" si="14"/>
        <v>2.1092993104886066E-11</v>
      </c>
      <c r="AD91" t="s">
        <v>93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</row>
    <row r="92" spans="4:35" x14ac:dyDescent="0.3">
      <c r="D92" t="s">
        <v>122</v>
      </c>
      <c r="E92">
        <f>Mult_op!D91*LCA_op_data!E92</f>
        <v>0.41548347661730312</v>
      </c>
      <c r="F92">
        <f>Mult_op!E91*LCA_op_data!F92</f>
        <v>8.6299849999999996</v>
      </c>
      <c r="G92">
        <f>Mult_op!F91*LCA_op_data!G92</f>
        <v>606.03531655852271</v>
      </c>
      <c r="H92">
        <f>Mult_op!G91*LCA_op_data!H92</f>
        <v>4.2532759885744974E-3</v>
      </c>
      <c r="I92">
        <f>Mult_op!H91*LCA_op_data!I92</f>
        <v>1.1324071464667617E-2</v>
      </c>
      <c r="J92">
        <f>Mult_op!I91*LCA_op_data!J92</f>
        <v>0.11067384958064078</v>
      </c>
      <c r="K92">
        <f>Mult_op!J91*LCA_op_data!K92</f>
        <v>5.0217808930955494E-8</v>
      </c>
      <c r="L92">
        <f>Mult_op!K91*LCA_op_data!L92</f>
        <v>2.9986676304527503E-7</v>
      </c>
      <c r="M92">
        <f>Mult_op!L91*LCA_op_data!M92</f>
        <v>1.1761314001801224</v>
      </c>
      <c r="N92">
        <f>Mult_op!M91*LCA_op_data!N92</f>
        <v>51.50649007432137</v>
      </c>
      <c r="O92">
        <f>Mult_op!N91*LCA_op_data!O92</f>
        <v>5.4267004153677194E-4</v>
      </c>
      <c r="P92">
        <f>Mult_op!O91*LCA_op_data!P92</f>
        <v>1.5716659197241722E-6</v>
      </c>
      <c r="Q92">
        <f>Mult_op!P91*LCA_op_data!Q92</f>
        <v>5.9008161992765158E-2</v>
      </c>
      <c r="R92">
        <f>Mult_op!Q91*LCA_op_data!R92</f>
        <v>17.007737693251869</v>
      </c>
      <c r="S92">
        <f>Mult_op!R91*LCA_op_data!S92</f>
        <v>99.917780722111175</v>
      </c>
      <c r="T92">
        <f>Mult_op!S91*LCA_op_data!T92</f>
        <v>5.6555803527328105E-7</v>
      </c>
      <c r="V92" t="s">
        <v>119</v>
      </c>
      <c r="W92" s="13">
        <f t="shared" si="10"/>
        <v>1.241737899347005E-3</v>
      </c>
      <c r="X92" s="13">
        <f t="shared" si="11"/>
        <v>5.7990034825320703E-3</v>
      </c>
      <c r="Y92" s="13">
        <f t="shared" si="12"/>
        <v>8.5577852803859372E-4</v>
      </c>
      <c r="Z92" s="13">
        <f t="shared" si="13"/>
        <v>2.1549875880225158E-3</v>
      </c>
      <c r="AA92" s="13">
        <f t="shared" si="14"/>
        <v>3.0965047434814504E-4</v>
      </c>
      <c r="AD92" t="s">
        <v>96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</row>
    <row r="93" spans="4:35" x14ac:dyDescent="0.3">
      <c r="D93" t="s">
        <v>123</v>
      </c>
      <c r="E93">
        <f>Mult_op!D92*LCA_op_data!E93</f>
        <v>2.1352180349554664E-7</v>
      </c>
      <c r="F93">
        <f>Mult_op!E92*LCA_op_data!F93</f>
        <v>2.5999999999999998E-5</v>
      </c>
      <c r="G93">
        <f>Mult_op!F92*LCA_op_data!G93</f>
        <v>1.4699792295022831E-2</v>
      </c>
      <c r="H93">
        <f>Mult_op!G92*LCA_op_data!H93</f>
        <v>3.8065570130596281E-8</v>
      </c>
      <c r="I93">
        <f>Mult_op!H92*LCA_op_data!I93</f>
        <v>7.6252208549185919E-7</v>
      </c>
      <c r="J93">
        <f>Mult_op!I92*LCA_op_data!J93</f>
        <v>6.1339786377259135E-7</v>
      </c>
      <c r="K93">
        <f>Mult_op!J92*LCA_op_data!K93</f>
        <v>1.8532138999886217E-13</v>
      </c>
      <c r="L93">
        <f>Mult_op!K92*LCA_op_data!L93</f>
        <v>4.3177900332824463E-12</v>
      </c>
      <c r="M93">
        <f>Mult_op!L92*LCA_op_data!M93</f>
        <v>4.3911176012959855E-6</v>
      </c>
      <c r="N93">
        <f>Mult_op!M92*LCA_op_data!N93</f>
        <v>3.6094434184572683E-4</v>
      </c>
      <c r="O93">
        <f>Mult_op!N92*LCA_op_data!O93</f>
        <v>5.188898013348411E-10</v>
      </c>
      <c r="P93">
        <f>Mult_op!O92*LCA_op_data!P93</f>
        <v>3.9919885108771954E-12</v>
      </c>
      <c r="Q93">
        <f>Mult_op!P92*LCA_op_data!Q93</f>
        <v>9.904117546964326E-8</v>
      </c>
      <c r="R93">
        <f>Mult_op!Q92*LCA_op_data!R93</f>
        <v>1.6889336958564647E-4</v>
      </c>
      <c r="S93">
        <f>Mult_op!R92*LCA_op_data!S93</f>
        <v>2.5961442555199899E-4</v>
      </c>
      <c r="T93">
        <f>Mult_op!S92*LCA_op_data!T93</f>
        <v>1.8652870482780547E-12</v>
      </c>
      <c r="V93" t="s">
        <v>120</v>
      </c>
      <c r="W93" s="13">
        <f t="shared" si="10"/>
        <v>8.7017824001979502E-9</v>
      </c>
      <c r="X93" s="13">
        <f t="shared" si="11"/>
        <v>5.1899376937888124E-8</v>
      </c>
      <c r="Y93" s="13">
        <f t="shared" si="12"/>
        <v>2.0757481072463069E-8</v>
      </c>
      <c r="Z93" s="13">
        <f t="shared" si="13"/>
        <v>2.0605542886823999E-9</v>
      </c>
      <c r="AA93" s="13">
        <f t="shared" si="14"/>
        <v>7.8650374769366275E-10</v>
      </c>
      <c r="AD93" t="s">
        <v>107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</row>
    <row r="94" spans="4:35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  <c r="V94" t="s">
        <v>121</v>
      </c>
      <c r="W94" s="13">
        <f t="shared" si="10"/>
        <v>0</v>
      </c>
      <c r="X94" s="13">
        <f t="shared" si="11"/>
        <v>0</v>
      </c>
      <c r="Y94" s="13">
        <f t="shared" si="12"/>
        <v>1.4625057685871534E-4</v>
      </c>
      <c r="Z94" s="13">
        <f t="shared" si="13"/>
        <v>0</v>
      </c>
      <c r="AA94" s="13">
        <f t="shared" si="14"/>
        <v>2.3330735688257484E-2</v>
      </c>
      <c r="AD94" t="s">
        <v>109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</row>
    <row r="95" spans="4:35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  <c r="V95" t="s">
        <v>122</v>
      </c>
      <c r="W95" s="13">
        <f t="shared" si="10"/>
        <v>0</v>
      </c>
      <c r="X95" s="13">
        <f t="shared" si="11"/>
        <v>0</v>
      </c>
      <c r="Y95" s="13">
        <f t="shared" si="12"/>
        <v>0</v>
      </c>
      <c r="Z95" s="13">
        <f t="shared" si="13"/>
        <v>0</v>
      </c>
      <c r="AA95" s="13">
        <f t="shared" si="14"/>
        <v>0</v>
      </c>
      <c r="AD95" t="s">
        <v>111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</row>
    <row r="96" spans="4:35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  <c r="V96" t="s">
        <v>123</v>
      </c>
      <c r="W96" s="13">
        <f t="shared" si="10"/>
        <v>0</v>
      </c>
      <c r="X96" s="13">
        <f t="shared" si="11"/>
        <v>0</v>
      </c>
      <c r="Y96" s="13">
        <f t="shared" si="12"/>
        <v>0</v>
      </c>
      <c r="Z96" s="13">
        <f t="shared" si="13"/>
        <v>0</v>
      </c>
      <c r="AA96" s="13">
        <f t="shared" si="14"/>
        <v>0</v>
      </c>
      <c r="AD96" t="s">
        <v>112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</row>
    <row r="97" spans="4:35" x14ac:dyDescent="0.3">
      <c r="D97" t="s">
        <v>127</v>
      </c>
      <c r="E97">
        <f>Mult_op!D96*LCA_op_data!E97</f>
        <v>6.8557711875837841E-7</v>
      </c>
      <c r="F97">
        <f>Mult_op!E96*LCA_op_data!F97</f>
        <v>3.4400000000000001E-4</v>
      </c>
      <c r="G97">
        <f>Mult_op!F96*LCA_op_data!G97</f>
        <v>1.0664128477376677E-3</v>
      </c>
      <c r="H97">
        <f>Mult_op!G96*LCA_op_data!H97</f>
        <v>1.2568424632641684E-12</v>
      </c>
      <c r="I97">
        <f>Mult_op!H96*LCA_op_data!I97</f>
        <v>3.4342994202783101E-7</v>
      </c>
      <c r="J97">
        <f>Mult_op!I96*LCA_op_data!J97</f>
        <v>3.833706686011463E-6</v>
      </c>
      <c r="K97">
        <f>Mult_op!J96*LCA_op_data!K97</f>
        <v>2.2736398089687566E-14</v>
      </c>
      <c r="L97">
        <f>Mult_op!K96*LCA_op_data!L97</f>
        <v>7.1187863882974964E-12</v>
      </c>
      <c r="M97">
        <f>Mult_op!L96*LCA_op_data!M97</f>
        <v>6.3615269669778659E-10</v>
      </c>
      <c r="N97">
        <f>Mult_op!M96*LCA_op_data!N97</f>
        <v>3.2035921059291004E-8</v>
      </c>
      <c r="O97">
        <f>Mult_op!N96*LCA_op_data!O97</f>
        <v>3.3231319352657601E-13</v>
      </c>
      <c r="P97">
        <f>Mult_op!O96*LCA_op_data!P97</f>
        <v>4.3192378364095804E-11</v>
      </c>
      <c r="Q97">
        <f>Mult_op!P96*LCA_op_data!Q97</f>
        <v>9.0340356472243113E-7</v>
      </c>
      <c r="R97">
        <f>Mult_op!Q96*LCA_op_data!R97</f>
        <v>6.7965173623365348E-9</v>
      </c>
      <c r="S97">
        <f>Mult_op!R96*LCA_op_data!S97</f>
        <v>9.8511027886051473E-8</v>
      </c>
      <c r="T97">
        <f>Mult_op!S96*LCA_op_data!T97</f>
        <v>1.0243739042803192E-12</v>
      </c>
      <c r="V97" t="s">
        <v>124</v>
      </c>
      <c r="W97" s="13">
        <f t="shared" si="10"/>
        <v>7.7233407406347355E-13</v>
      </c>
      <c r="X97" s="13">
        <f t="shared" si="11"/>
        <v>1.713604722816458E-12</v>
      </c>
      <c r="Y97" s="13">
        <f t="shared" si="12"/>
        <v>1.5058746448982868E-9</v>
      </c>
      <c r="Z97" s="13">
        <f t="shared" si="13"/>
        <v>1.319643158037442E-12</v>
      </c>
      <c r="AA97" s="13">
        <f t="shared" si="14"/>
        <v>8.5097858780408356E-9</v>
      </c>
      <c r="AD97" t="s">
        <v>113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</row>
    <row r="98" spans="4:35" x14ac:dyDescent="0.3">
      <c r="D98" t="s">
        <v>128</v>
      </c>
      <c r="E98">
        <f>Mult_op!D97*LCA_op_data!E98</f>
        <v>1.1820817014635638</v>
      </c>
      <c r="F98">
        <f>Mult_op!E97*LCA_op_data!F98</f>
        <v>68.559752000000003</v>
      </c>
      <c r="G98">
        <f>Mult_op!F97*LCA_op_data!G98</f>
        <v>97519.00972147171</v>
      </c>
      <c r="H98">
        <f>Mult_op!G97*LCA_op_data!H98</f>
        <v>1.0768645298354806E-4</v>
      </c>
      <c r="I98">
        <f>Mult_op!H97*LCA_op_data!I98</f>
        <v>1.2773339077001357E-2</v>
      </c>
      <c r="J98">
        <f>Mult_op!I97*LCA_op_data!J98</f>
        <v>0.22589645459093263</v>
      </c>
      <c r="K98">
        <f>Mult_op!J97*LCA_op_data!K98</f>
        <v>1.552590195717498E-6</v>
      </c>
      <c r="L98">
        <f>Mult_op!K97*LCA_op_data!L98</f>
        <v>6.2498557412183579E-4</v>
      </c>
      <c r="M98">
        <f>Mult_op!L97*LCA_op_data!M98</f>
        <v>5.4505659591885414E-2</v>
      </c>
      <c r="N98">
        <f>Mult_op!M97*LCA_op_data!N98</f>
        <v>2.7448425779443903</v>
      </c>
      <c r="O98">
        <f>Mult_op!N97*LCA_op_data!O98</f>
        <v>2.8472644851267065E-5</v>
      </c>
      <c r="P98">
        <f>Mult_op!O97*LCA_op_data!P98</f>
        <v>3.6715009666445932E-3</v>
      </c>
      <c r="Q98">
        <f>Mult_op!P97*LCA_op_data!Q98</f>
        <v>7.6391485484844229E-2</v>
      </c>
      <c r="R98">
        <f>Mult_op!Q97*LCA_op_data!R98</f>
        <v>0.58232663900478765</v>
      </c>
      <c r="S98">
        <f>Mult_op!R97*LCA_op_data!S98</f>
        <v>8.4404398187353227</v>
      </c>
      <c r="T98">
        <f>Mult_op!S97*LCA_op_data!T98</f>
        <v>8.7768511571740621E-5</v>
      </c>
      <c r="V98" t="s">
        <v>125</v>
      </c>
      <c r="W98" s="13">
        <f t="shared" si="10"/>
        <v>6.6173700670668192E-5</v>
      </c>
      <c r="X98" s="13">
        <f t="shared" si="11"/>
        <v>1.4682191269756195E-4</v>
      </c>
      <c r="Y98" s="13">
        <f t="shared" si="12"/>
        <v>0.13770595923210269</v>
      </c>
      <c r="Z98" s="13">
        <f t="shared" si="13"/>
        <v>1.1306722604198893E-4</v>
      </c>
      <c r="AA98" s="13">
        <f t="shared" si="14"/>
        <v>0.72336111741272247</v>
      </c>
      <c r="AD98" t="s">
        <v>114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</row>
    <row r="99" spans="4:35" x14ac:dyDescent="0.3">
      <c r="D99" t="s">
        <v>129</v>
      </c>
      <c r="E99">
        <f>Mult_op!D98*LCA_op_data!E99</f>
        <v>4.5600274602340063E-2</v>
      </c>
      <c r="F99">
        <f>Mult_op!E98*LCA_op_data!F99</f>
        <v>3.4477669999999998</v>
      </c>
      <c r="G99">
        <f>Mult_op!F98*LCA_op_data!G99</f>
        <v>3793.4791648076225</v>
      </c>
      <c r="H99">
        <f>Mult_op!G98*LCA_op_data!H99</f>
        <v>5.4153900519320508E-6</v>
      </c>
      <c r="I99">
        <f>Mult_op!H98*LCA_op_data!I99</f>
        <v>5.2302725994402574E-4</v>
      </c>
      <c r="J99">
        <f>Mult_op!I98*LCA_op_data!J99</f>
        <v>8.8743856394485707E-3</v>
      </c>
      <c r="K99">
        <f>Mult_op!J98*LCA_op_data!K99</f>
        <v>6.0111527228520881E-8</v>
      </c>
      <c r="L99">
        <f>Mult_op!K98*LCA_op_data!L99</f>
        <v>2.4162353362211176E-5</v>
      </c>
      <c r="M99">
        <f>Mult_op!L98*LCA_op_data!M99</f>
        <v>2.7410077920663424E-3</v>
      </c>
      <c r="N99">
        <f>Mult_op!M98*LCA_op_data!N99</f>
        <v>0.13803401243971239</v>
      </c>
      <c r="O99">
        <f>Mult_op!N98*LCA_op_data!O99</f>
        <v>1.4318465638691122E-6</v>
      </c>
      <c r="P99">
        <f>Mult_op!O98*LCA_op_data!P99</f>
        <v>1.4256271685775105E-4</v>
      </c>
      <c r="Q99">
        <f>Mult_op!P98*LCA_op_data!Q99</f>
        <v>2.9845012409416556E-3</v>
      </c>
      <c r="R99">
        <f>Mult_op!Q98*LCA_op_data!R99</f>
        <v>2.9284332434306639E-2</v>
      </c>
      <c r="S99">
        <f>Mult_op!R98*LCA_op_data!S99</f>
        <v>0.42445704693508263</v>
      </c>
      <c r="T99">
        <f>Mult_op!S98*LCA_op_data!T99</f>
        <v>4.4137466809413989E-6</v>
      </c>
      <c r="V99" t="s">
        <v>126</v>
      </c>
      <c r="W99" s="13">
        <f t="shared" si="10"/>
        <v>3.3277760608032487E-6</v>
      </c>
      <c r="X99" s="13">
        <f t="shared" si="11"/>
        <v>7.383453567269832E-6</v>
      </c>
      <c r="Y99" s="13">
        <f t="shared" si="12"/>
        <v>5.3567472507035814E-3</v>
      </c>
      <c r="Z99" s="13">
        <f t="shared" si="13"/>
        <v>5.6859810509394781E-6</v>
      </c>
      <c r="AA99" s="13">
        <f t="shared" si="14"/>
        <v>2.8087784016535968E-2</v>
      </c>
      <c r="AD99" t="s">
        <v>115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</row>
    <row r="100" spans="4:35" x14ac:dyDescent="0.3">
      <c r="D100" t="s">
        <v>130</v>
      </c>
      <c r="E100">
        <f>Mult_op!D99*LCA_op_data!E100</f>
        <v>9.1471690890067304E-8</v>
      </c>
      <c r="F100">
        <f>Mult_op!E99*LCA_op_data!F100</f>
        <v>4.5999999999999993E-5</v>
      </c>
      <c r="G100">
        <f>Mult_op!F99*LCA_op_data!G100</f>
        <v>1.2410110143896893E-4</v>
      </c>
      <c r="H100">
        <f>Mult_op!G99*LCA_op_data!H100</f>
        <v>1.4624813303290609E-13</v>
      </c>
      <c r="I100">
        <f>Mult_op!H99*LCA_op_data!I100</f>
        <v>4.5935549576841614E-8</v>
      </c>
      <c r="J100">
        <f>Mult_op!I99*LCA_op_data!J100</f>
        <v>5.1275915922461933E-7</v>
      </c>
      <c r="K100">
        <f>Mult_op!J99*LCA_op_data!K100</f>
        <v>2.7408659023818908E-15</v>
      </c>
      <c r="L100">
        <f>Mult_op!K99*LCA_op_data!L100</f>
        <v>8.3091361595344958E-13</v>
      </c>
      <c r="M100">
        <f>Mult_op!L99*LCA_op_data!M100</f>
        <v>7.4023711750058153E-11</v>
      </c>
      <c r="N100">
        <f>Mult_op!M99*LCA_op_data!N100</f>
        <v>3.7277493256735346E-9</v>
      </c>
      <c r="O100">
        <f>Mult_op!N99*LCA_op_data!O100</f>
        <v>3.8668477200590545E-14</v>
      </c>
      <c r="P100">
        <f>Mult_op!O99*LCA_op_data!P100</f>
        <v>5.0752053770192455E-12</v>
      </c>
      <c r="Q100">
        <f>Mult_op!P99*LCA_op_data!Q100</f>
        <v>1.2082551047989874E-7</v>
      </c>
      <c r="R100">
        <f>Mult_op!Q99*LCA_op_data!R100</f>
        <v>7.9085327272120594E-10</v>
      </c>
      <c r="S100">
        <f>Mult_op!R99*LCA_op_data!S100</f>
        <v>1.1462895575687947E-8</v>
      </c>
      <c r="T100">
        <f>Mult_op!S99*LCA_op_data!T100</f>
        <v>1.1919773194131591E-13</v>
      </c>
      <c r="V100" t="s">
        <v>127</v>
      </c>
      <c r="W100" s="13">
        <f t="shared" ref="W100:W116" si="15">N100/$N$118</f>
        <v>8.9869987457402135E-14</v>
      </c>
      <c r="X100" s="13">
        <f t="shared" ref="X100:X116" si="16">H100/$H$118</f>
        <v>1.9939769604649564E-13</v>
      </c>
      <c r="Y100" s="13">
        <f t="shared" ref="Y100:Y116" si="17">G100/$G$118</f>
        <v>1.7524235802048902E-10</v>
      </c>
      <c r="Z100" s="13">
        <f t="shared" ref="Z100:Z116" si="18">O100/$O$118</f>
        <v>1.5355571901301966E-13</v>
      </c>
      <c r="AA100" s="13">
        <f t="shared" ref="AA100:AA116" si="19">P100/$P$118</f>
        <v>9.9991972383295767E-10</v>
      </c>
      <c r="AD100" t="s">
        <v>116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</row>
    <row r="101" spans="4:35" x14ac:dyDescent="0.3">
      <c r="D101" t="s">
        <v>131</v>
      </c>
      <c r="E101">
        <f>Mult_op!D100*LCA_op_data!E101</f>
        <v>1.308350450594531E-6</v>
      </c>
      <c r="F101">
        <f>Mult_op!E100*LCA_op_data!F101</f>
        <v>1.616E-3</v>
      </c>
      <c r="G101">
        <f>Mult_op!F100*LCA_op_data!G101</f>
        <v>4.7099857369646905E-3</v>
      </c>
      <c r="H101">
        <f>Mult_op!G100*LCA_op_data!H101</f>
        <v>5.4479513861077581E-12</v>
      </c>
      <c r="I101">
        <f>Mult_op!H100*LCA_op_data!I101</f>
        <v>3.3322765344796638E-7</v>
      </c>
      <c r="J101">
        <f>Mult_op!I100*LCA_op_data!J101</f>
        <v>6.35522965144214E-6</v>
      </c>
      <c r="K101">
        <f>Mult_op!J100*LCA_op_data!K101</f>
        <v>7.835531585913031E-14</v>
      </c>
      <c r="L101">
        <f>Mult_op!K100*LCA_op_data!L101</f>
        <v>3.1277861884121716E-11</v>
      </c>
      <c r="M101">
        <f>Mult_op!L100*LCA_op_data!M101</f>
        <v>2.7574887601664788E-9</v>
      </c>
      <c r="N101">
        <f>Mult_op!M100*LCA_op_data!N101</f>
        <v>1.3886397511341854E-7</v>
      </c>
      <c r="O101">
        <f>Mult_op!N100*LCA_op_data!O101</f>
        <v>1.4404558854521154E-12</v>
      </c>
      <c r="P101">
        <f>Mult_op!O100*LCA_op_data!P101</f>
        <v>1.8527790064550379E-10</v>
      </c>
      <c r="Q101">
        <f>Mult_op!P100*LCA_op_data!Q101</f>
        <v>9.1115081427913276E-7</v>
      </c>
      <c r="R101">
        <f>Mult_op!Q100*LCA_op_data!R101</f>
        <v>2.9460411521013565E-8</v>
      </c>
      <c r="S101">
        <f>Mult_op!R100*LCA_op_data!S101</f>
        <v>4.2700919694015131E-7</v>
      </c>
      <c r="T101">
        <f>Mult_op!S100*LCA_op_data!T101</f>
        <v>4.4402853936226358E-12</v>
      </c>
      <c r="V101" t="s">
        <v>128</v>
      </c>
      <c r="W101" s="13">
        <f t="shared" si="15"/>
        <v>3.3477851141380267E-12</v>
      </c>
      <c r="X101" s="13">
        <f t="shared" si="16"/>
        <v>7.427848356319037E-12</v>
      </c>
      <c r="Y101" s="13">
        <f t="shared" si="17"/>
        <v>6.6509402190477504E-9</v>
      </c>
      <c r="Z101" s="13">
        <f t="shared" si="18"/>
        <v>5.7201693785282411E-12</v>
      </c>
      <c r="AA101" s="13">
        <f t="shared" si="19"/>
        <v>3.650355275959501E-8</v>
      </c>
      <c r="AD101" t="s">
        <v>117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</row>
    <row r="102" spans="4:35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  <c r="V102" t="s">
        <v>129</v>
      </c>
      <c r="W102" s="13">
        <f t="shared" si="15"/>
        <v>0</v>
      </c>
      <c r="X102" s="13">
        <f t="shared" si="16"/>
        <v>0</v>
      </c>
      <c r="Y102" s="13">
        <f t="shared" si="17"/>
        <v>0</v>
      </c>
      <c r="Z102" s="13">
        <f t="shared" si="18"/>
        <v>0</v>
      </c>
      <c r="AA102" s="13">
        <f t="shared" si="19"/>
        <v>0</v>
      </c>
      <c r="AD102" t="s">
        <v>122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</row>
    <row r="103" spans="4:35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  <c r="V103" t="s">
        <v>130</v>
      </c>
      <c r="W103" s="13">
        <f t="shared" si="15"/>
        <v>0</v>
      </c>
      <c r="X103" s="13">
        <f t="shared" si="16"/>
        <v>0</v>
      </c>
      <c r="Y103" s="13">
        <f t="shared" si="17"/>
        <v>0</v>
      </c>
      <c r="Z103" s="13">
        <f t="shared" si="18"/>
        <v>0</v>
      </c>
      <c r="AA103" s="13">
        <f t="shared" si="19"/>
        <v>0</v>
      </c>
      <c r="AD103" t="s">
        <v>123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</row>
    <row r="104" spans="4:35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  <c r="V104" t="s">
        <v>131</v>
      </c>
      <c r="W104" s="13">
        <f t="shared" si="15"/>
        <v>0</v>
      </c>
      <c r="X104" s="13">
        <f t="shared" si="16"/>
        <v>0</v>
      </c>
      <c r="Y104" s="13">
        <f t="shared" si="17"/>
        <v>0</v>
      </c>
      <c r="Z104" s="13">
        <f t="shared" si="18"/>
        <v>0</v>
      </c>
      <c r="AA104" s="13">
        <f t="shared" si="19"/>
        <v>0</v>
      </c>
      <c r="AD104" t="s">
        <v>129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</row>
    <row r="105" spans="4:35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  <c r="V105" t="s">
        <v>132</v>
      </c>
      <c r="W105" s="13">
        <f t="shared" si="15"/>
        <v>0</v>
      </c>
      <c r="X105" s="13">
        <f t="shared" si="16"/>
        <v>0</v>
      </c>
      <c r="Y105" s="13">
        <f t="shared" si="17"/>
        <v>0</v>
      </c>
      <c r="Z105" s="13">
        <f t="shared" si="18"/>
        <v>0</v>
      </c>
      <c r="AA105" s="13">
        <f t="shared" si="19"/>
        <v>0</v>
      </c>
      <c r="AD105" t="s">
        <v>130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</row>
    <row r="106" spans="4:35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  <c r="V106" t="s">
        <v>133</v>
      </c>
      <c r="W106" s="13">
        <f t="shared" si="15"/>
        <v>0</v>
      </c>
      <c r="X106" s="13">
        <f t="shared" si="16"/>
        <v>0</v>
      </c>
      <c r="Y106" s="13">
        <f t="shared" si="17"/>
        <v>0</v>
      </c>
      <c r="Z106" s="13">
        <f t="shared" si="18"/>
        <v>0</v>
      </c>
      <c r="AA106" s="13">
        <f t="shared" si="19"/>
        <v>0</v>
      </c>
      <c r="AD106" t="s">
        <v>131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</row>
    <row r="107" spans="4:35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  <c r="V107" t="s">
        <v>134</v>
      </c>
      <c r="W107" s="13">
        <f t="shared" si="15"/>
        <v>0</v>
      </c>
      <c r="X107" s="13">
        <f t="shared" si="16"/>
        <v>0</v>
      </c>
      <c r="Y107" s="13">
        <f t="shared" si="17"/>
        <v>0</v>
      </c>
      <c r="Z107" s="13">
        <f t="shared" si="18"/>
        <v>0</v>
      </c>
      <c r="AA107" s="13">
        <f t="shared" si="19"/>
        <v>0</v>
      </c>
      <c r="AD107" t="s">
        <v>132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</row>
    <row r="108" spans="4:35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  <c r="V108" t="s">
        <v>135</v>
      </c>
      <c r="W108" s="13">
        <f t="shared" si="15"/>
        <v>0</v>
      </c>
      <c r="X108" s="13">
        <f t="shared" si="16"/>
        <v>0</v>
      </c>
      <c r="Y108" s="13">
        <f t="shared" si="17"/>
        <v>0</v>
      </c>
      <c r="Z108" s="13">
        <f t="shared" si="18"/>
        <v>0</v>
      </c>
      <c r="AA108" s="13">
        <f t="shared" si="19"/>
        <v>0</v>
      </c>
      <c r="AD108" t="s">
        <v>133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</row>
    <row r="109" spans="4:35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  <c r="V109" t="s">
        <v>136</v>
      </c>
      <c r="W109" s="13">
        <f t="shared" si="15"/>
        <v>0</v>
      </c>
      <c r="X109" s="13">
        <f t="shared" si="16"/>
        <v>0</v>
      </c>
      <c r="Y109" s="13">
        <f t="shared" si="17"/>
        <v>0</v>
      </c>
      <c r="Z109" s="13">
        <f t="shared" si="18"/>
        <v>0</v>
      </c>
      <c r="AA109" s="13">
        <f t="shared" si="19"/>
        <v>0</v>
      </c>
      <c r="AD109" t="s">
        <v>134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</row>
    <row r="110" spans="4:35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  <c r="V110" t="s">
        <v>137</v>
      </c>
      <c r="W110" s="13">
        <f t="shared" si="15"/>
        <v>0</v>
      </c>
      <c r="X110" s="13">
        <f t="shared" si="16"/>
        <v>0</v>
      </c>
      <c r="Y110" s="13">
        <f t="shared" si="17"/>
        <v>0</v>
      </c>
      <c r="Z110" s="13">
        <f t="shared" si="18"/>
        <v>0</v>
      </c>
      <c r="AA110" s="13">
        <f t="shared" si="19"/>
        <v>0</v>
      </c>
      <c r="AD110" t="s">
        <v>135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</row>
    <row r="111" spans="4:35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  <c r="V111" t="s">
        <v>138</v>
      </c>
      <c r="W111" s="13">
        <f t="shared" si="15"/>
        <v>0</v>
      </c>
      <c r="X111" s="13">
        <f t="shared" si="16"/>
        <v>0</v>
      </c>
      <c r="Y111" s="13">
        <f t="shared" si="17"/>
        <v>0</v>
      </c>
      <c r="Z111" s="13">
        <f t="shared" si="18"/>
        <v>0</v>
      </c>
      <c r="AA111" s="13">
        <f t="shared" si="19"/>
        <v>0</v>
      </c>
      <c r="AD111" t="s">
        <v>136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</row>
    <row r="112" spans="4:35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  <c r="V112" t="s">
        <v>139</v>
      </c>
      <c r="W112" s="13">
        <f t="shared" si="15"/>
        <v>0</v>
      </c>
      <c r="X112" s="13">
        <f t="shared" si="16"/>
        <v>0</v>
      </c>
      <c r="Y112" s="13">
        <f t="shared" si="17"/>
        <v>0</v>
      </c>
      <c r="Z112" s="13">
        <f t="shared" si="18"/>
        <v>0</v>
      </c>
      <c r="AA112" s="13">
        <f t="shared" si="19"/>
        <v>0</v>
      </c>
      <c r="AD112" t="s">
        <v>137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</row>
    <row r="113" spans="4:35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  <c r="V113" t="s">
        <v>140</v>
      </c>
      <c r="W113" s="13">
        <f t="shared" si="15"/>
        <v>0</v>
      </c>
      <c r="X113" s="13">
        <f t="shared" si="16"/>
        <v>0</v>
      </c>
      <c r="Y113" s="13">
        <f t="shared" si="17"/>
        <v>0</v>
      </c>
      <c r="Z113" s="13">
        <f t="shared" si="18"/>
        <v>0</v>
      </c>
      <c r="AA113" s="13">
        <f t="shared" si="19"/>
        <v>0</v>
      </c>
      <c r="AD113" t="s">
        <v>138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</row>
    <row r="114" spans="4:35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  <c r="V114" t="s">
        <v>141</v>
      </c>
      <c r="W114" s="13">
        <f t="shared" si="15"/>
        <v>0</v>
      </c>
      <c r="X114" s="13">
        <f t="shared" si="16"/>
        <v>0</v>
      </c>
      <c r="Y114" s="13">
        <f t="shared" si="17"/>
        <v>0</v>
      </c>
      <c r="Z114" s="13">
        <f t="shared" si="18"/>
        <v>0</v>
      </c>
      <c r="AA114" s="13">
        <f t="shared" si="19"/>
        <v>0</v>
      </c>
      <c r="AD114" t="s">
        <v>139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</row>
    <row r="115" spans="4:35" x14ac:dyDescent="0.3">
      <c r="D115" t="s">
        <v>145</v>
      </c>
      <c r="E115">
        <f>Mult_op!D114*LCA_op_data!E115</f>
        <v>5.820170314049513E-2</v>
      </c>
      <c r="F115">
        <f>Mult_op!E114*LCA_op_data!F115</f>
        <v>12.017806999999999</v>
      </c>
      <c r="G115">
        <f>Mult_op!F114*LCA_op_data!G115</f>
        <v>294.08989819371106</v>
      </c>
      <c r="H115">
        <f>Mult_op!G114*LCA_op_data!H115</f>
        <v>1.3706369746330363E-3</v>
      </c>
      <c r="I115">
        <f>Mult_op!H114*LCA_op_data!I115</f>
        <v>3.0031139850918799E-2</v>
      </c>
      <c r="J115">
        <f>Mult_op!I114*LCA_op_data!J115</f>
        <v>0.16938355422413051</v>
      </c>
      <c r="K115">
        <f>Mult_op!J114*LCA_op_data!K115</f>
        <v>5.7612606755662575E-9</v>
      </c>
      <c r="L115">
        <f>Mult_op!K114*LCA_op_data!L115</f>
        <v>1.8125061867034836E-7</v>
      </c>
      <c r="M115">
        <f>Mult_op!L114*LCA_op_data!M115</f>
        <v>1.187913989541062</v>
      </c>
      <c r="N115">
        <f>Mult_op!M114*LCA_op_data!N115</f>
        <v>357.81907524448474</v>
      </c>
      <c r="O115">
        <f>Mult_op!N114*LCA_op_data!O115</f>
        <v>1.0474381751695944E-4</v>
      </c>
      <c r="P115">
        <f>Mult_op!O114*LCA_op_data!P115</f>
        <v>5.2462453007852881E-7</v>
      </c>
      <c r="Q115">
        <f>Mult_op!P114*LCA_op_data!Q115</f>
        <v>0.10453535220529211</v>
      </c>
      <c r="R115">
        <f>Mult_op!Q114*LCA_op_data!R115</f>
        <v>16.111025221952058</v>
      </c>
      <c r="S115">
        <f>Mult_op!R114*LCA_op_data!S115</f>
        <v>221.94374702951757</v>
      </c>
      <c r="T115">
        <f>Mult_op!S114*LCA_op_data!T115</f>
        <v>2.8505808831872829E-6</v>
      </c>
      <c r="V115" t="s">
        <v>142</v>
      </c>
      <c r="W115" s="13">
        <f t="shared" si="15"/>
        <v>8.6264372936157314E-3</v>
      </c>
      <c r="X115" s="13">
        <f t="shared" si="16"/>
        <v>1.8687544872553904E-3</v>
      </c>
      <c r="Y115" s="13">
        <f t="shared" si="17"/>
        <v>4.152824320807226E-4</v>
      </c>
      <c r="Z115" s="13">
        <f t="shared" si="18"/>
        <v>4.1594635670679045E-4</v>
      </c>
      <c r="AA115" s="13">
        <f t="shared" si="19"/>
        <v>1.0336181026435897E-4</v>
      </c>
      <c r="AD115" t="s">
        <v>140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</row>
    <row r="116" spans="4:35" x14ac:dyDescent="0.3">
      <c r="D116" t="s">
        <v>146</v>
      </c>
      <c r="E116">
        <f>Mult_op!D115*LCA_op_data!E116</f>
        <v>0.26056163490549755</v>
      </c>
      <c r="F116">
        <f>Mult_op!E115*LCA_op_data!F116</f>
        <v>53.802196000000002</v>
      </c>
      <c r="G116">
        <f>Mult_op!F115*LCA_op_data!G116</f>
        <v>1316.6031326878588</v>
      </c>
      <c r="H116">
        <f>Mult_op!G115*LCA_op_data!H116</f>
        <v>6.1361677013163527E-3</v>
      </c>
      <c r="I116">
        <f>Mult_op!H115*LCA_op_data!I116</f>
        <v>0.13444559996366592</v>
      </c>
      <c r="J116">
        <f>Mult_op!I115*LCA_op_data!J116</f>
        <v>0.75830866509532791</v>
      </c>
      <c r="K116">
        <f>Mult_op!J115*LCA_op_data!K116</f>
        <v>2.5792432519003443E-8</v>
      </c>
      <c r="L116">
        <f>Mult_op!K115*LCA_op_data!L116</f>
        <v>8.1143600582230375E-7</v>
      </c>
      <c r="M116">
        <f>Mult_op!L115*LCA_op_data!M116</f>
        <v>5.3181400979754567</v>
      </c>
      <c r="N116">
        <f>Mult_op!M115*LCA_op_data!N116</f>
        <v>1601.9105664488118</v>
      </c>
      <c r="O116">
        <f>Mult_op!N115*LCA_op_data!O116</f>
        <v>4.6892477136932417E-4</v>
      </c>
      <c r="P116">
        <f>Mult_op!O115*LCA_op_data!P116</f>
        <v>2.3486774079241641E-6</v>
      </c>
      <c r="Q116">
        <f>Mult_op!P115*LCA_op_data!Q116</f>
        <v>0.46799149863849193</v>
      </c>
      <c r="R116">
        <f>Mult_op!Q115*LCA_op_data!R116</f>
        <v>72.12701425080374</v>
      </c>
      <c r="S116">
        <f>Mult_op!R115*LCA_op_data!S116</f>
        <v>993.61397455097415</v>
      </c>
      <c r="T116">
        <f>Mult_op!S115*LCA_op_data!T116</f>
        <v>1.276168866675053E-5</v>
      </c>
      <c r="V116" t="s">
        <v>143</v>
      </c>
      <c r="W116" s="13">
        <f t="shared" si="15"/>
        <v>3.8619464437465389E-2</v>
      </c>
      <c r="X116" s="13">
        <f t="shared" si="16"/>
        <v>8.3661765577691428E-3</v>
      </c>
      <c r="Y116" s="13">
        <f t="shared" si="17"/>
        <v>1.8591667187003178E-3</v>
      </c>
      <c r="Z116" s="13">
        <f t="shared" si="18"/>
        <v>1.8621390249506063E-3</v>
      </c>
      <c r="AA116" s="13">
        <f t="shared" si="19"/>
        <v>4.6273770037726921E-4</v>
      </c>
      <c r="AD116" t="s">
        <v>141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</row>
    <row r="118" spans="4:35" x14ac:dyDescent="0.3">
      <c r="E118">
        <f>SUM(E4:E116)</f>
        <v>41.13738095303831</v>
      </c>
      <c r="F118">
        <f>SUM(F4:F116)/1000</f>
        <v>1.9503974439999971</v>
      </c>
      <c r="G118">
        <f t="shared" ref="G118:T118" si="20">SUM(G4:G116)</f>
        <v>708168.40654734429</v>
      </c>
      <c r="H118">
        <f t="shared" si="20"/>
        <v>0.7334494627199899</v>
      </c>
      <c r="I118">
        <f t="shared" si="20"/>
        <v>8.6916173782814496</v>
      </c>
      <c r="J118">
        <f t="shared" si="20"/>
        <v>129.93910723334474</v>
      </c>
      <c r="K118">
        <f t="shared" si="20"/>
        <v>7.0560924812410777E-6</v>
      </c>
      <c r="L118">
        <f t="shared" si="20"/>
        <v>1.0110101107739936E-3</v>
      </c>
      <c r="M118">
        <f t="shared" si="20"/>
        <v>711.51906264528373</v>
      </c>
      <c r="N118">
        <f t="shared" si="20"/>
        <v>41479.357359880203</v>
      </c>
      <c r="O118">
        <f t="shared" si="20"/>
        <v>0.25182049518658389</v>
      </c>
      <c r="P118">
        <f t="shared" si="20"/>
        <v>5.075612827762449E-3</v>
      </c>
      <c r="Q118">
        <f t="shared" si="20"/>
        <v>30.038779453356877</v>
      </c>
      <c r="R118">
        <f t="shared" si="20"/>
        <v>5353.4503347764103</v>
      </c>
      <c r="S118">
        <f t="shared" si="20"/>
        <v>81224.565101024127</v>
      </c>
      <c r="T118">
        <f t="shared" si="20"/>
        <v>5.8373461088505963E-3</v>
      </c>
    </row>
  </sheetData>
  <sortState xmlns:xlrd2="http://schemas.microsoft.com/office/spreadsheetml/2017/richdata2" ref="AD4:AI116">
    <sortCondition descending="1" ref="AI4:AI1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zoomScale="72" zoomScaleNormal="100"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3" max="13" width="19.6640625" customWidth="1"/>
  </cols>
  <sheetData>
    <row r="1" spans="1:19" ht="15" thickBot="1" x14ac:dyDescent="0.35">
      <c r="A1" s="5" t="s">
        <v>168</v>
      </c>
      <c r="C1" s="19" t="s">
        <v>173</v>
      </c>
      <c r="D1" s="20"/>
      <c r="E1" s="20"/>
      <c r="F1" s="20"/>
      <c r="G1" s="20"/>
      <c r="H1" s="20"/>
      <c r="I1" s="21"/>
    </row>
    <row r="2" spans="1:19" x14ac:dyDescent="0.3">
      <c r="D2" t="s">
        <v>148</v>
      </c>
      <c r="H2" t="s">
        <v>147</v>
      </c>
      <c r="I2" t="s">
        <v>149</v>
      </c>
      <c r="K2" t="s">
        <v>190</v>
      </c>
      <c r="L2" t="s">
        <v>147</v>
      </c>
      <c r="M2" t="s">
        <v>149</v>
      </c>
    </row>
    <row r="3" spans="1:19" x14ac:dyDescent="0.3">
      <c r="C3" t="s">
        <v>19</v>
      </c>
      <c r="D3">
        <v>2991.4858899999999</v>
      </c>
      <c r="G3" t="s">
        <v>144</v>
      </c>
      <c r="H3" s="17">
        <v>3.1000000000000001E-5</v>
      </c>
      <c r="I3" s="17">
        <v>4.6E-5</v>
      </c>
      <c r="K3" t="s">
        <v>144</v>
      </c>
      <c r="L3" s="17">
        <v>2.0000000000000002E-5</v>
      </c>
      <c r="M3" s="17">
        <v>3.0000000000000001E-6</v>
      </c>
      <c r="P3" t="s">
        <v>19</v>
      </c>
      <c r="Q3">
        <v>0</v>
      </c>
      <c r="R3">
        <v>-8.1944000000000003E-2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 s="17">
        <v>2.1999999999999999E-5</v>
      </c>
      <c r="I4" s="17">
        <v>9.5000000000000005E-5</v>
      </c>
      <c r="K4" t="s">
        <v>145</v>
      </c>
      <c r="L4" s="17">
        <v>2.0000000000000002E-5</v>
      </c>
      <c r="M4" s="17">
        <v>1.2999999999999999E-5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 s="17">
        <v>6.0000000000000002E-6</v>
      </c>
      <c r="G5" t="s">
        <v>34</v>
      </c>
      <c r="H5">
        <v>4.8170000000000001E-3</v>
      </c>
      <c r="I5">
        <v>0</v>
      </c>
      <c r="K5" t="s">
        <v>34</v>
      </c>
      <c r="L5" s="17">
        <v>5.7200000000000003E-3</v>
      </c>
      <c r="M5">
        <v>0</v>
      </c>
      <c r="P5" t="s">
        <v>21</v>
      </c>
      <c r="Q5">
        <v>0</v>
      </c>
      <c r="R5" s="17">
        <v>3.8000000000000002E-5</v>
      </c>
      <c r="S5">
        <v>0</v>
      </c>
    </row>
    <row r="6" spans="1:19" x14ac:dyDescent="0.3">
      <c r="C6" t="s">
        <v>4</v>
      </c>
      <c r="D6" s="17">
        <v>-4.6E-5</v>
      </c>
      <c r="G6" t="s">
        <v>35</v>
      </c>
      <c r="H6" s="17">
        <v>1.4E-5</v>
      </c>
      <c r="I6">
        <v>0</v>
      </c>
      <c r="K6" t="s">
        <v>35</v>
      </c>
      <c r="L6" s="17">
        <v>2.3E-5</v>
      </c>
      <c r="M6">
        <v>0</v>
      </c>
      <c r="P6" t="s">
        <v>4</v>
      </c>
      <c r="Q6">
        <v>0</v>
      </c>
      <c r="R6">
        <v>0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 s="17">
        <v>115.557132</v>
      </c>
      <c r="I7">
        <v>-33704.688755000003</v>
      </c>
      <c r="K7" t="s">
        <v>36</v>
      </c>
      <c r="L7" s="17">
        <v>26.395043999999999</v>
      </c>
      <c r="M7">
        <v>-5237.4128440000004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 s="17">
        <v>-3.0000000000000001E-5</v>
      </c>
      <c r="G8" t="s">
        <v>37</v>
      </c>
      <c r="H8" s="17">
        <v>6.9999999999999994E-5</v>
      </c>
      <c r="I8">
        <v>0</v>
      </c>
      <c r="K8" t="s">
        <v>37</v>
      </c>
      <c r="L8" s="17">
        <v>1.6200000000000001E-4</v>
      </c>
      <c r="M8">
        <v>0</v>
      </c>
      <c r="P8" t="s">
        <v>3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38</v>
      </c>
      <c r="L9">
        <v>0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 s="17">
        <v>6.0000000000000002E-6</v>
      </c>
      <c r="I10">
        <v>1.4840000000000001E-3</v>
      </c>
      <c r="K10" t="s">
        <v>39</v>
      </c>
      <c r="L10" s="17">
        <v>6.9999999999999999E-6</v>
      </c>
      <c r="M10">
        <v>5.8799999999999998E-4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7">
        <v>2.6999999999999999E-5</v>
      </c>
      <c r="I11">
        <v>3.6699999999999998E-4</v>
      </c>
      <c r="K11" t="s">
        <v>40</v>
      </c>
      <c r="L11" s="17">
        <v>2.1999999999999999E-5</v>
      </c>
      <c r="M11" s="17">
        <v>2.6999999999999999E-5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7">
        <v>6.0000000000000002E-5</v>
      </c>
      <c r="I12">
        <v>2.1719999999999999E-3</v>
      </c>
      <c r="K12" t="s">
        <v>41</v>
      </c>
      <c r="L12" s="17">
        <v>111.821172</v>
      </c>
      <c r="M12">
        <v>8143.4638679999998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 s="17">
        <v>7.9999999999999996E-6</v>
      </c>
      <c r="G13" t="s">
        <v>42</v>
      </c>
      <c r="H13" s="17">
        <v>0</v>
      </c>
      <c r="I13" s="17">
        <v>9.9999999999999995E-7</v>
      </c>
      <c r="K13" t="s">
        <v>42</v>
      </c>
      <c r="L13" s="17">
        <v>0</v>
      </c>
      <c r="M13">
        <v>0</v>
      </c>
      <c r="P13" t="s">
        <v>13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7">
        <v>1.8E-5</v>
      </c>
      <c r="G14" t="s">
        <v>43</v>
      </c>
      <c r="H14">
        <v>0</v>
      </c>
      <c r="I14" s="17">
        <v>1.9999999999999999E-6</v>
      </c>
      <c r="K14" t="s">
        <v>43</v>
      </c>
      <c r="L14" s="17">
        <v>0</v>
      </c>
      <c r="M14">
        <v>0</v>
      </c>
      <c r="P14" t="s">
        <v>2</v>
      </c>
      <c r="Q14">
        <v>0</v>
      </c>
      <c r="R14">
        <v>494.464992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7">
        <v>12.810244000000001</v>
      </c>
      <c r="I15">
        <v>519.098703</v>
      </c>
      <c r="K15" t="s">
        <v>44</v>
      </c>
      <c r="L15" s="17">
        <v>0</v>
      </c>
      <c r="M15">
        <v>0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 s="17">
        <v>1.2E-5</v>
      </c>
      <c r="G16" t="s">
        <v>45</v>
      </c>
      <c r="H16" s="17">
        <v>0</v>
      </c>
      <c r="I16">
        <v>0</v>
      </c>
      <c r="K16" t="s">
        <v>45</v>
      </c>
      <c r="L16" s="17">
        <v>0</v>
      </c>
      <c r="M16">
        <v>0</v>
      </c>
      <c r="P16" t="s">
        <v>0</v>
      </c>
      <c r="Q16">
        <v>0</v>
      </c>
      <c r="R16" s="17">
        <v>4.8000000000000001E-5</v>
      </c>
      <c r="S16">
        <v>0</v>
      </c>
    </row>
    <row r="17" spans="3:19" x14ac:dyDescent="0.3">
      <c r="C17" t="s">
        <v>8</v>
      </c>
      <c r="D17" s="17">
        <v>2.5000000000000001E-5</v>
      </c>
      <c r="G17" t="s">
        <v>46</v>
      </c>
      <c r="H17" s="17">
        <v>0</v>
      </c>
      <c r="I17">
        <v>0</v>
      </c>
      <c r="K17" t="s">
        <v>46</v>
      </c>
      <c r="L17" s="17">
        <v>0</v>
      </c>
      <c r="M17">
        <v>0</v>
      </c>
      <c r="P17" t="s">
        <v>8</v>
      </c>
      <c r="Q17">
        <v>0</v>
      </c>
      <c r="R17">
        <v>0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 s="17">
        <v>9.9999999999999995E-7</v>
      </c>
      <c r="I18">
        <v>0</v>
      </c>
      <c r="K18" t="s">
        <v>48</v>
      </c>
      <c r="L18" s="17">
        <v>0</v>
      </c>
      <c r="M18">
        <v>0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7">
        <v>0</v>
      </c>
      <c r="I19">
        <v>0</v>
      </c>
      <c r="K19" t="s">
        <v>47</v>
      </c>
      <c r="L19" s="17">
        <v>0</v>
      </c>
      <c r="M19">
        <v>0</v>
      </c>
      <c r="P19" t="s">
        <v>9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7">
        <v>1.2E-5</v>
      </c>
      <c r="G20" t="s">
        <v>49</v>
      </c>
      <c r="H20" s="17">
        <v>9.9999999999999995E-7</v>
      </c>
      <c r="I20">
        <v>0</v>
      </c>
      <c r="K20" t="s">
        <v>49</v>
      </c>
      <c r="L20" s="17">
        <v>0</v>
      </c>
      <c r="M20">
        <v>0</v>
      </c>
      <c r="P20" t="s">
        <v>1</v>
      </c>
      <c r="Q20">
        <v>0</v>
      </c>
      <c r="R20">
        <v>1030.9582700000001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24256.746798</v>
      </c>
      <c r="I21">
        <v>3602.0523859999998</v>
      </c>
      <c r="K21" t="s">
        <v>50</v>
      </c>
      <c r="L21" s="17">
        <v>4565.9777279999998</v>
      </c>
      <c r="M21">
        <v>678.03185800000006</v>
      </c>
      <c r="P21" t="s">
        <v>16</v>
      </c>
      <c r="Q21">
        <v>0</v>
      </c>
      <c r="R21" s="17">
        <v>9.9999999999999995E-7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7">
        <v>1.4E-5</v>
      </c>
      <c r="I22" s="17">
        <v>6.0000000000000002E-6</v>
      </c>
      <c r="K22" t="s">
        <v>51</v>
      </c>
      <c r="L22" s="17">
        <v>1204.966829</v>
      </c>
      <c r="M22">
        <v>3796.163916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7">
        <v>3.0000000000000001E-6</v>
      </c>
      <c r="I23" s="17">
        <v>9.9999999999999995E-7</v>
      </c>
      <c r="K23" t="s">
        <v>52</v>
      </c>
      <c r="L23" s="17">
        <v>5.0000000000000004E-6</v>
      </c>
      <c r="M23" s="17">
        <v>3.9999999999999998E-6</v>
      </c>
      <c r="P23" t="s">
        <v>17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 s="17">
        <v>4.6999999999999997E-5</v>
      </c>
      <c r="G24" t="s">
        <v>53</v>
      </c>
      <c r="H24" s="17">
        <v>2.3E-5</v>
      </c>
      <c r="I24" s="17">
        <v>5.8999999999999998E-5</v>
      </c>
      <c r="K24" t="s">
        <v>53</v>
      </c>
      <c r="L24" s="17">
        <v>1185.3530920000001</v>
      </c>
      <c r="M24">
        <v>4297.8019279999999</v>
      </c>
      <c r="P24" t="s">
        <v>6</v>
      </c>
      <c r="Q24">
        <v>0</v>
      </c>
      <c r="R24" s="17">
        <v>2.6999999999999999E-5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7">
        <v>6.2000000000000003E-5</v>
      </c>
      <c r="I25">
        <v>1.2400000000000001E-4</v>
      </c>
      <c r="K25" t="s">
        <v>54</v>
      </c>
      <c r="L25" s="17">
        <v>636.19411200000002</v>
      </c>
      <c r="M25">
        <v>1519.368545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36.640667000000001</v>
      </c>
      <c r="G26" t="s">
        <v>55</v>
      </c>
      <c r="H26" s="17">
        <v>2.4000000000000001E-5</v>
      </c>
      <c r="I26" s="17">
        <v>1.7E-5</v>
      </c>
      <c r="K26" t="s">
        <v>55</v>
      </c>
      <c r="L26" s="17">
        <v>1.0089999999999999E-3</v>
      </c>
      <c r="M26">
        <v>3.3969999999999998E-3</v>
      </c>
      <c r="P26" t="s">
        <v>20</v>
      </c>
      <c r="Q26">
        <v>0</v>
      </c>
      <c r="R26" s="17">
        <v>3.3000000000000003E-5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7">
        <v>11425.348190000001</v>
      </c>
      <c r="I27">
        <v>26886.943508</v>
      </c>
      <c r="K27" t="s">
        <v>56</v>
      </c>
      <c r="L27" s="17">
        <v>0</v>
      </c>
      <c r="M27">
        <v>0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 s="17">
        <v>-1.9999999999999999E-6</v>
      </c>
      <c r="G28" t="s">
        <v>57</v>
      </c>
      <c r="H28" s="17">
        <v>1.3259999999999999E-3</v>
      </c>
      <c r="I28">
        <v>5.7300000000000005E-4</v>
      </c>
      <c r="K28" t="s">
        <v>57</v>
      </c>
      <c r="L28" s="17">
        <v>2.4566000000000001E-2</v>
      </c>
      <c r="M28">
        <v>1.12E-2</v>
      </c>
      <c r="P28" t="s">
        <v>24</v>
      </c>
      <c r="Q28">
        <v>0</v>
      </c>
      <c r="R28" s="17">
        <v>-1.8E-5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7">
        <v>1.2E-5</v>
      </c>
      <c r="I29">
        <v>1.8699999999999999E-4</v>
      </c>
      <c r="K29" t="s">
        <v>58</v>
      </c>
      <c r="L29" s="17">
        <v>4.5000000000000003E-5</v>
      </c>
      <c r="M29" s="17">
        <v>2.8E-5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7">
        <v>1.4E-5</v>
      </c>
      <c r="I30">
        <v>0</v>
      </c>
      <c r="K30" t="s">
        <v>59</v>
      </c>
      <c r="L30" s="17">
        <v>5.0000000000000002E-5</v>
      </c>
      <c r="M30">
        <v>0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 s="17">
        <v>8.8115959999999998</v>
      </c>
      <c r="I31">
        <v>0</v>
      </c>
      <c r="K31" t="s">
        <v>60</v>
      </c>
      <c r="L31" s="17">
        <v>2.2427839999999999</v>
      </c>
      <c r="M31">
        <v>0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 s="17">
        <v>0</v>
      </c>
      <c r="I32">
        <v>0</v>
      </c>
      <c r="K32" t="s">
        <v>61</v>
      </c>
      <c r="L32" s="17">
        <v>0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 s="17">
        <v>0</v>
      </c>
      <c r="I33">
        <v>0</v>
      </c>
      <c r="K33" t="s">
        <v>62</v>
      </c>
      <c r="L33" s="17">
        <v>0</v>
      </c>
      <c r="M33">
        <v>0</v>
      </c>
      <c r="P33" t="s">
        <v>14</v>
      </c>
      <c r="Q33">
        <v>0</v>
      </c>
      <c r="R33">
        <v>39.135308999999999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7">
        <v>2.9E-5</v>
      </c>
      <c r="I34">
        <v>1.8200000000000001E-4</v>
      </c>
      <c r="K34" t="s">
        <v>63</v>
      </c>
      <c r="L34" s="17">
        <v>4.1999999999999998E-5</v>
      </c>
      <c r="M34" s="17">
        <v>4.8000000000000001E-5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-6.6959999999999997E-3</v>
      </c>
      <c r="G35" t="s">
        <v>64</v>
      </c>
      <c r="H35" s="17">
        <v>2.9E-5</v>
      </c>
      <c r="I35" s="17">
        <v>1.9999999999999999E-6</v>
      </c>
      <c r="K35" t="s">
        <v>64</v>
      </c>
      <c r="L35" s="17">
        <v>4.6999999999999997E-5</v>
      </c>
      <c r="M35" s="17">
        <v>9.9999999999999995E-7</v>
      </c>
      <c r="P35" t="s">
        <v>12</v>
      </c>
      <c r="Q35">
        <v>0</v>
      </c>
      <c r="R35">
        <v>-13419.665714999999</v>
      </c>
      <c r="S35">
        <v>0</v>
      </c>
    </row>
    <row r="36" spans="3:19" x14ac:dyDescent="0.3">
      <c r="C36" t="s">
        <v>11</v>
      </c>
      <c r="D36">
        <v>-32072.710319999998</v>
      </c>
      <c r="G36" t="s">
        <v>65</v>
      </c>
      <c r="H36" s="17">
        <v>2.9E-5</v>
      </c>
      <c r="I36">
        <v>1.5799999999999999E-4</v>
      </c>
      <c r="K36" t="s">
        <v>65</v>
      </c>
      <c r="L36" s="17">
        <v>5.8E-5</v>
      </c>
      <c r="M36" s="17">
        <v>3.4999999999999997E-5</v>
      </c>
      <c r="P36" t="s">
        <v>11</v>
      </c>
      <c r="Q36">
        <v>0</v>
      </c>
      <c r="R36">
        <v>-319.78953100000001</v>
      </c>
      <c r="S36">
        <v>0</v>
      </c>
    </row>
    <row r="37" spans="3:19" x14ac:dyDescent="0.3">
      <c r="C37" t="s">
        <v>181</v>
      </c>
      <c r="D37">
        <v>0</v>
      </c>
      <c r="G37" t="s">
        <v>66</v>
      </c>
      <c r="H37" s="17">
        <v>2.5999999999999998E-5</v>
      </c>
      <c r="I37" s="17">
        <v>7.6000000000000004E-5</v>
      </c>
      <c r="K37" t="s">
        <v>66</v>
      </c>
      <c r="L37" s="17">
        <v>5.8999999999999998E-5</v>
      </c>
      <c r="M37" s="17">
        <v>3.4999999999999997E-5</v>
      </c>
      <c r="P37" t="s">
        <v>181</v>
      </c>
      <c r="Q37">
        <v>0</v>
      </c>
      <c r="R37">
        <v>0</v>
      </c>
      <c r="S37">
        <v>0</v>
      </c>
    </row>
    <row r="38" spans="3:19" x14ac:dyDescent="0.3">
      <c r="G38" t="s">
        <v>67</v>
      </c>
      <c r="H38" s="17">
        <v>2.0999999999999999E-5</v>
      </c>
      <c r="I38">
        <v>3.4699999999999998E-4</v>
      </c>
      <c r="K38" t="s">
        <v>67</v>
      </c>
      <c r="L38" s="17">
        <v>1.0000000000000001E-5</v>
      </c>
      <c r="M38" s="17">
        <v>3.8999999999999999E-5</v>
      </c>
    </row>
    <row r="39" spans="3:19" x14ac:dyDescent="0.3">
      <c r="D39">
        <f>SUM(D3:D37)/1000</f>
        <v>-29.044590408999998</v>
      </c>
      <c r="G39" t="s">
        <v>68</v>
      </c>
      <c r="H39" s="17">
        <v>4.3999999999999999E-5</v>
      </c>
      <c r="I39">
        <v>1.6100000000000001E-4</v>
      </c>
      <c r="K39" t="s">
        <v>68</v>
      </c>
      <c r="L39" s="17">
        <v>1.03E-4</v>
      </c>
      <c r="M39" s="17">
        <v>4.8999999999999998E-5</v>
      </c>
    </row>
    <row r="40" spans="3:19" x14ac:dyDescent="0.3">
      <c r="G40" t="s">
        <v>69</v>
      </c>
      <c r="H40" s="17">
        <v>4.6E-5</v>
      </c>
      <c r="I40" s="17">
        <v>8.3999999999999995E-5</v>
      </c>
      <c r="K40" t="s">
        <v>69</v>
      </c>
      <c r="L40" s="17">
        <v>1E-4</v>
      </c>
      <c r="M40" s="17">
        <v>4.3000000000000002E-5</v>
      </c>
    </row>
    <row r="41" spans="3:19" x14ac:dyDescent="0.3">
      <c r="G41" t="s">
        <v>70</v>
      </c>
      <c r="H41" s="17">
        <v>6.9999999999999999E-6</v>
      </c>
      <c r="I41">
        <v>0</v>
      </c>
      <c r="K41" t="s">
        <v>70</v>
      </c>
      <c r="L41" s="17">
        <v>6.0000000000000002E-5</v>
      </c>
      <c r="M41">
        <v>0</v>
      </c>
    </row>
    <row r="42" spans="3:19" x14ac:dyDescent="0.3">
      <c r="G42" t="s">
        <v>71</v>
      </c>
      <c r="H42" s="17">
        <v>516.87580700000001</v>
      </c>
      <c r="I42">
        <v>3282.8316239999999</v>
      </c>
      <c r="K42" t="s">
        <v>71</v>
      </c>
      <c r="L42" s="17">
        <v>122.07690599999999</v>
      </c>
      <c r="M42">
        <v>753.97387800000001</v>
      </c>
    </row>
    <row r="43" spans="3:19" x14ac:dyDescent="0.3">
      <c r="G43" t="s">
        <v>72</v>
      </c>
      <c r="H43">
        <v>3.4600000000000001E-4</v>
      </c>
      <c r="I43">
        <v>0</v>
      </c>
      <c r="K43" t="s">
        <v>72</v>
      </c>
      <c r="L43" s="17">
        <v>4.9299999999999995E-4</v>
      </c>
      <c r="M43">
        <v>0</v>
      </c>
    </row>
    <row r="44" spans="3:19" x14ac:dyDescent="0.3">
      <c r="G44" t="s">
        <v>73</v>
      </c>
      <c r="H44" s="17">
        <v>7.3999999999999996E-5</v>
      </c>
      <c r="I44">
        <v>1.8699999999999999E-4</v>
      </c>
      <c r="K44" t="s">
        <v>73</v>
      </c>
      <c r="L44" s="17">
        <v>6.7999999999999999E-5</v>
      </c>
      <c r="M44" s="17">
        <v>4.8000000000000001E-5</v>
      </c>
    </row>
    <row r="45" spans="3:19" x14ac:dyDescent="0.3">
      <c r="G45" t="s">
        <v>74</v>
      </c>
      <c r="H45" s="17">
        <v>0</v>
      </c>
      <c r="I45">
        <v>0</v>
      </c>
      <c r="K45" t="s">
        <v>74</v>
      </c>
      <c r="L45" s="17">
        <v>0</v>
      </c>
      <c r="M45">
        <v>0</v>
      </c>
    </row>
    <row r="46" spans="3:19" x14ac:dyDescent="0.3">
      <c r="G46" t="s">
        <v>75</v>
      </c>
      <c r="H46" s="17">
        <v>3.9999999999999998E-6</v>
      </c>
      <c r="I46">
        <v>2.2599999999999999E-4</v>
      </c>
      <c r="K46" t="s">
        <v>75</v>
      </c>
      <c r="L46" s="17">
        <v>1.06E-4</v>
      </c>
      <c r="M46" s="17">
        <v>2.5000000000000001E-5</v>
      </c>
    </row>
    <row r="47" spans="3:19" x14ac:dyDescent="0.3">
      <c r="G47" t="s">
        <v>76</v>
      </c>
      <c r="H47" s="17">
        <v>3.9999999999999998E-6</v>
      </c>
      <c r="I47" s="17">
        <v>6.7999999999999999E-5</v>
      </c>
      <c r="K47" t="s">
        <v>76</v>
      </c>
      <c r="L47" s="17">
        <v>1.06E-4</v>
      </c>
      <c r="M47" s="17">
        <v>2.4000000000000001E-5</v>
      </c>
    </row>
    <row r="48" spans="3:19" x14ac:dyDescent="0.3">
      <c r="G48" t="s">
        <v>77</v>
      </c>
      <c r="H48" s="17">
        <v>1.4E-5</v>
      </c>
      <c r="I48">
        <v>3.9399999999999998E-4</v>
      </c>
      <c r="K48" t="s">
        <v>77</v>
      </c>
      <c r="L48" s="17">
        <v>2.9E-5</v>
      </c>
      <c r="M48" s="17">
        <v>2.8E-5</v>
      </c>
    </row>
    <row r="49" spans="7:13" x14ac:dyDescent="0.3">
      <c r="G49" t="s">
        <v>78</v>
      </c>
      <c r="H49" s="17">
        <v>5.0000000000000004E-6</v>
      </c>
      <c r="I49">
        <v>2.5799999999999998E-4</v>
      </c>
      <c r="K49" t="s">
        <v>78</v>
      </c>
      <c r="L49" s="17">
        <v>1.5E-5</v>
      </c>
      <c r="M49" s="17">
        <v>4.3999999999999999E-5</v>
      </c>
    </row>
    <row r="50" spans="7:13" x14ac:dyDescent="0.3">
      <c r="G50" t="s">
        <v>79</v>
      </c>
      <c r="H50" s="17">
        <v>9.0000000000000002E-6</v>
      </c>
      <c r="I50">
        <v>1.7799999999999999E-4</v>
      </c>
      <c r="K50" t="s">
        <v>79</v>
      </c>
      <c r="L50" s="17">
        <v>4.8999999999999998E-5</v>
      </c>
      <c r="M50" s="17">
        <v>3.6999999999999998E-5</v>
      </c>
    </row>
    <row r="51" spans="7:13" x14ac:dyDescent="0.3">
      <c r="G51" t="s">
        <v>80</v>
      </c>
      <c r="H51" s="17">
        <v>1.5E-5</v>
      </c>
      <c r="I51">
        <v>1.9699999999999999E-4</v>
      </c>
      <c r="K51" t="s">
        <v>80</v>
      </c>
      <c r="L51" s="17">
        <v>6.7000000000000002E-5</v>
      </c>
      <c r="M51" s="17">
        <v>3.1000000000000001E-5</v>
      </c>
    </row>
    <row r="52" spans="7:13" x14ac:dyDescent="0.3">
      <c r="G52" t="s">
        <v>81</v>
      </c>
      <c r="H52" s="17">
        <v>2.6999999999999999E-5</v>
      </c>
      <c r="I52">
        <v>5.1900000000000004E-4</v>
      </c>
      <c r="K52" t="s">
        <v>81</v>
      </c>
      <c r="L52" s="17">
        <v>2.3E-5</v>
      </c>
      <c r="M52">
        <v>1.75E-4</v>
      </c>
    </row>
    <row r="53" spans="7:13" x14ac:dyDescent="0.3">
      <c r="G53" t="s">
        <v>82</v>
      </c>
      <c r="H53" s="17">
        <v>6.0000000000000002E-6</v>
      </c>
      <c r="I53">
        <v>3.4200000000000002E-4</v>
      </c>
      <c r="K53" t="s">
        <v>82</v>
      </c>
      <c r="L53" s="17">
        <v>4.3000000000000002E-5</v>
      </c>
      <c r="M53" s="17">
        <v>3.1999999999999999E-5</v>
      </c>
    </row>
    <row r="54" spans="7:13" x14ac:dyDescent="0.3">
      <c r="G54" t="s">
        <v>83</v>
      </c>
      <c r="H54">
        <v>0</v>
      </c>
      <c r="I54">
        <v>0</v>
      </c>
      <c r="K54" t="s">
        <v>83</v>
      </c>
      <c r="L54">
        <v>0</v>
      </c>
      <c r="M54">
        <v>0</v>
      </c>
    </row>
    <row r="55" spans="7:13" x14ac:dyDescent="0.3">
      <c r="G55" t="s">
        <v>84</v>
      </c>
      <c r="H55" s="17">
        <v>128.74842599999999</v>
      </c>
      <c r="I55">
        <v>804.852934</v>
      </c>
      <c r="K55" t="s">
        <v>84</v>
      </c>
      <c r="L55" s="17">
        <v>26.214131999999999</v>
      </c>
      <c r="M55">
        <v>163.744292</v>
      </c>
    </row>
    <row r="56" spans="7:13" x14ac:dyDescent="0.3">
      <c r="G56" t="s">
        <v>85</v>
      </c>
      <c r="H56" s="17">
        <v>2.0000000000000002E-5</v>
      </c>
      <c r="I56">
        <v>0</v>
      </c>
      <c r="K56" t="s">
        <v>85</v>
      </c>
      <c r="L56" s="17">
        <v>4.6E-5</v>
      </c>
      <c r="M56">
        <v>0</v>
      </c>
    </row>
    <row r="57" spans="7:13" x14ac:dyDescent="0.3">
      <c r="G57" t="s">
        <v>86</v>
      </c>
      <c r="H57" s="17">
        <v>1.639E-3</v>
      </c>
      <c r="I57">
        <v>0</v>
      </c>
      <c r="K57" t="s">
        <v>86</v>
      </c>
      <c r="L57" s="17">
        <v>1.3500000000000001E-3</v>
      </c>
      <c r="M57">
        <v>0</v>
      </c>
    </row>
    <row r="58" spans="7:13" x14ac:dyDescent="0.3">
      <c r="G58" t="s">
        <v>87</v>
      </c>
      <c r="H58" s="17">
        <v>0</v>
      </c>
      <c r="I58">
        <v>0</v>
      </c>
      <c r="K58" t="s">
        <v>87</v>
      </c>
      <c r="L58" s="17">
        <v>0</v>
      </c>
      <c r="M58">
        <v>0</v>
      </c>
    </row>
    <row r="59" spans="7:13" x14ac:dyDescent="0.3">
      <c r="G59" t="s">
        <v>88</v>
      </c>
      <c r="H59">
        <v>1.0036E-2</v>
      </c>
      <c r="I59">
        <v>0</v>
      </c>
      <c r="K59" t="s">
        <v>88</v>
      </c>
      <c r="L59">
        <v>5.6829999999999997E-3</v>
      </c>
      <c r="M59">
        <v>0</v>
      </c>
    </row>
    <row r="60" spans="7:13" x14ac:dyDescent="0.3">
      <c r="G60" t="s">
        <v>89</v>
      </c>
      <c r="H60" s="17">
        <v>2.5000000000000001E-5</v>
      </c>
      <c r="I60">
        <v>2.0699999999999999E-4</v>
      </c>
      <c r="K60" t="s">
        <v>89</v>
      </c>
      <c r="L60" s="17">
        <v>1.9000000000000001E-5</v>
      </c>
      <c r="M60" s="17">
        <v>3.3000000000000003E-5</v>
      </c>
    </row>
    <row r="61" spans="7:13" x14ac:dyDescent="0.3">
      <c r="G61" t="s">
        <v>90</v>
      </c>
      <c r="H61" s="17">
        <v>1.9999999999999999E-6</v>
      </c>
      <c r="I61">
        <v>3.77E-4</v>
      </c>
      <c r="K61" t="s">
        <v>90</v>
      </c>
      <c r="L61" s="17">
        <v>6.0000000000000002E-6</v>
      </c>
      <c r="M61" s="17">
        <v>2.9E-5</v>
      </c>
    </row>
    <row r="62" spans="7:13" x14ac:dyDescent="0.3">
      <c r="G62" t="s">
        <v>91</v>
      </c>
      <c r="H62" s="17">
        <v>1.645E-3</v>
      </c>
      <c r="I62">
        <v>0</v>
      </c>
      <c r="K62" t="s">
        <v>91</v>
      </c>
      <c r="L62" s="17">
        <v>1.3489999999999999E-3</v>
      </c>
      <c r="M62">
        <v>0</v>
      </c>
    </row>
    <row r="63" spans="7:13" x14ac:dyDescent="0.3">
      <c r="G63" t="s">
        <v>92</v>
      </c>
      <c r="H63" s="17">
        <v>1.05E-4</v>
      </c>
      <c r="I63">
        <v>0</v>
      </c>
      <c r="K63" t="s">
        <v>92</v>
      </c>
      <c r="L63" s="17">
        <v>230.13504800000001</v>
      </c>
      <c r="M63">
        <v>3.0596000000000002E-2</v>
      </c>
    </row>
    <row r="64" spans="7:13" x14ac:dyDescent="0.3">
      <c r="G64" t="s">
        <v>93</v>
      </c>
      <c r="H64">
        <v>46.535231000000003</v>
      </c>
      <c r="I64">
        <v>0</v>
      </c>
      <c r="K64" t="s">
        <v>93</v>
      </c>
      <c r="L64" s="17">
        <v>22.917680000000001</v>
      </c>
      <c r="M64">
        <v>0</v>
      </c>
    </row>
    <row r="65" spans="7:13" x14ac:dyDescent="0.3">
      <c r="G65" t="s">
        <v>94</v>
      </c>
      <c r="H65" s="17">
        <v>45.516813999999997</v>
      </c>
      <c r="I65">
        <v>15.041162</v>
      </c>
      <c r="K65" t="s">
        <v>94</v>
      </c>
      <c r="L65" s="17">
        <v>0.41589199999999998</v>
      </c>
      <c r="M65">
        <v>0.15054000000000001</v>
      </c>
    </row>
    <row r="66" spans="7:13" x14ac:dyDescent="0.3">
      <c r="G66" t="s">
        <v>95</v>
      </c>
      <c r="H66">
        <v>313.23140999999998</v>
      </c>
      <c r="I66">
        <v>21.732233000000001</v>
      </c>
      <c r="K66" t="s">
        <v>95</v>
      </c>
      <c r="L66">
        <v>67.149207000000004</v>
      </c>
      <c r="M66">
        <v>3.9729350000000001</v>
      </c>
    </row>
    <row r="67" spans="7:13" x14ac:dyDescent="0.3">
      <c r="G67" t="s">
        <v>96</v>
      </c>
      <c r="H67" s="17">
        <v>58.500374000000001</v>
      </c>
      <c r="I67">
        <v>0</v>
      </c>
      <c r="K67" t="s">
        <v>96</v>
      </c>
      <c r="L67" s="17">
        <v>7.0949999999999997E-3</v>
      </c>
      <c r="M67">
        <v>0</v>
      </c>
    </row>
    <row r="68" spans="7:13" x14ac:dyDescent="0.3">
      <c r="G68" t="s">
        <v>97</v>
      </c>
      <c r="H68" s="17">
        <v>59.612319999999997</v>
      </c>
      <c r="I68">
        <v>3.9561999999999999</v>
      </c>
      <c r="K68" t="s">
        <v>97</v>
      </c>
      <c r="L68" s="17">
        <v>1.119823</v>
      </c>
      <c r="M68">
        <v>9.3948000000000004E-2</v>
      </c>
    </row>
    <row r="69" spans="7:13" x14ac:dyDescent="0.3">
      <c r="G69" t="s">
        <v>98</v>
      </c>
      <c r="H69" s="17">
        <v>88.023015000000001</v>
      </c>
      <c r="I69">
        <v>0.47619800000000001</v>
      </c>
      <c r="K69" t="s">
        <v>98</v>
      </c>
      <c r="L69" s="17">
        <v>136.43567300000001</v>
      </c>
      <c r="M69">
        <v>0.44359300000000002</v>
      </c>
    </row>
    <row r="70" spans="7:13" x14ac:dyDescent="0.3">
      <c r="G70" t="s">
        <v>99</v>
      </c>
      <c r="H70" s="17">
        <v>1.4E-5</v>
      </c>
      <c r="I70" s="17">
        <v>8.2000000000000001E-5</v>
      </c>
      <c r="K70" t="s">
        <v>99</v>
      </c>
      <c r="L70" s="17">
        <v>0</v>
      </c>
      <c r="M70">
        <v>0</v>
      </c>
    </row>
    <row r="71" spans="7:13" x14ac:dyDescent="0.3">
      <c r="G71" t="s">
        <v>100</v>
      </c>
      <c r="H71" s="17">
        <v>1.4E-5</v>
      </c>
      <c r="I71">
        <v>2.6200000000000003E-4</v>
      </c>
      <c r="K71" t="s">
        <v>100</v>
      </c>
      <c r="L71" s="17">
        <v>9.7E-5</v>
      </c>
      <c r="M71" s="17">
        <v>4.8999999999999998E-5</v>
      </c>
    </row>
    <row r="72" spans="7:13" x14ac:dyDescent="0.3">
      <c r="G72" t="s">
        <v>101</v>
      </c>
      <c r="H72" s="17">
        <v>1.5E-5</v>
      </c>
      <c r="I72" s="17">
        <v>7.7999999999999999E-5</v>
      </c>
      <c r="K72" t="s">
        <v>101</v>
      </c>
      <c r="L72" s="17">
        <v>9.7E-5</v>
      </c>
      <c r="M72" s="17">
        <v>3.4999999999999997E-5</v>
      </c>
    </row>
    <row r="73" spans="7:13" x14ac:dyDescent="0.3">
      <c r="G73" t="s">
        <v>102</v>
      </c>
      <c r="H73" s="17">
        <v>2.0000000000000002E-5</v>
      </c>
      <c r="I73">
        <v>4.1300000000000001E-4</v>
      </c>
      <c r="K73" t="s">
        <v>102</v>
      </c>
      <c r="L73" s="17">
        <v>2.5999999999999998E-5</v>
      </c>
      <c r="M73" s="17">
        <v>2.9E-5</v>
      </c>
    </row>
    <row r="74" spans="7:13" x14ac:dyDescent="0.3">
      <c r="G74" t="s">
        <v>103</v>
      </c>
      <c r="H74">
        <v>1.3200000000000001E-4</v>
      </c>
      <c r="I74">
        <v>2.5000999999999999E-2</v>
      </c>
      <c r="K74" t="s">
        <v>103</v>
      </c>
      <c r="L74" s="17">
        <v>2.5000000000000001E-5</v>
      </c>
      <c r="M74" s="17">
        <v>3.6999999999999998E-5</v>
      </c>
    </row>
    <row r="75" spans="7:13" x14ac:dyDescent="0.3">
      <c r="G75" t="s">
        <v>104</v>
      </c>
      <c r="H75" s="17">
        <v>1.5999999999999999E-5</v>
      </c>
      <c r="I75">
        <v>2.1000000000000001E-4</v>
      </c>
      <c r="K75" t="s">
        <v>104</v>
      </c>
      <c r="L75" s="17">
        <v>1E-4</v>
      </c>
      <c r="M75" s="17">
        <v>5.3000000000000001E-5</v>
      </c>
    </row>
    <row r="76" spans="7:13" x14ac:dyDescent="0.3">
      <c r="G76" t="s">
        <v>105</v>
      </c>
      <c r="H76" s="17">
        <v>1.5E-5</v>
      </c>
      <c r="I76">
        <v>2.4000000000000001E-4</v>
      </c>
      <c r="K76" t="s">
        <v>105</v>
      </c>
      <c r="L76" s="17">
        <v>6.3999999999999997E-5</v>
      </c>
      <c r="M76" s="17">
        <v>3.3000000000000003E-5</v>
      </c>
    </row>
    <row r="77" spans="7:13" x14ac:dyDescent="0.3">
      <c r="G77" t="s">
        <v>106</v>
      </c>
      <c r="H77" s="17">
        <v>1.2999999999999999E-5</v>
      </c>
      <c r="I77">
        <v>9.5399999999999999E-4</v>
      </c>
      <c r="K77" t="s">
        <v>106</v>
      </c>
      <c r="L77" s="17">
        <v>4.5000000000000003E-5</v>
      </c>
      <c r="M77" s="17">
        <v>3.6000000000000001E-5</v>
      </c>
    </row>
    <row r="78" spans="7:13" x14ac:dyDescent="0.3">
      <c r="G78" t="s">
        <v>107</v>
      </c>
      <c r="H78">
        <v>1.6876640000000001</v>
      </c>
      <c r="I78">
        <v>0</v>
      </c>
      <c r="K78" t="s">
        <v>107</v>
      </c>
      <c r="L78">
        <v>0.25086599999999998</v>
      </c>
      <c r="M78">
        <v>0</v>
      </c>
    </row>
    <row r="79" spans="7:13" x14ac:dyDescent="0.3">
      <c r="G79" t="s">
        <v>108</v>
      </c>
      <c r="H79">
        <v>0</v>
      </c>
      <c r="I79">
        <v>1.84E-4</v>
      </c>
      <c r="K79" t="s">
        <v>108</v>
      </c>
      <c r="L79">
        <v>0</v>
      </c>
      <c r="M79" s="17">
        <v>5.0000000000000004E-6</v>
      </c>
    </row>
    <row r="80" spans="7:13" x14ac:dyDescent="0.3">
      <c r="G80" t="s">
        <v>109</v>
      </c>
      <c r="H80" s="17">
        <v>1.6019999999999999E-3</v>
      </c>
      <c r="I80">
        <v>0</v>
      </c>
      <c r="K80" t="s">
        <v>109</v>
      </c>
      <c r="L80">
        <v>1.346E-3</v>
      </c>
      <c r="M80">
        <v>0</v>
      </c>
    </row>
    <row r="81" spans="7:13" x14ac:dyDescent="0.3">
      <c r="G81" t="s">
        <v>110</v>
      </c>
      <c r="H81">
        <v>18.564073</v>
      </c>
      <c r="I81">
        <v>200.396207</v>
      </c>
      <c r="K81" t="s">
        <v>110</v>
      </c>
      <c r="L81" s="17">
        <v>0.43880799999999998</v>
      </c>
      <c r="M81">
        <v>4.7083690000000002</v>
      </c>
    </row>
    <row r="82" spans="7:13" x14ac:dyDescent="0.3">
      <c r="G82" t="s">
        <v>111</v>
      </c>
      <c r="H82" s="17">
        <v>1.1720000000000001E-3</v>
      </c>
      <c r="I82">
        <v>0</v>
      </c>
      <c r="K82" t="s">
        <v>111</v>
      </c>
      <c r="L82" s="17">
        <v>1.2110000000000001E-3</v>
      </c>
      <c r="M82">
        <v>0</v>
      </c>
    </row>
    <row r="83" spans="7:13" x14ac:dyDescent="0.3">
      <c r="G83" t="s">
        <v>112</v>
      </c>
      <c r="H83">
        <v>220.720664</v>
      </c>
      <c r="I83">
        <v>0</v>
      </c>
      <c r="K83" t="s">
        <v>112</v>
      </c>
      <c r="L83" s="17">
        <v>5.082446</v>
      </c>
      <c r="M83">
        <v>0</v>
      </c>
    </row>
    <row r="84" spans="7:13" x14ac:dyDescent="0.3">
      <c r="G84" t="s">
        <v>113</v>
      </c>
      <c r="H84" s="17">
        <v>0</v>
      </c>
      <c r="I84">
        <v>0</v>
      </c>
      <c r="K84" t="s">
        <v>113</v>
      </c>
      <c r="L84" s="17">
        <v>11.548401999999999</v>
      </c>
      <c r="M84">
        <v>14.831064</v>
      </c>
    </row>
    <row r="85" spans="7:13" x14ac:dyDescent="0.3">
      <c r="G85" t="s">
        <v>114</v>
      </c>
      <c r="H85" s="17">
        <v>2.1999999999999999E-5</v>
      </c>
      <c r="I85" s="17">
        <v>6.8999999999999997E-5</v>
      </c>
      <c r="K85" t="s">
        <v>114</v>
      </c>
      <c r="L85" s="17">
        <v>2.0999999999999999E-5</v>
      </c>
      <c r="M85" s="17">
        <v>3.1000000000000001E-5</v>
      </c>
    </row>
    <row r="86" spans="7:13" x14ac:dyDescent="0.3">
      <c r="G86" t="s">
        <v>115</v>
      </c>
      <c r="H86">
        <v>1.044E-3</v>
      </c>
      <c r="I86">
        <v>0</v>
      </c>
      <c r="K86" t="s">
        <v>115</v>
      </c>
      <c r="L86">
        <v>1.9335999999999999E-2</v>
      </c>
      <c r="M86">
        <v>0</v>
      </c>
    </row>
    <row r="87" spans="7:13" x14ac:dyDescent="0.3">
      <c r="G87" t="s">
        <v>116</v>
      </c>
      <c r="H87" s="17">
        <v>0</v>
      </c>
      <c r="I87">
        <v>0</v>
      </c>
      <c r="K87" t="s">
        <v>116</v>
      </c>
      <c r="L87" s="17">
        <v>44533.016168000002</v>
      </c>
      <c r="M87">
        <v>0</v>
      </c>
    </row>
    <row r="88" spans="7:13" x14ac:dyDescent="0.3">
      <c r="G88" t="s">
        <v>117</v>
      </c>
      <c r="H88" s="17">
        <v>1252.852588</v>
      </c>
      <c r="I88">
        <v>0</v>
      </c>
      <c r="K88" t="s">
        <v>117</v>
      </c>
      <c r="L88" s="17">
        <v>673.57667500000002</v>
      </c>
      <c r="M88">
        <v>0</v>
      </c>
    </row>
    <row r="89" spans="7:13" x14ac:dyDescent="0.3">
      <c r="G89" t="s">
        <v>146</v>
      </c>
      <c r="H89" s="17">
        <v>1.4E-5</v>
      </c>
      <c r="I89">
        <v>3.3300000000000002E-4</v>
      </c>
      <c r="K89" t="s">
        <v>146</v>
      </c>
      <c r="L89" s="17">
        <v>1.8E-5</v>
      </c>
      <c r="M89" s="17">
        <v>3.1000000000000001E-5</v>
      </c>
    </row>
    <row r="90" spans="7:13" x14ac:dyDescent="0.3">
      <c r="G90" t="s">
        <v>118</v>
      </c>
      <c r="H90" s="17">
        <v>0</v>
      </c>
      <c r="I90">
        <v>2.2800000000000001E-4</v>
      </c>
      <c r="K90" t="s">
        <v>118</v>
      </c>
      <c r="L90" s="17">
        <v>0</v>
      </c>
      <c r="M90" s="17">
        <v>5.1999999999999997E-5</v>
      </c>
    </row>
    <row r="91" spans="7:13" x14ac:dyDescent="0.3">
      <c r="G91" t="s">
        <v>119</v>
      </c>
      <c r="H91">
        <v>71.605725000000007</v>
      </c>
      <c r="I91">
        <v>8.6299849999999996</v>
      </c>
      <c r="K91" t="s">
        <v>119</v>
      </c>
      <c r="L91">
        <v>10.678958</v>
      </c>
      <c r="M91">
        <v>1.3410230000000001</v>
      </c>
    </row>
    <row r="92" spans="7:13" x14ac:dyDescent="0.3">
      <c r="G92" t="s">
        <v>120</v>
      </c>
      <c r="H92" s="17">
        <v>6.9999999999999994E-5</v>
      </c>
      <c r="I92" s="17">
        <v>2.5999999999999998E-5</v>
      </c>
      <c r="K92" t="s">
        <v>120</v>
      </c>
      <c r="L92" s="17">
        <v>1.25E-4</v>
      </c>
      <c r="M92" s="17">
        <v>4.8999999999999998E-5</v>
      </c>
    </row>
    <row r="93" spans="7:13" x14ac:dyDescent="0.3">
      <c r="G93" t="s">
        <v>121</v>
      </c>
      <c r="H93">
        <v>113.021468</v>
      </c>
      <c r="I93">
        <v>171.20835400000001</v>
      </c>
      <c r="K93" t="s">
        <v>121</v>
      </c>
      <c r="L93">
        <v>15.015886999999999</v>
      </c>
      <c r="M93">
        <v>22.746238999999999</v>
      </c>
    </row>
    <row r="94" spans="7:13" x14ac:dyDescent="0.3">
      <c r="G94" t="s">
        <v>122</v>
      </c>
      <c r="H94" s="17">
        <v>0</v>
      </c>
      <c r="I94">
        <v>0</v>
      </c>
      <c r="K94" t="s">
        <v>122</v>
      </c>
      <c r="L94" s="17">
        <v>58.361964</v>
      </c>
      <c r="M94">
        <v>0</v>
      </c>
    </row>
    <row r="95" spans="7:13" x14ac:dyDescent="0.3">
      <c r="G95" t="s">
        <v>123</v>
      </c>
      <c r="H95" s="17">
        <v>0</v>
      </c>
      <c r="I95">
        <v>0</v>
      </c>
      <c r="K95" t="s">
        <v>123</v>
      </c>
      <c r="L95" s="17">
        <v>0</v>
      </c>
      <c r="M95">
        <v>0</v>
      </c>
    </row>
    <row r="96" spans="7:13" x14ac:dyDescent="0.3">
      <c r="G96" t="s">
        <v>124</v>
      </c>
      <c r="H96" s="17">
        <v>4.8999999999999998E-5</v>
      </c>
      <c r="I96">
        <v>3.4400000000000001E-4</v>
      </c>
      <c r="K96" t="s">
        <v>124</v>
      </c>
      <c r="L96" s="17">
        <v>1.9999999999999999E-6</v>
      </c>
      <c r="M96">
        <v>0</v>
      </c>
    </row>
    <row r="97" spans="7:13" x14ac:dyDescent="0.3">
      <c r="G97" t="s">
        <v>125</v>
      </c>
      <c r="H97">
        <v>4417.7365659999996</v>
      </c>
      <c r="I97">
        <v>68.559752000000003</v>
      </c>
      <c r="K97" t="s">
        <v>125</v>
      </c>
      <c r="L97">
        <v>660.45639900000003</v>
      </c>
      <c r="M97">
        <v>10.250044000000001</v>
      </c>
    </row>
    <row r="98" spans="7:13" x14ac:dyDescent="0.3">
      <c r="G98" t="s">
        <v>126</v>
      </c>
      <c r="H98" s="17">
        <v>226.22804600000001</v>
      </c>
      <c r="I98">
        <v>3.4477669999999998</v>
      </c>
      <c r="K98" t="s">
        <v>126</v>
      </c>
      <c r="L98" s="17">
        <v>1.2E-4</v>
      </c>
      <c r="M98">
        <v>0</v>
      </c>
    </row>
    <row r="99" spans="7:13" x14ac:dyDescent="0.3">
      <c r="G99" t="s">
        <v>127</v>
      </c>
      <c r="H99" s="17">
        <v>6.0000000000000002E-6</v>
      </c>
      <c r="I99" s="17">
        <v>4.6E-5</v>
      </c>
      <c r="K99" t="s">
        <v>127</v>
      </c>
      <c r="L99" s="17">
        <v>5.0000000000000004E-6</v>
      </c>
      <c r="M99" s="17">
        <v>3.9999999999999998E-6</v>
      </c>
    </row>
    <row r="100" spans="7:13" x14ac:dyDescent="0.3">
      <c r="G100" t="s">
        <v>128</v>
      </c>
      <c r="H100">
        <v>1.3200000000000001E-4</v>
      </c>
      <c r="I100">
        <v>1.616E-3</v>
      </c>
      <c r="K100" t="s">
        <v>128</v>
      </c>
      <c r="L100" s="17">
        <v>0</v>
      </c>
      <c r="M100" s="17">
        <v>9.9999999999999995E-7</v>
      </c>
    </row>
    <row r="101" spans="7:13" x14ac:dyDescent="0.3">
      <c r="G101" t="s">
        <v>129</v>
      </c>
      <c r="H101" s="17">
        <v>6.0999999999999999E-5</v>
      </c>
      <c r="I101">
        <v>0</v>
      </c>
      <c r="K101" t="s">
        <v>129</v>
      </c>
      <c r="L101" s="17">
        <v>1.06E-4</v>
      </c>
      <c r="M101">
        <v>0</v>
      </c>
    </row>
    <row r="102" spans="7:13" x14ac:dyDescent="0.3">
      <c r="G102" t="s">
        <v>130</v>
      </c>
      <c r="H102" s="17">
        <v>6.0999999999999999E-5</v>
      </c>
      <c r="I102">
        <v>0</v>
      </c>
      <c r="K102" t="s">
        <v>130</v>
      </c>
      <c r="L102">
        <v>1.06E-4</v>
      </c>
      <c r="M102">
        <v>0</v>
      </c>
    </row>
    <row r="103" spans="7:13" x14ac:dyDescent="0.3">
      <c r="G103" t="s">
        <v>131</v>
      </c>
      <c r="H103" s="17">
        <v>6.0999999999999999E-5</v>
      </c>
      <c r="I103">
        <v>0</v>
      </c>
      <c r="K103" t="s">
        <v>131</v>
      </c>
      <c r="L103" s="17">
        <v>1.07E-4</v>
      </c>
      <c r="M103">
        <v>0</v>
      </c>
    </row>
    <row r="104" spans="7:13" x14ac:dyDescent="0.3">
      <c r="G104" t="s">
        <v>132</v>
      </c>
      <c r="H104" s="17">
        <v>6.0999999999999999E-5</v>
      </c>
      <c r="I104">
        <v>0</v>
      </c>
      <c r="K104" t="s">
        <v>132</v>
      </c>
      <c r="L104" s="17">
        <v>1.07E-4</v>
      </c>
      <c r="M104">
        <v>0</v>
      </c>
    </row>
    <row r="105" spans="7:13" x14ac:dyDescent="0.3">
      <c r="G105" t="s">
        <v>133</v>
      </c>
      <c r="H105" s="17">
        <v>6.0999999999999999E-5</v>
      </c>
      <c r="I105">
        <v>0</v>
      </c>
      <c r="K105" t="s">
        <v>133</v>
      </c>
      <c r="L105" s="17">
        <v>1.06E-4</v>
      </c>
      <c r="M105">
        <v>0</v>
      </c>
    </row>
    <row r="106" spans="7:13" x14ac:dyDescent="0.3">
      <c r="G106" t="s">
        <v>134</v>
      </c>
      <c r="H106" s="17">
        <v>6.0999999999999999E-5</v>
      </c>
      <c r="I106">
        <v>0</v>
      </c>
      <c r="K106" t="s">
        <v>134</v>
      </c>
      <c r="L106" s="17">
        <v>1.07E-4</v>
      </c>
      <c r="M106">
        <v>0</v>
      </c>
    </row>
    <row r="107" spans="7:13" x14ac:dyDescent="0.3">
      <c r="G107" t="s">
        <v>135</v>
      </c>
      <c r="H107" s="17">
        <v>6.0000000000000002E-5</v>
      </c>
      <c r="I107">
        <v>0</v>
      </c>
      <c r="K107" t="s">
        <v>135</v>
      </c>
      <c r="L107" s="17">
        <v>1.06E-4</v>
      </c>
      <c r="M107">
        <v>0</v>
      </c>
    </row>
    <row r="108" spans="7:13" x14ac:dyDescent="0.3">
      <c r="G108" t="s">
        <v>136</v>
      </c>
      <c r="H108" s="17">
        <v>6.2000000000000003E-5</v>
      </c>
      <c r="I108">
        <v>0</v>
      </c>
      <c r="K108" t="s">
        <v>136</v>
      </c>
      <c r="L108">
        <v>1.07E-4</v>
      </c>
      <c r="M108">
        <v>0</v>
      </c>
    </row>
    <row r="109" spans="7:13" x14ac:dyDescent="0.3">
      <c r="G109" t="s">
        <v>137</v>
      </c>
      <c r="H109">
        <v>53.631856999999997</v>
      </c>
      <c r="I109">
        <v>0</v>
      </c>
      <c r="K109" t="s">
        <v>137</v>
      </c>
      <c r="L109" s="17">
        <v>0.73837600000000003</v>
      </c>
      <c r="M109">
        <v>0</v>
      </c>
    </row>
    <row r="110" spans="7:13" x14ac:dyDescent="0.3">
      <c r="G110" t="s">
        <v>138</v>
      </c>
      <c r="H110" s="17">
        <v>6.0999999999999999E-5</v>
      </c>
      <c r="I110">
        <v>0</v>
      </c>
      <c r="K110" t="s">
        <v>138</v>
      </c>
      <c r="L110" s="17">
        <v>1.07E-4</v>
      </c>
      <c r="M110">
        <v>0</v>
      </c>
    </row>
    <row r="111" spans="7:13" x14ac:dyDescent="0.3">
      <c r="G111" t="s">
        <v>139</v>
      </c>
      <c r="H111">
        <v>81.227113000000003</v>
      </c>
      <c r="I111">
        <v>0</v>
      </c>
      <c r="K111" t="s">
        <v>139</v>
      </c>
      <c r="L111" s="17">
        <v>13.701646999999999</v>
      </c>
      <c r="M111">
        <v>0</v>
      </c>
    </row>
    <row r="112" spans="7:13" x14ac:dyDescent="0.3">
      <c r="G112" t="s">
        <v>140</v>
      </c>
      <c r="H112" s="17">
        <v>2.1410000000000001E-3</v>
      </c>
      <c r="I112">
        <v>0</v>
      </c>
      <c r="K112" t="s">
        <v>140</v>
      </c>
      <c r="L112">
        <v>1.5305329999999999</v>
      </c>
      <c r="M112">
        <v>0</v>
      </c>
    </row>
    <row r="113" spans="7:13" x14ac:dyDescent="0.3">
      <c r="G113" t="s">
        <v>141</v>
      </c>
      <c r="H113" s="17">
        <v>6.9999999999999994E-5</v>
      </c>
      <c r="I113">
        <v>0</v>
      </c>
      <c r="K113" t="s">
        <v>141</v>
      </c>
      <c r="L113" s="17">
        <v>1.95E-4</v>
      </c>
      <c r="M113">
        <v>0</v>
      </c>
    </row>
    <row r="114" spans="7:13" x14ac:dyDescent="0.3">
      <c r="G114" t="s">
        <v>142</v>
      </c>
      <c r="H114" s="17">
        <v>392.35447799999997</v>
      </c>
      <c r="I114">
        <v>12.017806999999999</v>
      </c>
      <c r="K114" t="s">
        <v>142</v>
      </c>
      <c r="L114" s="17">
        <v>0</v>
      </c>
      <c r="M114">
        <v>0</v>
      </c>
    </row>
    <row r="115" spans="7:13" x14ac:dyDescent="0.3">
      <c r="G115" t="s">
        <v>143</v>
      </c>
      <c r="H115">
        <v>3168.2265040000002</v>
      </c>
      <c r="I115">
        <v>53.802196000000002</v>
      </c>
      <c r="K115" t="s">
        <v>143</v>
      </c>
      <c r="L115">
        <v>81.141983999999994</v>
      </c>
      <c r="M115">
        <v>1.2652140000000001</v>
      </c>
    </row>
    <row r="117" spans="7:13" x14ac:dyDescent="0.3">
      <c r="H117">
        <f>SUM(H3:H115)/1000</f>
        <v>47.094201946999988</v>
      </c>
      <c r="I117">
        <f>SUM(I3:I115)/1000</f>
        <v>1.9503974439999971</v>
      </c>
    </row>
  </sheetData>
  <sortState xmlns:xlrd2="http://schemas.microsoft.com/office/spreadsheetml/2017/richdata2" ref="K3:M115">
    <sortCondition ref="K2:K115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9" t="s">
        <v>172</v>
      </c>
      <c r="D1" s="21"/>
      <c r="G1" s="19" t="s">
        <v>171</v>
      </c>
      <c r="H1" s="20"/>
      <c r="I1" s="21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5918.2725270807878</v>
      </c>
      <c r="G3" t="s">
        <v>144</v>
      </c>
      <c r="H3">
        <f>IF(Data_split!H3=0,0,Results_split!H3/Data_split!H3)</f>
        <v>2.9299393778621202E-8</v>
      </c>
      <c r="I3">
        <f>IF(Data_split!I3=0,0,Results_split!I3/Data_split!I3)</f>
        <v>1.4250101406081046E-3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2.1705097062896715E-8</v>
      </c>
      <c r="I4">
        <f>IF(Data_split!I4=0,0,Results_split!I4/Data_split!I4)</f>
        <v>3.6889019446713898E-4</v>
      </c>
    </row>
    <row r="5" spans="1:9" x14ac:dyDescent="0.3">
      <c r="C5" t="s">
        <v>21</v>
      </c>
      <c r="D5">
        <f>IF(Data_split!D5=0,0,Results_split!D5/Data_split!D5)</f>
        <v>6.6519560326695014E-5</v>
      </c>
      <c r="G5" t="s">
        <v>34</v>
      </c>
      <c r="H5">
        <f>IF(Data_split!H5=0,0,Results_split!H5/Data_split!H5)</f>
        <v>6.3488900982793987E-5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4.9987001847348264E-4</v>
      </c>
      <c r="G6" t="s">
        <v>35</v>
      </c>
      <c r="H6">
        <f>IF(Data_split!H6=0,0,Results_split!H6/Data_split!H6)</f>
        <v>2.5770966371247542E-8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9.932444801347276E-2</v>
      </c>
      <c r="I7">
        <f>IF(Data_split!I7=0,0,Results_split!I7/Data_split!I7)</f>
        <v>34658.572390326757</v>
      </c>
    </row>
    <row r="8" spans="1:9" x14ac:dyDescent="0.3">
      <c r="C8" t="s">
        <v>3</v>
      </c>
      <c r="D8">
        <f>IF(Data_split!D8=0,0,Results_split!D8/Data_split!D8)</f>
        <v>5.0789709718937937E-4</v>
      </c>
      <c r="G8" t="s">
        <v>37</v>
      </c>
      <c r="H8">
        <f>IF(Data_split!H8=0,0,Results_split!H8/Data_split!H8)</f>
        <v>7.7823229189632502E-7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6.1182637299614777E-8</v>
      </c>
      <c r="I10">
        <f>IF(Data_split!I10=0,0,Results_split!I10/Data_split!I10)</f>
        <v>2.410143411125421E-3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1.1123591140708909E-8</v>
      </c>
      <c r="I11">
        <f>IF(Data_split!I11=0,0,Results_split!I11/Data_split!I11)</f>
        <v>5.7903136439140738E-4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2.9746069259935449E-8</v>
      </c>
      <c r="I12">
        <f>IF(Data_split!I12=0,0,Results_split!I12/Data_split!I12)</f>
        <v>2.5749778135015079E-3</v>
      </c>
    </row>
    <row r="13" spans="1:9" x14ac:dyDescent="0.3">
      <c r="C13" t="s">
        <v>13</v>
      </c>
      <c r="D13">
        <f>IF(Data_split!D13=0,0,Results_split!D13/Data_split!D13)</f>
        <v>1.9722675261148317E-4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3.3051091552433358E-5</v>
      </c>
    </row>
    <row r="14" spans="1:9" x14ac:dyDescent="0.3">
      <c r="C14" t="s">
        <v>2</v>
      </c>
      <c r="D14">
        <f>IF(Data_split!D14=0,0,Results_split!D14/Data_split!D14)</f>
        <v>4.7621541472603752E-4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5.7528224289312379E-5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0.376017368559248</v>
      </c>
      <c r="I15">
        <f>IF(Data_split!I15=0,0,Results_split!I15/Data_split!I15)</f>
        <v>15041.320010032603</v>
      </c>
    </row>
    <row r="16" spans="1:9" x14ac:dyDescent="0.3">
      <c r="C16" t="s">
        <v>0</v>
      </c>
      <c r="D16">
        <f>IF(Data_split!D16=0,0,Results_split!D16/Data_split!D16)</f>
        <v>1.3875821937703623E-4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4.2892584581841165E-4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0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2.348688879010411E-4</v>
      </c>
      <c r="G20" t="s">
        <v>49</v>
      </c>
      <c r="H20">
        <f>IF(Data_split!H20=0,0,Results_split!H20/Data_split!H20)</f>
        <v>5.0175222076717475E-9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86.193175047310831</v>
      </c>
      <c r="I21">
        <f>IF(Data_split!I21=0,0,Results_split!I21/Data_split!I21)</f>
        <v>387870.30993497412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7.5402764436988937E-8</v>
      </c>
      <c r="I22">
        <f>IF(Data_split!I22=0,0,Results_split!I22/Data_split!I22)</f>
        <v>4.6158634032092989E-5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5.754376354128622E-9</v>
      </c>
      <c r="I23">
        <f>IF(Data_split!I23=0,0,Results_split!I23/Data_split!I23)</f>
        <v>9.682795432853847E-10</v>
      </c>
    </row>
    <row r="24" spans="3:9" x14ac:dyDescent="0.3">
      <c r="C24" t="s">
        <v>6</v>
      </c>
      <c r="D24">
        <f>IF(Data_split!D24=0,0,Results_split!D24/Data_split!D24)</f>
        <v>1.2325592137399173E-3</v>
      </c>
      <c r="G24" t="s">
        <v>53</v>
      </c>
      <c r="H24">
        <f>IF(Data_split!H24=0,0,Results_split!H24/Data_split!H24)</f>
        <v>1.2592575099873317E-7</v>
      </c>
      <c r="I24">
        <f>IF(Data_split!I24=0,0,Results_split!I24/Data_split!I24)</f>
        <v>4.0091493389667466E-4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3.1622570151932346E-7</v>
      </c>
      <c r="I25">
        <f>IF(Data_split!I25=0,0,Results_split!I25/Data_split!I25)</f>
        <v>1.1916979303918719E-3</v>
      </c>
    </row>
    <row r="26" spans="3:9" x14ac:dyDescent="0.3">
      <c r="C26" t="s">
        <v>20</v>
      </c>
      <c r="D26">
        <f>IF(Data_split!D26=0,0,Results_split!D26/Data_split!D26)</f>
        <v>455.31350155926805</v>
      </c>
      <c r="G26" t="s">
        <v>55</v>
      </c>
      <c r="H26">
        <f>IF(Data_split!H26=0,0,Results_split!H26/Data_split!H26)</f>
        <v>1.31400783650852E-7</v>
      </c>
      <c r="I26">
        <f>IF(Data_split!I26=0,0,Results_split!I26/Data_split!I26)</f>
        <v>1.2429488459001197E-4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60.692302561236318</v>
      </c>
      <c r="I27">
        <f>IF(Data_split!I27=0,0,Results_split!I27/Data_split!I27)</f>
        <v>273116.08871273138</v>
      </c>
    </row>
    <row r="28" spans="3:9" x14ac:dyDescent="0.3">
      <c r="C28" t="s">
        <v>24</v>
      </c>
      <c r="D28">
        <f>IF(Data_split!D28=0,0,Results_split!D28/Data_split!D28)</f>
        <v>2.8691012781023209E-5</v>
      </c>
      <c r="G28" t="s">
        <v>57</v>
      </c>
      <c r="H28">
        <f>IF(Data_split!H28=0,0,Results_split!H28/Data_split!H28)</f>
        <v>5.8482432550044131E-6</v>
      </c>
      <c r="I28">
        <f>IF(Data_split!I28=0,0,Results_split!I28/Data_split!I28)</f>
        <v>1.4069337366824223E-2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8.7758489769639426E-8</v>
      </c>
      <c r="I29">
        <f>IF(Data_split!I29=0,0,Results_split!I29/Data_split!I29)</f>
        <v>5.1301375174300854E-4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8.1257858437702131E-8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0.57416077068604399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2.2175479194262092E-8</v>
      </c>
      <c r="I34">
        <f>IF(Data_split!I34=0,0,Results_split!I34/Data_split!I34)</f>
        <v>1.9536022398830777E-4</v>
      </c>
    </row>
    <row r="35" spans="3:9" x14ac:dyDescent="0.3">
      <c r="C35" t="s">
        <v>12</v>
      </c>
      <c r="D35">
        <f>IF(Data_split!D35=0,0,Results_split!D35/Data_split!D35)</f>
        <v>1.611938702320749E-2</v>
      </c>
      <c r="G35" t="s">
        <v>64</v>
      </c>
      <c r="H35">
        <f>IF(Data_split!H35=0,0,Results_split!H35/Data_split!H35)</f>
        <v>2.2175479194262092E-8</v>
      </c>
      <c r="I35">
        <f>IF(Data_split!I35=0,0,Results_split!I35/Data_split!I35)</f>
        <v>3.3265766608097524E-4</v>
      </c>
    </row>
    <row r="36" spans="3:9" x14ac:dyDescent="0.3">
      <c r="C36" t="s">
        <v>11</v>
      </c>
      <c r="D36">
        <f>IF(Data_split!D36=0,0,Results_split!D36/Data_split!D36)</f>
        <v>100293.1169972065</v>
      </c>
      <c r="G36" t="s">
        <v>65</v>
      </c>
      <c r="H36">
        <f>IF(Data_split!H36=0,0,Results_split!H36/Data_split!H36)</f>
        <v>8.3512777409622401E-7</v>
      </c>
      <c r="I36">
        <f>IF(Data_split!I36=0,0,Results_split!I36/Data_split!I36)</f>
        <v>7.6015276845329584E-4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7.4873524574144222E-7</v>
      </c>
      <c r="I37">
        <f>IF(Data_split!I37=0,0,Results_split!I37/Data_split!I37)</f>
        <v>2.6458433275398978E-4</v>
      </c>
    </row>
    <row r="38" spans="3:9" x14ac:dyDescent="0.3">
      <c r="G38" t="s">
        <v>67</v>
      </c>
      <c r="H38">
        <f>IF(Data_split!H38=0,0,Results_split!H38/Data_split!H38)</f>
        <v>8.4140070739385873E-8</v>
      </c>
      <c r="I38">
        <f>IF(Data_split!I38=0,0,Results_split!I38/Data_split!I38)</f>
        <v>7.852153532092544E-4</v>
      </c>
    </row>
    <row r="39" spans="3:9" x14ac:dyDescent="0.3">
      <c r="G39" t="s">
        <v>68</v>
      </c>
      <c r="H39">
        <f>IF(Data_split!H39=0,0,Results_split!H39/Data_split!H39)</f>
        <v>7.5285578349883947E-8</v>
      </c>
      <c r="I39">
        <f>IF(Data_split!I39=0,0,Results_split!I39/Data_split!I39)</f>
        <v>4.056289132615643E-4</v>
      </c>
    </row>
    <row r="40" spans="3:9" x14ac:dyDescent="0.3">
      <c r="G40" t="s">
        <v>69</v>
      </c>
      <c r="H40">
        <f>IF(Data_split!H40=0,0,Results_split!H40/Data_split!H40)</f>
        <v>7.8707650093060499E-8</v>
      </c>
      <c r="I40">
        <f>IF(Data_split!I40=0,0,Results_split!I40/Data_split!I40)</f>
        <v>1.3997089238583147E-4</v>
      </c>
    </row>
    <row r="41" spans="3:9" x14ac:dyDescent="0.3">
      <c r="G41" t="s">
        <v>70</v>
      </c>
      <c r="H41">
        <f>IF(Data_split!H41=0,0,Results_split!H41/Data_split!H41)</f>
        <v>6.0275253153175162E-6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4.0017143661529113</v>
      </c>
      <c r="I42">
        <f>IF(Data_split!I42=0,0,Results_split!I42/Data_split!I42)</f>
        <v>186032.65732230607</v>
      </c>
    </row>
    <row r="43" spans="3:9" x14ac:dyDescent="0.3">
      <c r="G43" t="s">
        <v>72</v>
      </c>
      <c r="H43">
        <f>IF(Data_split!H43=0,0,Results_split!H43/Data_split!H43)</f>
        <v>1.7889747773727458E-7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2.2380309290667328E-7</v>
      </c>
      <c r="I44">
        <f>IF(Data_split!I44=0,0,Results_split!I44/Data_split!I44)</f>
        <v>1.4890667918154227E-3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4.0734686336050337E-7</v>
      </c>
      <c r="I46">
        <f>IF(Data_split!I46=0,0,Results_split!I46/Data_split!I46)</f>
        <v>1.113233573293149E-3</v>
      </c>
    </row>
    <row r="47" spans="3:9" x14ac:dyDescent="0.3">
      <c r="G47" t="s">
        <v>76</v>
      </c>
      <c r="H47">
        <f>IF(Data_split!H47=0,0,Results_split!H47/Data_split!H47)</f>
        <v>4.0734686336050337E-7</v>
      </c>
      <c r="I47">
        <f>IF(Data_split!I47=0,0,Results_split!I47/Data_split!I47)</f>
        <v>2.4182313117271262E-4</v>
      </c>
    </row>
    <row r="48" spans="3:9" x14ac:dyDescent="0.3">
      <c r="G48" t="s">
        <v>77</v>
      </c>
      <c r="H48">
        <f>IF(Data_split!H48=0,0,Results_split!H48/Data_split!H48)</f>
        <v>2.0925977577302814E-7</v>
      </c>
      <c r="I48">
        <f>IF(Data_split!I48=0,0,Results_split!I48/Data_split!I48)</f>
        <v>9.0624124517864411E-4</v>
      </c>
    </row>
    <row r="49" spans="7:9" x14ac:dyDescent="0.3">
      <c r="G49" t="s">
        <v>78</v>
      </c>
      <c r="H49">
        <f>IF(Data_split!H49=0,0,Results_split!H49/Data_split!H49)</f>
        <v>1.6440091518666794E-8</v>
      </c>
      <c r="I49">
        <f>IF(Data_split!I49=0,0,Results_split!I49/Data_split!I49)</f>
        <v>9.0214884964922863E-5</v>
      </c>
    </row>
    <row r="50" spans="7:9" x14ac:dyDescent="0.3">
      <c r="G50" t="s">
        <v>79</v>
      </c>
      <c r="H50">
        <f>IF(Data_split!H50=0,0,Results_split!H50/Data_split!H50)</f>
        <v>5.2655093861783633E-8</v>
      </c>
      <c r="I50">
        <f>IF(Data_split!I50=0,0,Results_split!I50/Data_split!I50)</f>
        <v>4.4845929540719524E-4</v>
      </c>
    </row>
    <row r="51" spans="7:9" x14ac:dyDescent="0.3">
      <c r="G51" t="s">
        <v>80</v>
      </c>
      <c r="H51">
        <f>IF(Data_split!H51=0,0,Results_split!H51/Data_split!H51)</f>
        <v>2.097338696853487E-8</v>
      </c>
      <c r="I51">
        <f>IF(Data_split!I51=0,0,Results_split!I51/Data_split!I51)</f>
        <v>1.4301127834933608E-4</v>
      </c>
    </row>
    <row r="52" spans="7:9" x14ac:dyDescent="0.3">
      <c r="G52" t="s">
        <v>81</v>
      </c>
      <c r="H52">
        <f>IF(Data_split!H52=0,0,Results_split!H52/Data_split!H52)</f>
        <v>6.2275952693211495E-9</v>
      </c>
      <c r="I52">
        <f>IF(Data_split!I52=0,0,Results_split!I52/Data_split!I52)</f>
        <v>2.3271633399555322E-4</v>
      </c>
    </row>
    <row r="53" spans="7:9" x14ac:dyDescent="0.3">
      <c r="G53" t="s">
        <v>82</v>
      </c>
      <c r="H53">
        <f>IF(Data_split!H53=0,0,Results_split!H53/Data_split!H53)</f>
        <v>5.7599284898021448E-8</v>
      </c>
      <c r="I53">
        <f>IF(Data_split!I53=0,0,Results_split!I53/Data_split!I53)</f>
        <v>5.2556532762983068E-4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0.99678572486132055</v>
      </c>
      <c r="I55">
        <f>IF(Data_split!I55=0,0,Results_split!I55/Data_split!I55)</f>
        <v>60751.393545475497</v>
      </c>
    </row>
    <row r="56" spans="7:9" x14ac:dyDescent="0.3">
      <c r="G56" t="s">
        <v>85</v>
      </c>
      <c r="H56">
        <f>IF(Data_split!H56=0,0,Results_split!H56/Data_split!H56)</f>
        <v>1.0340894666894486E-8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5.0381990346111793E-2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3.3195759575101793E-4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2.4664883026018998E-8</v>
      </c>
      <c r="I60">
        <f>IF(Data_split!I60=0,0,Results_split!I60/Data_split!I60)</f>
        <v>6.9293303594543398E-4</v>
      </c>
    </row>
    <row r="61" spans="7:9" x14ac:dyDescent="0.3">
      <c r="G61" t="s">
        <v>90</v>
      </c>
      <c r="H61">
        <f>IF(Data_split!H61=0,0,Results_split!H61/Data_split!H61)</f>
        <v>2.0394212433204924E-8</v>
      </c>
      <c r="I61">
        <f>IF(Data_split!I61=0,0,Results_split!I61/Data_split!I61)</f>
        <v>9.1540492212497488E-4</v>
      </c>
    </row>
    <row r="62" spans="7:9" x14ac:dyDescent="0.3">
      <c r="G62" t="s">
        <v>91</v>
      </c>
      <c r="H62">
        <f>IF(Data_split!H62=0,0,Results_split!H62/Data_split!H62)</f>
        <v>4.887456332630799E-2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1.0645923000468613E-8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2.9157307378970113E-2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0.46413978699933794</v>
      </c>
      <c r="I65">
        <f>IF(Data_split!I65=0,0,Results_split!I65/Data_split!I65)</f>
        <v>42966.284919946549</v>
      </c>
    </row>
    <row r="66" spans="7:9" x14ac:dyDescent="0.3">
      <c r="G66" t="s">
        <v>95</v>
      </c>
      <c r="H66">
        <f>IF(Data_split!H66=0,0,Results_split!H66/Data_split!H66)</f>
        <v>1.6963810245724134</v>
      </c>
      <c r="I66">
        <f>IF(Data_split!I66=0,0,Results_split!I66/Data_split!I66)</f>
        <v>174882.62745011863</v>
      </c>
    </row>
    <row r="67" spans="7:9" x14ac:dyDescent="0.3">
      <c r="G67" t="s">
        <v>96</v>
      </c>
      <c r="H67">
        <f>IF(Data_split!H67=0,0,Results_split!H67/Data_split!H67)</f>
        <v>4.9231674382498456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2.3508795829966383E-2</v>
      </c>
      <c r="I68">
        <f>IF(Data_split!I68=0,0,Results_split!I68/Data_split!I68)</f>
        <v>3238.5711120626124</v>
      </c>
    </row>
    <row r="69" spans="7:9" x14ac:dyDescent="0.3">
      <c r="G69" t="s">
        <v>98</v>
      </c>
      <c r="H69">
        <f>IF(Data_split!H69=0,0,Results_split!H69/Data_split!H69)</f>
        <v>7.5000000117478718E-2</v>
      </c>
      <c r="I69">
        <f>IF(Data_split!I69=0,0,Results_split!I69/Data_split!I69)</f>
        <v>21144.325388004061</v>
      </c>
    </row>
    <row r="70" spans="7:9" x14ac:dyDescent="0.3">
      <c r="G70" t="s">
        <v>99</v>
      </c>
      <c r="H70">
        <f>IF(Data_split!H70=0,0,Results_split!H70/Data_split!H70)</f>
        <v>1.5088976290461158E-7</v>
      </c>
      <c r="I70">
        <f>IF(Data_split!I70=0,0,Results_split!I70/Data_split!I70)</f>
        <v>2.0190531772390209E-4</v>
      </c>
    </row>
    <row r="71" spans="7:9" x14ac:dyDescent="0.3">
      <c r="G71" t="s">
        <v>100</v>
      </c>
      <c r="H71">
        <f>IF(Data_split!H71=0,0,Results_split!H71/Data_split!H71)</f>
        <v>1.4257140217617618E-6</v>
      </c>
      <c r="I71">
        <f>IF(Data_split!I71=0,0,Results_split!I71/Data_split!I71)</f>
        <v>1.2905628150566596E-3</v>
      </c>
    </row>
    <row r="72" spans="7:9" x14ac:dyDescent="0.3">
      <c r="G72" t="s">
        <v>101</v>
      </c>
      <c r="H72">
        <f>IF(Data_split!H72=0,0,Results_split!H72/Data_split!H72)</f>
        <v>1.5275507376018878E-6</v>
      </c>
      <c r="I72">
        <f>IF(Data_split!I72=0,0,Results_split!I72/Data_split!I72)</f>
        <v>2.7738535634517039E-4</v>
      </c>
    </row>
    <row r="73" spans="7:9" x14ac:dyDescent="0.3">
      <c r="G73" t="s">
        <v>102</v>
      </c>
      <c r="H73">
        <f>IF(Data_split!H73=0,0,Results_split!H73/Data_split!H73)</f>
        <v>2.6468382857701338E-7</v>
      </c>
      <c r="I73">
        <f>IF(Data_split!I73=0,0,Results_split!I73/Data_split!I73)</f>
        <v>1.2291174346689162E-3</v>
      </c>
    </row>
    <row r="74" spans="7:9" x14ac:dyDescent="0.3">
      <c r="G74" t="s">
        <v>103</v>
      </c>
      <c r="H74">
        <f>IF(Data_split!H74=0,0,Results_split!H74/Data_split!H74)</f>
        <v>1.8412465851131333E-6</v>
      </c>
      <c r="I74">
        <f>IF(Data_split!I74=0,0,Results_split!I74/Data_split!I74)</f>
        <v>5.7504917184546402E-2</v>
      </c>
    </row>
    <row r="75" spans="7:9" x14ac:dyDescent="0.3">
      <c r="G75" t="s">
        <v>104</v>
      </c>
      <c r="H75">
        <f>IF(Data_split!H75=0,0,Results_split!H75/Data_split!H75)</f>
        <v>4.2384368105273797E-8</v>
      </c>
      <c r="I75">
        <f>IF(Data_split!I75=0,0,Results_split!I75/Data_split!I75)</f>
        <v>5.2908119121073598E-4</v>
      </c>
    </row>
    <row r="76" spans="7:9" x14ac:dyDescent="0.3">
      <c r="G76" t="s">
        <v>105</v>
      </c>
      <c r="H76">
        <f>IF(Data_split!H76=0,0,Results_split!H76/Data_split!H76)</f>
        <v>2.097338696853487E-8</v>
      </c>
      <c r="I76">
        <f>IF(Data_split!I76=0,0,Results_split!I76/Data_split!I76)</f>
        <v>1.7422693809056173E-4</v>
      </c>
    </row>
    <row r="77" spans="7:9" x14ac:dyDescent="0.3">
      <c r="G77" t="s">
        <v>106</v>
      </c>
      <c r="H77">
        <f>IF(Data_split!H77=0,0,Results_split!H77/Data_split!H77)</f>
        <v>6.7699069088111506E-8</v>
      </c>
      <c r="I77">
        <f>IF(Data_split!I77=0,0,Results_split!I77/Data_split!I77)</f>
        <v>1.6119754723908273E-3</v>
      </c>
    </row>
    <row r="78" spans="7:9" x14ac:dyDescent="0.3">
      <c r="G78" t="s">
        <v>107</v>
      </c>
      <c r="H78">
        <f>IF(Data_split!H78=0,0,Results_split!H78/Data_split!H78)</f>
        <v>1.4532053548214316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9.9194033389509405E-4</v>
      </c>
    </row>
    <row r="80" spans="7:9" x14ac:dyDescent="0.3">
      <c r="G80" t="s">
        <v>109</v>
      </c>
      <c r="H80">
        <f>IF(Data_split!H80=0,0,Results_split!H80/Data_split!H80)</f>
        <v>6.0607484980429546E-2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0.25920838166418747</v>
      </c>
      <c r="I81">
        <f>IF(Data_split!I81=0,0,Results_split!I81/Data_split!I81)</f>
        <v>48251.641532024929</v>
      </c>
    </row>
    <row r="82" spans="7:9" x14ac:dyDescent="0.3">
      <c r="G82" t="s">
        <v>111</v>
      </c>
      <c r="H82">
        <f>IF(Data_split!H82=0,0,Results_split!H82/Data_split!H82)</f>
        <v>4.8284625247817934E-7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0.21776197435940967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2.1705097062896715E-8</v>
      </c>
      <c r="I85">
        <f>IF(Data_split!I85=0,0,Results_split!I85/Data_split!I85)</f>
        <v>3.2435898832191494E-4</v>
      </c>
    </row>
    <row r="86" spans="7:9" x14ac:dyDescent="0.3">
      <c r="G86" t="s">
        <v>115</v>
      </c>
      <c r="H86">
        <f>IF(Data_split!H86=0,0,Results_split!H86/Data_split!H86)</f>
        <v>1.1606778753425192E-5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1.859999955217003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1.0767919511985194E-8</v>
      </c>
      <c r="I89">
        <f>IF(Data_split!I89=0,0,Results_split!I89/Data_split!I89)</f>
        <v>3.5287178056060545E-4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8.8491260679293476E-4</v>
      </c>
    </row>
    <row r="91" spans="7:9" x14ac:dyDescent="0.3">
      <c r="G91" t="s">
        <v>119</v>
      </c>
      <c r="H91">
        <f>IF(Data_split!H91=0,0,Results_split!H91/Data_split!H91)</f>
        <v>0.76063679356161662</v>
      </c>
      <c r="I91">
        <f>IF(Data_split!I91=0,0,Results_split!I91/Data_split!I91)</f>
        <v>173215.51965454599</v>
      </c>
    </row>
    <row r="92" spans="7:9" x14ac:dyDescent="0.3">
      <c r="G92" t="s">
        <v>120</v>
      </c>
      <c r="H92">
        <f>IF(Data_split!H92=0,0,Results_split!H92/Data_split!H92)</f>
        <v>2.8838939994430505E-8</v>
      </c>
      <c r="I92">
        <f>IF(Data_split!I92=0,0,Results_split!I92/Data_split!I92)</f>
        <v>3.8424274557031105E-3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3.0567037057396321E-7</v>
      </c>
      <c r="I96">
        <f>IF(Data_split!I96=0,0,Results_split!I96/Data_split!I96)</f>
        <v>2.3400514150221036E-3</v>
      </c>
    </row>
    <row r="97" spans="7:9" x14ac:dyDescent="0.3">
      <c r="G97" t="s">
        <v>125</v>
      </c>
      <c r="H97">
        <f>IF(Data_split!H97=0,0,Results_split!H97/Data_split!H97)</f>
        <v>16.479571315861001</v>
      </c>
      <c r="I97">
        <f>IF(Data_split!I97=0,0,Results_split!I97/Data_split!I97)</f>
        <v>200495.96035163413</v>
      </c>
    </row>
    <row r="98" spans="7:9" x14ac:dyDescent="0.3">
      <c r="G98" t="s">
        <v>126</v>
      </c>
      <c r="H98">
        <f>IF(Data_split!H98=0,0,Results_split!H98/Data_split!H98)</f>
        <v>0.8287328260007536</v>
      </c>
      <c r="I98">
        <f>IF(Data_split!I98=0,0,Results_split!I98/Data_split!I98)</f>
        <v>10082.640843474353</v>
      </c>
    </row>
    <row r="99" spans="7:9" x14ac:dyDescent="0.3">
      <c r="G99" t="s">
        <v>127</v>
      </c>
      <c r="H99">
        <f>IF(Data_split!H99=0,0,Results_split!H99/Data_split!H99)</f>
        <v>3.8445262888466241E-8</v>
      </c>
      <c r="I99">
        <f>IF(Data_split!I99=0,0,Results_split!I99/Data_split!I99)</f>
        <v>2.7229200210119079E-4</v>
      </c>
    </row>
    <row r="100" spans="7:9" x14ac:dyDescent="0.3">
      <c r="G100" t="s">
        <v>128</v>
      </c>
      <c r="H100">
        <f>IF(Data_split!H100=0,0,Results_split!H100/Data_split!H100)</f>
        <v>8.3223054689761003E-7</v>
      </c>
      <c r="I100">
        <f>IF(Data_split!I100=0,0,Results_split!I100/Data_split!I100)</f>
        <v>1.0143265144721293E-2</v>
      </c>
    </row>
    <row r="101" spans="7:9" x14ac:dyDescent="0.3">
      <c r="G101" t="s">
        <v>129</v>
      </c>
      <c r="H101">
        <f>IF(Data_split!H101=0,0,Results_split!H101/Data_split!H101)</f>
        <v>8.6578963515016491E-6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8.6578963515016491E-6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8.6578963515016491E-6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8.6578963515016491E-6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8.6578963515016491E-6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8.6578963515016491E-6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8.5159636244278521E-6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8.7998290785754461E-6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7.6121157220419366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8.6578963515016491E-6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11.52878566042151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3.0387796866500051E-4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9.9352908951658254E-6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0.59999997223480306</v>
      </c>
      <c r="I114">
        <f>IF(Data_split!I114=0,0,Results_split!I114/Data_split!I114)</f>
        <v>70159.33075831749</v>
      </c>
    </row>
    <row r="115" spans="7:9" x14ac:dyDescent="0.3">
      <c r="G115" t="s">
        <v>143</v>
      </c>
      <c r="H115">
        <f>IF(Data_split!H115=0,0,Results_split!H115/Data_split!H115)</f>
        <v>6.8980321635101607</v>
      </c>
      <c r="I115">
        <f>IF(Data_split!I115=0,0,Results_split!I115/Data_split!I115)</f>
        <v>454090.79464662255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5918.2725270807878</v>
      </c>
      <c r="E3">
        <f>D3</f>
        <v>5918.2725270807878</v>
      </c>
      <c r="F3">
        <f t="shared" ref="F3:S3" si="0">E3</f>
        <v>5918.2725270807878</v>
      </c>
      <c r="G3">
        <f t="shared" si="0"/>
        <v>5918.2725270807878</v>
      </c>
      <c r="H3">
        <f t="shared" si="0"/>
        <v>5918.2725270807878</v>
      </c>
      <c r="I3">
        <f t="shared" si="0"/>
        <v>5918.2725270807878</v>
      </c>
      <c r="J3">
        <f t="shared" si="0"/>
        <v>5918.2725270807878</v>
      </c>
      <c r="K3">
        <f t="shared" si="0"/>
        <v>5918.2725270807878</v>
      </c>
      <c r="L3">
        <f t="shared" si="0"/>
        <v>5918.2725270807878</v>
      </c>
      <c r="M3">
        <f t="shared" si="0"/>
        <v>5918.2725270807878</v>
      </c>
      <c r="N3">
        <f t="shared" si="0"/>
        <v>5918.2725270807878</v>
      </c>
      <c r="O3">
        <f t="shared" si="0"/>
        <v>5918.2725270807878</v>
      </c>
      <c r="P3">
        <f t="shared" si="0"/>
        <v>5918.2725270807878</v>
      </c>
      <c r="Q3">
        <f t="shared" si="0"/>
        <v>5918.2725270807878</v>
      </c>
      <c r="R3">
        <f t="shared" si="0"/>
        <v>5918.2725270807878</v>
      </c>
      <c r="S3">
        <f t="shared" si="0"/>
        <v>5918.2725270807878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6.6519560326695014E-5</v>
      </c>
      <c r="E5">
        <f t="shared" si="1"/>
        <v>6.6519560326695014E-5</v>
      </c>
      <c r="F5">
        <f t="shared" ref="F5:S5" si="3">E5</f>
        <v>6.6519560326695014E-5</v>
      </c>
      <c r="G5">
        <f t="shared" si="3"/>
        <v>6.6519560326695014E-5</v>
      </c>
      <c r="H5">
        <f t="shared" si="3"/>
        <v>6.6519560326695014E-5</v>
      </c>
      <c r="I5">
        <f t="shared" si="3"/>
        <v>6.6519560326695014E-5</v>
      </c>
      <c r="J5">
        <f t="shared" si="3"/>
        <v>6.6519560326695014E-5</v>
      </c>
      <c r="K5">
        <f t="shared" si="3"/>
        <v>6.6519560326695014E-5</v>
      </c>
      <c r="L5">
        <f t="shared" si="3"/>
        <v>6.6519560326695014E-5</v>
      </c>
      <c r="M5">
        <f t="shared" si="3"/>
        <v>6.6519560326695014E-5</v>
      </c>
      <c r="N5">
        <f t="shared" si="3"/>
        <v>6.6519560326695014E-5</v>
      </c>
      <c r="O5">
        <f t="shared" si="3"/>
        <v>6.6519560326695014E-5</v>
      </c>
      <c r="P5">
        <f t="shared" si="3"/>
        <v>6.6519560326695014E-5</v>
      </c>
      <c r="Q5">
        <f t="shared" si="3"/>
        <v>6.6519560326695014E-5</v>
      </c>
      <c r="R5">
        <f t="shared" si="3"/>
        <v>6.6519560326695014E-5</v>
      </c>
      <c r="S5">
        <f t="shared" si="3"/>
        <v>6.6519560326695014E-5</v>
      </c>
    </row>
    <row r="6" spans="1:19" x14ac:dyDescent="0.3">
      <c r="C6" t="s">
        <v>4</v>
      </c>
      <c r="D6">
        <f>Mult_split!D6</f>
        <v>4.9987001847348264E-4</v>
      </c>
      <c r="E6">
        <f t="shared" si="1"/>
        <v>4.9987001847348264E-4</v>
      </c>
      <c r="F6">
        <f t="shared" ref="F6:S6" si="4">E6</f>
        <v>4.9987001847348264E-4</v>
      </c>
      <c r="G6">
        <f t="shared" si="4"/>
        <v>4.9987001847348264E-4</v>
      </c>
      <c r="H6">
        <f t="shared" si="4"/>
        <v>4.9987001847348264E-4</v>
      </c>
      <c r="I6">
        <f t="shared" si="4"/>
        <v>4.9987001847348264E-4</v>
      </c>
      <c r="J6">
        <f t="shared" si="4"/>
        <v>4.9987001847348264E-4</v>
      </c>
      <c r="K6">
        <f t="shared" si="4"/>
        <v>4.9987001847348264E-4</v>
      </c>
      <c r="L6">
        <f t="shared" si="4"/>
        <v>4.9987001847348264E-4</v>
      </c>
      <c r="M6">
        <f t="shared" si="4"/>
        <v>4.9987001847348264E-4</v>
      </c>
      <c r="N6">
        <f t="shared" si="4"/>
        <v>4.9987001847348264E-4</v>
      </c>
      <c r="O6">
        <f t="shared" si="4"/>
        <v>4.9987001847348264E-4</v>
      </c>
      <c r="P6">
        <f t="shared" si="4"/>
        <v>4.9987001847348264E-4</v>
      </c>
      <c r="Q6">
        <f t="shared" si="4"/>
        <v>4.9987001847348264E-4</v>
      </c>
      <c r="R6">
        <f t="shared" si="4"/>
        <v>4.9987001847348264E-4</v>
      </c>
      <c r="S6">
        <f t="shared" si="4"/>
        <v>4.9987001847348264E-4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5.0789709718937937E-4</v>
      </c>
      <c r="E8">
        <f t="shared" si="1"/>
        <v>5.0789709718937937E-4</v>
      </c>
      <c r="F8">
        <f t="shared" ref="F8:S8" si="6">E8</f>
        <v>5.0789709718937937E-4</v>
      </c>
      <c r="G8">
        <f t="shared" si="6"/>
        <v>5.0789709718937937E-4</v>
      </c>
      <c r="H8">
        <f t="shared" si="6"/>
        <v>5.0789709718937937E-4</v>
      </c>
      <c r="I8">
        <f t="shared" si="6"/>
        <v>5.0789709718937937E-4</v>
      </c>
      <c r="J8">
        <f t="shared" si="6"/>
        <v>5.0789709718937937E-4</v>
      </c>
      <c r="K8">
        <f t="shared" si="6"/>
        <v>5.0789709718937937E-4</v>
      </c>
      <c r="L8">
        <f t="shared" si="6"/>
        <v>5.0789709718937937E-4</v>
      </c>
      <c r="M8">
        <f t="shared" si="6"/>
        <v>5.0789709718937937E-4</v>
      </c>
      <c r="N8">
        <f t="shared" si="6"/>
        <v>5.0789709718937937E-4</v>
      </c>
      <c r="O8">
        <f t="shared" si="6"/>
        <v>5.0789709718937937E-4</v>
      </c>
      <c r="P8">
        <f t="shared" si="6"/>
        <v>5.0789709718937937E-4</v>
      </c>
      <c r="Q8">
        <f t="shared" si="6"/>
        <v>5.0789709718937937E-4</v>
      </c>
      <c r="R8">
        <f t="shared" si="6"/>
        <v>5.0789709718937937E-4</v>
      </c>
      <c r="S8">
        <f t="shared" si="6"/>
        <v>5.0789709718937937E-4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1.9722675261148317E-4</v>
      </c>
      <c r="E13">
        <f t="shared" si="1"/>
        <v>1.9722675261148317E-4</v>
      </c>
      <c r="F13">
        <f t="shared" ref="F13:S13" si="11">E13</f>
        <v>1.9722675261148317E-4</v>
      </c>
      <c r="G13">
        <f t="shared" si="11"/>
        <v>1.9722675261148317E-4</v>
      </c>
      <c r="H13">
        <f t="shared" si="11"/>
        <v>1.9722675261148317E-4</v>
      </c>
      <c r="I13">
        <f t="shared" si="11"/>
        <v>1.9722675261148317E-4</v>
      </c>
      <c r="J13">
        <f t="shared" si="11"/>
        <v>1.9722675261148317E-4</v>
      </c>
      <c r="K13">
        <f t="shared" si="11"/>
        <v>1.9722675261148317E-4</v>
      </c>
      <c r="L13">
        <f t="shared" si="11"/>
        <v>1.9722675261148317E-4</v>
      </c>
      <c r="M13">
        <f t="shared" si="11"/>
        <v>1.9722675261148317E-4</v>
      </c>
      <c r="N13">
        <f t="shared" si="11"/>
        <v>1.9722675261148317E-4</v>
      </c>
      <c r="O13">
        <f t="shared" si="11"/>
        <v>1.9722675261148317E-4</v>
      </c>
      <c r="P13">
        <f t="shared" si="11"/>
        <v>1.9722675261148317E-4</v>
      </c>
      <c r="Q13">
        <f t="shared" si="11"/>
        <v>1.9722675261148317E-4</v>
      </c>
      <c r="R13">
        <f t="shared" si="11"/>
        <v>1.9722675261148317E-4</v>
      </c>
      <c r="S13">
        <f t="shared" si="11"/>
        <v>1.9722675261148317E-4</v>
      </c>
    </row>
    <row r="14" spans="1:19" x14ac:dyDescent="0.3">
      <c r="C14" t="s">
        <v>2</v>
      </c>
      <c r="D14">
        <f>Mult_split!D14</f>
        <v>4.7621541472603752E-4</v>
      </c>
      <c r="E14">
        <f t="shared" si="1"/>
        <v>4.7621541472603752E-4</v>
      </c>
      <c r="F14">
        <f t="shared" ref="F14:S14" si="12">E14</f>
        <v>4.7621541472603752E-4</v>
      </c>
      <c r="G14">
        <f t="shared" si="12"/>
        <v>4.7621541472603752E-4</v>
      </c>
      <c r="H14">
        <f t="shared" si="12"/>
        <v>4.7621541472603752E-4</v>
      </c>
      <c r="I14">
        <f t="shared" si="12"/>
        <v>4.7621541472603752E-4</v>
      </c>
      <c r="J14">
        <f t="shared" si="12"/>
        <v>4.7621541472603752E-4</v>
      </c>
      <c r="K14">
        <f t="shared" si="12"/>
        <v>4.7621541472603752E-4</v>
      </c>
      <c r="L14">
        <f t="shared" si="12"/>
        <v>4.7621541472603752E-4</v>
      </c>
      <c r="M14">
        <f t="shared" si="12"/>
        <v>4.7621541472603752E-4</v>
      </c>
      <c r="N14">
        <f t="shared" si="12"/>
        <v>4.7621541472603752E-4</v>
      </c>
      <c r="O14">
        <f t="shared" si="12"/>
        <v>4.7621541472603752E-4</v>
      </c>
      <c r="P14">
        <f t="shared" si="12"/>
        <v>4.7621541472603752E-4</v>
      </c>
      <c r="Q14">
        <f t="shared" si="12"/>
        <v>4.7621541472603752E-4</v>
      </c>
      <c r="R14">
        <f t="shared" si="12"/>
        <v>4.7621541472603752E-4</v>
      </c>
      <c r="S14">
        <f t="shared" si="12"/>
        <v>4.7621541472603752E-4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1.3875821937703623E-4</v>
      </c>
      <c r="E16">
        <f t="shared" si="1"/>
        <v>1.3875821937703623E-4</v>
      </c>
      <c r="F16">
        <f t="shared" ref="F16:S16" si="14">E16</f>
        <v>1.3875821937703623E-4</v>
      </c>
      <c r="G16">
        <f t="shared" si="14"/>
        <v>1.3875821937703623E-4</v>
      </c>
      <c r="H16">
        <f t="shared" si="14"/>
        <v>1.3875821937703623E-4</v>
      </c>
      <c r="I16">
        <f t="shared" si="14"/>
        <v>1.3875821937703623E-4</v>
      </c>
      <c r="J16">
        <f t="shared" si="14"/>
        <v>1.3875821937703623E-4</v>
      </c>
      <c r="K16">
        <f t="shared" si="14"/>
        <v>1.3875821937703623E-4</v>
      </c>
      <c r="L16">
        <f t="shared" si="14"/>
        <v>1.3875821937703623E-4</v>
      </c>
      <c r="M16">
        <f t="shared" si="14"/>
        <v>1.3875821937703623E-4</v>
      </c>
      <c r="N16">
        <f t="shared" si="14"/>
        <v>1.3875821937703623E-4</v>
      </c>
      <c r="O16">
        <f t="shared" si="14"/>
        <v>1.3875821937703623E-4</v>
      </c>
      <c r="P16">
        <f t="shared" si="14"/>
        <v>1.3875821937703623E-4</v>
      </c>
      <c r="Q16">
        <f t="shared" si="14"/>
        <v>1.3875821937703623E-4</v>
      </c>
      <c r="R16">
        <f t="shared" si="14"/>
        <v>1.3875821937703623E-4</v>
      </c>
      <c r="S16">
        <f t="shared" si="14"/>
        <v>1.3875821937703623E-4</v>
      </c>
    </row>
    <row r="17" spans="3:19" x14ac:dyDescent="0.3">
      <c r="C17" t="s">
        <v>8</v>
      </c>
      <c r="D17">
        <f>Mult_split!D17</f>
        <v>4.2892584581841165E-4</v>
      </c>
      <c r="E17">
        <f t="shared" si="1"/>
        <v>4.2892584581841165E-4</v>
      </c>
      <c r="F17">
        <f t="shared" ref="F17:S17" si="15">E17</f>
        <v>4.2892584581841165E-4</v>
      </c>
      <c r="G17">
        <f t="shared" si="15"/>
        <v>4.2892584581841165E-4</v>
      </c>
      <c r="H17">
        <f t="shared" si="15"/>
        <v>4.2892584581841165E-4</v>
      </c>
      <c r="I17">
        <f t="shared" si="15"/>
        <v>4.2892584581841165E-4</v>
      </c>
      <c r="J17">
        <f t="shared" si="15"/>
        <v>4.2892584581841165E-4</v>
      </c>
      <c r="K17">
        <f t="shared" si="15"/>
        <v>4.2892584581841165E-4</v>
      </c>
      <c r="L17">
        <f t="shared" si="15"/>
        <v>4.2892584581841165E-4</v>
      </c>
      <c r="M17">
        <f t="shared" si="15"/>
        <v>4.2892584581841165E-4</v>
      </c>
      <c r="N17">
        <f t="shared" si="15"/>
        <v>4.2892584581841165E-4</v>
      </c>
      <c r="O17">
        <f t="shared" si="15"/>
        <v>4.2892584581841165E-4</v>
      </c>
      <c r="P17">
        <f t="shared" si="15"/>
        <v>4.2892584581841165E-4</v>
      </c>
      <c r="Q17">
        <f t="shared" si="15"/>
        <v>4.2892584581841165E-4</v>
      </c>
      <c r="R17">
        <f t="shared" si="15"/>
        <v>4.2892584581841165E-4</v>
      </c>
      <c r="S17">
        <f t="shared" si="15"/>
        <v>4.2892584581841165E-4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2.348688879010411E-4</v>
      </c>
      <c r="E20">
        <f t="shared" si="1"/>
        <v>2.348688879010411E-4</v>
      </c>
      <c r="F20">
        <f t="shared" ref="F20:S20" si="18">E20</f>
        <v>2.348688879010411E-4</v>
      </c>
      <c r="G20">
        <f t="shared" si="18"/>
        <v>2.348688879010411E-4</v>
      </c>
      <c r="H20">
        <f t="shared" si="18"/>
        <v>2.348688879010411E-4</v>
      </c>
      <c r="I20">
        <f t="shared" si="18"/>
        <v>2.348688879010411E-4</v>
      </c>
      <c r="J20">
        <f t="shared" si="18"/>
        <v>2.348688879010411E-4</v>
      </c>
      <c r="K20">
        <f t="shared" si="18"/>
        <v>2.348688879010411E-4</v>
      </c>
      <c r="L20">
        <f t="shared" si="18"/>
        <v>2.348688879010411E-4</v>
      </c>
      <c r="M20">
        <f t="shared" si="18"/>
        <v>2.348688879010411E-4</v>
      </c>
      <c r="N20">
        <f t="shared" si="18"/>
        <v>2.348688879010411E-4</v>
      </c>
      <c r="O20">
        <f t="shared" si="18"/>
        <v>2.348688879010411E-4</v>
      </c>
      <c r="P20">
        <f t="shared" si="18"/>
        <v>2.348688879010411E-4</v>
      </c>
      <c r="Q20">
        <f t="shared" si="18"/>
        <v>2.348688879010411E-4</v>
      </c>
      <c r="R20">
        <f t="shared" si="18"/>
        <v>2.348688879010411E-4</v>
      </c>
      <c r="S20">
        <f t="shared" si="18"/>
        <v>2.348688879010411E-4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1.2325592137399173E-3</v>
      </c>
      <c r="E24">
        <f t="shared" si="1"/>
        <v>1.2325592137399173E-3</v>
      </c>
      <c r="F24">
        <f t="shared" ref="F24:S24" si="22">E24</f>
        <v>1.2325592137399173E-3</v>
      </c>
      <c r="G24">
        <f t="shared" si="22"/>
        <v>1.2325592137399173E-3</v>
      </c>
      <c r="H24">
        <f t="shared" si="22"/>
        <v>1.2325592137399173E-3</v>
      </c>
      <c r="I24">
        <f t="shared" si="22"/>
        <v>1.2325592137399173E-3</v>
      </c>
      <c r="J24">
        <f t="shared" si="22"/>
        <v>1.2325592137399173E-3</v>
      </c>
      <c r="K24">
        <f t="shared" si="22"/>
        <v>1.2325592137399173E-3</v>
      </c>
      <c r="L24">
        <f t="shared" si="22"/>
        <v>1.2325592137399173E-3</v>
      </c>
      <c r="M24">
        <f t="shared" si="22"/>
        <v>1.2325592137399173E-3</v>
      </c>
      <c r="N24">
        <f t="shared" si="22"/>
        <v>1.2325592137399173E-3</v>
      </c>
      <c r="O24">
        <f t="shared" si="22"/>
        <v>1.2325592137399173E-3</v>
      </c>
      <c r="P24">
        <f t="shared" si="22"/>
        <v>1.2325592137399173E-3</v>
      </c>
      <c r="Q24">
        <f t="shared" si="22"/>
        <v>1.2325592137399173E-3</v>
      </c>
      <c r="R24">
        <f t="shared" si="22"/>
        <v>1.2325592137399173E-3</v>
      </c>
      <c r="S24">
        <f t="shared" si="22"/>
        <v>1.2325592137399173E-3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455.31350155926805</v>
      </c>
      <c r="E26">
        <f t="shared" si="1"/>
        <v>455.31350155926805</v>
      </c>
      <c r="F26">
        <f t="shared" ref="F26:S26" si="24">E26</f>
        <v>455.31350155926805</v>
      </c>
      <c r="G26">
        <f t="shared" si="24"/>
        <v>455.31350155926805</v>
      </c>
      <c r="H26">
        <f t="shared" si="24"/>
        <v>455.31350155926805</v>
      </c>
      <c r="I26">
        <f t="shared" si="24"/>
        <v>455.31350155926805</v>
      </c>
      <c r="J26">
        <f t="shared" si="24"/>
        <v>455.31350155926805</v>
      </c>
      <c r="K26">
        <f t="shared" si="24"/>
        <v>455.31350155926805</v>
      </c>
      <c r="L26">
        <f t="shared" si="24"/>
        <v>455.31350155926805</v>
      </c>
      <c r="M26">
        <f t="shared" si="24"/>
        <v>455.31350155926805</v>
      </c>
      <c r="N26">
        <f t="shared" si="24"/>
        <v>455.31350155926805</v>
      </c>
      <c r="O26">
        <f t="shared" si="24"/>
        <v>455.31350155926805</v>
      </c>
      <c r="P26">
        <f t="shared" si="24"/>
        <v>455.31350155926805</v>
      </c>
      <c r="Q26">
        <f t="shared" si="24"/>
        <v>455.31350155926805</v>
      </c>
      <c r="R26">
        <f t="shared" si="24"/>
        <v>455.31350155926805</v>
      </c>
      <c r="S26">
        <f t="shared" si="24"/>
        <v>455.31350155926805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2.8691012781023209E-5</v>
      </c>
      <c r="E28">
        <f t="shared" si="1"/>
        <v>2.8691012781023209E-5</v>
      </c>
      <c r="F28">
        <f t="shared" ref="F28:S28" si="26">E28</f>
        <v>2.8691012781023209E-5</v>
      </c>
      <c r="G28">
        <f t="shared" si="26"/>
        <v>2.8691012781023209E-5</v>
      </c>
      <c r="H28">
        <f t="shared" si="26"/>
        <v>2.8691012781023209E-5</v>
      </c>
      <c r="I28">
        <f t="shared" si="26"/>
        <v>2.8691012781023209E-5</v>
      </c>
      <c r="J28">
        <f t="shared" si="26"/>
        <v>2.8691012781023209E-5</v>
      </c>
      <c r="K28">
        <f t="shared" si="26"/>
        <v>2.8691012781023209E-5</v>
      </c>
      <c r="L28">
        <f t="shared" si="26"/>
        <v>2.8691012781023209E-5</v>
      </c>
      <c r="M28">
        <f t="shared" si="26"/>
        <v>2.8691012781023209E-5</v>
      </c>
      <c r="N28">
        <f t="shared" si="26"/>
        <v>2.8691012781023209E-5</v>
      </c>
      <c r="O28">
        <f t="shared" si="26"/>
        <v>2.8691012781023209E-5</v>
      </c>
      <c r="P28">
        <f t="shared" si="26"/>
        <v>2.8691012781023209E-5</v>
      </c>
      <c r="Q28">
        <f t="shared" si="26"/>
        <v>2.8691012781023209E-5</v>
      </c>
      <c r="R28">
        <f t="shared" si="26"/>
        <v>2.8691012781023209E-5</v>
      </c>
      <c r="S28">
        <f t="shared" si="26"/>
        <v>2.8691012781023209E-5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1.611938702320749E-2</v>
      </c>
      <c r="E35">
        <f t="shared" si="1"/>
        <v>1.611938702320749E-2</v>
      </c>
      <c r="F35">
        <f t="shared" ref="F35:S35" si="33">E35</f>
        <v>1.611938702320749E-2</v>
      </c>
      <c r="G35">
        <f t="shared" si="33"/>
        <v>1.611938702320749E-2</v>
      </c>
      <c r="H35">
        <f t="shared" si="33"/>
        <v>1.611938702320749E-2</v>
      </c>
      <c r="I35">
        <f t="shared" si="33"/>
        <v>1.611938702320749E-2</v>
      </c>
      <c r="J35">
        <f t="shared" si="33"/>
        <v>1.611938702320749E-2</v>
      </c>
      <c r="K35">
        <f t="shared" si="33"/>
        <v>1.611938702320749E-2</v>
      </c>
      <c r="L35">
        <f t="shared" si="33"/>
        <v>1.611938702320749E-2</v>
      </c>
      <c r="M35">
        <f t="shared" si="33"/>
        <v>1.611938702320749E-2</v>
      </c>
      <c r="N35">
        <f t="shared" si="33"/>
        <v>1.611938702320749E-2</v>
      </c>
      <c r="O35">
        <f t="shared" si="33"/>
        <v>1.611938702320749E-2</v>
      </c>
      <c r="P35">
        <f t="shared" si="33"/>
        <v>1.611938702320749E-2</v>
      </c>
      <c r="Q35">
        <f t="shared" si="33"/>
        <v>1.611938702320749E-2</v>
      </c>
      <c r="R35">
        <f t="shared" si="33"/>
        <v>1.611938702320749E-2</v>
      </c>
      <c r="S35">
        <f t="shared" si="33"/>
        <v>1.611938702320749E-2</v>
      </c>
    </row>
    <row r="36" spans="3:19" x14ac:dyDescent="0.3">
      <c r="C36" t="s">
        <v>11</v>
      </c>
      <c r="D36">
        <f>Mult_split!D36</f>
        <v>100293.1169972065</v>
      </c>
      <c r="E36">
        <f t="shared" si="1"/>
        <v>100293.1169972065</v>
      </c>
      <c r="F36">
        <f t="shared" ref="F36:S36" si="34">E36</f>
        <v>100293.1169972065</v>
      </c>
      <c r="G36">
        <f t="shared" si="34"/>
        <v>100293.1169972065</v>
      </c>
      <c r="H36">
        <f t="shared" si="34"/>
        <v>100293.1169972065</v>
      </c>
      <c r="I36">
        <f t="shared" si="34"/>
        <v>100293.1169972065</v>
      </c>
      <c r="J36">
        <f t="shared" si="34"/>
        <v>100293.1169972065</v>
      </c>
      <c r="K36">
        <f t="shared" si="34"/>
        <v>100293.1169972065</v>
      </c>
      <c r="L36">
        <f t="shared" si="34"/>
        <v>100293.1169972065</v>
      </c>
      <c r="M36">
        <f t="shared" si="34"/>
        <v>100293.1169972065</v>
      </c>
      <c r="N36">
        <f t="shared" si="34"/>
        <v>100293.1169972065</v>
      </c>
      <c r="O36">
        <f t="shared" si="34"/>
        <v>100293.1169972065</v>
      </c>
      <c r="P36">
        <f t="shared" si="34"/>
        <v>100293.1169972065</v>
      </c>
      <c r="Q36">
        <f t="shared" si="34"/>
        <v>100293.1169972065</v>
      </c>
      <c r="R36">
        <f t="shared" si="34"/>
        <v>100293.1169972065</v>
      </c>
      <c r="S36">
        <f t="shared" si="34"/>
        <v>100293.1169972065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LCA_tech_results</vt:lpstr>
      <vt:lpstr>LCA_res_results</vt:lpstr>
      <vt:lpstr>LCA_op_results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2024-12-09T09:29:28Z</dcterms:modified>
</cp:coreProperties>
</file>