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17_PV\"/>
    </mc:Choice>
  </mc:AlternateContent>
  <xr:revisionPtr revIDLastSave="0" documentId="13_ncr:1_{A6EC70D6-13AF-4E1F-B500-7E5D09A7EDEF}" xr6:coauthVersionLast="47" xr6:coauthVersionMax="47" xr10:uidLastSave="{00000000-0000-0000-0000-000000000000}"/>
  <bookViews>
    <workbookView xWindow="-108" yWindow="-108" windowWidth="23256" windowHeight="13896" tabRatio="884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J60" i="16"/>
  <c r="J59" i="16"/>
  <c r="J58" i="16"/>
  <c r="J57" i="16"/>
  <c r="J56" i="16"/>
  <c r="J55" i="16"/>
  <c r="J54" i="16"/>
  <c r="J53" i="16"/>
  <c r="J52" i="16"/>
  <c r="J51" i="16"/>
  <c r="J50" i="16"/>
  <c r="O49" i="16"/>
  <c r="N49" i="16"/>
  <c r="M49" i="16"/>
  <c r="L49" i="16"/>
  <c r="K49" i="16"/>
  <c r="H49" i="16"/>
  <c r="G49" i="16"/>
  <c r="F49" i="16"/>
  <c r="E49" i="16"/>
  <c r="D49" i="16"/>
  <c r="C60" i="16"/>
  <c r="C59" i="16"/>
  <c r="C58" i="16"/>
  <c r="C57" i="16"/>
  <c r="C56" i="16"/>
  <c r="C55" i="16"/>
  <c r="C54" i="16"/>
  <c r="C53" i="16"/>
  <c r="C52" i="16"/>
  <c r="C51" i="16"/>
  <c r="C50" i="16"/>
  <c r="D3" i="16" l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C9" i="11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6" i="10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D39" i="10" l="1"/>
  <c r="C118" i="11"/>
  <c r="S55" i="12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40" i="10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9" i="1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4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1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12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W73" i="11" l="1"/>
  <c r="Y81" i="15"/>
  <c r="Y111" i="15"/>
  <c r="Y52" i="15"/>
  <c r="W59" i="11"/>
  <c r="W97" i="11"/>
  <c r="Y32" i="15"/>
  <c r="Y90" i="15"/>
  <c r="W99" i="11"/>
  <c r="Y64" i="15"/>
  <c r="Y94" i="15"/>
  <c r="Y23" i="15"/>
  <c r="Y47" i="15"/>
  <c r="W37" i="11"/>
  <c r="Y93" i="15"/>
  <c r="Y14" i="15"/>
  <c r="Y35" i="15"/>
  <c r="Y57" i="15"/>
  <c r="Y10" i="15"/>
  <c r="Y59" i="15"/>
  <c r="W27" i="11"/>
  <c r="W11" i="11"/>
  <c r="W5" i="11"/>
  <c r="Y36" i="15"/>
  <c r="Y43" i="15"/>
  <c r="Y114" i="15"/>
  <c r="W81" i="11"/>
  <c r="W67" i="11"/>
  <c r="Y37" i="15"/>
  <c r="Y113" i="15"/>
  <c r="Y68" i="15"/>
  <c r="Y84" i="15"/>
  <c r="Y19" i="15"/>
  <c r="W23" i="11"/>
  <c r="W80" i="11"/>
  <c r="W49" i="11"/>
  <c r="W45" i="11"/>
  <c r="W96" i="11"/>
  <c r="W64" i="11"/>
  <c r="W9" i="11"/>
  <c r="W79" i="11"/>
  <c r="W89" i="11"/>
  <c r="Y112" i="15"/>
  <c r="Y15" i="15"/>
  <c r="W90" i="11"/>
  <c r="W107" i="11"/>
  <c r="W14" i="11"/>
  <c r="Y100" i="15"/>
  <c r="W40" i="11"/>
  <c r="W105" i="11"/>
  <c r="W38" i="11"/>
  <c r="Y67" i="15"/>
  <c r="W41" i="11"/>
  <c r="Y70" i="15"/>
  <c r="Y65" i="15"/>
  <c r="W82" i="11"/>
  <c r="Y54" i="15"/>
  <c r="W87" i="11"/>
  <c r="W113" i="11"/>
  <c r="W88" i="11"/>
  <c r="Y80" i="15"/>
  <c r="Y45" i="15"/>
  <c r="W30" i="11"/>
  <c r="Y17" i="15"/>
  <c r="Y12" i="15"/>
  <c r="W28" i="11"/>
  <c r="X23" i="10"/>
  <c r="Y38" i="15"/>
  <c r="W71" i="11"/>
  <c r="Y46" i="15"/>
  <c r="W116" i="11"/>
  <c r="Y48" i="15"/>
  <c r="Y6" i="15"/>
  <c r="Y110" i="15"/>
  <c r="W109" i="11"/>
  <c r="Y40" i="15"/>
  <c r="Y72" i="15"/>
  <c r="W4" i="11"/>
  <c r="W18" i="11"/>
  <c r="Y89" i="15"/>
  <c r="W94" i="11"/>
  <c r="W53" i="11"/>
  <c r="W19" i="11"/>
  <c r="W70" i="11"/>
  <c r="Y60" i="15"/>
  <c r="W72" i="11"/>
  <c r="W29" i="11"/>
  <c r="Y115" i="15"/>
  <c r="Y74" i="15"/>
  <c r="W31" i="11"/>
  <c r="W21" i="11"/>
  <c r="W54" i="11"/>
  <c r="W58" i="11"/>
  <c r="W85" i="11"/>
  <c r="W44" i="11"/>
  <c r="W76" i="11"/>
  <c r="Y39" i="15"/>
  <c r="W17" i="11"/>
  <c r="Y109" i="15"/>
  <c r="X28" i="10"/>
  <c r="X33" i="10"/>
  <c r="X18" i="10"/>
  <c r="X7" i="10"/>
  <c r="X15" i="10"/>
  <c r="X22" i="10"/>
  <c r="X24" i="10"/>
  <c r="X19" i="10"/>
  <c r="X26" i="10"/>
  <c r="X5" i="10"/>
  <c r="X6" i="10"/>
  <c r="Y63" i="15"/>
  <c r="W43" i="11"/>
  <c r="X32" i="10"/>
  <c r="Y26" i="15"/>
  <c r="Y78" i="15"/>
  <c r="Y58" i="15"/>
  <c r="X31" i="10"/>
  <c r="W114" i="11"/>
  <c r="Y77" i="15"/>
  <c r="Y16" i="15"/>
  <c r="W15" i="11"/>
  <c r="W103" i="11"/>
  <c r="Y13" i="15"/>
  <c r="Y79" i="15"/>
  <c r="X37" i="10"/>
  <c r="W83" i="11"/>
  <c r="X27" i="10"/>
  <c r="Y42" i="15"/>
  <c r="Y102" i="15"/>
  <c r="Y55" i="15"/>
  <c r="W26" i="11"/>
  <c r="X13" i="10"/>
  <c r="Y44" i="15"/>
  <c r="W102" i="11"/>
  <c r="Y31" i="15"/>
  <c r="W13" i="11"/>
  <c r="W78" i="11"/>
  <c r="Y49" i="15"/>
  <c r="W55" i="11"/>
  <c r="Y56" i="15"/>
  <c r="Y50" i="15"/>
  <c r="W33" i="11"/>
  <c r="Y9" i="15"/>
  <c r="W20" i="11"/>
  <c r="Y108" i="15"/>
  <c r="Y5" i="15"/>
  <c r="W95" i="11"/>
  <c r="Y11" i="15"/>
  <c r="W110" i="11"/>
  <c r="Y62" i="15"/>
  <c r="W111" i="11"/>
  <c r="W112" i="11"/>
  <c r="W57" i="11"/>
  <c r="Y71" i="15"/>
  <c r="Y83" i="15"/>
  <c r="W51" i="11"/>
  <c r="Y41" i="15"/>
  <c r="Y86" i="15"/>
  <c r="W86" i="11"/>
  <c r="Y85" i="15"/>
  <c r="Y33" i="15"/>
  <c r="W46" i="11"/>
  <c r="W50" i="11"/>
  <c r="W91" i="11"/>
  <c r="W47" i="11"/>
  <c r="W39" i="11"/>
  <c r="W104" i="11"/>
  <c r="W6" i="11"/>
  <c r="W75" i="11"/>
  <c r="W7" i="11"/>
  <c r="F40" i="10"/>
  <c r="F7" i="16" s="1"/>
  <c r="X34" i="10"/>
  <c r="X3" i="10"/>
  <c r="X9" i="10"/>
  <c r="X17" i="10"/>
  <c r="X14" i="10"/>
  <c r="X10" i="10"/>
  <c r="X12" i="10"/>
  <c r="X16" i="10"/>
  <c r="X35" i="10"/>
  <c r="X36" i="10"/>
  <c r="X8" i="10"/>
  <c r="X4" i="10"/>
  <c r="X11" i="10"/>
  <c r="F9" i="16"/>
  <c r="Y28" i="15"/>
  <c r="Y82" i="15"/>
  <c r="Y96" i="15"/>
  <c r="Y18" i="15"/>
  <c r="Y29" i="15"/>
  <c r="Y66" i="15"/>
  <c r="Y61" i="15"/>
  <c r="Y53" i="15"/>
  <c r="Y34" i="15"/>
  <c r="Y98" i="15"/>
  <c r="Y20" i="15"/>
  <c r="Y7" i="15"/>
  <c r="Y24" i="15"/>
  <c r="Y69" i="15"/>
  <c r="Y105" i="15"/>
  <c r="Y75" i="15"/>
  <c r="Y25" i="15"/>
  <c r="Y92" i="15"/>
  <c r="Y27" i="15"/>
  <c r="Y30" i="15"/>
  <c r="Y51" i="15"/>
  <c r="Y22" i="15"/>
  <c r="Y91" i="15"/>
  <c r="Y116" i="15"/>
  <c r="Y107" i="15"/>
  <c r="Y101" i="15"/>
  <c r="Y106" i="15"/>
  <c r="Y21" i="15"/>
  <c r="Y73" i="15"/>
  <c r="Y99" i="15"/>
  <c r="W62" i="11"/>
  <c r="W8" i="11"/>
  <c r="X30" i="10"/>
  <c r="X29" i="10"/>
  <c r="X20" i="10"/>
  <c r="W92" i="11"/>
  <c r="W22" i="11"/>
  <c r="W24" i="11"/>
  <c r="Y76" i="15"/>
  <c r="W100" i="11"/>
  <c r="W77" i="11"/>
  <c r="E119" i="11"/>
  <c r="F8" i="16" s="1"/>
  <c r="W68" i="11"/>
  <c r="W66" i="11"/>
  <c r="W32" i="11"/>
  <c r="W48" i="11"/>
  <c r="W106" i="11"/>
  <c r="W56" i="11"/>
  <c r="W52" i="11"/>
  <c r="W25" i="11"/>
  <c r="W115" i="11"/>
  <c r="W35" i="11"/>
  <c r="W61" i="11"/>
  <c r="W16" i="11"/>
  <c r="W34" i="11"/>
  <c r="W101" i="11"/>
  <c r="W93" i="11"/>
  <c r="W69" i="11"/>
  <c r="W10" i="11"/>
  <c r="W108" i="11"/>
  <c r="W84" i="11"/>
  <c r="W65" i="11"/>
  <c r="W42" i="11"/>
  <c r="W60" i="11"/>
  <c r="W63" i="11"/>
  <c r="Y103" i="15"/>
  <c r="Y8" i="15"/>
  <c r="Y95" i="15"/>
  <c r="W36" i="11"/>
  <c r="Y87" i="15"/>
  <c r="W98" i="11"/>
  <c r="Y104" i="15"/>
  <c r="Y97" i="15"/>
  <c r="W74" i="11"/>
  <c r="Y88" i="15"/>
  <c r="X25" i="10"/>
  <c r="J115" i="13"/>
  <c r="K116" i="15" s="1"/>
  <c r="I37" i="9"/>
  <c r="H37" i="10"/>
  <c r="G2" i="16"/>
  <c r="E10" i="16"/>
  <c r="G35" i="11"/>
  <c r="H118" i="15"/>
  <c r="X65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11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26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K115" i="13" l="1"/>
  <c r="X40" i="15"/>
  <c r="X60" i="15"/>
  <c r="X78" i="15"/>
  <c r="X103" i="15"/>
  <c r="V89" i="11"/>
  <c r="V51" i="11"/>
  <c r="V9" i="11"/>
  <c r="V24" i="11"/>
  <c r="V50" i="11"/>
  <c r="V74" i="11"/>
  <c r="V86" i="11"/>
  <c r="V96" i="11"/>
  <c r="V88" i="11"/>
  <c r="F10" i="16"/>
  <c r="F13" i="16" s="1"/>
  <c r="V73" i="11"/>
  <c r="X7" i="15"/>
  <c r="V114" i="11"/>
  <c r="V94" i="11"/>
  <c r="V33" i="11"/>
  <c r="V55" i="11"/>
  <c r="V82" i="11"/>
  <c r="V27" i="11"/>
  <c r="V113" i="11"/>
  <c r="V111" i="11"/>
  <c r="X45" i="15"/>
  <c r="V40" i="11"/>
  <c r="V90" i="11"/>
  <c r="X13" i="15"/>
  <c r="V72" i="11"/>
  <c r="V43" i="11"/>
  <c r="V95" i="11"/>
  <c r="V101" i="11"/>
  <c r="X88" i="15"/>
  <c r="X107" i="15"/>
  <c r="V44" i="11"/>
  <c r="V53" i="11"/>
  <c r="X74" i="15"/>
  <c r="X76" i="15"/>
  <c r="X14" i="15"/>
  <c r="X56" i="15"/>
  <c r="X81" i="15"/>
  <c r="V41" i="11"/>
  <c r="X104" i="15"/>
  <c r="V80" i="11"/>
  <c r="X15" i="15"/>
  <c r="X32" i="15"/>
  <c r="X33" i="15"/>
  <c r="V34" i="11"/>
  <c r="V116" i="11"/>
  <c r="V49" i="11"/>
  <c r="V77" i="11"/>
  <c r="X50" i="15"/>
  <c r="X63" i="15"/>
  <c r="X37" i="15"/>
  <c r="X46" i="15"/>
  <c r="X35" i="15"/>
  <c r="V97" i="11"/>
  <c r="X42" i="15"/>
  <c r="X49" i="15"/>
  <c r="X115" i="15"/>
  <c r="X84" i="15"/>
  <c r="W5" i="10"/>
  <c r="X80" i="15"/>
  <c r="V46" i="11"/>
  <c r="X48" i="15"/>
  <c r="V54" i="11"/>
  <c r="X116" i="15"/>
  <c r="X72" i="15"/>
  <c r="V107" i="11"/>
  <c r="V91" i="11"/>
  <c r="V28" i="11"/>
  <c r="X89" i="15"/>
  <c r="X4" i="15"/>
  <c r="V110" i="11"/>
  <c r="V12" i="11"/>
  <c r="V81" i="11"/>
  <c r="V98" i="11"/>
  <c r="X109" i="15"/>
  <c r="V31" i="11"/>
  <c r="V38" i="11"/>
  <c r="X36" i="15"/>
  <c r="W19" i="10"/>
  <c r="W29" i="10"/>
  <c r="W21" i="10"/>
  <c r="X108" i="15"/>
  <c r="X10" i="15"/>
  <c r="X47" i="15"/>
  <c r="X9" i="15"/>
  <c r="X6" i="15"/>
  <c r="F119" i="11"/>
  <c r="G8" i="16" s="1"/>
  <c r="V106" i="11"/>
  <c r="V56" i="11"/>
  <c r="V66" i="11"/>
  <c r="V84" i="11"/>
  <c r="V48" i="11"/>
  <c r="V32" i="11"/>
  <c r="V63" i="11"/>
  <c r="V42" i="11"/>
  <c r="V57" i="11"/>
  <c r="V83" i="11"/>
  <c r="V16" i="11"/>
  <c r="V4" i="11"/>
  <c r="V10" i="11"/>
  <c r="V20" i="11"/>
  <c r="V102" i="11"/>
  <c r="V65" i="11"/>
  <c r="V30" i="11"/>
  <c r="V25" i="11"/>
  <c r="V35" i="11"/>
  <c r="V115" i="11"/>
  <c r="V52" i="11"/>
  <c r="V69" i="11"/>
  <c r="V62" i="11"/>
  <c r="V68" i="11"/>
  <c r="V109" i="11"/>
  <c r="V19" i="11"/>
  <c r="V36" i="11"/>
  <c r="V93" i="11"/>
  <c r="V92" i="11"/>
  <c r="V39" i="11"/>
  <c r="V17" i="11"/>
  <c r="V75" i="11"/>
  <c r="X113" i="15"/>
  <c r="W32" i="10"/>
  <c r="X71" i="15"/>
  <c r="W20" i="10"/>
  <c r="X68" i="15"/>
  <c r="V14" i="11"/>
  <c r="V67" i="11"/>
  <c r="X12" i="15"/>
  <c r="V61" i="11"/>
  <c r="X11" i="15"/>
  <c r="V8" i="11"/>
  <c r="W37" i="10"/>
  <c r="V22" i="11"/>
  <c r="W23" i="10"/>
  <c r="X95" i="15"/>
  <c r="X70" i="15"/>
  <c r="V21" i="11"/>
  <c r="V59" i="11"/>
  <c r="V23" i="11"/>
  <c r="V15" i="11"/>
  <c r="X114" i="15"/>
  <c r="V64" i="11"/>
  <c r="X8" i="15"/>
  <c r="V79" i="11"/>
  <c r="W28" i="10"/>
  <c r="G9" i="16"/>
  <c r="X20" i="15"/>
  <c r="X34" i="15"/>
  <c r="X51" i="15"/>
  <c r="X24" i="15"/>
  <c r="X22" i="15"/>
  <c r="X75" i="15"/>
  <c r="X30" i="15"/>
  <c r="X21" i="15"/>
  <c r="X92" i="15"/>
  <c r="X98" i="15"/>
  <c r="X66" i="15"/>
  <c r="X100" i="15"/>
  <c r="X91" i="15"/>
  <c r="X52" i="15"/>
  <c r="X18" i="15"/>
  <c r="X69" i="15"/>
  <c r="X25" i="15"/>
  <c r="X82" i="15"/>
  <c r="X26" i="15"/>
  <c r="X105" i="15"/>
  <c r="X27" i="15"/>
  <c r="X61" i="15"/>
  <c r="X53" i="15"/>
  <c r="X96" i="15"/>
  <c r="X106" i="15"/>
  <c r="X28" i="15"/>
  <c r="X29" i="15"/>
  <c r="X58" i="15"/>
  <c r="X16" i="15"/>
  <c r="W27" i="10"/>
  <c r="W22" i="10"/>
  <c r="X17" i="15"/>
  <c r="X112" i="15"/>
  <c r="X94" i="15"/>
  <c r="V108" i="11"/>
  <c r="V105" i="11"/>
  <c r="W36" i="10"/>
  <c r="X57" i="15"/>
  <c r="V11" i="11"/>
  <c r="X23" i="15"/>
  <c r="X67" i="15"/>
  <c r="V13" i="11"/>
  <c r="X31" i="15"/>
  <c r="X79" i="15"/>
  <c r="W24" i="10"/>
  <c r="V103" i="11"/>
  <c r="X99" i="15"/>
  <c r="V87" i="11"/>
  <c r="V37" i="11"/>
  <c r="V104" i="11"/>
  <c r="V78" i="11"/>
  <c r="X86" i="15"/>
  <c r="V71" i="11"/>
  <c r="W31" i="10"/>
  <c r="X41" i="15"/>
  <c r="X38" i="15"/>
  <c r="X110" i="15"/>
  <c r="X83" i="15"/>
  <c r="X111" i="15"/>
  <c r="X73" i="15"/>
  <c r="V45" i="11"/>
  <c r="X59" i="15"/>
  <c r="V99" i="11"/>
  <c r="V6" i="11"/>
  <c r="X5" i="15"/>
  <c r="X97" i="15"/>
  <c r="X102" i="15"/>
  <c r="X39" i="15"/>
  <c r="V18" i="11"/>
  <c r="V5" i="11"/>
  <c r="X43" i="15"/>
  <c r="X85" i="15"/>
  <c r="V112" i="11"/>
  <c r="V100" i="11"/>
  <c r="V58" i="11"/>
  <c r="V76" i="11"/>
  <c r="G40" i="10"/>
  <c r="G7" i="16" s="1"/>
  <c r="W34" i="10"/>
  <c r="W17" i="10"/>
  <c r="W8" i="10"/>
  <c r="W16" i="10"/>
  <c r="W7" i="10"/>
  <c r="W3" i="10"/>
  <c r="W9" i="10"/>
  <c r="W14" i="10"/>
  <c r="W4" i="10"/>
  <c r="W10" i="10"/>
  <c r="W35" i="10"/>
  <c r="W12" i="10"/>
  <c r="W6" i="10"/>
  <c r="W25" i="10"/>
  <c r="W13" i="10"/>
  <c r="W33" i="10"/>
  <c r="W30" i="10"/>
  <c r="W26" i="10"/>
  <c r="X19" i="15"/>
  <c r="X62" i="15"/>
  <c r="W15" i="10"/>
  <c r="X90" i="15"/>
  <c r="X55" i="15"/>
  <c r="X54" i="15"/>
  <c r="X64" i="15"/>
  <c r="W18" i="10"/>
  <c r="V7" i="11"/>
  <c r="V29" i="11"/>
  <c r="X93" i="15"/>
  <c r="V85" i="11"/>
  <c r="X77" i="15"/>
  <c r="X101" i="15"/>
  <c r="X44" i="15"/>
  <c r="V60" i="11"/>
  <c r="V47" i="11"/>
  <c r="V70" i="11"/>
  <c r="X87" i="15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U52" i="16" l="1"/>
  <c r="U53" i="16"/>
  <c r="U54" i="16"/>
  <c r="U58" i="16"/>
  <c r="U59" i="16"/>
  <c r="U56" i="16"/>
  <c r="U50" i="16"/>
  <c r="U60" i="16"/>
  <c r="U57" i="16"/>
  <c r="U51" i="16"/>
  <c r="U55" i="16"/>
  <c r="F14" i="16"/>
  <c r="F15" i="16"/>
  <c r="N60" i="16" s="1"/>
  <c r="G10" i="16"/>
  <c r="E13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N56" i="16" l="1"/>
  <c r="N53" i="16"/>
  <c r="T52" i="16"/>
  <c r="T59" i="16"/>
  <c r="T53" i="16"/>
  <c r="T54" i="16"/>
  <c r="T55" i="16"/>
  <c r="T56" i="16"/>
  <c r="T50" i="16"/>
  <c r="T60" i="16"/>
  <c r="T57" i="16"/>
  <c r="T51" i="16"/>
  <c r="T58" i="16"/>
  <c r="F60" i="16"/>
  <c r="F56" i="16"/>
  <c r="F59" i="16"/>
  <c r="F58" i="16"/>
  <c r="F50" i="16"/>
  <c r="F53" i="16"/>
  <c r="F52" i="16"/>
  <c r="F55" i="16"/>
  <c r="M50" i="16"/>
  <c r="F51" i="16"/>
  <c r="F54" i="16"/>
  <c r="F57" i="16"/>
  <c r="N51" i="16"/>
  <c r="N55" i="16"/>
  <c r="N52" i="16"/>
  <c r="N57" i="16"/>
  <c r="N58" i="16"/>
  <c r="N59" i="16"/>
  <c r="N54" i="16"/>
  <c r="E14" i="16"/>
  <c r="E15" i="16"/>
  <c r="M60" i="16" s="1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E57" i="16" l="1"/>
  <c r="E52" i="16"/>
  <c r="E55" i="16"/>
  <c r="E58" i="16"/>
  <c r="E51" i="16"/>
  <c r="E54" i="16"/>
  <c r="E60" i="16"/>
  <c r="E50" i="16"/>
  <c r="E53" i="16"/>
  <c r="E56" i="16"/>
  <c r="E59" i="16"/>
  <c r="L50" i="16"/>
  <c r="M55" i="16"/>
  <c r="M56" i="16"/>
  <c r="M53" i="16"/>
  <c r="M52" i="16"/>
  <c r="M57" i="16"/>
  <c r="M58" i="16"/>
  <c r="M59" i="16"/>
  <c r="M54" i="16"/>
  <c r="M51" i="16"/>
  <c r="M37" i="9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62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9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28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33" i="10" l="1"/>
  <c r="W36" i="15"/>
  <c r="U64" i="11"/>
  <c r="U4" i="11"/>
  <c r="U116" i="11"/>
  <c r="U38" i="11"/>
  <c r="U104" i="11"/>
  <c r="U41" i="11"/>
  <c r="U5" i="11"/>
  <c r="W10" i="15"/>
  <c r="U60" i="11"/>
  <c r="U24" i="11"/>
  <c r="U91" i="11"/>
  <c r="U113" i="11"/>
  <c r="U31" i="11"/>
  <c r="U29" i="11"/>
  <c r="U82" i="11"/>
  <c r="W64" i="15"/>
  <c r="V23" i="10"/>
  <c r="V20" i="10"/>
  <c r="V15" i="10"/>
  <c r="U97" i="11"/>
  <c r="U80" i="11"/>
  <c r="V19" i="10"/>
  <c r="U71" i="11"/>
  <c r="U73" i="11"/>
  <c r="U112" i="11"/>
  <c r="W87" i="15"/>
  <c r="W71" i="15"/>
  <c r="V13" i="10"/>
  <c r="U96" i="11"/>
  <c r="U67" i="11"/>
  <c r="U11" i="11"/>
  <c r="U58" i="11"/>
  <c r="V5" i="10"/>
  <c r="U12" i="11"/>
  <c r="U75" i="11"/>
  <c r="U18" i="11"/>
  <c r="U70" i="11"/>
  <c r="U43" i="11"/>
  <c r="V6" i="10"/>
  <c r="U100" i="11"/>
  <c r="U37" i="11"/>
  <c r="V37" i="10"/>
  <c r="V29" i="10"/>
  <c r="V31" i="10"/>
  <c r="V18" i="10"/>
  <c r="U85" i="11"/>
  <c r="V25" i="10"/>
  <c r="U7" i="11"/>
  <c r="U79" i="11"/>
  <c r="U44" i="11"/>
  <c r="U15" i="11"/>
  <c r="U22" i="11"/>
  <c r="U86" i="11"/>
  <c r="W90" i="15"/>
  <c r="V32" i="10"/>
  <c r="U95" i="11"/>
  <c r="U49" i="11"/>
  <c r="V27" i="10"/>
  <c r="V36" i="10"/>
  <c r="U105" i="11"/>
  <c r="U111" i="11"/>
  <c r="U81" i="11"/>
  <c r="U103" i="11"/>
  <c r="U14" i="11"/>
  <c r="U51" i="11"/>
  <c r="U89" i="11"/>
  <c r="V21" i="10"/>
  <c r="U17" i="11"/>
  <c r="U98" i="11"/>
  <c r="U26" i="11"/>
  <c r="W11" i="15"/>
  <c r="U45" i="11"/>
  <c r="W38" i="15"/>
  <c r="W67" i="15"/>
  <c r="W35" i="15"/>
  <c r="W41" i="15"/>
  <c r="W94" i="15"/>
  <c r="W40" i="15"/>
  <c r="W88" i="15"/>
  <c r="W5" i="15"/>
  <c r="W80" i="15"/>
  <c r="W83" i="15"/>
  <c r="W111" i="15"/>
  <c r="W47" i="15"/>
  <c r="W54" i="15"/>
  <c r="W39" i="15"/>
  <c r="U54" i="11"/>
  <c r="U6" i="11"/>
  <c r="W74" i="15"/>
  <c r="U90" i="11"/>
  <c r="W14" i="15"/>
  <c r="W89" i="15"/>
  <c r="U27" i="11"/>
  <c r="W70" i="15"/>
  <c r="V30" i="10"/>
  <c r="U53" i="11"/>
  <c r="U87" i="11"/>
  <c r="V26" i="10"/>
  <c r="W81" i="15"/>
  <c r="W37" i="15"/>
  <c r="W63" i="15"/>
  <c r="W84" i="15"/>
  <c r="W58" i="15"/>
  <c r="W76" i="15"/>
  <c r="W13" i="15"/>
  <c r="W45" i="15"/>
  <c r="W42" i="15"/>
  <c r="W19" i="15"/>
  <c r="W78" i="15"/>
  <c r="W114" i="15"/>
  <c r="W8" i="15"/>
  <c r="U39" i="11"/>
  <c r="U55" i="11"/>
  <c r="W31" i="15"/>
  <c r="U107" i="11"/>
  <c r="U114" i="11"/>
  <c r="U78" i="11"/>
  <c r="W72" i="15"/>
  <c r="V22" i="10"/>
  <c r="V24" i="10"/>
  <c r="W112" i="15"/>
  <c r="W56" i="15"/>
  <c r="W55" i="15"/>
  <c r="U77" i="11"/>
  <c r="U110" i="11"/>
  <c r="U59" i="11"/>
  <c r="U13" i="11"/>
  <c r="W104" i="15"/>
  <c r="W49" i="15"/>
  <c r="W85" i="15"/>
  <c r="W103" i="15"/>
  <c r="W46" i="15"/>
  <c r="W43" i="15"/>
  <c r="W60" i="15"/>
  <c r="W15" i="15"/>
  <c r="W77" i="15"/>
  <c r="W68" i="15"/>
  <c r="W110" i="15"/>
  <c r="W48" i="15"/>
  <c r="L119" i="11"/>
  <c r="M8" i="16" s="1"/>
  <c r="U56" i="11"/>
  <c r="U52" i="11"/>
  <c r="U66" i="11"/>
  <c r="U42" i="11"/>
  <c r="U84" i="11"/>
  <c r="U106" i="11"/>
  <c r="U32" i="11"/>
  <c r="U68" i="11"/>
  <c r="U35" i="11"/>
  <c r="U101" i="11"/>
  <c r="U63" i="11"/>
  <c r="U61" i="11"/>
  <c r="U48" i="11"/>
  <c r="U102" i="11"/>
  <c r="U30" i="11"/>
  <c r="U16" i="11"/>
  <c r="U19" i="11"/>
  <c r="U92" i="11"/>
  <c r="U10" i="11"/>
  <c r="U62" i="11"/>
  <c r="U108" i="11"/>
  <c r="U115" i="11"/>
  <c r="U36" i="11"/>
  <c r="U69" i="11"/>
  <c r="U20" i="11"/>
  <c r="U65" i="11"/>
  <c r="U93" i="11"/>
  <c r="U83" i="11"/>
  <c r="U109" i="11"/>
  <c r="U34" i="11"/>
  <c r="U25" i="11"/>
  <c r="U57" i="11"/>
  <c r="U33" i="11"/>
  <c r="U40" i="11"/>
  <c r="W44" i="15"/>
  <c r="W102" i="15"/>
  <c r="W6" i="15"/>
  <c r="U50" i="11"/>
  <c r="U88" i="11"/>
  <c r="W17" i="15"/>
  <c r="U99" i="11"/>
  <c r="U46" i="11"/>
  <c r="U94" i="11"/>
  <c r="U47" i="11"/>
  <c r="U72" i="11"/>
  <c r="M9" i="16"/>
  <c r="W34" i="15"/>
  <c r="W20" i="15"/>
  <c r="W96" i="15"/>
  <c r="W66" i="15"/>
  <c r="W29" i="15"/>
  <c r="W22" i="15"/>
  <c r="W92" i="15"/>
  <c r="W82" i="15"/>
  <c r="W61" i="15"/>
  <c r="W30" i="15"/>
  <c r="W24" i="15"/>
  <c r="W75" i="15"/>
  <c r="W51" i="15"/>
  <c r="W18" i="15"/>
  <c r="W107" i="15"/>
  <c r="W21" i="15"/>
  <c r="W116" i="15"/>
  <c r="W98" i="15"/>
  <c r="W73" i="15"/>
  <c r="W105" i="15"/>
  <c r="W91" i="15"/>
  <c r="W7" i="15"/>
  <c r="W106" i="15"/>
  <c r="W27" i="15"/>
  <c r="W101" i="15"/>
  <c r="W52" i="15"/>
  <c r="W25" i="15"/>
  <c r="W99" i="15"/>
  <c r="W69" i="15"/>
  <c r="W28" i="15"/>
  <c r="W26" i="15"/>
  <c r="W53" i="15"/>
  <c r="W100" i="15"/>
  <c r="W79" i="15"/>
  <c r="W4" i="15"/>
  <c r="W109" i="15"/>
  <c r="W115" i="15"/>
  <c r="W65" i="15"/>
  <c r="W57" i="15"/>
  <c r="W23" i="15"/>
  <c r="W97" i="15"/>
  <c r="W32" i="15"/>
  <c r="W108" i="15"/>
  <c r="W113" i="15"/>
  <c r="W50" i="15"/>
  <c r="W9" i="15"/>
  <c r="W16" i="15"/>
  <c r="W12" i="15"/>
  <c r="M40" i="10"/>
  <c r="M7" i="16" s="1"/>
  <c r="V3" i="10"/>
  <c r="V14" i="10"/>
  <c r="V7" i="10"/>
  <c r="V9" i="10"/>
  <c r="V34" i="10"/>
  <c r="V16" i="10"/>
  <c r="V17" i="10"/>
  <c r="V8" i="10"/>
  <c r="V35" i="10"/>
  <c r="V10" i="10"/>
  <c r="V12" i="10"/>
  <c r="V11" i="10"/>
  <c r="V4" i="10"/>
  <c r="W86" i="15"/>
  <c r="U74" i="11"/>
  <c r="U28" i="11"/>
  <c r="W93" i="15"/>
  <c r="U8" i="11"/>
  <c r="W33" i="15"/>
  <c r="W59" i="15"/>
  <c r="U21" i="11"/>
  <c r="U23" i="11"/>
  <c r="U76" i="11"/>
  <c r="W95" i="15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113" i="15" s="1"/>
  <c r="P73" i="13"/>
  <c r="P74" i="15"/>
  <c r="P10" i="15"/>
  <c r="P9" i="13"/>
  <c r="P36" i="9"/>
  <c r="O36" i="10"/>
  <c r="P69" i="12"/>
  <c r="N70" i="11"/>
  <c r="P59" i="12"/>
  <c r="N60" i="11"/>
  <c r="N39" i="10"/>
  <c r="Y15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89" i="11" s="1"/>
  <c r="P37" i="12"/>
  <c r="N38" i="11"/>
  <c r="P31" i="15"/>
  <c r="P30" i="13"/>
  <c r="P103" i="12"/>
  <c r="N104" i="11"/>
  <c r="X45" i="11" l="1"/>
  <c r="X46" i="11"/>
  <c r="X116" i="11"/>
  <c r="X31" i="11"/>
  <c r="Z11" i="15"/>
  <c r="Z41" i="15"/>
  <c r="Y29" i="10"/>
  <c r="Z89" i="15"/>
  <c r="Z39" i="15"/>
  <c r="Z32" i="15"/>
  <c r="Z33" i="15"/>
  <c r="Z70" i="15"/>
  <c r="Z59" i="15"/>
  <c r="Z55" i="15"/>
  <c r="Z58" i="15"/>
  <c r="Z104" i="15"/>
  <c r="Z46" i="15"/>
  <c r="Z35" i="15"/>
  <c r="Z77" i="15"/>
  <c r="Z86" i="15"/>
  <c r="X49" i="11"/>
  <c r="Z108" i="15"/>
  <c r="Z62" i="15"/>
  <c r="Z50" i="15"/>
  <c r="Z38" i="15"/>
  <c r="Z65" i="15"/>
  <c r="Z44" i="15"/>
  <c r="Z6" i="15"/>
  <c r="Z93" i="15"/>
  <c r="Z64" i="15"/>
  <c r="Z9" i="15"/>
  <c r="Z80" i="15"/>
  <c r="Z111" i="15"/>
  <c r="Z68" i="15"/>
  <c r="Z72" i="15"/>
  <c r="Z42" i="15"/>
  <c r="Z88" i="15"/>
  <c r="X39" i="11"/>
  <c r="Z81" i="15"/>
  <c r="Z83" i="15"/>
  <c r="Z47" i="15"/>
  <c r="Z56" i="15"/>
  <c r="Z37" i="15"/>
  <c r="M10" i="16"/>
  <c r="D15" i="16" s="1"/>
  <c r="L54" i="16" s="1"/>
  <c r="X64" i="11"/>
  <c r="Z78" i="15"/>
  <c r="Z79" i="15"/>
  <c r="Z4" i="15"/>
  <c r="Z15" i="15"/>
  <c r="Z71" i="15"/>
  <c r="Z76" i="15"/>
  <c r="Z8" i="15"/>
  <c r="Z74" i="15"/>
  <c r="Z67" i="15"/>
  <c r="Z45" i="15"/>
  <c r="Z5" i="15"/>
  <c r="Z36" i="15"/>
  <c r="Z85" i="15"/>
  <c r="Z114" i="15"/>
  <c r="Z115" i="15"/>
  <c r="Z54" i="15"/>
  <c r="Y5" i="10"/>
  <c r="Y26" i="10"/>
  <c r="X111" i="11"/>
  <c r="X33" i="11"/>
  <c r="X70" i="11"/>
  <c r="Z109" i="15"/>
  <c r="Z19" i="15"/>
  <c r="Z60" i="15"/>
  <c r="Z23" i="15"/>
  <c r="Z12" i="15"/>
  <c r="X37" i="11"/>
  <c r="X72" i="11"/>
  <c r="X75" i="11"/>
  <c r="X29" i="11"/>
  <c r="X96" i="11"/>
  <c r="X95" i="11"/>
  <c r="X22" i="11"/>
  <c r="X7" i="11"/>
  <c r="X40" i="11"/>
  <c r="Y27" i="10"/>
  <c r="X24" i="11"/>
  <c r="X110" i="11"/>
  <c r="X5" i="11"/>
  <c r="X6" i="11"/>
  <c r="X8" i="11"/>
  <c r="X23" i="11"/>
  <c r="Y31" i="10"/>
  <c r="X14" i="11"/>
  <c r="Z84" i="15"/>
  <c r="Z49" i="15"/>
  <c r="Z103" i="15"/>
  <c r="Z57" i="15"/>
  <c r="X9" i="11"/>
  <c r="X44" i="11"/>
  <c r="Y25" i="10"/>
  <c r="Z63" i="15"/>
  <c r="Z110" i="15"/>
  <c r="Z97" i="15"/>
  <c r="Z16" i="15"/>
  <c r="M119" i="11"/>
  <c r="N8" i="16" s="1"/>
  <c r="X56" i="11"/>
  <c r="X4" i="11"/>
  <c r="X52" i="11"/>
  <c r="X42" i="11"/>
  <c r="X84" i="11"/>
  <c r="X106" i="11"/>
  <c r="X66" i="11"/>
  <c r="X61" i="11"/>
  <c r="X63" i="11"/>
  <c r="X68" i="11"/>
  <c r="X101" i="11"/>
  <c r="X32" i="11"/>
  <c r="X35" i="11"/>
  <c r="X102" i="11"/>
  <c r="X48" i="11"/>
  <c r="X69" i="11"/>
  <c r="X83" i="11"/>
  <c r="X10" i="11"/>
  <c r="X25" i="11"/>
  <c r="X62" i="11"/>
  <c r="X109" i="11"/>
  <c r="X115" i="11"/>
  <c r="X16" i="11"/>
  <c r="X36" i="11"/>
  <c r="X19" i="11"/>
  <c r="X108" i="11"/>
  <c r="X93" i="11"/>
  <c r="X57" i="11"/>
  <c r="X34" i="11"/>
  <c r="X20" i="11"/>
  <c r="X30" i="11"/>
  <c r="X92" i="11"/>
  <c r="X65" i="11"/>
  <c r="X15" i="11"/>
  <c r="X104" i="11"/>
  <c r="X103" i="11"/>
  <c r="X60" i="11"/>
  <c r="X71" i="11"/>
  <c r="X43" i="11"/>
  <c r="Y22" i="10"/>
  <c r="X86" i="11"/>
  <c r="Y30" i="10"/>
  <c r="X105" i="11"/>
  <c r="X41" i="11"/>
  <c r="X51" i="11"/>
  <c r="Y32" i="10"/>
  <c r="X13" i="11"/>
  <c r="Y6" i="10"/>
  <c r="X82" i="11"/>
  <c r="Y20" i="10"/>
  <c r="Y24" i="10"/>
  <c r="X91" i="11"/>
  <c r="X107" i="11"/>
  <c r="Y37" i="10"/>
  <c r="X113" i="11"/>
  <c r="Z17" i="15"/>
  <c r="X67" i="11"/>
  <c r="X21" i="11"/>
  <c r="X59" i="11"/>
  <c r="X85" i="11"/>
  <c r="Z90" i="15"/>
  <c r="Z40" i="15"/>
  <c r="X26" i="11"/>
  <c r="X77" i="11"/>
  <c r="X98" i="11"/>
  <c r="X74" i="11"/>
  <c r="X73" i="11"/>
  <c r="N40" i="10"/>
  <c r="N7" i="16" s="1"/>
  <c r="Y3" i="10"/>
  <c r="Y14" i="10"/>
  <c r="Y16" i="10"/>
  <c r="Y34" i="10"/>
  <c r="Y9" i="10"/>
  <c r="Y12" i="10"/>
  <c r="Y7" i="10"/>
  <c r="Y10" i="10"/>
  <c r="Y8" i="10"/>
  <c r="Y35" i="10"/>
  <c r="Y17" i="10"/>
  <c r="Y11" i="10"/>
  <c r="Y4" i="10"/>
  <c r="Y33" i="10"/>
  <c r="X100" i="11"/>
  <c r="X80" i="11"/>
  <c r="Y23" i="10"/>
  <c r="X27" i="11"/>
  <c r="X76" i="11"/>
  <c r="X114" i="11"/>
  <c r="X78" i="11"/>
  <c r="Y28" i="10"/>
  <c r="X79" i="11"/>
  <c r="N9" i="16"/>
  <c r="Z34" i="15"/>
  <c r="Z66" i="15"/>
  <c r="Z29" i="15"/>
  <c r="Z20" i="15"/>
  <c r="Z96" i="15"/>
  <c r="Z22" i="15"/>
  <c r="Z107" i="15"/>
  <c r="Z82" i="15"/>
  <c r="Z21" i="15"/>
  <c r="Z98" i="15"/>
  <c r="Z51" i="15"/>
  <c r="Z24" i="15"/>
  <c r="Z30" i="15"/>
  <c r="Z75" i="15"/>
  <c r="Z18" i="15"/>
  <c r="Z116" i="15"/>
  <c r="Z92" i="15"/>
  <c r="Z61" i="15"/>
  <c r="Z105" i="15"/>
  <c r="Z7" i="15"/>
  <c r="Z106" i="15"/>
  <c r="Z25" i="15"/>
  <c r="Z52" i="15"/>
  <c r="Z101" i="15"/>
  <c r="Z73" i="15"/>
  <c r="Z99" i="15"/>
  <c r="Z27" i="15"/>
  <c r="Z28" i="15"/>
  <c r="Z69" i="15"/>
  <c r="Z53" i="15"/>
  <c r="Z100" i="15"/>
  <c r="Z91" i="15"/>
  <c r="Z26" i="15"/>
  <c r="X97" i="11"/>
  <c r="Z95" i="15"/>
  <c r="Z94" i="15"/>
  <c r="Z13" i="15"/>
  <c r="X12" i="11"/>
  <c r="Z31" i="15"/>
  <c r="Z14" i="15"/>
  <c r="Z48" i="15"/>
  <c r="Y13" i="10"/>
  <c r="X94" i="11"/>
  <c r="X18" i="11"/>
  <c r="Z102" i="15"/>
  <c r="X58" i="11"/>
  <c r="X87" i="11"/>
  <c r="Z10" i="15"/>
  <c r="X81" i="11"/>
  <c r="X53" i="11"/>
  <c r="X54" i="11"/>
  <c r="X11" i="11"/>
  <c r="Y19" i="10"/>
  <c r="X99" i="11"/>
  <c r="Y21" i="10"/>
  <c r="Y18" i="10"/>
  <c r="X47" i="11"/>
  <c r="X50" i="11"/>
  <c r="X90" i="11"/>
  <c r="X38" i="11"/>
  <c r="X28" i="11"/>
  <c r="Z87" i="15"/>
  <c r="Z112" i="15"/>
  <c r="X88" i="11"/>
  <c r="X55" i="11"/>
  <c r="X17" i="11"/>
  <c r="Y36" i="10"/>
  <c r="X112" i="11"/>
  <c r="Z43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57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6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25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N10" i="16" l="1"/>
  <c r="G15" i="16" s="1"/>
  <c r="O54" i="16" s="1"/>
  <c r="Y22" i="11"/>
  <c r="Y58" i="11"/>
  <c r="Y110" i="11"/>
  <c r="G14" i="16"/>
  <c r="Y78" i="11"/>
  <c r="AA90" i="15"/>
  <c r="Y17" i="11"/>
  <c r="AA49" i="15"/>
  <c r="L58" i="16"/>
  <c r="L59" i="16"/>
  <c r="AA56" i="15"/>
  <c r="Y76" i="11"/>
  <c r="Y111" i="11"/>
  <c r="Y91" i="11"/>
  <c r="L55" i="16"/>
  <c r="Y41" i="11"/>
  <c r="Y75" i="11"/>
  <c r="AA31" i="15"/>
  <c r="Y13" i="11"/>
  <c r="Y114" i="11"/>
  <c r="Y71" i="11"/>
  <c r="Y97" i="11"/>
  <c r="L56" i="16"/>
  <c r="Y9" i="11"/>
  <c r="L51" i="16"/>
  <c r="Y50" i="11"/>
  <c r="Y88" i="11"/>
  <c r="L52" i="16"/>
  <c r="L57" i="16"/>
  <c r="D14" i="16"/>
  <c r="Y73" i="11"/>
  <c r="Y70" i="11"/>
  <c r="Y28" i="11"/>
  <c r="Z32" i="10"/>
  <c r="Z21" i="10"/>
  <c r="Y39" i="11"/>
  <c r="Y7" i="11"/>
  <c r="L60" i="16"/>
  <c r="Y12" i="11"/>
  <c r="Y21" i="11"/>
  <c r="Z22" i="10"/>
  <c r="Y90" i="11"/>
  <c r="Y38" i="11"/>
  <c r="Y53" i="11"/>
  <c r="Y23" i="11"/>
  <c r="Y77" i="11"/>
  <c r="Y8" i="11"/>
  <c r="Y79" i="11"/>
  <c r="Y31" i="11"/>
  <c r="Y37" i="11"/>
  <c r="Y74" i="11"/>
  <c r="L53" i="16"/>
  <c r="Y85" i="11"/>
  <c r="Y116" i="11"/>
  <c r="Y96" i="11"/>
  <c r="Y67" i="11"/>
  <c r="Y33" i="11"/>
  <c r="Y87" i="11"/>
  <c r="Y55" i="11"/>
  <c r="Y80" i="11"/>
  <c r="Y98" i="11"/>
  <c r="Y24" i="11"/>
  <c r="Y104" i="11"/>
  <c r="Y112" i="11"/>
  <c r="Y64" i="11"/>
  <c r="D13" i="16"/>
  <c r="Y103" i="11"/>
  <c r="Y99" i="11"/>
  <c r="Y94" i="11"/>
  <c r="Y14" i="11"/>
  <c r="Y15" i="11"/>
  <c r="Y105" i="11"/>
  <c r="Y11" i="11"/>
  <c r="Z24" i="10"/>
  <c r="Y18" i="11"/>
  <c r="Y60" i="11"/>
  <c r="Y43" i="11"/>
  <c r="Y26" i="11"/>
  <c r="Y27" i="11"/>
  <c r="AA77" i="15"/>
  <c r="AA9" i="15"/>
  <c r="AA113" i="15"/>
  <c r="AA88" i="15"/>
  <c r="Z5" i="10"/>
  <c r="AA54" i="15"/>
  <c r="AA44" i="15"/>
  <c r="AA71" i="15"/>
  <c r="AA87" i="15"/>
  <c r="AA16" i="15"/>
  <c r="AA8" i="15"/>
  <c r="Z30" i="10"/>
  <c r="AA62" i="15"/>
  <c r="AA23" i="15"/>
  <c r="Z19" i="10"/>
  <c r="AA41" i="15"/>
  <c r="Z6" i="10"/>
  <c r="AA110" i="15"/>
  <c r="Z37" i="10"/>
  <c r="AA42" i="15"/>
  <c r="AA97" i="15"/>
  <c r="N119" i="11"/>
  <c r="O8" i="16" s="1"/>
  <c r="Y56" i="11"/>
  <c r="Y84" i="11"/>
  <c r="Y106" i="11"/>
  <c r="Y4" i="11"/>
  <c r="Y52" i="11"/>
  <c r="Y42" i="11"/>
  <c r="Y66" i="11"/>
  <c r="Y63" i="11"/>
  <c r="Y102" i="11"/>
  <c r="Y32" i="11"/>
  <c r="Y68" i="11"/>
  <c r="Y35" i="11"/>
  <c r="Y61" i="11"/>
  <c r="Y101" i="11"/>
  <c r="Y48" i="11"/>
  <c r="Y115" i="11"/>
  <c r="Y93" i="11"/>
  <c r="Y109" i="11"/>
  <c r="Y92" i="11"/>
  <c r="Y65" i="11"/>
  <c r="Y62" i="11"/>
  <c r="Y83" i="11"/>
  <c r="Y108" i="11"/>
  <c r="Y30" i="11"/>
  <c r="Y19" i="11"/>
  <c r="Y57" i="11"/>
  <c r="Y25" i="11"/>
  <c r="Y69" i="11"/>
  <c r="Y10" i="11"/>
  <c r="Y16" i="11"/>
  <c r="Y20" i="11"/>
  <c r="Y36" i="11"/>
  <c r="Y34" i="11"/>
  <c r="Y51" i="11"/>
  <c r="Y107" i="11"/>
  <c r="AA17" i="15"/>
  <c r="AA104" i="15"/>
  <c r="Y47" i="11"/>
  <c r="Y5" i="11"/>
  <c r="Y49" i="11"/>
  <c r="Y72" i="11"/>
  <c r="Y81" i="11"/>
  <c r="Y95" i="11"/>
  <c r="AA48" i="15"/>
  <c r="O40" i="10"/>
  <c r="O7" i="16" s="1"/>
  <c r="Z3" i="10"/>
  <c r="Z14" i="10"/>
  <c r="Z35" i="10"/>
  <c r="Z16" i="10"/>
  <c r="Z9" i="10"/>
  <c r="Z10" i="10"/>
  <c r="Z8" i="10"/>
  <c r="Z34" i="10"/>
  <c r="Z12" i="10"/>
  <c r="Z7" i="10"/>
  <c r="Z17" i="10"/>
  <c r="Z11" i="10"/>
  <c r="Z4" i="10"/>
  <c r="AA83" i="15"/>
  <c r="AA13" i="15"/>
  <c r="Z18" i="10"/>
  <c r="AA65" i="15"/>
  <c r="AA63" i="15"/>
  <c r="AA6" i="15"/>
  <c r="AA59" i="15"/>
  <c r="AA102" i="15"/>
  <c r="AA12" i="15"/>
  <c r="AA70" i="15"/>
  <c r="AA94" i="15"/>
  <c r="AA68" i="15"/>
  <c r="AA67" i="15"/>
  <c r="AA32" i="15"/>
  <c r="AA33" i="15"/>
  <c r="AA81" i="15"/>
  <c r="AA39" i="15"/>
  <c r="AA55" i="15"/>
  <c r="AA114" i="15"/>
  <c r="AA103" i="15"/>
  <c r="AA36" i="15"/>
  <c r="AA5" i="15"/>
  <c r="AA85" i="15"/>
  <c r="AA11" i="15"/>
  <c r="Y44" i="11"/>
  <c r="AA79" i="15"/>
  <c r="Y113" i="11"/>
  <c r="Y89" i="11"/>
  <c r="Y45" i="11"/>
  <c r="Y82" i="11"/>
  <c r="AA38" i="15"/>
  <c r="AA40" i="15"/>
  <c r="Y59" i="11"/>
  <c r="O53" i="16"/>
  <c r="O60" i="16"/>
  <c r="O56" i="16"/>
  <c r="O59" i="16"/>
  <c r="O51" i="16"/>
  <c r="O55" i="16"/>
  <c r="O58" i="16"/>
  <c r="O57" i="16"/>
  <c r="AA108" i="15"/>
  <c r="AA72" i="15"/>
  <c r="AA58" i="15"/>
  <c r="Z27" i="10"/>
  <c r="AA80" i="15"/>
  <c r="AA111" i="15"/>
  <c r="Z33" i="10"/>
  <c r="AA86" i="15"/>
  <c r="AA112" i="15"/>
  <c r="AA60" i="15"/>
  <c r="Z26" i="10"/>
  <c r="Z36" i="10"/>
  <c r="AA50" i="15"/>
  <c r="AA76" i="15"/>
  <c r="AA4" i="15"/>
  <c r="Z15" i="10"/>
  <c r="AA19" i="15"/>
  <c r="Y40" i="11"/>
  <c r="AA45" i="15"/>
  <c r="AA14" i="15"/>
  <c r="Z31" i="10"/>
  <c r="Y46" i="11"/>
  <c r="Y29" i="11"/>
  <c r="AA46" i="15"/>
  <c r="AA15" i="15"/>
  <c r="O9" i="16"/>
  <c r="AA34" i="15"/>
  <c r="AA66" i="15"/>
  <c r="AA20" i="15"/>
  <c r="AA29" i="15"/>
  <c r="AA96" i="15"/>
  <c r="AA22" i="15"/>
  <c r="AA98" i="15"/>
  <c r="AA30" i="15"/>
  <c r="AA116" i="15"/>
  <c r="AA51" i="15"/>
  <c r="AA24" i="15"/>
  <c r="AA61" i="15"/>
  <c r="AA92" i="15"/>
  <c r="AA21" i="15"/>
  <c r="AA82" i="15"/>
  <c r="AA75" i="15"/>
  <c r="AA18" i="15"/>
  <c r="AA107" i="15"/>
  <c r="AA27" i="15"/>
  <c r="AA52" i="15"/>
  <c r="AA53" i="15"/>
  <c r="AA91" i="15"/>
  <c r="AA105" i="15"/>
  <c r="AA26" i="15"/>
  <c r="AA106" i="15"/>
  <c r="AA73" i="15"/>
  <c r="AA69" i="15"/>
  <c r="AA99" i="15"/>
  <c r="AA28" i="15"/>
  <c r="AA7" i="15"/>
  <c r="AA25" i="15"/>
  <c r="AA100" i="15"/>
  <c r="AA101" i="15"/>
  <c r="AA78" i="15"/>
  <c r="AA10" i="15"/>
  <c r="AA43" i="15"/>
  <c r="AA64" i="15"/>
  <c r="AA109" i="15"/>
  <c r="AA89" i="15"/>
  <c r="Z13" i="10"/>
  <c r="AA37" i="15"/>
  <c r="Z28" i="10"/>
  <c r="AA74" i="15"/>
  <c r="Z29" i="10"/>
  <c r="AA84" i="15"/>
  <c r="AA95" i="15"/>
  <c r="Z23" i="10"/>
  <c r="AA115" i="15"/>
  <c r="AA35" i="15"/>
  <c r="Z20" i="10"/>
  <c r="AA93" i="15"/>
  <c r="AA47" i="15"/>
  <c r="Y54" i="11"/>
  <c r="Y86" i="11"/>
  <c r="Y100" i="11"/>
  <c r="G13" i="16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O52" i="16" l="1"/>
  <c r="D54" i="16"/>
  <c r="D50" i="16"/>
  <c r="D56" i="16"/>
  <c r="D55" i="16"/>
  <c r="D58" i="16"/>
  <c r="D57" i="16"/>
  <c r="D60" i="16"/>
  <c r="D53" i="16"/>
  <c r="D59" i="16"/>
  <c r="K50" i="16"/>
  <c r="D52" i="16"/>
  <c r="D51" i="16"/>
  <c r="V51" i="16"/>
  <c r="V52" i="16"/>
  <c r="V59" i="16"/>
  <c r="V53" i="16"/>
  <c r="V54" i="16"/>
  <c r="V58" i="16"/>
  <c r="V56" i="16"/>
  <c r="V50" i="16"/>
  <c r="V60" i="16"/>
  <c r="V57" i="16"/>
  <c r="V55" i="16"/>
  <c r="G53" i="16"/>
  <c r="G56" i="16"/>
  <c r="G55" i="16"/>
  <c r="G58" i="16"/>
  <c r="G51" i="16"/>
  <c r="G57" i="16"/>
  <c r="G50" i="16"/>
  <c r="G59" i="16"/>
  <c r="G52" i="16"/>
  <c r="N50" i="16"/>
  <c r="G54" i="16"/>
  <c r="G60" i="16"/>
  <c r="S50" i="16"/>
  <c r="S56" i="16"/>
  <c r="S55" i="16"/>
  <c r="S59" i="16"/>
  <c r="S53" i="16"/>
  <c r="S60" i="16"/>
  <c r="S57" i="16"/>
  <c r="S54" i="16"/>
  <c r="S51" i="16"/>
  <c r="S58" i="16"/>
  <c r="S52" i="16"/>
  <c r="L152" i="16"/>
  <c r="L153" i="16" s="1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H50" i="16" l="1"/>
  <c r="H55" i="16"/>
  <c r="O50" i="16"/>
  <c r="H57" i="16"/>
  <c r="H53" i="16"/>
  <c r="H56" i="16"/>
  <c r="H59" i="16"/>
  <c r="H52" i="16"/>
  <c r="H58" i="16"/>
  <c r="H51" i="16"/>
  <c r="H54" i="16"/>
  <c r="H60" i="16"/>
  <c r="H15" i="16"/>
  <c r="K54" i="16" s="1"/>
  <c r="H13" i="16"/>
  <c r="Q10" i="16"/>
  <c r="I13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I15" i="16" l="1"/>
  <c r="W51" i="16"/>
  <c r="W52" i="16"/>
  <c r="W59" i="16"/>
  <c r="W56" i="16"/>
  <c r="W53" i="16"/>
  <c r="W60" i="16"/>
  <c r="W54" i="16"/>
  <c r="W58" i="16"/>
  <c r="W50" i="16"/>
  <c r="W57" i="16"/>
  <c r="W55" i="16"/>
  <c r="K60" i="16"/>
  <c r="K59" i="16"/>
  <c r="K56" i="16"/>
  <c r="K58" i="16"/>
  <c r="K53" i="16"/>
  <c r="K52" i="16"/>
  <c r="K57" i="16"/>
  <c r="K51" i="16"/>
  <c r="K55" i="16"/>
  <c r="I14" i="16"/>
  <c r="S10" i="16"/>
  <c r="R10" i="16"/>
  <c r="K152" i="16" l="1"/>
  <c r="K153" i="16" s="1"/>
</calcChain>
</file>

<file path=xl/sharedStrings.xml><?xml version="1.0" encoding="utf-8"?>
<sst xmlns="http://schemas.openxmlformats.org/spreadsheetml/2006/main" count="2206" uniqueCount="191">
  <si>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</si>
  <si>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</si>
  <si>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</si>
  <si>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</si>
  <si>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</si>
  <si>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</si>
  <si>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</si>
  <si>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</si>
  <si>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</si>
  <si>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</si>
  <si>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</si>
  <si>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</si>
  <si>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</si>
  <si>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</si>
  <si>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</si>
  <si>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</si>
  <si>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</si>
  <si>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</si>
  <si>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</si>
  <si>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</si>
  <si>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</si>
  <si>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</si>
  <si>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</si>
  <si>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</si>
  <si>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</si>
  <si>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</si>
  <si>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</si>
  <si>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</si>
  <si>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</si>
  <si>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</si>
  <si>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</si>
  <si>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</si>
  <si>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</si>
  <si>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</si>
  <si>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</si>
  <si>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</si>
  <si>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</si>
  <si>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</si>
  <si>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</si>
  <si>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</si>
  <si>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</si>
  <si>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</si>
  <si>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</si>
  <si>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</si>
  <si>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</si>
  <si>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</si>
  <si>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</si>
  <si>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</si>
  <si>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</si>
  <si>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</si>
  <si>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</si>
  <si>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</si>
  <si>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</si>
  <si>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</si>
  <si>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</si>
  <si>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</si>
  <si>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</si>
  <si>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</si>
  <si>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</si>
  <si>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</si>
  <si>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</si>
  <si>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</si>
  <si>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</si>
  <si>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</si>
  <si>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</si>
  <si>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</si>
  <si>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</si>
  <si>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</si>
  <si>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</si>
  <si>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</si>
  <si>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</si>
  <si>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</si>
  <si>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</si>
  <si>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</si>
  <si>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</si>
  <si>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</si>
  <si>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</si>
  <si>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</si>
  <si>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</si>
  <si>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</si>
  <si>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</si>
  <si>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</si>
  <si>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</si>
  <si>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</si>
  <si>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</si>
  <si>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</si>
  <si>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</si>
  <si>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</si>
  <si>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</si>
  <si>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</si>
  <si>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</si>
  <si>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</si>
  <si>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</si>
  <si>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</si>
  <si>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</si>
  <si>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</si>
  <si>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</si>
  <si>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</si>
  <si>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</si>
  <si>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</si>
  <si>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</si>
  <si>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</si>
  <si>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</si>
  <si>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</si>
  <si>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</si>
  <si>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</si>
  <si>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</si>
  <si>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</si>
  <si>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</si>
  <si>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</si>
  <si>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</si>
  <si>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</si>
  <si>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</si>
  <si>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</si>
  <si>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</si>
  <si>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</si>
  <si>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</si>
  <si>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</si>
  <si>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</si>
  <si>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</si>
  <si>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</si>
  <si>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</si>
  <si>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</si>
  <si>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</si>
  <si>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</si>
  <si>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</si>
  <si>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</si>
  <si>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</si>
  <si>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</si>
  <si>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</si>
  <si>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</si>
  <si>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</si>
  <si>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</si>
  <si>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</si>
  <si>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</si>
  <si>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</si>
  <si>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</si>
  <si>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</si>
  <si>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</si>
  <si>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</si>
  <si>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</si>
  <si>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</si>
  <si>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</si>
  <si>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</si>
  <si>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</si>
  <si>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</si>
  <si>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</si>
  <si>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</si>
  <si>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</si>
  <si>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</si>
  <si>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</si>
  <si>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</si>
  <si>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</si>
  <si>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</si>
  <si>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</si>
  <si>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</si>
  <si>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</si>
  <si>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</si>
  <si>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</si>
  <si>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</si>
  <si>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</si>
  <si>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</si>
  <si>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</si>
  <si>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</si>
  <si>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</si>
  <si>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</si>
  <si>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</si>
  <si>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</si>
  <si>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</si>
  <si>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</si>
  <si>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</si>
  <si>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</si>
  <si>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</si>
  <si>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</si>
  <si>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</si>
  <si>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</si>
  <si>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</si>
  <si>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</si>
  <si>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</si>
  <si>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</si>
  <si>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</si>
  <si>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</si>
  <si>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</si>
  <si>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</si>
  <si>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</si>
  <si>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</si>
  <si>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</si>
  <si>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</si>
  <si>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OP</t>
  </si>
  <si>
    <t>RES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</si>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</sst>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1" fontId="0" fillId="0" borderId="0" xfId="0" applyNumberFormat="1"/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0.19044530405811896</c:v>
                </c:pt>
                <c:pt idx="1">
                  <c:v>0.14956667511620331</c:v>
                </c:pt>
                <c:pt idx="2">
                  <c:v>6.4534661470492277E-2</c:v>
                </c:pt>
                <c:pt idx="3">
                  <c:v>4.9809612468539452E-3</c:v>
                </c:pt>
                <c:pt idx="4">
                  <c:v>2.930682658511459E-2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5E8-82F5-B941B24F6F41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0.75278857418973388</c:v>
                </c:pt>
                <c:pt idx="1">
                  <c:v>0.83568562384982925</c:v>
                </c:pt>
                <c:pt idx="2">
                  <c:v>0.84298391551974161</c:v>
                </c:pt>
                <c:pt idx="3">
                  <c:v>0.97161906284362753</c:v>
                </c:pt>
                <c:pt idx="4">
                  <c:v>0.50941885720996982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5E8-82F5-B941B24F6F41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5.6766121752147132E-2</c:v>
                </c:pt>
                <c:pt idx="1">
                  <c:v>1.4747701033967534E-2</c:v>
                </c:pt>
                <c:pt idx="2">
                  <c:v>9.2481423009766112E-2</c:v>
                </c:pt>
                <c:pt idx="3">
                  <c:v>2.3399975909518644E-2</c:v>
                </c:pt>
                <c:pt idx="4">
                  <c:v>0.4612743162049156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5E8-82F5-B941B24F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417568"/>
        <c:axId val="573428128"/>
      </c:barChart>
      <c:catAx>
        <c:axId val="573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28128"/>
        <c:crosses val="autoZero"/>
        <c:auto val="1"/>
        <c:lblAlgn val="ctr"/>
        <c:lblOffset val="100"/>
        <c:noMultiLvlLbl val="0"/>
      </c:catAx>
      <c:valAx>
        <c:axId val="5734281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7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Final_results!$D$50:$D$52</c:f>
              <c:numCache>
                <c:formatCode>0.00%</c:formatCode>
                <c:ptCount val="3"/>
                <c:pt idx="0">
                  <c:v>0.4721588758865139</c:v>
                </c:pt>
                <c:pt idx="1">
                  <c:v>7.1867248295630029E-2</c:v>
                </c:pt>
                <c:pt idx="2">
                  <c:v>4.3052035474697492E-2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8EC-9B84-37148C718D88}"/>
            </c:ext>
          </c:extLst>
        </c:ser>
        <c:ser>
          <c:idx val="1"/>
          <c:order val="1"/>
          <c:tx>
            <c:strRef>
              <c:f>Final_results!$E$49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Final_results!$E$50:$E$52</c:f>
              <c:numCache>
                <c:formatCode>0.00%</c:formatCode>
                <c:ptCount val="3"/>
                <c:pt idx="0">
                  <c:v>0.66462107190752628</c:v>
                </c:pt>
                <c:pt idx="1">
                  <c:v>6.1072481377024548E-2</c:v>
                </c:pt>
                <c:pt idx="2">
                  <c:v>3.3857262862341711E-2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8EC-9B84-37148C718D88}"/>
            </c:ext>
          </c:extLst>
        </c:ser>
        <c:ser>
          <c:idx val="2"/>
          <c:order val="2"/>
          <c:tx>
            <c:strRef>
              <c:f>Final_results!$F$49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Final_results!$F$50:$F$52</c:f>
              <c:numCache>
                <c:formatCode>0.00%</c:formatCode>
                <c:ptCount val="3"/>
                <c:pt idx="0">
                  <c:v>0.54374470615063819</c:v>
                </c:pt>
                <c:pt idx="1">
                  <c:v>0.20976829631340546</c:v>
                </c:pt>
                <c:pt idx="2">
                  <c:v>2.7908474219263898E-2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8EC-9B84-37148C718D88}"/>
            </c:ext>
          </c:extLst>
        </c:ser>
        <c:ser>
          <c:idx val="3"/>
          <c:order val="3"/>
          <c:tx>
            <c:strRef>
              <c:f>Final_results!$G$49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Final_results!$G$50:$G$52</c:f>
              <c:numCache>
                <c:formatCode>0.00%</c:formatCode>
                <c:ptCount val="3"/>
                <c:pt idx="0">
                  <c:v>0.83139387816265065</c:v>
                </c:pt>
                <c:pt idx="1">
                  <c:v>4.9892291259192638E-2</c:v>
                </c:pt>
                <c:pt idx="2">
                  <c:v>2.8491960262950752E-2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8EC-9B84-37148C718D88}"/>
            </c:ext>
          </c:extLst>
        </c:ser>
        <c:ser>
          <c:idx val="4"/>
          <c:order val="4"/>
          <c:tx>
            <c:strRef>
              <c:f>Final_results!$H$49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Final_results!$H$50:$H$52</c:f>
              <c:numCache>
                <c:formatCode>0.00%</c:formatCode>
                <c:ptCount val="3"/>
                <c:pt idx="0">
                  <c:v>0.37042557606446752</c:v>
                </c:pt>
                <c:pt idx="1">
                  <c:v>4.3545566265003152E-2</c:v>
                </c:pt>
                <c:pt idx="2">
                  <c:v>2.74318288508991E-2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8EC-9B84-37148C71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42591"/>
        <c:axId val="494860831"/>
      </c:barChart>
      <c:catAx>
        <c:axId val="4948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0831"/>
        <c:crosses val="autoZero"/>
        <c:auto val="1"/>
        <c:lblAlgn val="ctr"/>
        <c:lblOffset val="100"/>
        <c:noMultiLvlLbl val="0"/>
      </c:catAx>
      <c:valAx>
        <c:axId val="494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Final_results!$K$49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Final_results!$K$50:$K$52</c:f>
              <c:numCache>
                <c:formatCode>0.00%</c:formatCode>
                <c:ptCount val="3"/>
                <c:pt idx="0">
                  <c:v>4.1209325820753195E-5</c:v>
                </c:pt>
                <c:pt idx="1">
                  <c:v>4.2021783486634713E-3</c:v>
                </c:pt>
                <c:pt idx="2">
                  <c:v>0.41613720444147534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B12-A5D8-C5B9267AC5FF}"/>
            </c:ext>
          </c:extLst>
        </c:ser>
        <c:ser>
          <c:idx val="1"/>
          <c:order val="1"/>
          <c:tx>
            <c:strRef>
              <c:f>Final_results!$L$49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Final_results!$L$50:$L$52</c:f>
              <c:numCache>
                <c:formatCode>0.00%</c:formatCode>
                <c:ptCount val="3"/>
                <c:pt idx="0">
                  <c:v>1.1076812007758882E-4</c:v>
                </c:pt>
                <c:pt idx="1">
                  <c:v>5.0402296059012816E-3</c:v>
                </c:pt>
                <c:pt idx="2">
                  <c:v>4.734414719670068E-2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B12-A5D8-C5B9267AC5FF}"/>
            </c:ext>
          </c:extLst>
        </c:ser>
        <c:ser>
          <c:idx val="2"/>
          <c:order val="2"/>
          <c:tx>
            <c:strRef>
              <c:f>Final_results!$M$49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Final_results!$M$50:$M$52</c:f>
              <c:numCache>
                <c:formatCode>0.00%</c:formatCode>
                <c:ptCount val="3"/>
                <c:pt idx="0">
                  <c:v>8.5941471196146216E-2</c:v>
                </c:pt>
                <c:pt idx="1">
                  <c:v>6.2723102679294249E-3</c:v>
                </c:pt>
                <c:pt idx="2">
                  <c:v>3.129120606660919E-3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B12-A5D8-C5B9267AC5FF}"/>
            </c:ext>
          </c:extLst>
        </c:ser>
        <c:ser>
          <c:idx val="3"/>
          <c:order val="3"/>
          <c:tx>
            <c:strRef>
              <c:f>Final_results!$N$49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Final_results!$N$50:$N$52</c:f>
              <c:numCache>
                <c:formatCode>0.00%</c:formatCode>
                <c:ptCount val="3"/>
                <c:pt idx="0">
                  <c:v>9.4449831425593645E-5</c:v>
                </c:pt>
                <c:pt idx="1">
                  <c:v>2.8696998910385134E-5</c:v>
                </c:pt>
                <c:pt idx="2">
                  <c:v>9.092520553742138E-2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C-4B12-A5D8-C5B9267AC5FF}"/>
            </c:ext>
          </c:extLst>
        </c:ser>
        <c:ser>
          <c:idx val="4"/>
          <c:order val="4"/>
          <c:tx>
            <c:strRef>
              <c:f>Final_results!$O$49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Final_results!$O$50:$O$52</c:f>
              <c:numCache>
                <c:formatCode>0.00%</c:formatCode>
                <c:ptCount val="3"/>
                <c:pt idx="0">
                  <c:v>0.21546054284764046</c:v>
                </c:pt>
                <c:pt idx="1">
                  <c:v>5.4367614869478813E-3</c:v>
                </c:pt>
                <c:pt idx="2">
                  <c:v>3.8123433795004017E-3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C-4B12-A5D8-C5B9267A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511"/>
        <c:axId val="494815711"/>
      </c:barChart>
      <c:catAx>
        <c:axId val="4948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711"/>
        <c:crosses val="autoZero"/>
        <c:auto val="1"/>
        <c:lblAlgn val="ctr"/>
        <c:lblOffset val="100"/>
        <c:noMultiLvlLbl val="0"/>
      </c:catAx>
      <c:valAx>
        <c:axId val="4948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Final_results!$S$49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Final_results!$S$50:$S$52</c:f>
              <c:numCache>
                <c:formatCode>0.00%</c:formatCode>
                <c:ptCount val="3"/>
                <c:pt idx="0">
                  <c:v>0.13012709551345583</c:v>
                </c:pt>
                <c:pt idx="1">
                  <c:v>3.0777481355305829E-2</c:v>
                </c:pt>
                <c:pt idx="2">
                  <c:v>2.9540175464601658E-2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317-A005-DF1357658A6E}"/>
            </c:ext>
          </c:extLst>
        </c:ser>
        <c:ser>
          <c:idx val="1"/>
          <c:order val="1"/>
          <c:tx>
            <c:strRef>
              <c:f>Final_results!$T$49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Final_results!$T$50:$T$52</c:f>
              <c:numCache>
                <c:formatCode>0.00%</c:formatCode>
                <c:ptCount val="3"/>
                <c:pt idx="0">
                  <c:v>3.1895340219019108E-3</c:v>
                </c:pt>
                <c:pt idx="1">
                  <c:v>1.1506507900655265E-2</c:v>
                </c:pt>
                <c:pt idx="2">
                  <c:v>0.13487062435768904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4317-A005-DF1357658A6E}"/>
            </c:ext>
          </c:extLst>
        </c:ser>
        <c:ser>
          <c:idx val="2"/>
          <c:order val="2"/>
          <c:tx>
            <c:strRef>
              <c:f>Final_results!$U$49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Final_results!$U$50:$U$52</c:f>
              <c:numCache>
                <c:formatCode>0.00%</c:formatCode>
                <c:ptCount val="3"/>
                <c:pt idx="0">
                  <c:v>5.1717939879470575E-3</c:v>
                </c:pt>
                <c:pt idx="1">
                  <c:v>2.5474982059638603E-2</c:v>
                </c:pt>
                <c:pt idx="2">
                  <c:v>3.388785320019385E-2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5-4317-A005-DF1357658A6E}"/>
            </c:ext>
          </c:extLst>
        </c:ser>
        <c:ser>
          <c:idx val="3"/>
          <c:order val="3"/>
          <c:tx>
            <c:strRef>
              <c:f>Final_results!$V$49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Final_results!$V$50:$V$52</c:f>
              <c:numCache>
                <c:formatCode>0.00%</c:formatCode>
                <c:ptCount val="3"/>
                <c:pt idx="0">
                  <c:v>7.4267367767398746E-4</c:v>
                </c:pt>
                <c:pt idx="1">
                  <c:v>3.856585572477048E-3</c:v>
                </c:pt>
                <c:pt idx="2">
                  <c:v>3.8169973248901805E-4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5-4317-A005-DF1357658A6E}"/>
            </c:ext>
          </c:extLst>
        </c:ser>
        <c:ser>
          <c:idx val="4"/>
          <c:order val="4"/>
          <c:tx>
            <c:strRef>
              <c:f>Final_results!$W$49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Final_results!$W$50:$W$52</c:f>
              <c:numCache>
                <c:formatCode>0.00%</c:formatCode>
                <c:ptCount val="3"/>
                <c:pt idx="0">
                  <c:v>7.8642681377575126E-3</c:v>
                </c:pt>
                <c:pt idx="1">
                  <c:v>1.4868916774408741E-2</c:v>
                </c:pt>
                <c:pt idx="2">
                  <c:v>6.5736263801232731E-3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5-4317-A005-DF13576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991"/>
        <c:axId val="494815231"/>
      </c:barChart>
      <c:catAx>
        <c:axId val="494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231"/>
        <c:crosses val="autoZero"/>
        <c:auto val="1"/>
        <c:lblAlgn val="ctr"/>
        <c:lblOffset val="100"/>
        <c:noMultiLvlLbl val="0"/>
      </c:catAx>
      <c:valAx>
        <c:axId val="4948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872168</xdr:colOff>
      <xdr:row>16</xdr:row>
      <xdr:rowOff>83544</xdr:rowOff>
    </xdr:from>
    <xdr:to>
      <xdr:col>8</xdr:col>
      <xdr:colOff>440674</xdr:colOff>
      <xdr:row>31</xdr:row>
      <xdr:rowOff>72527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D1AF-B7CA-75D5-9A24-0394740A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62</xdr:row>
      <xdr:rowOff>59872</xdr:rowOff>
    </xdr:from>
    <xdr:to>
      <xdr:col>8</xdr:col>
      <xdr:colOff>772885</xdr:colOff>
      <xdr:row>77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4D90F-17E6-3B4E-6A90-1D3E7F34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751114</xdr:colOff>
      <xdr:row>62</xdr:row>
      <xdr:rowOff>16329</xdr:rowOff>
    </xdr:from>
    <xdr:to>
      <xdr:col>15</xdr:col>
      <xdr:colOff>489857</xdr:colOff>
      <xdr:row>76</xdr:row>
      <xdr:rowOff>130630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B70C57-7058-9332-C35F-4196CCC8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642257</xdr:colOff>
      <xdr:row>62</xdr:row>
      <xdr:rowOff>70758</xdr:rowOff>
    </xdr:from>
    <xdr:to>
      <xdr:col>22</xdr:col>
      <xdr:colOff>359228</xdr:colOff>
      <xdr:row>76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010CF-022F-8CEB-405C-15877FA4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W153"/>
  <sheetViews>
    <sheetView tabSelected="1" zoomScale="74" zoomScaleNormal="70" workbookViewId="0">
      <selection activeCell="S19" sqref="S19"/>
    </sheetView>
  </sheetViews>
  <sheetFormatPr defaultColWidth="11.5546875" defaultRowHeight="14.4" x14ac:dyDescent="0.3"/>
  <cols>
    <col min="3" max="3" width="15.33203125" bestFit="1" customWidth="1"/>
    <col min="4" max="5" width="8.109375" customWidth="1"/>
    <col min="6" max="6" width="8.21875" customWidth="1"/>
    <col min="7" max="7" width="8.77734375" customWidth="1"/>
    <col min="8" max="8" width="9" customWidth="1"/>
    <col min="26" max="26" width="15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-9.4135628140000005</v>
      </c>
      <c r="E2" s="3">
        <f>LCA_tech_results!D119</f>
        <v>55.583241367000035</v>
      </c>
      <c r="F2" s="4">
        <f>LCA_op_results!F118</f>
        <v>53.830322843000005</v>
      </c>
      <c r="G2" s="4">
        <f>SUM(D2:F2)</f>
        <v>100.00000139600004</v>
      </c>
    </row>
    <row r="3" spans="1:19" x14ac:dyDescent="0.3">
      <c r="C3" t="s">
        <v>170</v>
      </c>
      <c r="D3" s="4">
        <f>Results_split!D39</f>
        <v>-9.4135628140000005</v>
      </c>
      <c r="E3" s="4">
        <f>Results_split!H117</f>
        <v>55.583241367000035</v>
      </c>
      <c r="F3" s="4">
        <f>Results_split!I117</f>
        <v>53.830322843000005</v>
      </c>
      <c r="G3" s="4">
        <f>SUM(D3:F3)</f>
        <v>100.00000139600004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48.2524157816936</v>
      </c>
      <c r="E7">
        <f>LCA_res_results!E40</f>
        <v>-9.4135628140000005</v>
      </c>
      <c r="F7">
        <f>LCA_res_results!F40</f>
        <v>425895.05026415945</v>
      </c>
      <c r="G7">
        <f>LCA_res_results!G40</f>
        <v>6.7963894339481659</v>
      </c>
      <c r="H7">
        <f>LCA_res_results!H40</f>
        <v>20.738136352824512</v>
      </c>
      <c r="I7">
        <f>LCA_res_results!I40</f>
        <v>142.83465059424555</v>
      </c>
      <c r="J7">
        <f>LCA_res_results!J40</f>
        <v>4.1649997768104038E-6</v>
      </c>
      <c r="K7">
        <f>LCA_res_results!K40</f>
        <v>9.2498816925813205E-5</v>
      </c>
      <c r="L7">
        <f>LCA_res_results!L40</f>
        <v>1384.5565817624679</v>
      </c>
      <c r="M7">
        <f>LCA_res_results!M40</f>
        <v>138756.87759539622</v>
      </c>
      <c r="N7">
        <f>LCA_res_results!N40</f>
        <v>5.1427916101156435E-2</v>
      </c>
      <c r="O7">
        <f>LCA_res_results!O40</f>
        <v>3.5126316030487619E-4</v>
      </c>
      <c r="P7">
        <f>LCA_res_results!P40</f>
        <v>47.742585679877742</v>
      </c>
      <c r="Q7">
        <f>LCA_res_results!Q40</f>
        <v>4470.9314688783006</v>
      </c>
      <c r="R7">
        <f>LCA_res_results!R40</f>
        <v>524294.99965301692</v>
      </c>
      <c r="S7">
        <f>LCA_res_results!S40</f>
        <v>2.5171569361974971E-3</v>
      </c>
    </row>
    <row r="8" spans="1:19" x14ac:dyDescent="0.3">
      <c r="C8" t="s">
        <v>175</v>
      </c>
      <c r="D8">
        <f>LCA_tech_results!C119</f>
        <v>570.8375605529144</v>
      </c>
      <c r="E8">
        <f>LCA_tech_results!D119</f>
        <v>55.583241367000035</v>
      </c>
      <c r="F8">
        <f>LCA_tech_results!E119</f>
        <v>5563253.4345332738</v>
      </c>
      <c r="G8">
        <f>LCA_tech_results!F119</f>
        <v>37.97400015493195</v>
      </c>
      <c r="H8">
        <f>LCA_tech_results!G119</f>
        <v>81.708441717645258</v>
      </c>
      <c r="I8">
        <f>LCA_tech_results!H119</f>
        <v>793.41523600155949</v>
      </c>
      <c r="J8">
        <f>LCA_tech_results!I119</f>
        <v>2.5740022694281818E-4</v>
      </c>
      <c r="K8">
        <f>LCA_tech_results!J119</f>
        <v>4.4087835693870864E-3</v>
      </c>
      <c r="L8">
        <f>LCA_tech_results!K119</f>
        <v>6428.1842593950523</v>
      </c>
      <c r="M8">
        <f>LCA_tech_results!L119</f>
        <v>548475.54556756583</v>
      </c>
      <c r="N8">
        <f>LCA_tech_results!M119</f>
        <v>10.031867579328614</v>
      </c>
      <c r="O8">
        <f>LCA_tech_results!N119</f>
        <v>6.1057473139503621E-3</v>
      </c>
      <c r="P8">
        <f>LCA_tech_results!O119</f>
        <v>267.42254347370596</v>
      </c>
      <c r="Q8">
        <f>LCA_tech_results!P119</f>
        <v>49730.331979691524</v>
      </c>
      <c r="R8">
        <f>LCA_tech_results!Q119</f>
        <v>687038.80384085211</v>
      </c>
      <c r="S8">
        <f>LCA_tech_results!R119</f>
        <v>1.2418524694154076E-2</v>
      </c>
    </row>
    <row r="9" spans="1:19" ht="15" thickBot="1" x14ac:dyDescent="0.35">
      <c r="C9" t="s">
        <v>176</v>
      </c>
      <c r="D9">
        <f>LCA_op_results!E118</f>
        <v>149.64419191271509</v>
      </c>
      <c r="E9">
        <f>LCA_op_results!F118</f>
        <v>53.830322843000005</v>
      </c>
      <c r="F9">
        <f>LCA_op_results!G118</f>
        <v>610329.07593781594</v>
      </c>
      <c r="G9">
        <f>LCA_op_results!H118</f>
        <v>0.6701433952744521</v>
      </c>
      <c r="H9">
        <f>LCA_op_results!I118</f>
        <v>28.546901325635258</v>
      </c>
      <c r="I9">
        <f>LCA_op_results!J118</f>
        <v>295.49808125684308</v>
      </c>
      <c r="J9">
        <f>LCA_op_results!K118</f>
        <v>9.1983448089702275E-6</v>
      </c>
      <c r="K9">
        <f>LCA_op_results!L118</f>
        <v>9.9261305263636406E-4</v>
      </c>
      <c r="L9">
        <f>LCA_op_results!M118</f>
        <v>720.01834757013239</v>
      </c>
      <c r="M9">
        <f>LCA_op_results!N118</f>
        <v>41359.328057384271</v>
      </c>
      <c r="N9">
        <f>LCA_op_results!O118</f>
        <v>0.24160236111130176</v>
      </c>
      <c r="O9">
        <f>LCA_op_results!P118</f>
        <v>5.5287007485111473E-3</v>
      </c>
      <c r="P9">
        <f>LCA_op_results!Q118</f>
        <v>85.316709773028862</v>
      </c>
      <c r="Q9">
        <f>LCA_op_results!R118</f>
        <v>7695.5364846760658</v>
      </c>
      <c r="R9">
        <f>LCA_op_results!S118</f>
        <v>85235.144903069537</v>
      </c>
      <c r="S9">
        <f>LCA_op_results!T118</f>
        <v>6.0755219918273073E-3</v>
      </c>
    </row>
    <row r="10" spans="1:19" ht="15" thickBot="1" x14ac:dyDescent="0.35">
      <c r="C10" s="6" t="s">
        <v>177</v>
      </c>
      <c r="D10" s="7">
        <f>SUM(D7:D9)</f>
        <v>768.73416824732305</v>
      </c>
      <c r="E10" s="8">
        <f t="shared" ref="E10:Q10" si="0">SUM(E7:E9)</f>
        <v>100.00000139600004</v>
      </c>
      <c r="F10" s="8">
        <f t="shared" si="0"/>
        <v>6599477.560735249</v>
      </c>
      <c r="G10" s="8">
        <f t="shared" si="0"/>
        <v>45.440532984154565</v>
      </c>
      <c r="H10" s="8">
        <f t="shared" si="0"/>
        <v>130.99347939610502</v>
      </c>
      <c r="I10" s="8">
        <f t="shared" si="0"/>
        <v>1231.7479678526481</v>
      </c>
      <c r="J10" s="8">
        <f t="shared" si="0"/>
        <v>2.7076357152859884E-4</v>
      </c>
      <c r="K10" s="8">
        <f t="shared" si="0"/>
        <v>5.4938954389492636E-3</v>
      </c>
      <c r="L10" s="8">
        <f t="shared" si="0"/>
        <v>8532.7591887276521</v>
      </c>
      <c r="M10" s="8">
        <f t="shared" si="0"/>
        <v>728591.75122034631</v>
      </c>
      <c r="N10" s="8">
        <f t="shared" si="0"/>
        <v>10.324897856541071</v>
      </c>
      <c r="O10" s="8">
        <f t="shared" si="0"/>
        <v>1.1985711222766385E-2</v>
      </c>
      <c r="P10" s="8">
        <f t="shared" si="0"/>
        <v>400.48183892661257</v>
      </c>
      <c r="Q10" s="9">
        <f t="shared" si="0"/>
        <v>61896.799933245886</v>
      </c>
      <c r="R10" s="9">
        <f t="shared" ref="R10:S10" si="1">SUM(R7:R9)</f>
        <v>1296568.9483969386</v>
      </c>
      <c r="S10" s="9">
        <f t="shared" si="1"/>
        <v>2.101120362217888E-2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0.19044530405811896</v>
      </c>
      <c r="E13" s="12">
        <f>G7/$G$10</f>
        <v>0.14956667511620331</v>
      </c>
      <c r="F13" s="12">
        <f>F7/$F$10</f>
        <v>6.4534661470492277E-2</v>
      </c>
      <c r="G13" s="12">
        <f>N7/$N$10</f>
        <v>4.9809612468539452E-3</v>
      </c>
      <c r="H13" s="12">
        <f>O7/$O$10</f>
        <v>2.930682658511459E-2</v>
      </c>
      <c r="I13" s="12">
        <f>Q7/$Q$10</f>
        <v>7.2232029340775064E-2</v>
      </c>
    </row>
    <row r="14" spans="1:19" x14ac:dyDescent="0.3">
      <c r="C14" t="s">
        <v>175</v>
      </c>
      <c r="D14" s="12">
        <f>M8/$M$10</f>
        <v>0.75278857418973388</v>
      </c>
      <c r="E14" s="12">
        <f>G8/$G$10</f>
        <v>0.83568562384982925</v>
      </c>
      <c r="F14" s="12">
        <f>F8/$F$10</f>
        <v>0.84298391551974161</v>
      </c>
      <c r="G14" s="12">
        <f>N8/$N$10</f>
        <v>0.97161906284362753</v>
      </c>
      <c r="H14" s="12">
        <f>O8/$O$10</f>
        <v>0.50941885720996982</v>
      </c>
      <c r="I14" s="12">
        <f>Q8/$Q$10</f>
        <v>0.80343946752214035</v>
      </c>
    </row>
    <row r="15" spans="1:19" x14ac:dyDescent="0.3">
      <c r="C15" t="s">
        <v>176</v>
      </c>
      <c r="D15" s="12">
        <f>M9/$M$10</f>
        <v>5.6766121752147132E-2</v>
      </c>
      <c r="E15" s="12">
        <f>G9/$G$10</f>
        <v>1.4747701033967534E-2</v>
      </c>
      <c r="F15" s="12">
        <f>F9/$F$10</f>
        <v>9.2481423009766112E-2</v>
      </c>
      <c r="G15" s="12">
        <f>N9/$N$10</f>
        <v>2.3399975909518644E-2</v>
      </c>
      <c r="H15" s="12">
        <f>O9/$O$10</f>
        <v>0.4612743162049156</v>
      </c>
      <c r="I15" s="12">
        <f>Q9/$Q$10</f>
        <v>0.12432850313708471</v>
      </c>
    </row>
    <row r="35" spans="3:23" x14ac:dyDescent="0.3">
      <c r="D35" s="15" t="s">
        <v>187</v>
      </c>
      <c r="E35" s="15"/>
      <c r="F35" s="15"/>
      <c r="G35" s="15"/>
      <c r="H35" s="15"/>
      <c r="K35" s="15" t="s">
        <v>188</v>
      </c>
      <c r="L35" s="15"/>
      <c r="M35" s="15"/>
      <c r="N35" s="15"/>
      <c r="O35" s="15"/>
      <c r="S35" s="15" t="s">
        <v>189</v>
      </c>
      <c r="T35" s="15"/>
      <c r="U35" s="15"/>
      <c r="V35" s="15"/>
      <c r="W35" s="15"/>
    </row>
    <row r="36" spans="3:23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K36" t="s">
        <v>160</v>
      </c>
      <c r="L36" t="s">
        <v>154</v>
      </c>
      <c r="M36" t="s">
        <v>153</v>
      </c>
      <c r="N36" t="s">
        <v>161</v>
      </c>
      <c r="O36" t="s">
        <v>162</v>
      </c>
      <c r="S36" t="s">
        <v>160</v>
      </c>
      <c r="T36" t="s">
        <v>154</v>
      </c>
      <c r="U36" t="s">
        <v>153</v>
      </c>
      <c r="V36" t="s">
        <v>161</v>
      </c>
      <c r="W36" t="s">
        <v>162</v>
      </c>
    </row>
    <row r="37" spans="3:23" x14ac:dyDescent="0.3">
      <c r="C37" s="12" t="s">
        <v>50</v>
      </c>
      <c r="D37" s="12">
        <v>0.62721312739732193</v>
      </c>
      <c r="E37" s="12">
        <v>0.79530035331439075</v>
      </c>
      <c r="F37" s="12">
        <v>0.64502382090575527</v>
      </c>
      <c r="G37" s="12">
        <v>0.85567884570874797</v>
      </c>
      <c r="H37" s="12">
        <v>0.72715324692385164</v>
      </c>
      <c r="J37" t="s">
        <v>126</v>
      </c>
      <c r="K37" s="12">
        <v>5.4742230732060423E-5</v>
      </c>
      <c r="L37" s="12">
        <v>1.3254759555070866E-4</v>
      </c>
      <c r="M37" s="12">
        <v>0.10194912336276193</v>
      </c>
      <c r="N37" s="12">
        <v>9.7208705589995619E-5</v>
      </c>
      <c r="O37" s="12">
        <v>0.42295360644420149</v>
      </c>
      <c r="R37" t="s">
        <v>12</v>
      </c>
      <c r="S37" s="12">
        <v>0.68327804750567345</v>
      </c>
      <c r="T37" s="12">
        <v>2.1325164976916524E-2</v>
      </c>
      <c r="U37" s="12">
        <v>8.0139786435724933E-2</v>
      </c>
      <c r="V37" s="12">
        <v>0.14910248059911568</v>
      </c>
      <c r="W37" s="12">
        <v>0.26834253496937471</v>
      </c>
    </row>
    <row r="38" spans="3:23" x14ac:dyDescent="0.3">
      <c r="C38" s="12" t="s">
        <v>126</v>
      </c>
      <c r="D38" s="12">
        <v>9.5468038118119089E-2</v>
      </c>
      <c r="E38" s="12">
        <v>7.3080689237749921E-2</v>
      </c>
      <c r="F38" s="12">
        <v>0.24884021207459558</v>
      </c>
      <c r="G38" s="12">
        <v>5.1349642228275538E-2</v>
      </c>
      <c r="H38" s="12">
        <v>8.5480868343777758E-2</v>
      </c>
      <c r="J38" t="s">
        <v>99</v>
      </c>
      <c r="K38" s="12">
        <v>9.1099335060240028E-3</v>
      </c>
      <c r="L38" s="12">
        <v>8.8789394982944012E-2</v>
      </c>
      <c r="M38" s="12">
        <v>0.42530766344413767</v>
      </c>
      <c r="N38" s="12">
        <v>3.1030014435823192E-4</v>
      </c>
      <c r="O38" s="12">
        <v>0.23234047368127053</v>
      </c>
      <c r="R38" t="s">
        <v>20</v>
      </c>
      <c r="S38" s="12">
        <v>0.16160798244683072</v>
      </c>
      <c r="T38" s="12">
        <v>7.6932297195986182E-2</v>
      </c>
      <c r="U38" s="12">
        <v>0.39474882922081711</v>
      </c>
      <c r="V38" s="12">
        <v>0.7742653237691679</v>
      </c>
      <c r="W38" s="12">
        <v>0.5073533543874349</v>
      </c>
    </row>
    <row r="39" spans="3:23" x14ac:dyDescent="0.3">
      <c r="C39" s="12" t="s">
        <v>117</v>
      </c>
      <c r="D39" s="12">
        <v>5.7190075607931053E-2</v>
      </c>
      <c r="E39" s="12">
        <v>4.0514353599106281E-2</v>
      </c>
      <c r="F39" s="12">
        <v>3.3106769542639414E-2</v>
      </c>
      <c r="G39" s="12">
        <v>2.9324208789773664E-2</v>
      </c>
      <c r="H39" s="12">
        <v>5.3849260706877171E-2</v>
      </c>
      <c r="J39" t="s">
        <v>50</v>
      </c>
      <c r="K39" s="12">
        <v>0.90214692173888855</v>
      </c>
      <c r="L39" s="12">
        <v>0.8340211685310337</v>
      </c>
      <c r="M39" s="12">
        <v>0.21217684027183592</v>
      </c>
      <c r="N39" s="12">
        <v>0.98317264784971581</v>
      </c>
      <c r="O39" s="12">
        <v>0.16292082497185889</v>
      </c>
      <c r="R39" t="s">
        <v>13</v>
      </c>
      <c r="S39" s="12">
        <v>0.15511107302276544</v>
      </c>
      <c r="T39" s="12">
        <v>0.90174247875005298</v>
      </c>
      <c r="U39" s="12">
        <v>0.52511088503483783</v>
      </c>
      <c r="V39" s="12">
        <v>7.6631741058034872E-2</v>
      </c>
      <c r="W39" s="12">
        <v>0.22430358882534637</v>
      </c>
    </row>
    <row r="40" spans="3:23" x14ac:dyDescent="0.3">
      <c r="C40" s="12" t="s">
        <v>71</v>
      </c>
      <c r="D40" s="12">
        <v>4.3321172555567649E-3</v>
      </c>
      <c r="E40" s="12">
        <v>1.095378921466921E-2</v>
      </c>
      <c r="F40" s="12">
        <v>8.5700163779109228E-3</v>
      </c>
      <c r="G40" s="12">
        <v>1.2237733077690808E-2</v>
      </c>
      <c r="H40" s="12">
        <v>3.5967783324158255E-3</v>
      </c>
      <c r="J40" t="s">
        <v>127</v>
      </c>
      <c r="K40" s="12">
        <v>1.4960940572663318E-5</v>
      </c>
      <c r="L40" s="12">
        <v>3.6224988890015709E-5</v>
      </c>
      <c r="M40" s="12">
        <v>3.3751824006034478E-2</v>
      </c>
      <c r="N40" s="12">
        <v>2.6566941975671106E-5</v>
      </c>
      <c r="O40" s="12">
        <v>0.15237587404497757</v>
      </c>
      <c r="R40" t="s">
        <v>11</v>
      </c>
      <c r="S40" s="12">
        <v>2.7019834217814879E-6</v>
      </c>
      <c r="T40" s="12">
        <v>5.0761255056644116E-8</v>
      </c>
      <c r="U40" s="12">
        <v>4.3211484073405723E-7</v>
      </c>
      <c r="V40" s="12">
        <v>3.3208105228274611E-7</v>
      </c>
      <c r="W40" s="12">
        <v>3.9518740151203748E-7</v>
      </c>
    </row>
    <row r="41" spans="3:23" x14ac:dyDescent="0.3">
      <c r="C41" s="12" t="s">
        <v>127</v>
      </c>
      <c r="D41" s="12">
        <v>1.8272672185486481E-2</v>
      </c>
      <c r="E41" s="12">
        <v>9.7470677254090574E-3</v>
      </c>
      <c r="F41" s="12">
        <v>1.1949450019073847E-2</v>
      </c>
      <c r="G41" s="12">
        <v>1.0894028649275182E-2</v>
      </c>
      <c r="H41" s="12">
        <v>8.7614529569077712E-3</v>
      </c>
      <c r="J41" t="s">
        <v>121</v>
      </c>
      <c r="K41" s="12">
        <v>0</v>
      </c>
      <c r="L41" s="12">
        <v>0</v>
      </c>
      <c r="M41" s="12">
        <v>1.6969540212634192E-4</v>
      </c>
      <c r="N41" s="12">
        <v>0</v>
      </c>
      <c r="O41" s="12">
        <v>2.1418735924953834E-2</v>
      </c>
      <c r="R41" t="s">
        <v>4</v>
      </c>
      <c r="S41" s="12">
        <v>9.9761727979471716E-8</v>
      </c>
      <c r="T41" s="12">
        <v>2.0405929459214218E-9</v>
      </c>
      <c r="U41" s="12">
        <v>1.7004001866074974E-8</v>
      </c>
      <c r="V41" s="12">
        <v>1.6191871821610606E-8</v>
      </c>
      <c r="W41" s="12">
        <v>2.8915696819970633E-8</v>
      </c>
    </row>
    <row r="42" spans="3:23" x14ac:dyDescent="0.3">
      <c r="C42" s="12" t="s">
        <v>143</v>
      </c>
      <c r="D42" s="12">
        <v>6.6784588232727329E-2</v>
      </c>
      <c r="E42" s="12">
        <v>1.9287049801486534E-2</v>
      </c>
      <c r="F42" s="12">
        <v>1.458814198721981E-2</v>
      </c>
      <c r="G42" s="12">
        <v>1.0786426157181884E-2</v>
      </c>
      <c r="H42" s="12">
        <v>3.5691996507590557E-2</v>
      </c>
      <c r="J42" t="s">
        <v>41</v>
      </c>
      <c r="K42" s="12">
        <v>4.9835150260148134E-2</v>
      </c>
      <c r="L42" s="12">
        <v>2.5219386508134614E-2</v>
      </c>
      <c r="M42" s="12">
        <v>8.764717519048304E-2</v>
      </c>
      <c r="N42" s="12">
        <v>1.4350891662771479E-3</v>
      </c>
      <c r="O42" s="12">
        <v>3.9794436493481673E-3</v>
      </c>
      <c r="R42" t="s">
        <v>3</v>
      </c>
      <c r="S42" s="12">
        <v>5.3330514757163811E-8</v>
      </c>
      <c r="T42" s="12">
        <v>1.2421907388548762E-9</v>
      </c>
      <c r="U42" s="12">
        <v>6.5802963442830564E-9</v>
      </c>
      <c r="V42" s="12">
        <v>8.9874084560404517E-9</v>
      </c>
      <c r="W42" s="12">
        <v>1.730241559477813E-8</v>
      </c>
    </row>
    <row r="43" spans="3:23" x14ac:dyDescent="0.3">
      <c r="C43" s="12" t="s">
        <v>112</v>
      </c>
      <c r="D43" s="12">
        <v>1.1203042580803867E-2</v>
      </c>
      <c r="E43" s="12">
        <v>7.2924661516643218E-3</v>
      </c>
      <c r="F43" s="12">
        <v>5.7027629331478282E-3</v>
      </c>
      <c r="G43" s="12">
        <v>7.7093964180971137E-3</v>
      </c>
      <c r="H43" s="12">
        <v>4.761516902464148E-3</v>
      </c>
      <c r="J43" t="s">
        <v>102</v>
      </c>
      <c r="K43" s="12">
        <v>8.8774387896311466E-3</v>
      </c>
      <c r="L43" s="12">
        <v>2.6440626650716777E-2</v>
      </c>
      <c r="M43" s="12">
        <v>3.7601637547506554E-2</v>
      </c>
      <c r="N43" s="12">
        <v>2.8642706297419681E-3</v>
      </c>
      <c r="O43" s="12">
        <v>1.5237944838501344E-3</v>
      </c>
      <c r="R43" t="s">
        <v>6</v>
      </c>
      <c r="S43" s="12">
        <v>1.7261002250407542E-8</v>
      </c>
      <c r="T43" s="12">
        <v>9.6712575533604374E-10</v>
      </c>
      <c r="U43" s="12">
        <v>2.1660716345670364E-8</v>
      </c>
      <c r="V43" s="12">
        <v>6.8486142849738805E-9</v>
      </c>
      <c r="W43" s="12">
        <v>3.1999778958483733E-8</v>
      </c>
    </row>
    <row r="44" spans="3:23" x14ac:dyDescent="0.3">
      <c r="C44" s="12" t="s">
        <v>93</v>
      </c>
      <c r="D44" s="12">
        <v>2.5910240361189064E-3</v>
      </c>
      <c r="E44" s="12">
        <v>6.075803197603564E-3</v>
      </c>
      <c r="F44" s="12">
        <v>4.9162253620333067E-3</v>
      </c>
      <c r="G44" s="12">
        <v>7.2404739440800467E-3</v>
      </c>
      <c r="H44" s="12">
        <v>1.2416901067467711E-3</v>
      </c>
      <c r="J44" t="s">
        <v>97</v>
      </c>
      <c r="K44" s="12">
        <v>2.3281994965024446E-3</v>
      </c>
      <c r="L44" s="12">
        <v>1.2381339988135211E-2</v>
      </c>
      <c r="M44" s="12">
        <v>2.3043233127893227E-3</v>
      </c>
      <c r="N44" s="12">
        <v>5.8614346341243836E-3</v>
      </c>
      <c r="O44" s="12">
        <v>7.4482717110812625E-4</v>
      </c>
      <c r="R44" t="s">
        <v>21</v>
      </c>
      <c r="S44" s="12">
        <v>9.677878939218016E-9</v>
      </c>
      <c r="T44" s="12">
        <v>7.5448635930857685E-10</v>
      </c>
      <c r="U44" s="12">
        <v>3.0855117080294022E-9</v>
      </c>
      <c r="V44" s="12">
        <v>1.9830556968488632E-8</v>
      </c>
      <c r="W44" s="12">
        <v>1.9769808117223245E-8</v>
      </c>
    </row>
    <row r="45" spans="3:23" x14ac:dyDescent="0.3">
      <c r="C45" s="12" t="s">
        <v>97</v>
      </c>
      <c r="D45" s="12">
        <v>6.922364880789943E-3</v>
      </c>
      <c r="E45" s="12">
        <v>4.5060180052451616E-3</v>
      </c>
      <c r="F45" s="12">
        <v>3.5237396954587476E-3</v>
      </c>
      <c r="G45" s="12">
        <v>4.7636393981191046E-3</v>
      </c>
      <c r="H45" s="12">
        <v>2.9421433639271605E-3</v>
      </c>
      <c r="J45" t="s">
        <v>100</v>
      </c>
      <c r="K45" s="12">
        <v>0</v>
      </c>
      <c r="L45" s="12">
        <v>0</v>
      </c>
      <c r="M45" s="12">
        <v>3.3300604926226543E-6</v>
      </c>
      <c r="N45" s="12">
        <v>0</v>
      </c>
      <c r="O45" s="12">
        <v>4.8585147025069752E-4</v>
      </c>
      <c r="R45" t="s">
        <v>0</v>
      </c>
      <c r="S45" s="12">
        <v>5.0663639594222248E-9</v>
      </c>
      <c r="T45" s="12">
        <v>5.3669479512100245E-10</v>
      </c>
      <c r="U45" s="12">
        <v>2.6392222806519818E-9</v>
      </c>
      <c r="V45" s="12">
        <v>1.1289185153552016E-8</v>
      </c>
      <c r="W45" s="12">
        <v>5.2015535588550826E-9</v>
      </c>
    </row>
    <row r="46" spans="3:23" x14ac:dyDescent="0.3">
      <c r="C46" s="12" t="s">
        <v>140</v>
      </c>
      <c r="D46" s="12">
        <v>7.0487427146050774E-2</v>
      </c>
      <c r="E46" s="12">
        <v>2.107475201966998E-2</v>
      </c>
      <c r="F46" s="12">
        <v>1.3767154687621257E-2</v>
      </c>
      <c r="G46" s="12">
        <v>4.2781885693855496E-3</v>
      </c>
      <c r="H46" s="12">
        <v>3.6823609530573065E-2</v>
      </c>
      <c r="J46" t="s">
        <v>43</v>
      </c>
      <c r="K46" s="12">
        <v>6.495081912704181E-5</v>
      </c>
      <c r="L46" s="12">
        <v>2.2144185464978319E-5</v>
      </c>
      <c r="M46" s="12">
        <v>3.7465286690524349E-5</v>
      </c>
      <c r="N46" s="12">
        <v>8.206066787562584E-6</v>
      </c>
      <c r="O46" s="12">
        <v>4.4120022533620666E-4</v>
      </c>
      <c r="R46" t="s">
        <v>19</v>
      </c>
      <c r="S46" s="12">
        <v>3.4293526939153582E-9</v>
      </c>
      <c r="T46" s="12">
        <v>1.6053346899379961E-9</v>
      </c>
      <c r="U46" s="12">
        <v>6.7842296073023952E-9</v>
      </c>
      <c r="V46" s="12">
        <v>4.1518462224805711E-8</v>
      </c>
      <c r="W46" s="12">
        <v>1.0867193144610356E-8</v>
      </c>
    </row>
    <row r="47" spans="3:23" x14ac:dyDescent="0.3">
      <c r="C47" s="12" t="s">
        <v>84</v>
      </c>
      <c r="D47" s="12">
        <v>6.4772881521879598E-4</v>
      </c>
      <c r="E47" s="12">
        <v>1.6377869045611166E-3</v>
      </c>
      <c r="F47" s="12">
        <v>1.2813703386605352E-3</v>
      </c>
      <c r="G47" s="12">
        <v>1.8297594178017676E-3</v>
      </c>
      <c r="H47" s="12">
        <v>5.3778252767096931E-4</v>
      </c>
      <c r="J47" t="s">
        <v>71</v>
      </c>
      <c r="K47" s="12">
        <v>1.4818099459315075E-3</v>
      </c>
      <c r="L47" s="12">
        <v>3.587912709617007E-3</v>
      </c>
      <c r="M47" s="12">
        <v>9.6358452609717849E-4</v>
      </c>
      <c r="N47" s="12">
        <v>2.631329137451842E-3</v>
      </c>
      <c r="O47" s="12">
        <v>2.7494299268218122E-4</v>
      </c>
      <c r="R47" t="s">
        <v>2</v>
      </c>
      <c r="S47" s="12">
        <v>2.6070085199289349E-9</v>
      </c>
      <c r="T47" s="12">
        <v>1.3981651564256791E-10</v>
      </c>
      <c r="U47" s="12">
        <v>3.2062661839105504E-9</v>
      </c>
      <c r="V47" s="12">
        <v>8.3621941458558046E-10</v>
      </c>
      <c r="W47" s="12">
        <v>4.5429247407564847E-9</v>
      </c>
    </row>
    <row r="49" spans="3:23" x14ac:dyDescent="0.3">
      <c r="D49" t="str">
        <f>D36</f>
        <v>LCA_LANDUSE</v>
      </c>
      <c r="E49" t="str">
        <f t="shared" ref="E49:H49" si="2">E36</f>
        <v>LCA_FRESHWATER_EUT</v>
      </c>
      <c r="F49" t="str">
        <f t="shared" si="2"/>
        <v>LCA_ECOTOXICITY</v>
      </c>
      <c r="G49" t="str">
        <f t="shared" si="2"/>
        <v>LCA_MINERAL_DEPLETION</v>
      </c>
      <c r="H49" t="str">
        <f t="shared" si="2"/>
        <v>LCA_PARTICULATE_MATTER</v>
      </c>
      <c r="K49" t="str">
        <f>K36</f>
        <v>LCA_LANDUSE</v>
      </c>
      <c r="L49" t="str">
        <f t="shared" ref="L49:O49" si="3">L36</f>
        <v>LCA_FRESHWATER_EUT</v>
      </c>
      <c r="M49" t="str">
        <f t="shared" si="3"/>
        <v>LCA_ECOTOXICITY</v>
      </c>
      <c r="N49" t="str">
        <f t="shared" si="3"/>
        <v>LCA_MINERAL_DEPLETION</v>
      </c>
      <c r="O49" t="str">
        <f t="shared" si="3"/>
        <v>LCA_PARTICULATE_MATTER</v>
      </c>
      <c r="S49" t="s">
        <v>160</v>
      </c>
      <c r="T49" t="s">
        <v>154</v>
      </c>
      <c r="U49" t="s">
        <v>153</v>
      </c>
      <c r="V49" t="s">
        <v>161</v>
      </c>
      <c r="W49" t="s">
        <v>162</v>
      </c>
    </row>
    <row r="50" spans="3:23" x14ac:dyDescent="0.3">
      <c r="C50" t="str">
        <f>C37</f>
        <v>CAR_BEV</v>
      </c>
      <c r="D50" s="14">
        <f>D37*$D$14</f>
        <v>0.4721588758865139</v>
      </c>
      <c r="E50" s="14">
        <f>E37*$E$14</f>
        <v>0.66462107190752628</v>
      </c>
      <c r="F50" s="14">
        <f>F37*$F$14</f>
        <v>0.54374470615063819</v>
      </c>
      <c r="G50" s="14">
        <f>G37*$G$14</f>
        <v>0.83139387816265065</v>
      </c>
      <c r="H50" s="14">
        <f>H37*$H$14</f>
        <v>0.37042557606446752</v>
      </c>
      <c r="J50" t="str">
        <f>J37</f>
        <v>TRUCK_FUEL_CELL</v>
      </c>
      <c r="K50" s="14">
        <f>K37*$D$14</f>
        <v>4.1209325820753195E-5</v>
      </c>
      <c r="L50" s="14">
        <f>L37*$E$14</f>
        <v>1.1076812007758882E-4</v>
      </c>
      <c r="M50" s="14">
        <f>M37*$F$14</f>
        <v>8.5941471196146216E-2</v>
      </c>
      <c r="N50" s="14">
        <f>N37*$G$14</f>
        <v>9.4449831425593645E-5</v>
      </c>
      <c r="O50" s="14">
        <f>O37*$H$14</f>
        <v>0.21546054284764046</v>
      </c>
      <c r="R50" t="s">
        <v>11</v>
      </c>
      <c r="S50" s="14">
        <f>S37*$D$13</f>
        <v>0.13012709551345583</v>
      </c>
      <c r="T50" s="14">
        <f>T37*$E$13</f>
        <v>3.1895340219019108E-3</v>
      </c>
      <c r="U50" s="14">
        <f>U37*$F$13</f>
        <v>5.1717939879470575E-3</v>
      </c>
      <c r="V50" s="14">
        <f>V37*$G$13</f>
        <v>7.4267367767398746E-4</v>
      </c>
      <c r="W50" s="14">
        <f>W37*$H$13</f>
        <v>7.8642681377575126E-3</v>
      </c>
    </row>
    <row r="51" spans="3:23" x14ac:dyDescent="0.3">
      <c r="C51" t="str">
        <f t="shared" ref="C51:C60" si="4">C38</f>
        <v>TRUCK_FUEL_CELL</v>
      </c>
      <c r="D51" s="14">
        <f t="shared" ref="D51:D60" si="5">D38*$D$14</f>
        <v>7.1867248295630029E-2</v>
      </c>
      <c r="E51" s="14">
        <f t="shared" ref="E51:E60" si="6">E38*$E$14</f>
        <v>6.1072481377024548E-2</v>
      </c>
      <c r="F51" s="14">
        <f t="shared" ref="F51:F60" si="7">F38*$F$14</f>
        <v>0.20976829631340546</v>
      </c>
      <c r="G51" s="14">
        <f t="shared" ref="G51:G60" si="8">G38*$G$14</f>
        <v>4.9892291259192638E-2</v>
      </c>
      <c r="H51" s="14">
        <f t="shared" ref="H51:H60" si="9">H38*$H$14</f>
        <v>4.3545566265003152E-2</v>
      </c>
      <c r="J51" t="str">
        <f t="shared" ref="J51:J60" si="10">J38</f>
        <v>IND_BOILER_COAL</v>
      </c>
      <c r="K51" s="14">
        <f>K38*$H$15</f>
        <v>4.2021783486634713E-3</v>
      </c>
      <c r="L51" s="14">
        <f>L38*$D$15</f>
        <v>5.0402296059012816E-3</v>
      </c>
      <c r="M51" s="14">
        <f t="shared" ref="M51:M60" si="11">M38*$E$15</f>
        <v>6.2723102679294249E-3</v>
      </c>
      <c r="N51" s="14">
        <f t="shared" ref="N51:N60" si="12">N38*$F$15</f>
        <v>2.8696998910385134E-5</v>
      </c>
      <c r="O51" s="14">
        <f>O38*$G$15</f>
        <v>5.4367614869478813E-3</v>
      </c>
      <c r="R51" t="s">
        <v>12</v>
      </c>
      <c r="S51" s="14">
        <f>S38*$D$13</f>
        <v>3.0777481355305829E-2</v>
      </c>
      <c r="T51" s="14">
        <f t="shared" ref="T51:T60" si="13">T38*$E$13</f>
        <v>1.1506507900655265E-2</v>
      </c>
      <c r="U51" s="14">
        <f t="shared" ref="U51:U60" si="14">U38*$F$13</f>
        <v>2.5474982059638603E-2</v>
      </c>
      <c r="V51" s="14">
        <f>V38*$G$13</f>
        <v>3.856585572477048E-3</v>
      </c>
      <c r="W51" s="14">
        <f>W38*$H$13</f>
        <v>1.4868916774408741E-2</v>
      </c>
    </row>
    <row r="52" spans="3:23" x14ac:dyDescent="0.3">
      <c r="C52" t="str">
        <f t="shared" si="4"/>
        <v>PV</v>
      </c>
      <c r="D52" s="14">
        <f t="shared" si="5"/>
        <v>4.3052035474697492E-2</v>
      </c>
      <c r="E52" s="14">
        <f t="shared" si="6"/>
        <v>3.3857262862341711E-2</v>
      </c>
      <c r="F52" s="14">
        <f t="shared" si="7"/>
        <v>2.7908474219263898E-2</v>
      </c>
      <c r="G52" s="14">
        <f t="shared" si="8"/>
        <v>2.8491960262950752E-2</v>
      </c>
      <c r="H52" s="14">
        <f t="shared" si="9"/>
        <v>2.74318288508991E-2</v>
      </c>
      <c r="J52" t="str">
        <f t="shared" si="10"/>
        <v>CAR_BEV</v>
      </c>
      <c r="K52" s="14">
        <f>K39*$H$15</f>
        <v>0.41613720444147534</v>
      </c>
      <c r="L52" s="14">
        <f>L39*$D$15</f>
        <v>4.734414719670068E-2</v>
      </c>
      <c r="M52" s="14">
        <f t="shared" si="11"/>
        <v>3.129120606660919E-3</v>
      </c>
      <c r="N52" s="14">
        <f t="shared" si="12"/>
        <v>9.092520553742138E-2</v>
      </c>
      <c r="O52" s="14">
        <f>O39*$G$15</f>
        <v>3.8123433795004017E-3</v>
      </c>
      <c r="R52" t="s">
        <v>24</v>
      </c>
      <c r="S52" s="14">
        <f>S39*$D$13</f>
        <v>2.9540175464601658E-2</v>
      </c>
      <c r="T52" s="14">
        <f t="shared" si="13"/>
        <v>0.13487062435768904</v>
      </c>
      <c r="U52" s="14">
        <f t="shared" si="14"/>
        <v>3.388785320019385E-2</v>
      </c>
      <c r="V52" s="14">
        <f>V39*$G$13</f>
        <v>3.8169973248901805E-4</v>
      </c>
      <c r="W52" s="14">
        <f>W39*$H$13</f>
        <v>6.5736263801232731E-3</v>
      </c>
    </row>
    <row r="53" spans="3:23" x14ac:dyDescent="0.3">
      <c r="C53" t="str">
        <f t="shared" si="4"/>
        <v>DEC_HP_ELEC</v>
      </c>
      <c r="D53" s="14">
        <f t="shared" si="5"/>
        <v>3.26116837203332E-3</v>
      </c>
      <c r="E53" s="14">
        <f t="shared" si="6"/>
        <v>9.1539241733803699E-3</v>
      </c>
      <c r="F53" s="14">
        <f t="shared" si="7"/>
        <v>7.224385962319663E-3</v>
      </c>
      <c r="G53" s="14">
        <f t="shared" si="8"/>
        <v>1.1890414744276405E-2</v>
      </c>
      <c r="H53" s="14">
        <f t="shared" si="9"/>
        <v>1.8322667077368508E-3</v>
      </c>
      <c r="J53" t="str">
        <f t="shared" si="10"/>
        <v>TRUCK_METHANOL</v>
      </c>
      <c r="K53" s="14">
        <f>K40*$H$15</f>
        <v>6.9010976324376507E-6</v>
      </c>
      <c r="L53" s="14">
        <f>L40*$D$15</f>
        <v>2.0563521298008089E-6</v>
      </c>
      <c r="M53" s="14">
        <f t="shared" si="11"/>
        <v>4.9776180979208494E-4</v>
      </c>
      <c r="N53" s="14">
        <f t="shared" si="12"/>
        <v>2.4569485989279509E-6</v>
      </c>
      <c r="O53" s="14">
        <f>O40*$G$15</f>
        <v>3.5655917818443223E-3</v>
      </c>
      <c r="R53" t="s">
        <v>21</v>
      </c>
      <c r="S53" s="14">
        <f>S40*$D$13</f>
        <v>5.1458005432117211E-7</v>
      </c>
      <c r="T53" s="14">
        <f t="shared" si="13"/>
        <v>7.5921921435478228E-9</v>
      </c>
      <c r="U53" s="14">
        <f t="shared" si="14"/>
        <v>2.7886384963148071E-8</v>
      </c>
      <c r="V53" s="14">
        <f>V40*$G$13</f>
        <v>1.6540828522348371E-9</v>
      </c>
      <c r="W53" s="14">
        <f>W40*$H$13</f>
        <v>1.1581688644735334E-8</v>
      </c>
    </row>
    <row r="54" spans="3:23" x14ac:dyDescent="0.3">
      <c r="C54" t="str">
        <f t="shared" si="4"/>
        <v>TRUCK_METHANOL</v>
      </c>
      <c r="D54" s="14">
        <f t="shared" si="5"/>
        <v>1.3755458841148776E-2</v>
      </c>
      <c r="E54" s="14">
        <f t="shared" si="6"/>
        <v>8.1454843728150043E-3</v>
      </c>
      <c r="F54" s="14">
        <f t="shared" si="7"/>
        <v>1.0073194165386323E-2</v>
      </c>
      <c r="G54" s="14">
        <f t="shared" si="8"/>
        <v>1.0584845906800382E-2</v>
      </c>
      <c r="H54" s="14">
        <f t="shared" si="9"/>
        <v>4.4632493528068678E-3</v>
      </c>
      <c r="J54" t="str">
        <f t="shared" si="10"/>
        <v>TRAIN_FREIGHT</v>
      </c>
      <c r="K54" s="14">
        <f>K41*$H$15</f>
        <v>0</v>
      </c>
      <c r="L54" s="14">
        <f>L41*$D$15</f>
        <v>0</v>
      </c>
      <c r="M54" s="14">
        <f t="shared" si="11"/>
        <v>2.5026170573981893E-6</v>
      </c>
      <c r="N54" s="14">
        <f t="shared" si="12"/>
        <v>0</v>
      </c>
      <c r="O54" s="14">
        <f>O41*$G$15</f>
        <v>5.0119790465626124E-4</v>
      </c>
      <c r="R54" t="s">
        <v>0</v>
      </c>
      <c r="S54" s="14">
        <f>S41*$D$13</f>
        <v>1.8999152618413844E-8</v>
      </c>
      <c r="T54" s="14">
        <f t="shared" si="13"/>
        <v>3.0520470218704552E-10</v>
      </c>
      <c r="U54" s="14">
        <f t="shared" si="14"/>
        <v>1.0973475040707673E-9</v>
      </c>
      <c r="V54" s="14">
        <f>V41*$G$13</f>
        <v>8.065108605746882E-11</v>
      </c>
      <c r="W54" s="14">
        <f>W41*$H$13</f>
        <v>8.4742731229062871E-10</v>
      </c>
    </row>
    <row r="55" spans="3:23" x14ac:dyDescent="0.3">
      <c r="C55" t="str">
        <f t="shared" si="4"/>
        <v>WIND_ONSHORE</v>
      </c>
      <c r="D55" s="14">
        <f t="shared" si="5"/>
        <v>5.0274674953563282E-2</v>
      </c>
      <c r="E55" s="14">
        <f t="shared" si="6"/>
        <v>1.6117910245577998E-2</v>
      </c>
      <c r="F55" s="14">
        <f t="shared" si="7"/>
        <v>1.22975690525445E-2</v>
      </c>
      <c r="G55" s="14">
        <f t="shared" si="8"/>
        <v>1.0480297274273053E-2</v>
      </c>
      <c r="H55" s="14">
        <f t="shared" si="9"/>
        <v>1.8182176072439014E-2</v>
      </c>
      <c r="J55" t="str">
        <f t="shared" si="10"/>
        <v>BIOMETHANATION</v>
      </c>
      <c r="K55" s="14">
        <f>K42*$H$15</f>
        <v>2.2987674859219053E-2</v>
      </c>
      <c r="L55" s="14">
        <f>L42*$D$15</f>
        <v>1.4316067650352261E-3</v>
      </c>
      <c r="M55" s="14">
        <f t="shared" si="11"/>
        <v>1.2925943361810203E-3</v>
      </c>
      <c r="N55" s="14">
        <f t="shared" si="12"/>
        <v>1.3271908824320951E-4</v>
      </c>
      <c r="O55" s="14">
        <f>O42*$G$15</f>
        <v>9.3118885528034077E-5</v>
      </c>
      <c r="R55" t="s">
        <v>4</v>
      </c>
      <c r="S55" s="14">
        <f>S42*$D$13</f>
        <v>1.0156546098504063E-8</v>
      </c>
      <c r="T55" s="14">
        <f t="shared" si="13"/>
        <v>1.8579033867066381E-10</v>
      </c>
      <c r="U55" s="14">
        <f t="shared" si="14"/>
        <v>4.2465719695382493E-10</v>
      </c>
      <c r="V55" s="14">
        <f>V42*$G$13</f>
        <v>4.4765933229184938E-11</v>
      </c>
      <c r="W55" s="14">
        <f>W42*$H$13</f>
        <v>5.0707889333974492E-10</v>
      </c>
    </row>
    <row r="56" spans="3:23" x14ac:dyDescent="0.3">
      <c r="C56" t="str">
        <f t="shared" si="4"/>
        <v>METHANOL_TO_HVC</v>
      </c>
      <c r="D56" s="14">
        <f t="shared" si="5"/>
        <v>8.4335224509902197E-3</v>
      </c>
      <c r="E56" s="14">
        <f t="shared" si="6"/>
        <v>6.0942091253573622E-3</v>
      </c>
      <c r="F56" s="14">
        <f t="shared" si="7"/>
        <v>4.8073374266658026E-3</v>
      </c>
      <c r="G56" s="14">
        <f t="shared" si="8"/>
        <v>7.4905965228415361E-3</v>
      </c>
      <c r="H56" s="14">
        <f t="shared" si="9"/>
        <v>2.4256064990392416E-3</v>
      </c>
      <c r="J56" t="str">
        <f t="shared" si="10"/>
        <v>IND_BOILER_WASTE</v>
      </c>
      <c r="K56" s="14">
        <f>K43*$H$15</f>
        <v>4.0949345073381009E-3</v>
      </c>
      <c r="L56" s="14">
        <f>L43*$D$15</f>
        <v>1.5009318316576549E-3</v>
      </c>
      <c r="M56" s="14">
        <f t="shared" si="11"/>
        <v>5.5453770893823485E-4</v>
      </c>
      <c r="N56" s="14">
        <f t="shared" si="12"/>
        <v>2.6489182372361613E-4</v>
      </c>
      <c r="O56" s="14">
        <f>O43*$G$15</f>
        <v>3.5656754213150544E-5</v>
      </c>
      <c r="R56" t="s">
        <v>3</v>
      </c>
      <c r="S56" s="14">
        <f>S43*$D$13</f>
        <v>3.28727682192674E-9</v>
      </c>
      <c r="T56" s="14">
        <f t="shared" si="13"/>
        <v>1.4464978364485878E-10</v>
      </c>
      <c r="U56" s="14">
        <f t="shared" si="14"/>
        <v>1.3978669965761956E-9</v>
      </c>
      <c r="V56" s="14">
        <f>V43*$G$13</f>
        <v>3.4112682348105238E-11</v>
      </c>
      <c r="W56" s="14">
        <f>W43*$H$13</f>
        <v>9.3781197269828154E-10</v>
      </c>
    </row>
    <row r="57" spans="3:23" x14ac:dyDescent="0.3">
      <c r="C57" t="str">
        <f t="shared" si="4"/>
        <v>GRID</v>
      </c>
      <c r="D57" s="14">
        <f t="shared" si="5"/>
        <v>1.9504932898412812E-3</v>
      </c>
      <c r="E57" s="14">
        <f t="shared" si="6"/>
        <v>5.0774613855781216E-3</v>
      </c>
      <c r="F57" s="14">
        <f t="shared" si="7"/>
        <v>4.1442989052642961E-3</v>
      </c>
      <c r="G57" s="14">
        <f t="shared" si="8"/>
        <v>7.0349825080907582E-3</v>
      </c>
      <c r="H57" s="14">
        <f t="shared" si="9"/>
        <v>6.3254035518786557E-4</v>
      </c>
      <c r="J57" t="str">
        <f t="shared" si="10"/>
        <v>HABER_BOSCH</v>
      </c>
      <c r="K57" s="14">
        <f>K44*$H$15</f>
        <v>1.073938630737794E-3</v>
      </c>
      <c r="L57" s="14">
        <f>L44*$D$15</f>
        <v>7.0284065322121132E-4</v>
      </c>
      <c r="M57" s="14">
        <f t="shared" si="11"/>
        <v>3.3983471302618585E-5</v>
      </c>
      <c r="N57" s="14">
        <f t="shared" si="12"/>
        <v>5.4207381584255076E-4</v>
      </c>
      <c r="O57" s="14">
        <f>O44*$G$15</f>
        <v>1.7428937860685075E-5</v>
      </c>
      <c r="R57" t="s">
        <v>6</v>
      </c>
      <c r="S57" s="14">
        <f>S44*$D$13</f>
        <v>1.8431065972170408E-9</v>
      </c>
      <c r="T57" s="14">
        <f t="shared" si="13"/>
        <v>1.1284601618231295E-10</v>
      </c>
      <c r="U57" s="14">
        <f t="shared" si="14"/>
        <v>1.9912245354091788E-10</v>
      </c>
      <c r="V57" s="14">
        <f>V44*$G$13</f>
        <v>9.8775235763571331E-11</v>
      </c>
      <c r="W57" s="14">
        <f>W44*$H$13</f>
        <v>5.7939033811245239E-10</v>
      </c>
    </row>
    <row r="58" spans="3:23" x14ac:dyDescent="0.3">
      <c r="C58" t="str">
        <f t="shared" si="4"/>
        <v>HABER_BOSCH</v>
      </c>
      <c r="D58" s="14">
        <f t="shared" si="5"/>
        <v>5.2110771886309483E-3</v>
      </c>
      <c r="E58" s="14">
        <f t="shared" si="6"/>
        <v>3.765614467791866E-3</v>
      </c>
      <c r="F58" s="14">
        <f t="shared" si="7"/>
        <v>2.9704558857501567E-3</v>
      </c>
      <c r="G58" s="14">
        <f t="shared" si="8"/>
        <v>4.6284428477254662E-3</v>
      </c>
      <c r="H58" s="14">
        <f t="shared" si="9"/>
        <v>1.4987833101996705E-3</v>
      </c>
      <c r="J58" t="str">
        <f t="shared" si="10"/>
        <v>IND_BOILER_GAS</v>
      </c>
      <c r="K58" s="14">
        <f>K45*$H$15</f>
        <v>0</v>
      </c>
      <c r="L58" s="14">
        <f>L45*$D$15</f>
        <v>0</v>
      </c>
      <c r="M58" s="14">
        <f t="shared" si="11"/>
        <v>4.9110736570225555E-8</v>
      </c>
      <c r="N58" s="14">
        <f t="shared" si="12"/>
        <v>0</v>
      </c>
      <c r="O58" s="14">
        <f>O45*$G$15</f>
        <v>1.1368912699470536E-5</v>
      </c>
      <c r="R58" t="s">
        <v>2</v>
      </c>
      <c r="S58" s="14">
        <f>S45*$D$13</f>
        <v>9.6486522472126115E-10</v>
      </c>
      <c r="T58" s="14">
        <f t="shared" si="13"/>
        <v>8.0271656058420274E-11</v>
      </c>
      <c r="U58" s="14">
        <f t="shared" si="14"/>
        <v>1.7032131642725621E-10</v>
      </c>
      <c r="V58" s="14">
        <f>V45*$G$13</f>
        <v>5.6230993758401495E-11</v>
      </c>
      <c r="W58" s="14">
        <f>W45*$H$13</f>
        <v>1.5244102812255153E-10</v>
      </c>
    </row>
    <row r="59" spans="3:23" x14ac:dyDescent="0.3">
      <c r="C59" t="str">
        <f t="shared" si="4"/>
        <v>TS_DHN_SEASONAL</v>
      </c>
      <c r="D59" s="14">
        <f t="shared" si="5"/>
        <v>5.3062129779578304E-2</v>
      </c>
      <c r="E59" s="14">
        <f t="shared" si="6"/>
        <v>1.7611867289038356E-2</v>
      </c>
      <c r="F59" s="14">
        <f t="shared" si="7"/>
        <v>1.1605489964136932E-2</v>
      </c>
      <c r="G59" s="14">
        <f t="shared" si="8"/>
        <v>4.1567695684547072E-3</v>
      </c>
      <c r="H59" s="14">
        <f t="shared" si="9"/>
        <v>1.8758641085410685E-2</v>
      </c>
      <c r="J59" t="str">
        <f t="shared" si="10"/>
        <v>BOAT_FREIGHT_METHANOL</v>
      </c>
      <c r="K59" s="14">
        <f>K46*$H$15</f>
        <v>2.9960144679775363E-5</v>
      </c>
      <c r="L59" s="14">
        <f>L46*$D$15</f>
        <v>1.257039528207086E-6</v>
      </c>
      <c r="M59" s="14">
        <f t="shared" si="11"/>
        <v>5.5252684726373608E-7</v>
      </c>
      <c r="N59" s="14">
        <f t="shared" si="12"/>
        <v>7.5890873382696787E-7</v>
      </c>
      <c r="O59" s="14">
        <f>O46*$G$15</f>
        <v>1.0324074644141433E-5</v>
      </c>
      <c r="R59" t="s">
        <v>1</v>
      </c>
      <c r="S59" s="14">
        <f>S46*$D$13</f>
        <v>6.5310411651523976E-10</v>
      </c>
      <c r="T59" s="14">
        <f t="shared" si="13"/>
        <v>2.4010457202272721E-10</v>
      </c>
      <c r="U59" s="14">
        <f t="shared" si="14"/>
        <v>4.3781796104535085E-10</v>
      </c>
      <c r="V59" s="14">
        <f>V46*$G$13</f>
        <v>2.0680185137072667E-10</v>
      </c>
      <c r="W59" s="14">
        <f>W46*$H$13</f>
        <v>3.1848294495604182E-10</v>
      </c>
    </row>
    <row r="60" spans="3:23" x14ac:dyDescent="0.3">
      <c r="C60" t="str">
        <f t="shared" si="4"/>
        <v>DHN_HP_ELEC</v>
      </c>
      <c r="D60" s="14">
        <f t="shared" si="5"/>
        <v>4.8760285127016304E-4</v>
      </c>
      <c r="E60" s="14">
        <f t="shared" si="6"/>
        <v>1.3686749710712374E-3</v>
      </c>
      <c r="F60" s="14">
        <f t="shared" si="7"/>
        <v>1.0801745853149152E-3</v>
      </c>
      <c r="G60" s="14">
        <f t="shared" si="8"/>
        <v>1.7778291307538549E-3</v>
      </c>
      <c r="H60" s="14">
        <f t="shared" si="9"/>
        <v>2.7395656067363415E-4</v>
      </c>
      <c r="J60" t="str">
        <f t="shared" si="10"/>
        <v>DEC_HP_ELEC</v>
      </c>
      <c r="K60" s="14">
        <f>K47*$H$15</f>
        <v>6.8352086955519907E-4</v>
      </c>
      <c r="L60" s="14">
        <f>L47*$D$15</f>
        <v>2.0367188971019513E-4</v>
      </c>
      <c r="M60" s="14">
        <f t="shared" si="11"/>
        <v>1.4210656511838475E-5</v>
      </c>
      <c r="N60" s="14">
        <f t="shared" si="12"/>
        <v>2.433490630386068E-4</v>
      </c>
      <c r="O60" s="14">
        <f>O47*$G$15</f>
        <v>6.4336594052540014E-6</v>
      </c>
      <c r="R60" t="s">
        <v>13</v>
      </c>
      <c r="S60" s="14">
        <f>S47*$D$13</f>
        <v>4.9649253025997274E-10</v>
      </c>
      <c r="T60" s="14">
        <f t="shared" si="13"/>
        <v>2.0911891370991511E-11</v>
      </c>
      <c r="U60" s="14">
        <f t="shared" si="14"/>
        <v>2.0691530276295449E-10</v>
      </c>
      <c r="V60" s="14">
        <f>V47*$G$13</f>
        <v>4.1651764979176692E-12</v>
      </c>
      <c r="W60" s="14">
        <f>W47*$H$13</f>
        <v>1.3313870756657695E-10</v>
      </c>
    </row>
    <row r="152" spans="10:12" x14ac:dyDescent="0.3">
      <c r="J152">
        <f>SUM(J3:J150)</f>
        <v>5.4152714305719769E-4</v>
      </c>
      <c r="K152">
        <f>SUM(K3:K150)</f>
        <v>1.4341594208305781</v>
      </c>
      <c r="L152">
        <f t="shared" ref="L152" si="15">SUM(L3:L150)</f>
        <v>17066.5653457109</v>
      </c>
    </row>
    <row r="153" spans="10:12" x14ac:dyDescent="0.3">
      <c r="J153">
        <f>J152/1000</f>
        <v>5.4152714305719772E-7</v>
      </c>
      <c r="K153">
        <f t="shared" ref="K153:L153" si="16">K152/1000</f>
        <v>1.434159420830578E-3</v>
      </c>
      <c r="L153">
        <f t="shared" si="16"/>
        <v>17.066565345710899</v>
      </c>
    </row>
  </sheetData>
  <sortState xmlns:xlrd2="http://schemas.microsoft.com/office/spreadsheetml/2017/richdata2" ref="Z5:AC169">
    <sortCondition ref="Z5:Z169"/>
  </sortState>
  <mergeCells count="3">
    <mergeCell ref="D35:H35"/>
    <mergeCell ref="K35:O35"/>
    <mergeCell ref="S35:W3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1.9847976430678877E-8</v>
      </c>
      <c r="E3">
        <f>D3</f>
        <v>1.9847976430678877E-8</v>
      </c>
      <c r="F3">
        <f t="shared" ref="F3:Q18" si="0">E3</f>
        <v>1.9847976430678877E-8</v>
      </c>
      <c r="G3">
        <f t="shared" si="0"/>
        <v>1.9847976430678877E-8</v>
      </c>
      <c r="H3">
        <f t="shared" si="0"/>
        <v>1.9847976430678877E-8</v>
      </c>
      <c r="I3">
        <f t="shared" si="0"/>
        <v>1.9847976430678877E-8</v>
      </c>
      <c r="J3">
        <f t="shared" si="0"/>
        <v>1.9847976430678877E-8</v>
      </c>
      <c r="K3">
        <f t="shared" si="0"/>
        <v>1.9847976430678877E-8</v>
      </c>
      <c r="L3">
        <f t="shared" si="0"/>
        <v>1.9847976430678877E-8</v>
      </c>
      <c r="M3">
        <f t="shared" si="0"/>
        <v>1.9847976430678877E-8</v>
      </c>
      <c r="N3">
        <f t="shared" si="0"/>
        <v>1.9847976430678877E-8</v>
      </c>
      <c r="O3">
        <f t="shared" si="0"/>
        <v>1.9847976430678877E-8</v>
      </c>
      <c r="P3">
        <f t="shared" si="0"/>
        <v>1.9847976430678877E-8</v>
      </c>
      <c r="Q3">
        <f t="shared" si="0"/>
        <v>1.9847976430678877E-8</v>
      </c>
      <c r="R3">
        <f t="shared" ref="R3:R66" si="1">Q3</f>
        <v>1.9847976430678877E-8</v>
      </c>
      <c r="S3">
        <f t="shared" ref="S3:S66" si="2">R3</f>
        <v>1.9847976430678877E-8</v>
      </c>
    </row>
    <row r="4" spans="1:19" x14ac:dyDescent="0.3">
      <c r="C4" t="s">
        <v>145</v>
      </c>
      <c r="D4">
        <f>Mult_split!H4</f>
        <v>1.5785525136652157E-8</v>
      </c>
      <c r="E4">
        <f t="shared" ref="E4:E67" si="3">D4</f>
        <v>1.5785525136652157E-8</v>
      </c>
      <c r="F4">
        <f t="shared" si="0"/>
        <v>1.5785525136652157E-8</v>
      </c>
      <c r="G4">
        <f t="shared" si="0"/>
        <v>1.5785525136652157E-8</v>
      </c>
      <c r="H4">
        <f t="shared" si="0"/>
        <v>1.5785525136652157E-8</v>
      </c>
      <c r="I4">
        <f t="shared" si="0"/>
        <v>1.5785525136652157E-8</v>
      </c>
      <c r="J4">
        <f t="shared" si="0"/>
        <v>1.5785525136652157E-8</v>
      </c>
      <c r="K4">
        <f t="shared" si="0"/>
        <v>1.5785525136652157E-8</v>
      </c>
      <c r="L4">
        <f t="shared" si="0"/>
        <v>1.5785525136652157E-8</v>
      </c>
      <c r="M4">
        <f t="shared" si="0"/>
        <v>1.5785525136652157E-8</v>
      </c>
      <c r="N4">
        <f t="shared" si="0"/>
        <v>1.5785525136652157E-8</v>
      </c>
      <c r="O4">
        <f t="shared" si="0"/>
        <v>1.5785525136652157E-8</v>
      </c>
      <c r="P4">
        <f t="shared" si="0"/>
        <v>1.5785525136652157E-8</v>
      </c>
      <c r="Q4">
        <f t="shared" si="0"/>
        <v>1.5785525136652157E-8</v>
      </c>
      <c r="R4">
        <f t="shared" si="1"/>
        <v>1.5785525136652157E-8</v>
      </c>
      <c r="S4">
        <f t="shared" si="2"/>
        <v>1.5785525136652157E-8</v>
      </c>
    </row>
    <row r="5" spans="1:19" x14ac:dyDescent="0.3">
      <c r="C5" t="s">
        <v>34</v>
      </c>
      <c r="D5">
        <f>Mult_split!H5</f>
        <v>2.5543837357214836E-3</v>
      </c>
      <c r="E5">
        <f t="shared" si="3"/>
        <v>2.5543837357214836E-3</v>
      </c>
      <c r="F5">
        <f t="shared" si="0"/>
        <v>2.5543837357214836E-3</v>
      </c>
      <c r="G5">
        <f t="shared" si="0"/>
        <v>2.5543837357214836E-3</v>
      </c>
      <c r="H5">
        <f t="shared" si="0"/>
        <v>2.5543837357214836E-3</v>
      </c>
      <c r="I5">
        <f t="shared" si="0"/>
        <v>2.5543837357214836E-3</v>
      </c>
      <c r="J5">
        <f t="shared" si="0"/>
        <v>2.5543837357214836E-3</v>
      </c>
      <c r="K5">
        <f t="shared" si="0"/>
        <v>2.5543837357214836E-3</v>
      </c>
      <c r="L5">
        <f t="shared" si="0"/>
        <v>2.5543837357214836E-3</v>
      </c>
      <c r="M5">
        <f t="shared" si="0"/>
        <v>2.5543837357214836E-3</v>
      </c>
      <c r="N5">
        <f t="shared" si="0"/>
        <v>2.5543837357214836E-3</v>
      </c>
      <c r="O5">
        <f t="shared" si="0"/>
        <v>2.5543837357214836E-3</v>
      </c>
      <c r="P5">
        <f t="shared" si="0"/>
        <v>2.5543837357214836E-3</v>
      </c>
      <c r="Q5">
        <f t="shared" si="0"/>
        <v>2.5543837357214836E-3</v>
      </c>
      <c r="R5">
        <f t="shared" si="1"/>
        <v>2.5543837357214836E-3</v>
      </c>
      <c r="S5">
        <f t="shared" si="2"/>
        <v>2.5543837357214836E-3</v>
      </c>
    </row>
    <row r="6" spans="1:19" x14ac:dyDescent="0.3">
      <c r="C6" t="s">
        <v>35</v>
      </c>
      <c r="D6">
        <f>Mult_split!H6</f>
        <v>1.1044699873391804E-8</v>
      </c>
      <c r="E6">
        <f t="shared" si="3"/>
        <v>1.1044699873391804E-8</v>
      </c>
      <c r="F6">
        <f t="shared" si="0"/>
        <v>1.1044699873391804E-8</v>
      </c>
      <c r="G6">
        <f t="shared" si="0"/>
        <v>1.1044699873391804E-8</v>
      </c>
      <c r="H6">
        <f t="shared" si="0"/>
        <v>1.1044699873391804E-8</v>
      </c>
      <c r="I6">
        <f t="shared" si="0"/>
        <v>1.1044699873391804E-8</v>
      </c>
      <c r="J6">
        <f t="shared" si="0"/>
        <v>1.1044699873391804E-8</v>
      </c>
      <c r="K6">
        <f t="shared" si="0"/>
        <v>1.1044699873391804E-8</v>
      </c>
      <c r="L6">
        <f t="shared" si="0"/>
        <v>1.1044699873391804E-8</v>
      </c>
      <c r="M6">
        <f t="shared" si="0"/>
        <v>1.1044699873391804E-8</v>
      </c>
      <c r="N6">
        <f t="shared" si="0"/>
        <v>1.1044699873391804E-8</v>
      </c>
      <c r="O6">
        <f t="shared" si="0"/>
        <v>1.1044699873391804E-8</v>
      </c>
      <c r="P6">
        <f t="shared" si="0"/>
        <v>1.1044699873391804E-8</v>
      </c>
      <c r="Q6">
        <f t="shared" si="0"/>
        <v>1.1044699873391804E-8</v>
      </c>
      <c r="R6">
        <f t="shared" si="1"/>
        <v>1.1044699873391804E-8</v>
      </c>
      <c r="S6">
        <f t="shared" si="2"/>
        <v>1.1044699873391804E-8</v>
      </c>
    </row>
    <row r="7" spans="1:19" x14ac:dyDescent="0.3">
      <c r="C7" t="s">
        <v>36</v>
      </c>
      <c r="D7">
        <f>Mult_split!H7</f>
        <v>2.5785802994869955E-9</v>
      </c>
      <c r="E7">
        <f t="shared" si="3"/>
        <v>2.5785802994869955E-9</v>
      </c>
      <c r="F7">
        <f t="shared" si="0"/>
        <v>2.5785802994869955E-9</v>
      </c>
      <c r="G7">
        <f t="shared" si="0"/>
        <v>2.5785802994869955E-9</v>
      </c>
      <c r="H7">
        <f t="shared" si="0"/>
        <v>2.5785802994869955E-9</v>
      </c>
      <c r="I7">
        <f t="shared" si="0"/>
        <v>2.5785802994869955E-9</v>
      </c>
      <c r="J7">
        <f t="shared" si="0"/>
        <v>2.5785802994869955E-9</v>
      </c>
      <c r="K7">
        <f t="shared" si="0"/>
        <v>2.5785802994869955E-9</v>
      </c>
      <c r="L7">
        <f t="shared" si="0"/>
        <v>2.5785802994869955E-9</v>
      </c>
      <c r="M7">
        <f t="shared" si="0"/>
        <v>2.5785802994869955E-9</v>
      </c>
      <c r="N7">
        <f t="shared" si="0"/>
        <v>2.5785802994869955E-9</v>
      </c>
      <c r="O7">
        <f t="shared" si="0"/>
        <v>2.5785802994869955E-9</v>
      </c>
      <c r="P7">
        <f t="shared" si="0"/>
        <v>2.5785802994869955E-9</v>
      </c>
      <c r="Q7">
        <f t="shared" si="0"/>
        <v>2.5785802994869955E-9</v>
      </c>
      <c r="R7">
        <f t="shared" si="1"/>
        <v>2.5785802994869955E-9</v>
      </c>
      <c r="S7">
        <f t="shared" si="2"/>
        <v>2.5785802994869955E-9</v>
      </c>
    </row>
    <row r="8" spans="1:19" x14ac:dyDescent="0.3">
      <c r="C8" t="s">
        <v>37</v>
      </c>
      <c r="D8">
        <f>Mult_split!H8</f>
        <v>2.3346968756889752E-7</v>
      </c>
      <c r="E8">
        <f t="shared" si="3"/>
        <v>2.3346968756889752E-7</v>
      </c>
      <c r="F8">
        <f t="shared" si="0"/>
        <v>2.3346968756889752E-7</v>
      </c>
      <c r="G8">
        <f t="shared" si="0"/>
        <v>2.3346968756889752E-7</v>
      </c>
      <c r="H8">
        <f t="shared" si="0"/>
        <v>2.3346968756889752E-7</v>
      </c>
      <c r="I8">
        <f t="shared" si="0"/>
        <v>2.3346968756889752E-7</v>
      </c>
      <c r="J8">
        <f t="shared" si="0"/>
        <v>2.3346968756889752E-7</v>
      </c>
      <c r="K8">
        <f t="shared" si="0"/>
        <v>2.3346968756889752E-7</v>
      </c>
      <c r="L8">
        <f t="shared" si="0"/>
        <v>2.3346968756889752E-7</v>
      </c>
      <c r="M8">
        <f t="shared" si="0"/>
        <v>2.3346968756889752E-7</v>
      </c>
      <c r="N8">
        <f t="shared" si="0"/>
        <v>2.3346968756889752E-7</v>
      </c>
      <c r="O8">
        <f t="shared" si="0"/>
        <v>2.3346968756889752E-7</v>
      </c>
      <c r="P8">
        <f t="shared" si="0"/>
        <v>2.3346968756889752E-7</v>
      </c>
      <c r="Q8">
        <f t="shared" si="0"/>
        <v>2.3346968756889752E-7</v>
      </c>
      <c r="R8">
        <f t="shared" si="1"/>
        <v>2.3346968756889752E-7</v>
      </c>
      <c r="S8">
        <f t="shared" si="2"/>
        <v>2.3346968756889752E-7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3.0591318649807388E-8</v>
      </c>
      <c r="E10">
        <f t="shared" si="3"/>
        <v>3.0591318649807388E-8</v>
      </c>
      <c r="F10">
        <f t="shared" si="0"/>
        <v>3.0591318649807388E-8</v>
      </c>
      <c r="G10">
        <f t="shared" si="0"/>
        <v>3.0591318649807388E-8</v>
      </c>
      <c r="H10">
        <f t="shared" si="0"/>
        <v>3.0591318649807388E-8</v>
      </c>
      <c r="I10">
        <f t="shared" si="0"/>
        <v>3.0591318649807388E-8</v>
      </c>
      <c r="J10">
        <f t="shared" si="0"/>
        <v>3.0591318649807388E-8</v>
      </c>
      <c r="K10">
        <f t="shared" si="0"/>
        <v>3.0591318649807388E-8</v>
      </c>
      <c r="L10">
        <f t="shared" si="0"/>
        <v>3.0591318649807388E-8</v>
      </c>
      <c r="M10">
        <f t="shared" si="0"/>
        <v>3.0591318649807388E-8</v>
      </c>
      <c r="N10">
        <f t="shared" si="0"/>
        <v>3.0591318649807388E-8</v>
      </c>
      <c r="O10">
        <f t="shared" si="0"/>
        <v>3.0591318649807388E-8</v>
      </c>
      <c r="P10">
        <f t="shared" si="0"/>
        <v>3.0591318649807388E-8</v>
      </c>
      <c r="Q10">
        <f t="shared" si="0"/>
        <v>3.0591318649807388E-8</v>
      </c>
      <c r="R10">
        <f t="shared" si="1"/>
        <v>3.0591318649807388E-8</v>
      </c>
      <c r="S10">
        <f t="shared" si="2"/>
        <v>3.0591318649807388E-8</v>
      </c>
    </row>
    <row r="11" spans="1:19" x14ac:dyDescent="0.3">
      <c r="C11" t="s">
        <v>40</v>
      </c>
      <c r="D11">
        <f>Mult_split!H11</f>
        <v>8.6516819983291513E-9</v>
      </c>
      <c r="E11">
        <f t="shared" si="3"/>
        <v>8.6516819983291513E-9</v>
      </c>
      <c r="F11">
        <f t="shared" si="0"/>
        <v>8.6516819983291513E-9</v>
      </c>
      <c r="G11">
        <f t="shared" si="0"/>
        <v>8.6516819983291513E-9</v>
      </c>
      <c r="H11">
        <f t="shared" si="0"/>
        <v>8.6516819983291513E-9</v>
      </c>
      <c r="I11">
        <f t="shared" si="0"/>
        <v>8.6516819983291513E-9</v>
      </c>
      <c r="J11">
        <f t="shared" si="0"/>
        <v>8.6516819983291513E-9</v>
      </c>
      <c r="K11">
        <f t="shared" si="0"/>
        <v>8.6516819983291513E-9</v>
      </c>
      <c r="L11">
        <f t="shared" si="0"/>
        <v>8.6516819983291513E-9</v>
      </c>
      <c r="M11">
        <f t="shared" si="0"/>
        <v>8.6516819983291513E-9</v>
      </c>
      <c r="N11">
        <f t="shared" si="0"/>
        <v>8.6516819983291513E-9</v>
      </c>
      <c r="O11">
        <f t="shared" si="0"/>
        <v>8.6516819983291513E-9</v>
      </c>
      <c r="P11">
        <f t="shared" si="0"/>
        <v>8.6516819983291513E-9</v>
      </c>
      <c r="Q11">
        <f t="shared" si="0"/>
        <v>8.6516819983291513E-9</v>
      </c>
      <c r="R11">
        <f t="shared" si="1"/>
        <v>8.6516819983291513E-9</v>
      </c>
      <c r="S11">
        <f t="shared" si="2"/>
        <v>8.6516819983291513E-9</v>
      </c>
    </row>
    <row r="12" spans="1:19" x14ac:dyDescent="0.3">
      <c r="C12" t="s">
        <v>41</v>
      </c>
      <c r="D12">
        <f>Mult_split!H12</f>
        <v>8.2703624501227729E-2</v>
      </c>
      <c r="E12">
        <f t="shared" si="3"/>
        <v>8.2703624501227729E-2</v>
      </c>
      <c r="F12">
        <f t="shared" si="0"/>
        <v>8.2703624501227729E-2</v>
      </c>
      <c r="G12">
        <f t="shared" si="0"/>
        <v>8.2703624501227729E-2</v>
      </c>
      <c r="H12">
        <f t="shared" si="0"/>
        <v>8.2703624501227729E-2</v>
      </c>
      <c r="I12">
        <f t="shared" si="0"/>
        <v>8.2703624501227729E-2</v>
      </c>
      <c r="J12">
        <f t="shared" si="0"/>
        <v>8.2703624501227729E-2</v>
      </c>
      <c r="K12">
        <f t="shared" si="0"/>
        <v>8.2703624501227729E-2</v>
      </c>
      <c r="L12">
        <f t="shared" si="0"/>
        <v>8.2703624501227729E-2</v>
      </c>
      <c r="M12">
        <f t="shared" si="0"/>
        <v>8.2703624501227729E-2</v>
      </c>
      <c r="N12">
        <f t="shared" si="0"/>
        <v>8.2703624501227729E-2</v>
      </c>
      <c r="O12">
        <f t="shared" si="0"/>
        <v>8.2703624501227729E-2</v>
      </c>
      <c r="P12">
        <f t="shared" si="0"/>
        <v>8.2703624501227729E-2</v>
      </c>
      <c r="Q12">
        <f t="shared" si="0"/>
        <v>8.2703624501227729E-2</v>
      </c>
      <c r="R12">
        <f t="shared" si="1"/>
        <v>8.2703624501227729E-2</v>
      </c>
      <c r="S12">
        <f t="shared" si="2"/>
        <v>8.2703624501227729E-2</v>
      </c>
    </row>
    <row r="13" spans="1:19" x14ac:dyDescent="0.3">
      <c r="C13" t="s">
        <v>42</v>
      </c>
      <c r="D13">
        <f>Mult_split!H13</f>
        <v>1.1741146181423179E-7</v>
      </c>
      <c r="E13">
        <f t="shared" si="3"/>
        <v>1.1741146181423179E-7</v>
      </c>
      <c r="F13">
        <f t="shared" si="0"/>
        <v>1.1741146181423179E-7</v>
      </c>
      <c r="G13">
        <f t="shared" si="0"/>
        <v>1.1741146181423179E-7</v>
      </c>
      <c r="H13">
        <f t="shared" si="0"/>
        <v>1.1741146181423179E-7</v>
      </c>
      <c r="I13">
        <f t="shared" si="0"/>
        <v>1.1741146181423179E-7</v>
      </c>
      <c r="J13">
        <f t="shared" si="0"/>
        <v>1.1741146181423179E-7</v>
      </c>
      <c r="K13">
        <f t="shared" si="0"/>
        <v>1.1741146181423179E-7</v>
      </c>
      <c r="L13">
        <f t="shared" si="0"/>
        <v>1.1741146181423179E-7</v>
      </c>
      <c r="M13">
        <f t="shared" si="0"/>
        <v>1.1741146181423179E-7</v>
      </c>
      <c r="N13">
        <f t="shared" si="0"/>
        <v>1.1741146181423179E-7</v>
      </c>
      <c r="O13">
        <f t="shared" si="0"/>
        <v>1.1741146181423179E-7</v>
      </c>
      <c r="P13">
        <f t="shared" si="0"/>
        <v>1.1741146181423179E-7</v>
      </c>
      <c r="Q13">
        <f t="shared" si="0"/>
        <v>1.1741146181423179E-7</v>
      </c>
      <c r="R13">
        <f t="shared" si="1"/>
        <v>1.1741146181423179E-7</v>
      </c>
      <c r="S13">
        <f t="shared" si="2"/>
        <v>1.1741146181423179E-7</v>
      </c>
    </row>
    <row r="14" spans="1:19" x14ac:dyDescent="0.3">
      <c r="C14" t="s">
        <v>43</v>
      </c>
      <c r="D14">
        <f>Mult_split!H14</f>
        <v>0.37601598897457167</v>
      </c>
      <c r="E14">
        <f t="shared" si="3"/>
        <v>0.37601598897457167</v>
      </c>
      <c r="F14">
        <f t="shared" si="0"/>
        <v>0.37601598897457167</v>
      </c>
      <c r="G14">
        <f t="shared" si="0"/>
        <v>0.37601598897457167</v>
      </c>
      <c r="H14">
        <f t="shared" si="0"/>
        <v>0.37601598897457167</v>
      </c>
      <c r="I14">
        <f t="shared" si="0"/>
        <v>0.37601598897457167</v>
      </c>
      <c r="J14">
        <f t="shared" si="0"/>
        <v>0.37601598897457167</v>
      </c>
      <c r="K14">
        <f t="shared" si="0"/>
        <v>0.37601598897457167</v>
      </c>
      <c r="L14">
        <f t="shared" si="0"/>
        <v>0.37601598897457167</v>
      </c>
      <c r="M14">
        <f t="shared" si="0"/>
        <v>0.37601598897457167</v>
      </c>
      <c r="N14">
        <f t="shared" si="0"/>
        <v>0.37601598897457167</v>
      </c>
      <c r="O14">
        <f t="shared" si="0"/>
        <v>0.37601598897457167</v>
      </c>
      <c r="P14">
        <f t="shared" si="0"/>
        <v>0.37601598897457167</v>
      </c>
      <c r="Q14">
        <f t="shared" si="0"/>
        <v>0.37601598897457167</v>
      </c>
      <c r="R14">
        <f t="shared" si="1"/>
        <v>0.37601598897457167</v>
      </c>
      <c r="S14">
        <f t="shared" si="2"/>
        <v>0.37601598897457167</v>
      </c>
    </row>
    <row r="15" spans="1:19" x14ac:dyDescent="0.3">
      <c r="C15" t="s">
        <v>44</v>
      </c>
      <c r="D15">
        <f>Mult_split!H15</f>
        <v>1.2621732145029919E-6</v>
      </c>
      <c r="E15">
        <f t="shared" si="3"/>
        <v>1.2621732145029919E-6</v>
      </c>
      <c r="F15">
        <f t="shared" si="0"/>
        <v>1.2621732145029919E-6</v>
      </c>
      <c r="G15">
        <f t="shared" si="0"/>
        <v>1.2621732145029919E-6</v>
      </c>
      <c r="H15">
        <f t="shared" si="0"/>
        <v>1.2621732145029919E-6</v>
      </c>
      <c r="I15">
        <f t="shared" si="0"/>
        <v>1.2621732145029919E-6</v>
      </c>
      <c r="J15">
        <f t="shared" si="0"/>
        <v>1.2621732145029919E-6</v>
      </c>
      <c r="K15">
        <f t="shared" si="0"/>
        <v>1.2621732145029919E-6</v>
      </c>
      <c r="L15">
        <f t="shared" si="0"/>
        <v>1.2621732145029919E-6</v>
      </c>
      <c r="M15">
        <f t="shared" si="0"/>
        <v>1.2621732145029919E-6</v>
      </c>
      <c r="N15">
        <f t="shared" si="0"/>
        <v>1.2621732145029919E-6</v>
      </c>
      <c r="O15">
        <f t="shared" si="0"/>
        <v>1.2621732145029919E-6</v>
      </c>
      <c r="P15">
        <f t="shared" si="0"/>
        <v>1.2621732145029919E-6</v>
      </c>
      <c r="Q15">
        <f t="shared" si="0"/>
        <v>1.2621732145029919E-6</v>
      </c>
      <c r="R15">
        <f t="shared" si="1"/>
        <v>1.2621732145029919E-6</v>
      </c>
      <c r="S15">
        <f t="shared" si="2"/>
        <v>1.2621732145029919E-6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146.8854796956573</v>
      </c>
      <c r="E21">
        <f t="shared" si="3"/>
        <v>146.8854796956573</v>
      </c>
      <c r="F21">
        <f t="shared" si="4"/>
        <v>146.8854796956573</v>
      </c>
      <c r="G21">
        <f t="shared" si="4"/>
        <v>146.8854796956573</v>
      </c>
      <c r="H21">
        <f t="shared" si="4"/>
        <v>146.8854796956573</v>
      </c>
      <c r="I21">
        <f t="shared" si="4"/>
        <v>146.8854796956573</v>
      </c>
      <c r="J21">
        <f t="shared" si="4"/>
        <v>146.8854796956573</v>
      </c>
      <c r="K21">
        <f t="shared" si="4"/>
        <v>146.8854796956573</v>
      </c>
      <c r="L21">
        <f t="shared" si="4"/>
        <v>146.8854796956573</v>
      </c>
      <c r="M21">
        <f t="shared" si="4"/>
        <v>146.8854796956573</v>
      </c>
      <c r="N21">
        <f t="shared" si="4"/>
        <v>146.8854796956573</v>
      </c>
      <c r="O21">
        <f t="shared" si="4"/>
        <v>146.8854796956573</v>
      </c>
      <c r="P21">
        <f t="shared" si="4"/>
        <v>146.8854796956573</v>
      </c>
      <c r="Q21">
        <f t="shared" si="4"/>
        <v>146.8854796956573</v>
      </c>
      <c r="R21">
        <f t="shared" si="1"/>
        <v>146.8854796956573</v>
      </c>
      <c r="S21">
        <f t="shared" si="2"/>
        <v>146.8854796956573</v>
      </c>
    </row>
    <row r="22" spans="3:19" x14ac:dyDescent="0.3">
      <c r="C22" t="s">
        <v>51</v>
      </c>
      <c r="D22">
        <f>Mult_split!H22</f>
        <v>1.0771823490998419E-8</v>
      </c>
      <c r="E22">
        <f t="shared" si="3"/>
        <v>1.0771823490998419E-8</v>
      </c>
      <c r="F22">
        <f t="shared" si="4"/>
        <v>1.0771823490998419E-8</v>
      </c>
      <c r="G22">
        <f t="shared" si="4"/>
        <v>1.0771823490998419E-8</v>
      </c>
      <c r="H22">
        <f t="shared" si="4"/>
        <v>1.0771823490998419E-8</v>
      </c>
      <c r="I22">
        <f t="shared" si="4"/>
        <v>1.0771823490998419E-8</v>
      </c>
      <c r="J22">
        <f t="shared" si="4"/>
        <v>1.0771823490998419E-8</v>
      </c>
      <c r="K22">
        <f t="shared" si="4"/>
        <v>1.0771823490998419E-8</v>
      </c>
      <c r="L22">
        <f t="shared" si="4"/>
        <v>1.0771823490998419E-8</v>
      </c>
      <c r="M22">
        <f t="shared" si="4"/>
        <v>1.0771823490998419E-8</v>
      </c>
      <c r="N22">
        <f t="shared" si="4"/>
        <v>1.0771823490998419E-8</v>
      </c>
      <c r="O22">
        <f t="shared" si="4"/>
        <v>1.0771823490998419E-8</v>
      </c>
      <c r="P22">
        <f t="shared" si="4"/>
        <v>1.0771823490998419E-8</v>
      </c>
      <c r="Q22">
        <f t="shared" si="4"/>
        <v>1.0771823490998419E-8</v>
      </c>
      <c r="R22">
        <f t="shared" si="1"/>
        <v>1.0771823490998419E-8</v>
      </c>
      <c r="S22">
        <f t="shared" si="2"/>
        <v>1.0771823490998419E-8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1.0950065304237666E-8</v>
      </c>
      <c r="E24">
        <f t="shared" si="3"/>
        <v>1.0950065304237666E-8</v>
      </c>
      <c r="F24">
        <f t="shared" si="4"/>
        <v>1.0950065304237666E-8</v>
      </c>
      <c r="G24">
        <f t="shared" si="4"/>
        <v>1.0950065304237666E-8</v>
      </c>
      <c r="H24">
        <f t="shared" si="4"/>
        <v>1.0950065304237666E-8</v>
      </c>
      <c r="I24">
        <f t="shared" si="4"/>
        <v>1.0950065304237666E-8</v>
      </c>
      <c r="J24">
        <f t="shared" si="4"/>
        <v>1.0950065304237666E-8</v>
      </c>
      <c r="K24">
        <f t="shared" si="4"/>
        <v>1.0950065304237666E-8</v>
      </c>
      <c r="L24">
        <f t="shared" si="4"/>
        <v>1.0950065304237666E-8</v>
      </c>
      <c r="M24">
        <f t="shared" si="4"/>
        <v>1.0950065304237666E-8</v>
      </c>
      <c r="N24">
        <f t="shared" si="4"/>
        <v>1.0950065304237666E-8</v>
      </c>
      <c r="O24">
        <f t="shared" si="4"/>
        <v>1.0950065304237666E-8</v>
      </c>
      <c r="P24">
        <f t="shared" si="4"/>
        <v>1.0950065304237666E-8</v>
      </c>
      <c r="Q24">
        <f t="shared" si="4"/>
        <v>1.0950065304237666E-8</v>
      </c>
      <c r="R24">
        <f t="shared" si="1"/>
        <v>1.0950065304237666E-8</v>
      </c>
      <c r="S24">
        <f t="shared" si="2"/>
        <v>1.0950065304237666E-8</v>
      </c>
    </row>
    <row r="25" spans="3:19" x14ac:dyDescent="0.3">
      <c r="C25" t="s">
        <v>54</v>
      </c>
      <c r="D25">
        <f>Mult_split!H25</f>
        <v>1.0200829081268497E-8</v>
      </c>
      <c r="E25">
        <f t="shared" si="3"/>
        <v>1.0200829081268497E-8</v>
      </c>
      <c r="F25">
        <f t="shared" si="4"/>
        <v>1.0200829081268497E-8</v>
      </c>
      <c r="G25">
        <f t="shared" si="4"/>
        <v>1.0200829081268497E-8</v>
      </c>
      <c r="H25">
        <f t="shared" si="4"/>
        <v>1.0200829081268497E-8</v>
      </c>
      <c r="I25">
        <f t="shared" si="4"/>
        <v>1.0200829081268497E-8</v>
      </c>
      <c r="J25">
        <f t="shared" si="4"/>
        <v>1.0200829081268497E-8</v>
      </c>
      <c r="K25">
        <f t="shared" si="4"/>
        <v>1.0200829081268497E-8</v>
      </c>
      <c r="L25">
        <f t="shared" si="4"/>
        <v>1.0200829081268497E-8</v>
      </c>
      <c r="M25">
        <f t="shared" si="4"/>
        <v>1.0200829081268497E-8</v>
      </c>
      <c r="N25">
        <f t="shared" si="4"/>
        <v>1.0200829081268497E-8</v>
      </c>
      <c r="O25">
        <f t="shared" si="4"/>
        <v>1.0200829081268497E-8</v>
      </c>
      <c r="P25">
        <f t="shared" si="4"/>
        <v>1.0200829081268497E-8</v>
      </c>
      <c r="Q25">
        <f t="shared" si="4"/>
        <v>1.0200829081268497E-8</v>
      </c>
      <c r="R25">
        <f t="shared" si="1"/>
        <v>1.0200829081268497E-8</v>
      </c>
      <c r="S25">
        <f t="shared" si="2"/>
        <v>1.0200829081268497E-8</v>
      </c>
    </row>
    <row r="26" spans="3:19" x14ac:dyDescent="0.3">
      <c r="C26" t="s">
        <v>55</v>
      </c>
      <c r="D26">
        <f>Mult_split!H26</f>
        <v>3.8325228564831831E-8</v>
      </c>
      <c r="E26">
        <f t="shared" si="3"/>
        <v>3.8325228564831831E-8</v>
      </c>
      <c r="F26">
        <f t="shared" si="4"/>
        <v>3.8325228564831831E-8</v>
      </c>
      <c r="G26">
        <f t="shared" si="4"/>
        <v>3.8325228564831831E-8</v>
      </c>
      <c r="H26">
        <f t="shared" si="4"/>
        <v>3.8325228564831831E-8</v>
      </c>
      <c r="I26">
        <f t="shared" si="4"/>
        <v>3.8325228564831831E-8</v>
      </c>
      <c r="J26">
        <f t="shared" si="4"/>
        <v>3.8325228564831831E-8</v>
      </c>
      <c r="K26">
        <f t="shared" si="4"/>
        <v>3.8325228564831831E-8</v>
      </c>
      <c r="L26">
        <f t="shared" si="4"/>
        <v>3.8325228564831831E-8</v>
      </c>
      <c r="M26">
        <f t="shared" si="4"/>
        <v>3.8325228564831831E-8</v>
      </c>
      <c r="N26">
        <f t="shared" si="4"/>
        <v>3.8325228564831831E-8</v>
      </c>
      <c r="O26">
        <f t="shared" si="4"/>
        <v>3.8325228564831831E-8</v>
      </c>
      <c r="P26">
        <f t="shared" si="4"/>
        <v>3.8325228564831831E-8</v>
      </c>
      <c r="Q26">
        <f t="shared" si="4"/>
        <v>3.8325228564831831E-8</v>
      </c>
      <c r="R26">
        <f t="shared" si="1"/>
        <v>3.8325228564831831E-8</v>
      </c>
      <c r="S26">
        <f t="shared" si="2"/>
        <v>3.8325228564831831E-8</v>
      </c>
    </row>
    <row r="27" spans="3:19" x14ac:dyDescent="0.3">
      <c r="C27" t="s">
        <v>56</v>
      </c>
      <c r="D27">
        <f>Mult_split!H27</f>
        <v>2.1248298625807154E-8</v>
      </c>
      <c r="E27">
        <f t="shared" si="3"/>
        <v>2.1248298625807154E-8</v>
      </c>
      <c r="F27">
        <f t="shared" si="4"/>
        <v>2.1248298625807154E-8</v>
      </c>
      <c r="G27">
        <f t="shared" si="4"/>
        <v>2.1248298625807154E-8</v>
      </c>
      <c r="H27">
        <f t="shared" si="4"/>
        <v>2.1248298625807154E-8</v>
      </c>
      <c r="I27">
        <f t="shared" si="4"/>
        <v>2.1248298625807154E-8</v>
      </c>
      <c r="J27">
        <f t="shared" si="4"/>
        <v>2.1248298625807154E-8</v>
      </c>
      <c r="K27">
        <f t="shared" si="4"/>
        <v>2.1248298625807154E-8</v>
      </c>
      <c r="L27">
        <f t="shared" si="4"/>
        <v>2.1248298625807154E-8</v>
      </c>
      <c r="M27">
        <f t="shared" si="4"/>
        <v>2.1248298625807154E-8</v>
      </c>
      <c r="N27">
        <f t="shared" si="4"/>
        <v>2.1248298625807154E-8</v>
      </c>
      <c r="O27">
        <f t="shared" si="4"/>
        <v>2.1248298625807154E-8</v>
      </c>
      <c r="P27">
        <f t="shared" si="4"/>
        <v>2.1248298625807154E-8</v>
      </c>
      <c r="Q27">
        <f t="shared" si="4"/>
        <v>2.1248298625807154E-8</v>
      </c>
      <c r="R27">
        <f t="shared" si="1"/>
        <v>2.1248298625807154E-8</v>
      </c>
      <c r="S27">
        <f t="shared" si="2"/>
        <v>2.1248298625807154E-8</v>
      </c>
    </row>
    <row r="28" spans="3:19" x14ac:dyDescent="0.3">
      <c r="C28" t="s">
        <v>57</v>
      </c>
      <c r="D28">
        <f>Mult_split!H28</f>
        <v>2.4874880813140944E-6</v>
      </c>
      <c r="E28">
        <f t="shared" si="3"/>
        <v>2.4874880813140944E-6</v>
      </c>
      <c r="F28">
        <f t="shared" si="4"/>
        <v>2.4874880813140944E-6</v>
      </c>
      <c r="G28">
        <f t="shared" si="4"/>
        <v>2.4874880813140944E-6</v>
      </c>
      <c r="H28">
        <f t="shared" si="4"/>
        <v>2.4874880813140944E-6</v>
      </c>
      <c r="I28">
        <f t="shared" si="4"/>
        <v>2.4874880813140944E-6</v>
      </c>
      <c r="J28">
        <f t="shared" si="4"/>
        <v>2.4874880813140944E-6</v>
      </c>
      <c r="K28">
        <f t="shared" si="4"/>
        <v>2.4874880813140944E-6</v>
      </c>
      <c r="L28">
        <f t="shared" si="4"/>
        <v>2.4874880813140944E-6</v>
      </c>
      <c r="M28">
        <f t="shared" si="4"/>
        <v>2.4874880813140944E-6</v>
      </c>
      <c r="N28">
        <f t="shared" si="4"/>
        <v>2.4874880813140944E-6</v>
      </c>
      <c r="O28">
        <f t="shared" si="4"/>
        <v>2.4874880813140944E-6</v>
      </c>
      <c r="P28">
        <f t="shared" si="4"/>
        <v>2.4874880813140944E-6</v>
      </c>
      <c r="Q28">
        <f t="shared" si="4"/>
        <v>2.4874880813140944E-6</v>
      </c>
      <c r="R28">
        <f t="shared" si="1"/>
        <v>2.4874880813140944E-6</v>
      </c>
      <c r="S28">
        <f t="shared" si="2"/>
        <v>2.4874880813140944E-6</v>
      </c>
    </row>
    <row r="29" spans="3:19" x14ac:dyDescent="0.3">
      <c r="C29" t="s">
        <v>58</v>
      </c>
      <c r="D29">
        <f>Mult_split!H29</f>
        <v>2.1939622442409856E-8</v>
      </c>
      <c r="E29">
        <f t="shared" si="3"/>
        <v>2.1939622442409856E-8</v>
      </c>
      <c r="F29">
        <f t="shared" si="4"/>
        <v>2.1939622442409856E-8</v>
      </c>
      <c r="G29">
        <f t="shared" si="4"/>
        <v>2.1939622442409856E-8</v>
      </c>
      <c r="H29">
        <f t="shared" si="4"/>
        <v>2.1939622442409856E-8</v>
      </c>
      <c r="I29">
        <f t="shared" si="4"/>
        <v>2.1939622442409856E-8</v>
      </c>
      <c r="J29">
        <f t="shared" si="4"/>
        <v>2.1939622442409856E-8</v>
      </c>
      <c r="K29">
        <f t="shared" si="4"/>
        <v>2.1939622442409856E-8</v>
      </c>
      <c r="L29">
        <f t="shared" si="4"/>
        <v>2.1939622442409856E-8</v>
      </c>
      <c r="M29">
        <f t="shared" si="4"/>
        <v>2.1939622442409856E-8</v>
      </c>
      <c r="N29">
        <f t="shared" si="4"/>
        <v>2.1939622442409856E-8</v>
      </c>
      <c r="O29">
        <f t="shared" si="4"/>
        <v>2.1939622442409856E-8</v>
      </c>
      <c r="P29">
        <f t="shared" si="4"/>
        <v>2.1939622442409856E-8</v>
      </c>
      <c r="Q29">
        <f t="shared" si="4"/>
        <v>2.1939622442409856E-8</v>
      </c>
      <c r="R29">
        <f t="shared" si="1"/>
        <v>2.1939622442409856E-8</v>
      </c>
      <c r="S29">
        <f t="shared" si="2"/>
        <v>2.1939622442409856E-8</v>
      </c>
    </row>
    <row r="30" spans="3:19" x14ac:dyDescent="0.3">
      <c r="C30" t="s">
        <v>59</v>
      </c>
      <c r="D30">
        <f>Mult_split!H30</f>
        <v>1.7412398236650459E-8</v>
      </c>
      <c r="E30">
        <f t="shared" si="3"/>
        <v>1.7412398236650459E-8</v>
      </c>
      <c r="F30">
        <f t="shared" si="4"/>
        <v>1.7412398236650459E-8</v>
      </c>
      <c r="G30">
        <f t="shared" si="4"/>
        <v>1.7412398236650459E-8</v>
      </c>
      <c r="H30">
        <f t="shared" si="4"/>
        <v>1.7412398236650459E-8</v>
      </c>
      <c r="I30">
        <f t="shared" si="4"/>
        <v>1.7412398236650459E-8</v>
      </c>
      <c r="J30">
        <f t="shared" si="4"/>
        <v>1.7412398236650459E-8</v>
      </c>
      <c r="K30">
        <f t="shared" si="4"/>
        <v>1.7412398236650459E-8</v>
      </c>
      <c r="L30">
        <f t="shared" si="4"/>
        <v>1.7412398236650459E-8</v>
      </c>
      <c r="M30">
        <f t="shared" si="4"/>
        <v>1.7412398236650459E-8</v>
      </c>
      <c r="N30">
        <f t="shared" si="4"/>
        <v>1.7412398236650459E-8</v>
      </c>
      <c r="O30">
        <f t="shared" si="4"/>
        <v>1.7412398236650459E-8</v>
      </c>
      <c r="P30">
        <f t="shared" si="4"/>
        <v>1.7412398236650459E-8</v>
      </c>
      <c r="Q30">
        <f t="shared" si="4"/>
        <v>1.7412398236650459E-8</v>
      </c>
      <c r="R30">
        <f t="shared" si="1"/>
        <v>1.7412398236650459E-8</v>
      </c>
      <c r="S30">
        <f t="shared" si="2"/>
        <v>1.7412398236650459E-8</v>
      </c>
    </row>
    <row r="31" spans="3:19" x14ac:dyDescent="0.3">
      <c r="C31" t="s">
        <v>60</v>
      </c>
      <c r="D31">
        <f>Mult_split!H31</f>
        <v>1.6159600500311059E-5</v>
      </c>
      <c r="E31">
        <f t="shared" si="3"/>
        <v>1.6159600500311059E-5</v>
      </c>
      <c r="F31">
        <f t="shared" si="4"/>
        <v>1.6159600500311059E-5</v>
      </c>
      <c r="G31">
        <f t="shared" si="4"/>
        <v>1.6159600500311059E-5</v>
      </c>
      <c r="H31">
        <f t="shared" si="4"/>
        <v>1.6159600500311059E-5</v>
      </c>
      <c r="I31">
        <f t="shared" si="4"/>
        <v>1.6159600500311059E-5</v>
      </c>
      <c r="J31">
        <f t="shared" si="4"/>
        <v>1.6159600500311059E-5</v>
      </c>
      <c r="K31">
        <f t="shared" si="4"/>
        <v>1.6159600500311059E-5</v>
      </c>
      <c r="L31">
        <f t="shared" si="4"/>
        <v>1.6159600500311059E-5</v>
      </c>
      <c r="M31">
        <f t="shared" si="4"/>
        <v>1.6159600500311059E-5</v>
      </c>
      <c r="N31">
        <f t="shared" si="4"/>
        <v>1.6159600500311059E-5</v>
      </c>
      <c r="O31">
        <f t="shared" si="4"/>
        <v>1.6159600500311059E-5</v>
      </c>
      <c r="P31">
        <f t="shared" si="4"/>
        <v>1.6159600500311059E-5</v>
      </c>
      <c r="Q31">
        <f t="shared" si="4"/>
        <v>1.6159600500311059E-5</v>
      </c>
      <c r="R31">
        <f t="shared" si="1"/>
        <v>1.6159600500311059E-5</v>
      </c>
      <c r="S31">
        <f t="shared" si="2"/>
        <v>1.6159600500311059E-5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5.3527018744770561E-9</v>
      </c>
      <c r="E34">
        <f t="shared" si="3"/>
        <v>5.3527018744770561E-9</v>
      </c>
      <c r="F34">
        <f t="shared" si="4"/>
        <v>5.3527018744770561E-9</v>
      </c>
      <c r="G34">
        <f t="shared" si="4"/>
        <v>5.3527018744770561E-9</v>
      </c>
      <c r="H34">
        <f t="shared" si="4"/>
        <v>5.3527018744770561E-9</v>
      </c>
      <c r="I34">
        <f t="shared" si="4"/>
        <v>5.3527018744770561E-9</v>
      </c>
      <c r="J34">
        <f t="shared" si="4"/>
        <v>5.3527018744770561E-9</v>
      </c>
      <c r="K34">
        <f t="shared" si="4"/>
        <v>5.3527018744770561E-9</v>
      </c>
      <c r="L34">
        <f t="shared" si="4"/>
        <v>5.3527018744770561E-9</v>
      </c>
      <c r="M34">
        <f t="shared" si="4"/>
        <v>5.3527018744770561E-9</v>
      </c>
      <c r="N34">
        <f t="shared" si="4"/>
        <v>5.3527018744770561E-9</v>
      </c>
      <c r="O34">
        <f t="shared" si="4"/>
        <v>5.3527018744770561E-9</v>
      </c>
      <c r="P34">
        <f t="shared" si="4"/>
        <v>5.3527018744770561E-9</v>
      </c>
      <c r="Q34">
        <f t="shared" si="4"/>
        <v>5.3527018744770561E-9</v>
      </c>
      <c r="R34">
        <f t="shared" si="1"/>
        <v>5.3527018744770561E-9</v>
      </c>
      <c r="S34">
        <f t="shared" si="2"/>
        <v>5.3527018744770561E-9</v>
      </c>
    </row>
    <row r="35" spans="3:19" x14ac:dyDescent="0.3">
      <c r="C35" t="s">
        <v>64</v>
      </c>
      <c r="D35">
        <f>Mult_split!H35</f>
        <v>4.5880301781231912E-9</v>
      </c>
      <c r="E35">
        <f t="shared" si="3"/>
        <v>4.5880301781231912E-9</v>
      </c>
      <c r="F35">
        <f t="shared" ref="F35:Q50" si="5">E35</f>
        <v>4.5880301781231912E-9</v>
      </c>
      <c r="G35">
        <f t="shared" si="5"/>
        <v>4.5880301781231912E-9</v>
      </c>
      <c r="H35">
        <f t="shared" si="5"/>
        <v>4.5880301781231912E-9</v>
      </c>
      <c r="I35">
        <f t="shared" si="5"/>
        <v>4.5880301781231912E-9</v>
      </c>
      <c r="J35">
        <f t="shared" si="5"/>
        <v>4.5880301781231912E-9</v>
      </c>
      <c r="K35">
        <f t="shared" si="5"/>
        <v>4.5880301781231912E-9</v>
      </c>
      <c r="L35">
        <f t="shared" si="5"/>
        <v>4.5880301781231912E-9</v>
      </c>
      <c r="M35">
        <f t="shared" si="5"/>
        <v>4.5880301781231912E-9</v>
      </c>
      <c r="N35">
        <f t="shared" si="5"/>
        <v>4.5880301781231912E-9</v>
      </c>
      <c r="O35">
        <f t="shared" si="5"/>
        <v>4.5880301781231912E-9</v>
      </c>
      <c r="P35">
        <f t="shared" si="5"/>
        <v>4.5880301781231912E-9</v>
      </c>
      <c r="Q35">
        <f t="shared" si="5"/>
        <v>4.5880301781231912E-9</v>
      </c>
      <c r="R35">
        <f t="shared" si="1"/>
        <v>4.5880301781231912E-9</v>
      </c>
      <c r="S35">
        <f t="shared" si="2"/>
        <v>4.5880301781231912E-9</v>
      </c>
    </row>
    <row r="36" spans="3:19" x14ac:dyDescent="0.3">
      <c r="C36" t="s">
        <v>65</v>
      </c>
      <c r="D36">
        <f>Mult_split!H36</f>
        <v>2.3038007561275145E-7</v>
      </c>
      <c r="E36">
        <f t="shared" si="3"/>
        <v>2.3038007561275145E-7</v>
      </c>
      <c r="F36">
        <f t="shared" si="5"/>
        <v>2.3038007561275145E-7</v>
      </c>
      <c r="G36">
        <f t="shared" si="5"/>
        <v>2.3038007561275145E-7</v>
      </c>
      <c r="H36">
        <f t="shared" si="5"/>
        <v>2.3038007561275145E-7</v>
      </c>
      <c r="I36">
        <f t="shared" si="5"/>
        <v>2.3038007561275145E-7</v>
      </c>
      <c r="J36">
        <f t="shared" si="5"/>
        <v>2.3038007561275145E-7</v>
      </c>
      <c r="K36">
        <f t="shared" si="5"/>
        <v>2.3038007561275145E-7</v>
      </c>
      <c r="L36">
        <f t="shared" si="5"/>
        <v>2.3038007561275145E-7</v>
      </c>
      <c r="M36">
        <f t="shared" si="5"/>
        <v>2.3038007561275145E-7</v>
      </c>
      <c r="N36">
        <f t="shared" si="5"/>
        <v>2.3038007561275145E-7</v>
      </c>
      <c r="O36">
        <f t="shared" si="5"/>
        <v>2.3038007561275145E-7</v>
      </c>
      <c r="P36">
        <f t="shared" si="5"/>
        <v>2.3038007561275145E-7</v>
      </c>
      <c r="Q36">
        <f t="shared" si="5"/>
        <v>2.3038007561275145E-7</v>
      </c>
      <c r="R36">
        <f t="shared" si="1"/>
        <v>2.3038007561275145E-7</v>
      </c>
      <c r="S36">
        <f t="shared" si="2"/>
        <v>2.3038007561275145E-7</v>
      </c>
    </row>
    <row r="37" spans="3:19" x14ac:dyDescent="0.3">
      <c r="C37" t="s">
        <v>66</v>
      </c>
      <c r="D37">
        <f>Mult_split!H37</f>
        <v>1.4398754725796968E-7</v>
      </c>
      <c r="E37">
        <f t="shared" si="3"/>
        <v>1.4398754725796968E-7</v>
      </c>
      <c r="F37">
        <f t="shared" si="5"/>
        <v>1.4398754725796968E-7</v>
      </c>
      <c r="G37">
        <f t="shared" si="5"/>
        <v>1.4398754725796968E-7</v>
      </c>
      <c r="H37">
        <f t="shared" si="5"/>
        <v>1.4398754725796968E-7</v>
      </c>
      <c r="I37">
        <f t="shared" si="5"/>
        <v>1.4398754725796968E-7</v>
      </c>
      <c r="J37">
        <f t="shared" si="5"/>
        <v>1.4398754725796968E-7</v>
      </c>
      <c r="K37">
        <f t="shared" si="5"/>
        <v>1.4398754725796968E-7</v>
      </c>
      <c r="L37">
        <f t="shared" si="5"/>
        <v>1.4398754725796968E-7</v>
      </c>
      <c r="M37">
        <f t="shared" si="5"/>
        <v>1.4398754725796968E-7</v>
      </c>
      <c r="N37">
        <f t="shared" si="5"/>
        <v>1.4398754725796968E-7</v>
      </c>
      <c r="O37">
        <f t="shared" si="5"/>
        <v>1.4398754725796968E-7</v>
      </c>
      <c r="P37">
        <f t="shared" si="5"/>
        <v>1.4398754725796968E-7</v>
      </c>
      <c r="Q37">
        <f t="shared" si="5"/>
        <v>1.4398754725796968E-7</v>
      </c>
      <c r="R37">
        <f t="shared" si="1"/>
        <v>1.4398754725796968E-7</v>
      </c>
      <c r="S37">
        <f t="shared" si="2"/>
        <v>1.4398754725796968E-7</v>
      </c>
    </row>
    <row r="38" spans="3:19" x14ac:dyDescent="0.3">
      <c r="C38" t="s">
        <v>67</v>
      </c>
      <c r="D38">
        <f>Mult_split!H38</f>
        <v>8.0133400704177031E-8</v>
      </c>
      <c r="E38">
        <f t="shared" si="3"/>
        <v>8.0133400704177031E-8</v>
      </c>
      <c r="F38">
        <f t="shared" si="5"/>
        <v>8.0133400704177031E-8</v>
      </c>
      <c r="G38">
        <f t="shared" si="5"/>
        <v>8.0133400704177031E-8</v>
      </c>
      <c r="H38">
        <f t="shared" si="5"/>
        <v>8.0133400704177031E-8</v>
      </c>
      <c r="I38">
        <f t="shared" si="5"/>
        <v>8.0133400704177031E-8</v>
      </c>
      <c r="J38">
        <f t="shared" si="5"/>
        <v>8.0133400704177031E-8</v>
      </c>
      <c r="K38">
        <f t="shared" si="5"/>
        <v>8.0133400704177031E-8</v>
      </c>
      <c r="L38">
        <f t="shared" si="5"/>
        <v>8.0133400704177031E-8</v>
      </c>
      <c r="M38">
        <f t="shared" si="5"/>
        <v>8.0133400704177031E-8</v>
      </c>
      <c r="N38">
        <f t="shared" si="5"/>
        <v>8.0133400704177031E-8</v>
      </c>
      <c r="O38">
        <f t="shared" si="5"/>
        <v>8.0133400704177031E-8</v>
      </c>
      <c r="P38">
        <f t="shared" si="5"/>
        <v>8.0133400704177031E-8</v>
      </c>
      <c r="Q38">
        <f t="shared" si="5"/>
        <v>8.0133400704177031E-8</v>
      </c>
      <c r="R38">
        <f t="shared" si="1"/>
        <v>8.0133400704177031E-8</v>
      </c>
      <c r="S38">
        <f t="shared" si="2"/>
        <v>8.0133400704177031E-8</v>
      </c>
    </row>
    <row r="39" spans="3:19" x14ac:dyDescent="0.3">
      <c r="C39" t="s">
        <v>68</v>
      </c>
      <c r="D39">
        <f>Mult_split!H39</f>
        <v>1.7110358715882717E-8</v>
      </c>
      <c r="E39">
        <f t="shared" si="3"/>
        <v>1.7110358715882717E-8</v>
      </c>
      <c r="F39">
        <f t="shared" si="5"/>
        <v>1.7110358715882717E-8</v>
      </c>
      <c r="G39">
        <f t="shared" si="5"/>
        <v>1.7110358715882717E-8</v>
      </c>
      <c r="H39">
        <f t="shared" si="5"/>
        <v>1.7110358715882717E-8</v>
      </c>
      <c r="I39">
        <f t="shared" si="5"/>
        <v>1.7110358715882717E-8</v>
      </c>
      <c r="J39">
        <f t="shared" si="5"/>
        <v>1.7110358715882717E-8</v>
      </c>
      <c r="K39">
        <f t="shared" si="5"/>
        <v>1.7110358715882717E-8</v>
      </c>
      <c r="L39">
        <f t="shared" si="5"/>
        <v>1.7110358715882717E-8</v>
      </c>
      <c r="M39">
        <f t="shared" si="5"/>
        <v>1.7110358715882717E-8</v>
      </c>
      <c r="N39">
        <f t="shared" si="5"/>
        <v>1.7110358715882717E-8</v>
      </c>
      <c r="O39">
        <f t="shared" si="5"/>
        <v>1.7110358715882717E-8</v>
      </c>
      <c r="P39">
        <f t="shared" si="5"/>
        <v>1.7110358715882717E-8</v>
      </c>
      <c r="Q39">
        <f t="shared" si="5"/>
        <v>1.7110358715882717E-8</v>
      </c>
      <c r="R39">
        <f t="shared" si="1"/>
        <v>1.7110358715882717E-8</v>
      </c>
      <c r="S39">
        <f t="shared" si="2"/>
        <v>1.7110358715882717E-8</v>
      </c>
    </row>
    <row r="40" spans="3:19" x14ac:dyDescent="0.3">
      <c r="C40" t="s">
        <v>69</v>
      </c>
      <c r="D40">
        <f>Mult_split!H40</f>
        <v>1.5399322844294445E-8</v>
      </c>
      <c r="E40">
        <f t="shared" si="3"/>
        <v>1.5399322844294445E-8</v>
      </c>
      <c r="F40">
        <f t="shared" si="5"/>
        <v>1.5399322844294445E-8</v>
      </c>
      <c r="G40">
        <f t="shared" si="5"/>
        <v>1.5399322844294445E-8</v>
      </c>
      <c r="H40">
        <f t="shared" si="5"/>
        <v>1.5399322844294445E-8</v>
      </c>
      <c r="I40">
        <f t="shared" si="5"/>
        <v>1.5399322844294445E-8</v>
      </c>
      <c r="J40">
        <f t="shared" si="5"/>
        <v>1.5399322844294445E-8</v>
      </c>
      <c r="K40">
        <f t="shared" si="5"/>
        <v>1.5399322844294445E-8</v>
      </c>
      <c r="L40">
        <f t="shared" si="5"/>
        <v>1.5399322844294445E-8</v>
      </c>
      <c r="M40">
        <f t="shared" si="5"/>
        <v>1.5399322844294445E-8</v>
      </c>
      <c r="N40">
        <f t="shared" si="5"/>
        <v>1.5399322844294445E-8</v>
      </c>
      <c r="O40">
        <f t="shared" si="5"/>
        <v>1.5399322844294445E-8</v>
      </c>
      <c r="P40">
        <f t="shared" si="5"/>
        <v>1.5399322844294445E-8</v>
      </c>
      <c r="Q40">
        <f t="shared" si="5"/>
        <v>1.5399322844294445E-8</v>
      </c>
      <c r="R40">
        <f t="shared" si="1"/>
        <v>1.5399322844294445E-8</v>
      </c>
      <c r="S40">
        <f t="shared" si="2"/>
        <v>1.5399322844294445E-8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4.0954187582982469</v>
      </c>
      <c r="E42">
        <f t="shared" si="3"/>
        <v>4.0954187582982469</v>
      </c>
      <c r="F42">
        <f t="shared" si="5"/>
        <v>4.0954187582982469</v>
      </c>
      <c r="G42">
        <f t="shared" si="5"/>
        <v>4.0954187582982469</v>
      </c>
      <c r="H42">
        <f t="shared" si="5"/>
        <v>4.0954187582982469</v>
      </c>
      <c r="I42">
        <f t="shared" si="5"/>
        <v>4.0954187582982469</v>
      </c>
      <c r="J42">
        <f t="shared" si="5"/>
        <v>4.0954187582982469</v>
      </c>
      <c r="K42">
        <f t="shared" si="5"/>
        <v>4.0954187582982469</v>
      </c>
      <c r="L42">
        <f t="shared" si="5"/>
        <v>4.0954187582982469</v>
      </c>
      <c r="M42">
        <f t="shared" si="5"/>
        <v>4.0954187582982469</v>
      </c>
      <c r="N42">
        <f t="shared" si="5"/>
        <v>4.0954187582982469</v>
      </c>
      <c r="O42">
        <f t="shared" si="5"/>
        <v>4.0954187582982469</v>
      </c>
      <c r="P42">
        <f t="shared" si="5"/>
        <v>4.0954187582982469</v>
      </c>
      <c r="Q42">
        <f t="shared" si="5"/>
        <v>4.0954187582982469</v>
      </c>
      <c r="R42">
        <f t="shared" si="1"/>
        <v>4.0954187582982469</v>
      </c>
      <c r="S42">
        <f t="shared" si="2"/>
        <v>4.0954187582982469</v>
      </c>
    </row>
    <row r="43" spans="3:19" x14ac:dyDescent="0.3">
      <c r="C43" t="s">
        <v>72</v>
      </c>
      <c r="D43">
        <f>Mult_split!H43</f>
        <v>4.0484602620891905E-7</v>
      </c>
      <c r="E43">
        <f t="shared" si="3"/>
        <v>4.0484602620891905E-7</v>
      </c>
      <c r="F43">
        <f t="shared" si="5"/>
        <v>4.0484602620891905E-7</v>
      </c>
      <c r="G43">
        <f t="shared" si="5"/>
        <v>4.0484602620891905E-7</v>
      </c>
      <c r="H43">
        <f t="shared" si="5"/>
        <v>4.0484602620891905E-7</v>
      </c>
      <c r="I43">
        <f t="shared" si="5"/>
        <v>4.0484602620891905E-7</v>
      </c>
      <c r="J43">
        <f t="shared" si="5"/>
        <v>4.0484602620891905E-7</v>
      </c>
      <c r="K43">
        <f t="shared" si="5"/>
        <v>4.0484602620891905E-7</v>
      </c>
      <c r="L43">
        <f t="shared" si="5"/>
        <v>4.0484602620891905E-7</v>
      </c>
      <c r="M43">
        <f t="shared" si="5"/>
        <v>4.0484602620891905E-7</v>
      </c>
      <c r="N43">
        <f t="shared" si="5"/>
        <v>4.0484602620891905E-7</v>
      </c>
      <c r="O43">
        <f t="shared" si="5"/>
        <v>4.0484602620891905E-7</v>
      </c>
      <c r="P43">
        <f t="shared" si="5"/>
        <v>4.0484602620891905E-7</v>
      </c>
      <c r="Q43">
        <f t="shared" si="5"/>
        <v>4.0484602620891905E-7</v>
      </c>
      <c r="R43">
        <f t="shared" si="1"/>
        <v>4.0484602620891905E-7</v>
      </c>
      <c r="S43">
        <f t="shared" si="2"/>
        <v>4.0484602620891905E-7</v>
      </c>
    </row>
    <row r="44" spans="3:19" x14ac:dyDescent="0.3">
      <c r="C44" t="s">
        <v>73</v>
      </c>
      <c r="D44">
        <f>Mult_split!H44</f>
        <v>2.9608544318328806E-6</v>
      </c>
      <c r="E44">
        <f t="shared" si="3"/>
        <v>2.9608544318328806E-6</v>
      </c>
      <c r="F44">
        <f t="shared" si="5"/>
        <v>2.9608544318328806E-6</v>
      </c>
      <c r="G44">
        <f t="shared" si="5"/>
        <v>2.9608544318328806E-6</v>
      </c>
      <c r="H44">
        <f t="shared" si="5"/>
        <v>2.9608544318328806E-6</v>
      </c>
      <c r="I44">
        <f t="shared" si="5"/>
        <v>2.9608544318328806E-6</v>
      </c>
      <c r="J44">
        <f t="shared" si="5"/>
        <v>2.9608544318328806E-6</v>
      </c>
      <c r="K44">
        <f t="shared" si="5"/>
        <v>2.9608544318328806E-6</v>
      </c>
      <c r="L44">
        <f t="shared" si="5"/>
        <v>2.9608544318328806E-6</v>
      </c>
      <c r="M44">
        <f t="shared" si="5"/>
        <v>2.9608544318328806E-6</v>
      </c>
      <c r="N44">
        <f t="shared" si="5"/>
        <v>2.9608544318328806E-6</v>
      </c>
      <c r="O44">
        <f t="shared" si="5"/>
        <v>2.9608544318328806E-6</v>
      </c>
      <c r="P44">
        <f t="shared" si="5"/>
        <v>2.9608544318328806E-6</v>
      </c>
      <c r="Q44">
        <f t="shared" si="5"/>
        <v>2.9608544318328806E-6</v>
      </c>
      <c r="R44">
        <f t="shared" si="1"/>
        <v>2.9608544318328806E-6</v>
      </c>
      <c r="S44">
        <f t="shared" si="2"/>
        <v>2.9608544318328806E-6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5.9788507363722319E-8</v>
      </c>
      <c r="E48">
        <f t="shared" si="3"/>
        <v>5.9788507363722319E-8</v>
      </c>
      <c r="F48">
        <f t="shared" si="5"/>
        <v>5.9788507363722319E-8</v>
      </c>
      <c r="G48">
        <f t="shared" si="5"/>
        <v>5.9788507363722319E-8</v>
      </c>
      <c r="H48">
        <f t="shared" si="5"/>
        <v>5.9788507363722319E-8</v>
      </c>
      <c r="I48">
        <f t="shared" si="5"/>
        <v>5.9788507363722319E-8</v>
      </c>
      <c r="J48">
        <f t="shared" si="5"/>
        <v>5.9788507363722319E-8</v>
      </c>
      <c r="K48">
        <f t="shared" si="5"/>
        <v>5.9788507363722319E-8</v>
      </c>
      <c r="L48">
        <f t="shared" si="5"/>
        <v>5.9788507363722319E-8</v>
      </c>
      <c r="M48">
        <f t="shared" si="5"/>
        <v>5.9788507363722319E-8</v>
      </c>
      <c r="N48">
        <f t="shared" si="5"/>
        <v>5.9788507363722319E-8</v>
      </c>
      <c r="O48">
        <f t="shared" si="5"/>
        <v>5.9788507363722319E-8</v>
      </c>
      <c r="P48">
        <f t="shared" si="5"/>
        <v>5.9788507363722319E-8</v>
      </c>
      <c r="Q48">
        <f t="shared" si="5"/>
        <v>5.9788507363722319E-8</v>
      </c>
      <c r="R48">
        <f t="shared" si="1"/>
        <v>5.9788507363722319E-8</v>
      </c>
      <c r="S48">
        <f t="shared" si="2"/>
        <v>5.9788507363722319E-8</v>
      </c>
    </row>
    <row r="49" spans="3:19" x14ac:dyDescent="0.3">
      <c r="C49" t="s">
        <v>78</v>
      </c>
      <c r="D49">
        <f>Mult_split!H49</f>
        <v>6.5760366074667176E-9</v>
      </c>
      <c r="E49">
        <f t="shared" si="3"/>
        <v>6.5760366074667176E-9</v>
      </c>
      <c r="F49">
        <f t="shared" si="5"/>
        <v>6.5760366074667176E-9</v>
      </c>
      <c r="G49">
        <f t="shared" si="5"/>
        <v>6.5760366074667176E-9</v>
      </c>
      <c r="H49">
        <f t="shared" si="5"/>
        <v>6.5760366074667176E-9</v>
      </c>
      <c r="I49">
        <f t="shared" si="5"/>
        <v>6.5760366074667176E-9</v>
      </c>
      <c r="J49">
        <f t="shared" si="5"/>
        <v>6.5760366074667176E-9</v>
      </c>
      <c r="K49">
        <f t="shared" si="5"/>
        <v>6.5760366074667176E-9</v>
      </c>
      <c r="L49">
        <f t="shared" si="5"/>
        <v>6.5760366074667176E-9</v>
      </c>
      <c r="M49">
        <f t="shared" si="5"/>
        <v>6.5760366074667176E-9</v>
      </c>
      <c r="N49">
        <f t="shared" si="5"/>
        <v>6.5760366074667176E-9</v>
      </c>
      <c r="O49">
        <f t="shared" si="5"/>
        <v>6.5760366074667176E-9</v>
      </c>
      <c r="P49">
        <f t="shared" si="5"/>
        <v>6.5760366074667176E-9</v>
      </c>
      <c r="Q49">
        <f t="shared" si="5"/>
        <v>6.5760366074667176E-9</v>
      </c>
      <c r="R49">
        <f t="shared" si="1"/>
        <v>6.5760366074667176E-9</v>
      </c>
      <c r="S49">
        <f t="shared" si="2"/>
        <v>6.5760366074667176E-9</v>
      </c>
    </row>
    <row r="50" spans="3:19" x14ac:dyDescent="0.3">
      <c r="C50" t="s">
        <v>79</v>
      </c>
      <c r="D50">
        <f>Mult_split!H50</f>
        <v>1.1701131969285251E-8</v>
      </c>
      <c r="E50">
        <f t="shared" si="3"/>
        <v>1.1701131969285251E-8</v>
      </c>
      <c r="F50">
        <f t="shared" si="5"/>
        <v>1.1701131969285251E-8</v>
      </c>
      <c r="G50">
        <f t="shared" si="5"/>
        <v>1.1701131969285251E-8</v>
      </c>
      <c r="H50">
        <f t="shared" si="5"/>
        <v>1.1701131969285251E-8</v>
      </c>
      <c r="I50">
        <f t="shared" si="5"/>
        <v>1.1701131969285251E-8</v>
      </c>
      <c r="J50">
        <f t="shared" si="5"/>
        <v>1.1701131969285251E-8</v>
      </c>
      <c r="K50">
        <f t="shared" si="5"/>
        <v>1.1701131969285251E-8</v>
      </c>
      <c r="L50">
        <f t="shared" si="5"/>
        <v>1.1701131969285251E-8</v>
      </c>
      <c r="M50">
        <f t="shared" si="5"/>
        <v>1.1701131969285251E-8</v>
      </c>
      <c r="N50">
        <f t="shared" si="5"/>
        <v>1.1701131969285251E-8</v>
      </c>
      <c r="O50">
        <f t="shared" si="5"/>
        <v>1.1701131969285251E-8</v>
      </c>
      <c r="P50">
        <f t="shared" si="5"/>
        <v>1.1701131969285251E-8</v>
      </c>
      <c r="Q50">
        <f t="shared" si="5"/>
        <v>1.1701131969285251E-8</v>
      </c>
      <c r="R50">
        <f t="shared" si="1"/>
        <v>1.1701131969285251E-8</v>
      </c>
      <c r="S50">
        <f t="shared" si="2"/>
        <v>1.1701131969285251E-8</v>
      </c>
    </row>
    <row r="51" spans="3:19" x14ac:dyDescent="0.3">
      <c r="C51" t="s">
        <v>80</v>
      </c>
      <c r="D51">
        <f>Mult_split!H51</f>
        <v>4.1946773937069739E-9</v>
      </c>
      <c r="E51">
        <f t="shared" si="3"/>
        <v>4.1946773937069739E-9</v>
      </c>
      <c r="F51">
        <f t="shared" ref="F51:Q66" si="6">E51</f>
        <v>4.1946773937069739E-9</v>
      </c>
      <c r="G51">
        <f t="shared" si="6"/>
        <v>4.1946773937069739E-9</v>
      </c>
      <c r="H51">
        <f t="shared" si="6"/>
        <v>4.1946773937069739E-9</v>
      </c>
      <c r="I51">
        <f t="shared" si="6"/>
        <v>4.1946773937069739E-9</v>
      </c>
      <c r="J51">
        <f t="shared" si="6"/>
        <v>4.1946773937069739E-9</v>
      </c>
      <c r="K51">
        <f t="shared" si="6"/>
        <v>4.1946773937069739E-9</v>
      </c>
      <c r="L51">
        <f t="shared" si="6"/>
        <v>4.1946773937069739E-9</v>
      </c>
      <c r="M51">
        <f t="shared" si="6"/>
        <v>4.1946773937069739E-9</v>
      </c>
      <c r="N51">
        <f t="shared" si="6"/>
        <v>4.1946773937069739E-9</v>
      </c>
      <c r="O51">
        <f t="shared" si="6"/>
        <v>4.1946773937069739E-9</v>
      </c>
      <c r="P51">
        <f t="shared" si="6"/>
        <v>4.1946773937069739E-9</v>
      </c>
      <c r="Q51">
        <f t="shared" si="6"/>
        <v>4.1946773937069739E-9</v>
      </c>
      <c r="R51">
        <f t="shared" si="1"/>
        <v>4.1946773937069739E-9</v>
      </c>
      <c r="S51">
        <f t="shared" si="2"/>
        <v>4.1946773937069739E-9</v>
      </c>
    </row>
    <row r="52" spans="3:19" x14ac:dyDescent="0.3">
      <c r="C52" t="s">
        <v>81</v>
      </c>
      <c r="D52">
        <f>Mult_split!H52</f>
        <v>8.0728086824533411E-9</v>
      </c>
      <c r="E52">
        <f t="shared" si="3"/>
        <v>8.0728086824533411E-9</v>
      </c>
      <c r="F52">
        <f t="shared" si="6"/>
        <v>8.0728086824533411E-9</v>
      </c>
      <c r="G52">
        <f t="shared" si="6"/>
        <v>8.0728086824533411E-9</v>
      </c>
      <c r="H52">
        <f t="shared" si="6"/>
        <v>8.0728086824533411E-9</v>
      </c>
      <c r="I52">
        <f t="shared" si="6"/>
        <v>8.0728086824533411E-9</v>
      </c>
      <c r="J52">
        <f t="shared" si="6"/>
        <v>8.0728086824533411E-9</v>
      </c>
      <c r="K52">
        <f t="shared" si="6"/>
        <v>8.0728086824533411E-9</v>
      </c>
      <c r="L52">
        <f t="shared" si="6"/>
        <v>8.0728086824533411E-9</v>
      </c>
      <c r="M52">
        <f t="shared" si="6"/>
        <v>8.0728086824533411E-9</v>
      </c>
      <c r="N52">
        <f t="shared" si="6"/>
        <v>8.0728086824533411E-9</v>
      </c>
      <c r="O52">
        <f t="shared" si="6"/>
        <v>8.0728086824533411E-9</v>
      </c>
      <c r="P52">
        <f t="shared" si="6"/>
        <v>8.0728086824533411E-9</v>
      </c>
      <c r="Q52">
        <f t="shared" si="6"/>
        <v>8.0728086824533411E-9</v>
      </c>
      <c r="R52">
        <f t="shared" si="1"/>
        <v>8.0728086824533411E-9</v>
      </c>
      <c r="S52">
        <f t="shared" si="2"/>
        <v>8.0728086824533411E-9</v>
      </c>
    </row>
    <row r="53" spans="3:19" x14ac:dyDescent="0.3">
      <c r="C53" t="s">
        <v>82</v>
      </c>
      <c r="D53">
        <f>Mult_split!H53</f>
        <v>9.5998808163369064E-9</v>
      </c>
      <c r="E53">
        <f t="shared" si="3"/>
        <v>9.5998808163369064E-9</v>
      </c>
      <c r="F53">
        <f t="shared" si="6"/>
        <v>9.5998808163369064E-9</v>
      </c>
      <c r="G53">
        <f t="shared" si="6"/>
        <v>9.5998808163369064E-9</v>
      </c>
      <c r="H53">
        <f t="shared" si="6"/>
        <v>9.5998808163369064E-9</v>
      </c>
      <c r="I53">
        <f t="shared" si="6"/>
        <v>9.5998808163369064E-9</v>
      </c>
      <c r="J53">
        <f t="shared" si="6"/>
        <v>9.5998808163369064E-9</v>
      </c>
      <c r="K53">
        <f t="shared" si="6"/>
        <v>9.5998808163369064E-9</v>
      </c>
      <c r="L53">
        <f t="shared" si="6"/>
        <v>9.5998808163369064E-9</v>
      </c>
      <c r="M53">
        <f t="shared" si="6"/>
        <v>9.5998808163369064E-9</v>
      </c>
      <c r="N53">
        <f t="shared" si="6"/>
        <v>9.5998808163369064E-9</v>
      </c>
      <c r="O53">
        <f t="shared" si="6"/>
        <v>9.5998808163369064E-9</v>
      </c>
      <c r="P53">
        <f t="shared" si="6"/>
        <v>9.5998808163369064E-9</v>
      </c>
      <c r="Q53">
        <f t="shared" si="6"/>
        <v>9.5998808163369064E-9</v>
      </c>
      <c r="R53">
        <f t="shared" si="1"/>
        <v>9.5998808163369064E-9</v>
      </c>
      <c r="S53">
        <f t="shared" si="2"/>
        <v>9.5998808163369064E-9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0.61233816714788525</v>
      </c>
      <c r="E55">
        <f t="shared" si="3"/>
        <v>0.61233816714788525</v>
      </c>
      <c r="F55">
        <f t="shared" si="6"/>
        <v>0.61233816714788525</v>
      </c>
      <c r="G55">
        <f t="shared" si="6"/>
        <v>0.61233816714788525</v>
      </c>
      <c r="H55">
        <f t="shared" si="6"/>
        <v>0.61233816714788525</v>
      </c>
      <c r="I55">
        <f t="shared" si="6"/>
        <v>0.61233816714788525</v>
      </c>
      <c r="J55">
        <f t="shared" si="6"/>
        <v>0.61233816714788525</v>
      </c>
      <c r="K55">
        <f t="shared" si="6"/>
        <v>0.61233816714788525</v>
      </c>
      <c r="L55">
        <f t="shared" si="6"/>
        <v>0.61233816714788525</v>
      </c>
      <c r="M55">
        <f t="shared" si="6"/>
        <v>0.61233816714788525</v>
      </c>
      <c r="N55">
        <f t="shared" si="6"/>
        <v>0.61233816714788525</v>
      </c>
      <c r="O55">
        <f t="shared" si="6"/>
        <v>0.61233816714788525</v>
      </c>
      <c r="P55">
        <f t="shared" si="6"/>
        <v>0.61233816714788525</v>
      </c>
      <c r="Q55">
        <f t="shared" si="6"/>
        <v>0.61233816714788525</v>
      </c>
      <c r="R55">
        <f t="shared" si="1"/>
        <v>0.61233816714788525</v>
      </c>
      <c r="S55">
        <f t="shared" si="2"/>
        <v>0.61233816714788525</v>
      </c>
    </row>
    <row r="56" spans="3:19" x14ac:dyDescent="0.3">
      <c r="C56" t="s">
        <v>85</v>
      </c>
      <c r="D56">
        <f>Mult_split!H56</f>
        <v>2.7920415600615106E-8</v>
      </c>
      <c r="E56">
        <f t="shared" si="3"/>
        <v>2.7920415600615106E-8</v>
      </c>
      <c r="F56">
        <f t="shared" si="6"/>
        <v>2.7920415600615106E-8</v>
      </c>
      <c r="G56">
        <f t="shared" si="6"/>
        <v>2.7920415600615106E-8</v>
      </c>
      <c r="H56">
        <f t="shared" si="6"/>
        <v>2.7920415600615106E-8</v>
      </c>
      <c r="I56">
        <f t="shared" si="6"/>
        <v>2.7920415600615106E-8</v>
      </c>
      <c r="J56">
        <f t="shared" si="6"/>
        <v>2.7920415600615106E-8</v>
      </c>
      <c r="K56">
        <f t="shared" si="6"/>
        <v>2.7920415600615106E-8</v>
      </c>
      <c r="L56">
        <f t="shared" si="6"/>
        <v>2.7920415600615106E-8</v>
      </c>
      <c r="M56">
        <f t="shared" si="6"/>
        <v>2.7920415600615106E-8</v>
      </c>
      <c r="N56">
        <f t="shared" si="6"/>
        <v>2.7920415600615106E-8</v>
      </c>
      <c r="O56">
        <f t="shared" si="6"/>
        <v>2.7920415600615106E-8</v>
      </c>
      <c r="P56">
        <f t="shared" si="6"/>
        <v>2.7920415600615106E-8</v>
      </c>
      <c r="Q56">
        <f t="shared" si="6"/>
        <v>2.7920415600615106E-8</v>
      </c>
      <c r="R56">
        <f t="shared" si="1"/>
        <v>2.7920415600615106E-8</v>
      </c>
      <c r="S56">
        <f t="shared" si="2"/>
        <v>2.7920415600615106E-8</v>
      </c>
    </row>
    <row r="57" spans="3:19" x14ac:dyDescent="0.3">
      <c r="C57" t="s">
        <v>86</v>
      </c>
      <c r="D57">
        <f>Mult_split!H57</f>
        <v>0.49967007509215811</v>
      </c>
      <c r="E57">
        <f t="shared" si="3"/>
        <v>0.49967007509215811</v>
      </c>
      <c r="F57">
        <f t="shared" si="6"/>
        <v>0.49967007509215811</v>
      </c>
      <c r="G57">
        <f t="shared" si="6"/>
        <v>0.49967007509215811</v>
      </c>
      <c r="H57">
        <f t="shared" si="6"/>
        <v>0.49967007509215811</v>
      </c>
      <c r="I57">
        <f t="shared" si="6"/>
        <v>0.49967007509215811</v>
      </c>
      <c r="J57">
        <f t="shared" si="6"/>
        <v>0.49967007509215811</v>
      </c>
      <c r="K57">
        <f t="shared" si="6"/>
        <v>0.49967007509215811</v>
      </c>
      <c r="L57">
        <f t="shared" si="6"/>
        <v>0.49967007509215811</v>
      </c>
      <c r="M57">
        <f t="shared" si="6"/>
        <v>0.49967007509215811</v>
      </c>
      <c r="N57">
        <f t="shared" si="6"/>
        <v>0.49967007509215811</v>
      </c>
      <c r="O57">
        <f t="shared" si="6"/>
        <v>0.49967007509215811</v>
      </c>
      <c r="P57">
        <f t="shared" si="6"/>
        <v>0.49967007509215811</v>
      </c>
      <c r="Q57">
        <f t="shared" si="6"/>
        <v>0.49967007509215811</v>
      </c>
      <c r="R57">
        <f t="shared" si="1"/>
        <v>0.49967007509215811</v>
      </c>
      <c r="S57">
        <f t="shared" si="2"/>
        <v>0.49967007509215811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4.7419064253150338E-3</v>
      </c>
      <c r="E59">
        <f t="shared" si="3"/>
        <v>4.7419064253150338E-3</v>
      </c>
      <c r="F59">
        <f t="shared" si="6"/>
        <v>4.7419064253150338E-3</v>
      </c>
      <c r="G59">
        <f t="shared" si="6"/>
        <v>4.7419064253150338E-3</v>
      </c>
      <c r="H59">
        <f t="shared" si="6"/>
        <v>4.7419064253150338E-3</v>
      </c>
      <c r="I59">
        <f t="shared" si="6"/>
        <v>4.7419064253150338E-3</v>
      </c>
      <c r="J59">
        <f t="shared" si="6"/>
        <v>4.7419064253150338E-3</v>
      </c>
      <c r="K59">
        <f t="shared" si="6"/>
        <v>4.7419064253150338E-3</v>
      </c>
      <c r="L59">
        <f t="shared" si="6"/>
        <v>4.7419064253150338E-3</v>
      </c>
      <c r="M59">
        <f t="shared" si="6"/>
        <v>4.7419064253150338E-3</v>
      </c>
      <c r="N59">
        <f t="shared" si="6"/>
        <v>4.7419064253150338E-3</v>
      </c>
      <c r="O59">
        <f t="shared" si="6"/>
        <v>4.7419064253150338E-3</v>
      </c>
      <c r="P59">
        <f t="shared" si="6"/>
        <v>4.7419064253150338E-3</v>
      </c>
      <c r="Q59">
        <f t="shared" si="6"/>
        <v>4.7419064253150338E-3</v>
      </c>
      <c r="R59">
        <f t="shared" si="1"/>
        <v>4.7419064253150338E-3</v>
      </c>
      <c r="S59">
        <f t="shared" si="2"/>
        <v>4.7419064253150338E-3</v>
      </c>
    </row>
    <row r="60" spans="3:19" x14ac:dyDescent="0.3">
      <c r="C60" t="s">
        <v>89</v>
      </c>
      <c r="D60">
        <f>Mult_split!H60</f>
        <v>1.9731906420815197E-8</v>
      </c>
      <c r="E60">
        <f t="shared" si="3"/>
        <v>1.9731906420815197E-8</v>
      </c>
      <c r="F60">
        <f t="shared" si="6"/>
        <v>1.9731906420815197E-8</v>
      </c>
      <c r="G60">
        <f t="shared" si="6"/>
        <v>1.9731906420815197E-8</v>
      </c>
      <c r="H60">
        <f t="shared" si="6"/>
        <v>1.9731906420815197E-8</v>
      </c>
      <c r="I60">
        <f t="shared" si="6"/>
        <v>1.9731906420815197E-8</v>
      </c>
      <c r="J60">
        <f t="shared" si="6"/>
        <v>1.9731906420815197E-8</v>
      </c>
      <c r="K60">
        <f t="shared" si="6"/>
        <v>1.9731906420815197E-8</v>
      </c>
      <c r="L60">
        <f t="shared" si="6"/>
        <v>1.9731906420815197E-8</v>
      </c>
      <c r="M60">
        <f t="shared" si="6"/>
        <v>1.9731906420815197E-8</v>
      </c>
      <c r="N60">
        <f t="shared" si="6"/>
        <v>1.9731906420815197E-8</v>
      </c>
      <c r="O60">
        <f t="shared" si="6"/>
        <v>1.9731906420815197E-8</v>
      </c>
      <c r="P60">
        <f t="shared" si="6"/>
        <v>1.9731906420815197E-8</v>
      </c>
      <c r="Q60">
        <f t="shared" si="6"/>
        <v>1.9731906420815197E-8</v>
      </c>
      <c r="R60">
        <f t="shared" si="1"/>
        <v>1.9731906420815197E-8</v>
      </c>
      <c r="S60">
        <f t="shared" si="2"/>
        <v>1.9731906420815197E-8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0.49967927417741509</v>
      </c>
      <c r="E62">
        <f t="shared" si="3"/>
        <v>0.49967927417741509</v>
      </c>
      <c r="F62">
        <f t="shared" si="6"/>
        <v>0.49967927417741509</v>
      </c>
      <c r="G62">
        <f t="shared" si="6"/>
        <v>0.49967927417741509</v>
      </c>
      <c r="H62">
        <f t="shared" si="6"/>
        <v>0.49967927417741509</v>
      </c>
      <c r="I62">
        <f t="shared" si="6"/>
        <v>0.49967927417741509</v>
      </c>
      <c r="J62">
        <f t="shared" si="6"/>
        <v>0.49967927417741509</v>
      </c>
      <c r="K62">
        <f t="shared" si="6"/>
        <v>0.49967927417741509</v>
      </c>
      <c r="L62">
        <f t="shared" si="6"/>
        <v>0.49967927417741509</v>
      </c>
      <c r="M62">
        <f t="shared" si="6"/>
        <v>0.49967927417741509</v>
      </c>
      <c r="N62">
        <f t="shared" si="6"/>
        <v>0.49967927417741509</v>
      </c>
      <c r="O62">
        <f t="shared" si="6"/>
        <v>0.49967927417741509</v>
      </c>
      <c r="P62">
        <f t="shared" si="6"/>
        <v>0.49967927417741509</v>
      </c>
      <c r="Q62">
        <f t="shared" si="6"/>
        <v>0.49967927417741509</v>
      </c>
      <c r="R62">
        <f t="shared" si="1"/>
        <v>0.49967927417741509</v>
      </c>
      <c r="S62">
        <f t="shared" si="2"/>
        <v>0.49967927417741509</v>
      </c>
    </row>
    <row r="63" spans="3:19" x14ac:dyDescent="0.3">
      <c r="C63" t="s">
        <v>92</v>
      </c>
      <c r="D63">
        <f>Mult_split!H63</f>
        <v>5.0694871430802921E-9</v>
      </c>
      <c r="E63">
        <f t="shared" si="3"/>
        <v>5.0694871430802921E-9</v>
      </c>
      <c r="F63">
        <f t="shared" si="6"/>
        <v>5.0694871430802921E-9</v>
      </c>
      <c r="G63">
        <f t="shared" si="6"/>
        <v>5.0694871430802921E-9</v>
      </c>
      <c r="H63">
        <f t="shared" si="6"/>
        <v>5.0694871430802921E-9</v>
      </c>
      <c r="I63">
        <f t="shared" si="6"/>
        <v>5.0694871430802921E-9</v>
      </c>
      <c r="J63">
        <f t="shared" si="6"/>
        <v>5.0694871430802921E-9</v>
      </c>
      <c r="K63">
        <f t="shared" si="6"/>
        <v>5.0694871430802921E-9</v>
      </c>
      <c r="L63">
        <f t="shared" si="6"/>
        <v>5.0694871430802921E-9</v>
      </c>
      <c r="M63">
        <f t="shared" si="6"/>
        <v>5.0694871430802921E-9</v>
      </c>
      <c r="N63">
        <f t="shared" si="6"/>
        <v>5.0694871430802921E-9</v>
      </c>
      <c r="O63">
        <f t="shared" si="6"/>
        <v>5.0694871430802921E-9</v>
      </c>
      <c r="P63">
        <f t="shared" si="6"/>
        <v>5.0694871430802921E-9</v>
      </c>
      <c r="Q63">
        <f t="shared" si="6"/>
        <v>5.0694871430802921E-9</v>
      </c>
      <c r="R63">
        <f t="shared" si="1"/>
        <v>5.0694871430802921E-9</v>
      </c>
      <c r="S63">
        <f t="shared" si="2"/>
        <v>5.0694871430802921E-9</v>
      </c>
    </row>
    <row r="64" spans="3:19" x14ac:dyDescent="0.3">
      <c r="C64" t="s">
        <v>93</v>
      </c>
      <c r="D64">
        <f>Mult_split!H64</f>
        <v>2.7453004023502203E-2</v>
      </c>
      <c r="E64">
        <f t="shared" si="3"/>
        <v>2.7453004023502203E-2</v>
      </c>
      <c r="F64">
        <f t="shared" si="6"/>
        <v>2.7453004023502203E-2</v>
      </c>
      <c r="G64">
        <f t="shared" si="6"/>
        <v>2.7453004023502203E-2</v>
      </c>
      <c r="H64">
        <f t="shared" si="6"/>
        <v>2.7453004023502203E-2</v>
      </c>
      <c r="I64">
        <f t="shared" si="6"/>
        <v>2.7453004023502203E-2</v>
      </c>
      <c r="J64">
        <f t="shared" si="6"/>
        <v>2.7453004023502203E-2</v>
      </c>
      <c r="K64">
        <f t="shared" si="6"/>
        <v>2.7453004023502203E-2</v>
      </c>
      <c r="L64">
        <f t="shared" si="6"/>
        <v>2.7453004023502203E-2</v>
      </c>
      <c r="M64">
        <f t="shared" si="6"/>
        <v>2.7453004023502203E-2</v>
      </c>
      <c r="N64">
        <f t="shared" si="6"/>
        <v>2.7453004023502203E-2</v>
      </c>
      <c r="O64">
        <f t="shared" si="6"/>
        <v>2.7453004023502203E-2</v>
      </c>
      <c r="P64">
        <f t="shared" si="6"/>
        <v>2.7453004023502203E-2</v>
      </c>
      <c r="Q64">
        <f t="shared" si="6"/>
        <v>2.7453004023502203E-2</v>
      </c>
      <c r="R64">
        <f t="shared" si="1"/>
        <v>2.7453004023502203E-2</v>
      </c>
      <c r="S64">
        <f t="shared" si="2"/>
        <v>2.7453004023502203E-2</v>
      </c>
    </row>
    <row r="65" spans="3:19" x14ac:dyDescent="0.3">
      <c r="C65" t="s">
        <v>94</v>
      </c>
      <c r="D65">
        <f>Mult_split!H65</f>
        <v>1.0197106216602462E-8</v>
      </c>
      <c r="E65">
        <f t="shared" si="3"/>
        <v>1.0197106216602462E-8</v>
      </c>
      <c r="F65">
        <f t="shared" si="6"/>
        <v>1.0197106216602462E-8</v>
      </c>
      <c r="G65">
        <f t="shared" si="6"/>
        <v>1.0197106216602462E-8</v>
      </c>
      <c r="H65">
        <f t="shared" si="6"/>
        <v>1.0197106216602462E-8</v>
      </c>
      <c r="I65">
        <f t="shared" si="6"/>
        <v>1.0197106216602462E-8</v>
      </c>
      <c r="J65">
        <f t="shared" si="6"/>
        <v>1.0197106216602462E-8</v>
      </c>
      <c r="K65">
        <f t="shared" si="6"/>
        <v>1.0197106216602462E-8</v>
      </c>
      <c r="L65">
        <f t="shared" si="6"/>
        <v>1.0197106216602462E-8</v>
      </c>
      <c r="M65">
        <f t="shared" si="6"/>
        <v>1.0197106216602462E-8</v>
      </c>
      <c r="N65">
        <f t="shared" si="6"/>
        <v>1.0197106216602462E-8</v>
      </c>
      <c r="O65">
        <f t="shared" si="6"/>
        <v>1.0197106216602462E-8</v>
      </c>
      <c r="P65">
        <f t="shared" si="6"/>
        <v>1.0197106216602462E-8</v>
      </c>
      <c r="Q65">
        <f t="shared" si="6"/>
        <v>1.0197106216602462E-8</v>
      </c>
      <c r="R65">
        <f t="shared" si="1"/>
        <v>1.0197106216602462E-8</v>
      </c>
      <c r="S65">
        <f t="shared" si="2"/>
        <v>1.0197106216602462E-8</v>
      </c>
    </row>
    <row r="66" spans="3:19" x14ac:dyDescent="0.3">
      <c r="C66" t="s">
        <v>95</v>
      </c>
      <c r="D66">
        <f>Mult_split!H66</f>
        <v>0.7444978462150732</v>
      </c>
      <c r="E66">
        <f t="shared" si="3"/>
        <v>0.7444978462150732</v>
      </c>
      <c r="F66">
        <f t="shared" si="6"/>
        <v>0.7444978462150732</v>
      </c>
      <c r="G66">
        <f t="shared" si="6"/>
        <v>0.7444978462150732</v>
      </c>
      <c r="H66">
        <f t="shared" si="6"/>
        <v>0.7444978462150732</v>
      </c>
      <c r="I66">
        <f t="shared" si="6"/>
        <v>0.7444978462150732</v>
      </c>
      <c r="J66">
        <f t="shared" si="6"/>
        <v>0.7444978462150732</v>
      </c>
      <c r="K66">
        <f t="shared" si="6"/>
        <v>0.7444978462150732</v>
      </c>
      <c r="L66">
        <f t="shared" si="6"/>
        <v>0.7444978462150732</v>
      </c>
      <c r="M66">
        <f t="shared" si="6"/>
        <v>0.7444978462150732</v>
      </c>
      <c r="N66">
        <f t="shared" si="6"/>
        <v>0.7444978462150732</v>
      </c>
      <c r="O66">
        <f t="shared" si="6"/>
        <v>0.7444978462150732</v>
      </c>
      <c r="P66">
        <f t="shared" si="6"/>
        <v>0.7444978462150732</v>
      </c>
      <c r="Q66">
        <f t="shared" si="6"/>
        <v>0.7444978462150732</v>
      </c>
      <c r="R66">
        <f t="shared" si="1"/>
        <v>0.7444978462150732</v>
      </c>
      <c r="S66">
        <f t="shared" si="2"/>
        <v>0.7444978462150732</v>
      </c>
    </row>
    <row r="67" spans="3:19" x14ac:dyDescent="0.3">
      <c r="C67" t="s">
        <v>96</v>
      </c>
      <c r="D67">
        <f>Mult_split!H67</f>
        <v>7.935926861372894E-5</v>
      </c>
      <c r="E67">
        <f t="shared" si="3"/>
        <v>7.935926861372894E-5</v>
      </c>
      <c r="F67">
        <f t="shared" ref="F67:Q82" si="7">E67</f>
        <v>7.935926861372894E-5</v>
      </c>
      <c r="G67">
        <f t="shared" si="7"/>
        <v>7.935926861372894E-5</v>
      </c>
      <c r="H67">
        <f t="shared" si="7"/>
        <v>7.935926861372894E-5</v>
      </c>
      <c r="I67">
        <f t="shared" si="7"/>
        <v>7.935926861372894E-5</v>
      </c>
      <c r="J67">
        <f t="shared" si="7"/>
        <v>7.935926861372894E-5</v>
      </c>
      <c r="K67">
        <f t="shared" si="7"/>
        <v>7.935926861372894E-5</v>
      </c>
      <c r="L67">
        <f t="shared" si="7"/>
        <v>7.935926861372894E-5</v>
      </c>
      <c r="M67">
        <f t="shared" si="7"/>
        <v>7.935926861372894E-5</v>
      </c>
      <c r="N67">
        <f t="shared" si="7"/>
        <v>7.935926861372894E-5</v>
      </c>
      <c r="O67">
        <f t="shared" si="7"/>
        <v>7.935926861372894E-5</v>
      </c>
      <c r="P67">
        <f t="shared" si="7"/>
        <v>7.935926861372894E-5</v>
      </c>
      <c r="Q67">
        <f t="shared" si="7"/>
        <v>7.935926861372894E-5</v>
      </c>
      <c r="R67">
        <f t="shared" ref="R67:R115" si="8">Q67</f>
        <v>7.935926861372894E-5</v>
      </c>
      <c r="S67">
        <f t="shared" ref="S67:S115" si="9">R67</f>
        <v>7.935926861372894E-5</v>
      </c>
    </row>
    <row r="68" spans="3:19" x14ac:dyDescent="0.3">
      <c r="C68" t="s">
        <v>97</v>
      </c>
      <c r="D68">
        <f>Mult_split!H68</f>
        <v>5.3784340898577122E-2</v>
      </c>
      <c r="E68">
        <f t="shared" ref="E68:E115" si="10">D68</f>
        <v>5.3784340898577122E-2</v>
      </c>
      <c r="F68">
        <f t="shared" si="7"/>
        <v>5.3784340898577122E-2</v>
      </c>
      <c r="G68">
        <f t="shared" si="7"/>
        <v>5.3784340898577122E-2</v>
      </c>
      <c r="H68">
        <f t="shared" si="7"/>
        <v>5.3784340898577122E-2</v>
      </c>
      <c r="I68">
        <f t="shared" si="7"/>
        <v>5.3784340898577122E-2</v>
      </c>
      <c r="J68">
        <f t="shared" si="7"/>
        <v>5.3784340898577122E-2</v>
      </c>
      <c r="K68">
        <f t="shared" si="7"/>
        <v>5.3784340898577122E-2</v>
      </c>
      <c r="L68">
        <f t="shared" si="7"/>
        <v>5.3784340898577122E-2</v>
      </c>
      <c r="M68">
        <f t="shared" si="7"/>
        <v>5.3784340898577122E-2</v>
      </c>
      <c r="N68">
        <f t="shared" si="7"/>
        <v>5.3784340898577122E-2</v>
      </c>
      <c r="O68">
        <f t="shared" si="7"/>
        <v>5.3784340898577122E-2</v>
      </c>
      <c r="P68">
        <f t="shared" si="7"/>
        <v>5.3784340898577122E-2</v>
      </c>
      <c r="Q68">
        <f t="shared" si="7"/>
        <v>5.3784340898577122E-2</v>
      </c>
      <c r="R68">
        <f t="shared" si="8"/>
        <v>5.3784340898577122E-2</v>
      </c>
      <c r="S68">
        <f t="shared" si="9"/>
        <v>5.3784340898577122E-2</v>
      </c>
    </row>
    <row r="69" spans="3:19" x14ac:dyDescent="0.3">
      <c r="C69" t="s">
        <v>98</v>
      </c>
      <c r="D69">
        <f>Mult_split!H69</f>
        <v>6.8163991081176879E-8</v>
      </c>
      <c r="E69">
        <f t="shared" si="10"/>
        <v>6.8163991081176879E-8</v>
      </c>
      <c r="F69">
        <f t="shared" si="7"/>
        <v>6.8163991081176879E-8</v>
      </c>
      <c r="G69">
        <f t="shared" si="7"/>
        <v>6.8163991081176879E-8</v>
      </c>
      <c r="H69">
        <f t="shared" si="7"/>
        <v>6.8163991081176879E-8</v>
      </c>
      <c r="I69">
        <f t="shared" si="7"/>
        <v>6.8163991081176879E-8</v>
      </c>
      <c r="J69">
        <f t="shared" si="7"/>
        <v>6.8163991081176879E-8</v>
      </c>
      <c r="K69">
        <f t="shared" si="7"/>
        <v>6.8163991081176879E-8</v>
      </c>
      <c r="L69">
        <f t="shared" si="7"/>
        <v>6.8163991081176879E-8</v>
      </c>
      <c r="M69">
        <f t="shared" si="7"/>
        <v>6.8163991081176879E-8</v>
      </c>
      <c r="N69">
        <f t="shared" si="7"/>
        <v>6.8163991081176879E-8</v>
      </c>
      <c r="O69">
        <f t="shared" si="7"/>
        <v>6.8163991081176879E-8</v>
      </c>
      <c r="P69">
        <f t="shared" si="7"/>
        <v>6.8163991081176879E-8</v>
      </c>
      <c r="Q69">
        <f t="shared" si="7"/>
        <v>6.8163991081176879E-8</v>
      </c>
      <c r="R69">
        <f t="shared" si="8"/>
        <v>6.8163991081176879E-8</v>
      </c>
      <c r="S69">
        <f t="shared" si="9"/>
        <v>6.8163991081176879E-8</v>
      </c>
    </row>
    <row r="70" spans="3:19" x14ac:dyDescent="0.3">
      <c r="C70" t="s">
        <v>99</v>
      </c>
      <c r="D70">
        <f>Mult_split!H70</f>
        <v>0.31580548372002137</v>
      </c>
      <c r="E70">
        <f t="shared" si="10"/>
        <v>0.31580548372002137</v>
      </c>
      <c r="F70">
        <f t="shared" si="7"/>
        <v>0.31580548372002137</v>
      </c>
      <c r="G70">
        <f t="shared" si="7"/>
        <v>0.31580548372002137</v>
      </c>
      <c r="H70">
        <f t="shared" si="7"/>
        <v>0.31580548372002137</v>
      </c>
      <c r="I70">
        <f t="shared" si="7"/>
        <v>0.31580548372002137</v>
      </c>
      <c r="J70">
        <f t="shared" si="7"/>
        <v>0.31580548372002137</v>
      </c>
      <c r="K70">
        <f t="shared" si="7"/>
        <v>0.31580548372002137</v>
      </c>
      <c r="L70">
        <f t="shared" si="7"/>
        <v>0.31580548372002137</v>
      </c>
      <c r="M70">
        <f t="shared" si="7"/>
        <v>0.31580548372002137</v>
      </c>
      <c r="N70">
        <f t="shared" si="7"/>
        <v>0.31580548372002137</v>
      </c>
      <c r="O70">
        <f t="shared" si="7"/>
        <v>0.31580548372002137</v>
      </c>
      <c r="P70">
        <f t="shared" si="7"/>
        <v>0.31580548372002137</v>
      </c>
      <c r="Q70">
        <f t="shared" si="7"/>
        <v>0.31580548372002137</v>
      </c>
      <c r="R70">
        <f t="shared" si="8"/>
        <v>0.31580548372002137</v>
      </c>
      <c r="S70">
        <f t="shared" si="9"/>
        <v>0.31580548372002137</v>
      </c>
    </row>
    <row r="71" spans="3:19" x14ac:dyDescent="0.3">
      <c r="C71" t="s">
        <v>100</v>
      </c>
      <c r="D71">
        <f>Mult_split!H71</f>
        <v>9.0222747582138704E-2</v>
      </c>
      <c r="E71">
        <f t="shared" si="10"/>
        <v>9.0222747582138704E-2</v>
      </c>
      <c r="F71">
        <f t="shared" si="7"/>
        <v>9.0222747582138704E-2</v>
      </c>
      <c r="G71">
        <f t="shared" si="7"/>
        <v>9.0222747582138704E-2</v>
      </c>
      <c r="H71">
        <f t="shared" si="7"/>
        <v>9.0222747582138704E-2</v>
      </c>
      <c r="I71">
        <f t="shared" si="7"/>
        <v>9.0222747582138704E-2</v>
      </c>
      <c r="J71">
        <f t="shared" si="7"/>
        <v>9.0222747582138704E-2</v>
      </c>
      <c r="K71">
        <f t="shared" si="7"/>
        <v>9.0222747582138704E-2</v>
      </c>
      <c r="L71">
        <f t="shared" si="7"/>
        <v>9.0222747582138704E-2</v>
      </c>
      <c r="M71">
        <f t="shared" si="7"/>
        <v>9.0222747582138704E-2</v>
      </c>
      <c r="N71">
        <f t="shared" si="7"/>
        <v>9.0222747582138704E-2</v>
      </c>
      <c r="O71">
        <f t="shared" si="7"/>
        <v>9.0222747582138704E-2</v>
      </c>
      <c r="P71">
        <f t="shared" si="7"/>
        <v>9.0222747582138704E-2</v>
      </c>
      <c r="Q71">
        <f t="shared" si="7"/>
        <v>9.0222747582138704E-2</v>
      </c>
      <c r="R71">
        <f t="shared" si="8"/>
        <v>9.0222747582138704E-2</v>
      </c>
      <c r="S71">
        <f t="shared" si="9"/>
        <v>9.0222747582138704E-2</v>
      </c>
    </row>
    <row r="72" spans="3:19" x14ac:dyDescent="0.3">
      <c r="C72" t="s">
        <v>101</v>
      </c>
      <c r="D72">
        <f>Mult_split!H72</f>
        <v>3.0551014752037754E-7</v>
      </c>
      <c r="E72">
        <f t="shared" si="10"/>
        <v>3.0551014752037754E-7</v>
      </c>
      <c r="F72">
        <f t="shared" si="7"/>
        <v>3.0551014752037754E-7</v>
      </c>
      <c r="G72">
        <f t="shared" si="7"/>
        <v>3.0551014752037754E-7</v>
      </c>
      <c r="H72">
        <f t="shared" si="7"/>
        <v>3.0551014752037754E-7</v>
      </c>
      <c r="I72">
        <f t="shared" si="7"/>
        <v>3.0551014752037754E-7</v>
      </c>
      <c r="J72">
        <f t="shared" si="7"/>
        <v>3.0551014752037754E-7</v>
      </c>
      <c r="K72">
        <f t="shared" si="7"/>
        <v>3.0551014752037754E-7</v>
      </c>
      <c r="L72">
        <f t="shared" si="7"/>
        <v>3.0551014752037754E-7</v>
      </c>
      <c r="M72">
        <f t="shared" si="7"/>
        <v>3.0551014752037754E-7</v>
      </c>
      <c r="N72">
        <f t="shared" si="7"/>
        <v>3.0551014752037754E-7</v>
      </c>
      <c r="O72">
        <f t="shared" si="7"/>
        <v>3.0551014752037754E-7</v>
      </c>
      <c r="P72">
        <f t="shared" si="7"/>
        <v>3.0551014752037754E-7</v>
      </c>
      <c r="Q72">
        <f t="shared" si="7"/>
        <v>3.0551014752037754E-7</v>
      </c>
      <c r="R72">
        <f t="shared" si="8"/>
        <v>3.0551014752037754E-7</v>
      </c>
      <c r="S72">
        <f t="shared" si="9"/>
        <v>3.0551014752037754E-7</v>
      </c>
    </row>
    <row r="73" spans="3:19" x14ac:dyDescent="0.3">
      <c r="C73" t="s">
        <v>102</v>
      </c>
      <c r="D73">
        <f>Mult_split!H73</f>
        <v>0.56461499383282188</v>
      </c>
      <c r="E73">
        <f t="shared" si="10"/>
        <v>0.56461499383282188</v>
      </c>
      <c r="F73">
        <f t="shared" si="7"/>
        <v>0.56461499383282188</v>
      </c>
      <c r="G73">
        <f t="shared" si="7"/>
        <v>0.56461499383282188</v>
      </c>
      <c r="H73">
        <f t="shared" si="7"/>
        <v>0.56461499383282188</v>
      </c>
      <c r="I73">
        <f t="shared" si="7"/>
        <v>0.56461499383282188</v>
      </c>
      <c r="J73">
        <f t="shared" si="7"/>
        <v>0.56461499383282188</v>
      </c>
      <c r="K73">
        <f t="shared" si="7"/>
        <v>0.56461499383282188</v>
      </c>
      <c r="L73">
        <f t="shared" si="7"/>
        <v>0.56461499383282188</v>
      </c>
      <c r="M73">
        <f t="shared" si="7"/>
        <v>0.56461499383282188</v>
      </c>
      <c r="N73">
        <f t="shared" si="7"/>
        <v>0.56461499383282188</v>
      </c>
      <c r="O73">
        <f t="shared" si="7"/>
        <v>0.56461499383282188</v>
      </c>
      <c r="P73">
        <f t="shared" si="7"/>
        <v>0.56461499383282188</v>
      </c>
      <c r="Q73">
        <f t="shared" si="7"/>
        <v>0.56461499383282188</v>
      </c>
      <c r="R73">
        <f t="shared" si="8"/>
        <v>0.56461499383282188</v>
      </c>
      <c r="S73">
        <f t="shared" si="9"/>
        <v>0.56461499383282188</v>
      </c>
    </row>
    <row r="74" spans="3:19" x14ac:dyDescent="0.3">
      <c r="C74" t="s">
        <v>103</v>
      </c>
      <c r="D74">
        <f>Mult_split!H74</f>
        <v>1.1577535345787126E-6</v>
      </c>
      <c r="E74">
        <f t="shared" si="10"/>
        <v>1.1577535345787126E-6</v>
      </c>
      <c r="F74">
        <f t="shared" si="7"/>
        <v>1.1577535345787126E-6</v>
      </c>
      <c r="G74">
        <f t="shared" si="7"/>
        <v>1.1577535345787126E-6</v>
      </c>
      <c r="H74">
        <f t="shared" si="7"/>
        <v>1.1577535345787126E-6</v>
      </c>
      <c r="I74">
        <f t="shared" si="7"/>
        <v>1.1577535345787126E-6</v>
      </c>
      <c r="J74">
        <f t="shared" si="7"/>
        <v>1.1577535345787126E-6</v>
      </c>
      <c r="K74">
        <f t="shared" si="7"/>
        <v>1.1577535345787126E-6</v>
      </c>
      <c r="L74">
        <f t="shared" si="7"/>
        <v>1.1577535345787126E-6</v>
      </c>
      <c r="M74">
        <f t="shared" si="7"/>
        <v>1.1577535345787126E-6</v>
      </c>
      <c r="N74">
        <f t="shared" si="7"/>
        <v>1.1577535345787126E-6</v>
      </c>
      <c r="O74">
        <f t="shared" si="7"/>
        <v>1.1577535345787126E-6</v>
      </c>
      <c r="P74">
        <f t="shared" si="7"/>
        <v>1.1577535345787126E-6</v>
      </c>
      <c r="Q74">
        <f t="shared" si="7"/>
        <v>1.1577535345787126E-6</v>
      </c>
      <c r="R74">
        <f t="shared" si="8"/>
        <v>1.1577535345787126E-6</v>
      </c>
      <c r="S74">
        <f t="shared" si="9"/>
        <v>1.1577535345787126E-6</v>
      </c>
    </row>
    <row r="75" spans="3:19" x14ac:dyDescent="0.3">
      <c r="C75" t="s">
        <v>104</v>
      </c>
      <c r="D75">
        <f>Mult_split!H75</f>
        <v>1.0596092026318449E-8</v>
      </c>
      <c r="E75">
        <f t="shared" si="10"/>
        <v>1.0596092026318449E-8</v>
      </c>
      <c r="F75">
        <f t="shared" si="7"/>
        <v>1.0596092026318449E-8</v>
      </c>
      <c r="G75">
        <f t="shared" si="7"/>
        <v>1.0596092026318449E-8</v>
      </c>
      <c r="H75">
        <f t="shared" si="7"/>
        <v>1.0596092026318449E-8</v>
      </c>
      <c r="I75">
        <f t="shared" si="7"/>
        <v>1.0596092026318449E-8</v>
      </c>
      <c r="J75">
        <f t="shared" si="7"/>
        <v>1.0596092026318449E-8</v>
      </c>
      <c r="K75">
        <f t="shared" si="7"/>
        <v>1.0596092026318449E-8</v>
      </c>
      <c r="L75">
        <f t="shared" si="7"/>
        <v>1.0596092026318449E-8</v>
      </c>
      <c r="M75">
        <f t="shared" si="7"/>
        <v>1.0596092026318449E-8</v>
      </c>
      <c r="N75">
        <f t="shared" si="7"/>
        <v>1.0596092026318449E-8</v>
      </c>
      <c r="O75">
        <f t="shared" si="7"/>
        <v>1.0596092026318449E-8</v>
      </c>
      <c r="P75">
        <f t="shared" si="7"/>
        <v>1.0596092026318449E-8</v>
      </c>
      <c r="Q75">
        <f t="shared" si="7"/>
        <v>1.0596092026318449E-8</v>
      </c>
      <c r="R75">
        <f t="shared" si="8"/>
        <v>1.0596092026318449E-8</v>
      </c>
      <c r="S75">
        <f t="shared" si="9"/>
        <v>1.0596092026318449E-8</v>
      </c>
    </row>
    <row r="76" spans="3:19" x14ac:dyDescent="0.3">
      <c r="C76" t="s">
        <v>105</v>
      </c>
      <c r="D76">
        <f>Mult_split!H76</f>
        <v>5.592903191609298E-9</v>
      </c>
      <c r="E76">
        <f t="shared" si="10"/>
        <v>5.592903191609298E-9</v>
      </c>
      <c r="F76">
        <f t="shared" si="7"/>
        <v>5.592903191609298E-9</v>
      </c>
      <c r="G76">
        <f t="shared" si="7"/>
        <v>5.592903191609298E-9</v>
      </c>
      <c r="H76">
        <f t="shared" si="7"/>
        <v>5.592903191609298E-9</v>
      </c>
      <c r="I76">
        <f t="shared" si="7"/>
        <v>5.592903191609298E-9</v>
      </c>
      <c r="J76">
        <f t="shared" si="7"/>
        <v>5.592903191609298E-9</v>
      </c>
      <c r="K76">
        <f t="shared" si="7"/>
        <v>5.592903191609298E-9</v>
      </c>
      <c r="L76">
        <f t="shared" si="7"/>
        <v>5.592903191609298E-9</v>
      </c>
      <c r="M76">
        <f t="shared" si="7"/>
        <v>5.592903191609298E-9</v>
      </c>
      <c r="N76">
        <f t="shared" si="7"/>
        <v>5.592903191609298E-9</v>
      </c>
      <c r="O76">
        <f t="shared" si="7"/>
        <v>5.592903191609298E-9</v>
      </c>
      <c r="P76">
        <f t="shared" si="7"/>
        <v>5.592903191609298E-9</v>
      </c>
      <c r="Q76">
        <f t="shared" si="7"/>
        <v>5.592903191609298E-9</v>
      </c>
      <c r="R76">
        <f t="shared" si="8"/>
        <v>5.592903191609298E-9</v>
      </c>
      <c r="S76">
        <f t="shared" si="9"/>
        <v>5.592903191609298E-9</v>
      </c>
    </row>
    <row r="77" spans="3:19" x14ac:dyDescent="0.3">
      <c r="C77" t="s">
        <v>106</v>
      </c>
      <c r="D77">
        <f>Mult_split!H77</f>
        <v>1.5622862097256504E-8</v>
      </c>
      <c r="E77">
        <f t="shared" si="10"/>
        <v>1.5622862097256504E-8</v>
      </c>
      <c r="F77">
        <f t="shared" si="7"/>
        <v>1.5622862097256504E-8</v>
      </c>
      <c r="G77">
        <f t="shared" si="7"/>
        <v>1.5622862097256504E-8</v>
      </c>
      <c r="H77">
        <f t="shared" si="7"/>
        <v>1.5622862097256504E-8</v>
      </c>
      <c r="I77">
        <f t="shared" si="7"/>
        <v>1.5622862097256504E-8</v>
      </c>
      <c r="J77">
        <f t="shared" si="7"/>
        <v>1.5622862097256504E-8</v>
      </c>
      <c r="K77">
        <f t="shared" si="7"/>
        <v>1.5622862097256504E-8</v>
      </c>
      <c r="L77">
        <f t="shared" si="7"/>
        <v>1.5622862097256504E-8</v>
      </c>
      <c r="M77">
        <f t="shared" si="7"/>
        <v>1.5622862097256504E-8</v>
      </c>
      <c r="N77">
        <f t="shared" si="7"/>
        <v>1.5622862097256504E-8</v>
      </c>
      <c r="O77">
        <f t="shared" si="7"/>
        <v>1.5622862097256504E-8</v>
      </c>
      <c r="P77">
        <f t="shared" si="7"/>
        <v>1.5622862097256504E-8</v>
      </c>
      <c r="Q77">
        <f t="shared" si="7"/>
        <v>1.5622862097256504E-8</v>
      </c>
      <c r="R77">
        <f t="shared" si="8"/>
        <v>1.5622862097256504E-8</v>
      </c>
      <c r="S77">
        <f t="shared" si="9"/>
        <v>1.5622862097256504E-8</v>
      </c>
    </row>
    <row r="78" spans="3:19" x14ac:dyDescent="0.3">
      <c r="C78" t="s">
        <v>107</v>
      </c>
      <c r="D78">
        <f>Mult_split!H78</f>
        <v>1.0489159828968697</v>
      </c>
      <c r="E78">
        <f t="shared" si="10"/>
        <v>1.0489159828968697</v>
      </c>
      <c r="F78">
        <f t="shared" si="7"/>
        <v>1.0489159828968697</v>
      </c>
      <c r="G78">
        <f t="shared" si="7"/>
        <v>1.0489159828968697</v>
      </c>
      <c r="H78">
        <f t="shared" si="7"/>
        <v>1.0489159828968697</v>
      </c>
      <c r="I78">
        <f t="shared" si="7"/>
        <v>1.0489159828968697</v>
      </c>
      <c r="J78">
        <f t="shared" si="7"/>
        <v>1.0489159828968697</v>
      </c>
      <c r="K78">
        <f t="shared" si="7"/>
        <v>1.0489159828968697</v>
      </c>
      <c r="L78">
        <f t="shared" si="7"/>
        <v>1.0489159828968697</v>
      </c>
      <c r="M78">
        <f t="shared" si="7"/>
        <v>1.0489159828968697</v>
      </c>
      <c r="N78">
        <f t="shared" si="7"/>
        <v>1.0489159828968697</v>
      </c>
      <c r="O78">
        <f t="shared" si="7"/>
        <v>1.0489159828968697</v>
      </c>
      <c r="P78">
        <f t="shared" si="7"/>
        <v>1.0489159828968697</v>
      </c>
      <c r="Q78">
        <f t="shared" si="7"/>
        <v>1.0489159828968697</v>
      </c>
      <c r="R78">
        <f t="shared" si="8"/>
        <v>1.0489159828968697</v>
      </c>
      <c r="S78">
        <f t="shared" si="9"/>
        <v>1.0489159828968697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0.49969017579370378</v>
      </c>
      <c r="E80">
        <f t="shared" si="10"/>
        <v>0.49969017579370378</v>
      </c>
      <c r="F80">
        <f t="shared" si="7"/>
        <v>0.49969017579370378</v>
      </c>
      <c r="G80">
        <f t="shared" si="7"/>
        <v>0.49969017579370378</v>
      </c>
      <c r="H80">
        <f t="shared" si="7"/>
        <v>0.49969017579370378</v>
      </c>
      <c r="I80">
        <f t="shared" si="7"/>
        <v>0.49969017579370378</v>
      </c>
      <c r="J80">
        <f t="shared" si="7"/>
        <v>0.49969017579370378</v>
      </c>
      <c r="K80">
        <f t="shared" si="7"/>
        <v>0.49969017579370378</v>
      </c>
      <c r="L80">
        <f t="shared" si="7"/>
        <v>0.49969017579370378</v>
      </c>
      <c r="M80">
        <f t="shared" si="7"/>
        <v>0.49969017579370378</v>
      </c>
      <c r="N80">
        <f t="shared" si="7"/>
        <v>0.49969017579370378</v>
      </c>
      <c r="O80">
        <f t="shared" si="7"/>
        <v>0.49969017579370378</v>
      </c>
      <c r="P80">
        <f t="shared" si="7"/>
        <v>0.49969017579370378</v>
      </c>
      <c r="Q80">
        <f t="shared" si="7"/>
        <v>0.49969017579370378</v>
      </c>
      <c r="R80">
        <f t="shared" si="8"/>
        <v>0.49969017579370378</v>
      </c>
      <c r="S80">
        <f t="shared" si="9"/>
        <v>0.49969017579370378</v>
      </c>
    </row>
    <row r="81" spans="3:19" x14ac:dyDescent="0.3">
      <c r="C81" t="s">
        <v>110</v>
      </c>
      <c r="D81">
        <f>Mult_split!H81</f>
        <v>1.3962904674216021E-8</v>
      </c>
      <c r="E81">
        <f t="shared" si="10"/>
        <v>1.3962904674216021E-8</v>
      </c>
      <c r="F81">
        <f t="shared" si="7"/>
        <v>1.3962904674216021E-8</v>
      </c>
      <c r="G81">
        <f t="shared" si="7"/>
        <v>1.3962904674216021E-8</v>
      </c>
      <c r="H81">
        <f t="shared" si="7"/>
        <v>1.3962904674216021E-8</v>
      </c>
      <c r="I81">
        <f t="shared" si="7"/>
        <v>1.3962904674216021E-8</v>
      </c>
      <c r="J81">
        <f t="shared" si="7"/>
        <v>1.3962904674216021E-8</v>
      </c>
      <c r="K81">
        <f t="shared" si="7"/>
        <v>1.3962904674216021E-8</v>
      </c>
      <c r="L81">
        <f t="shared" si="7"/>
        <v>1.3962904674216021E-8</v>
      </c>
      <c r="M81">
        <f t="shared" si="7"/>
        <v>1.3962904674216021E-8</v>
      </c>
      <c r="N81">
        <f t="shared" si="7"/>
        <v>1.3962904674216021E-8</v>
      </c>
      <c r="O81">
        <f t="shared" si="7"/>
        <v>1.3962904674216021E-8</v>
      </c>
      <c r="P81">
        <f t="shared" si="7"/>
        <v>1.3962904674216021E-8</v>
      </c>
      <c r="Q81">
        <f t="shared" si="7"/>
        <v>1.3962904674216021E-8</v>
      </c>
      <c r="R81">
        <f t="shared" si="8"/>
        <v>1.3962904674216021E-8</v>
      </c>
      <c r="S81">
        <f t="shared" si="9"/>
        <v>1.3962904674216021E-8</v>
      </c>
    </row>
    <row r="82" spans="3:19" x14ac:dyDescent="0.3">
      <c r="C82" t="s">
        <v>111</v>
      </c>
      <c r="D82">
        <f>Mult_split!H82</f>
        <v>7.7953714729230977E-5</v>
      </c>
      <c r="E82">
        <f t="shared" si="10"/>
        <v>7.7953714729230977E-5</v>
      </c>
      <c r="F82">
        <f t="shared" si="7"/>
        <v>7.7953714729230977E-5</v>
      </c>
      <c r="G82">
        <f t="shared" si="7"/>
        <v>7.7953714729230977E-5</v>
      </c>
      <c r="H82">
        <f t="shared" si="7"/>
        <v>7.7953714729230977E-5</v>
      </c>
      <c r="I82">
        <f t="shared" si="7"/>
        <v>7.7953714729230977E-5</v>
      </c>
      <c r="J82">
        <f t="shared" si="7"/>
        <v>7.7953714729230977E-5</v>
      </c>
      <c r="K82">
        <f t="shared" si="7"/>
        <v>7.7953714729230977E-5</v>
      </c>
      <c r="L82">
        <f t="shared" si="7"/>
        <v>7.7953714729230977E-5</v>
      </c>
      <c r="M82">
        <f t="shared" si="7"/>
        <v>7.7953714729230977E-5</v>
      </c>
      <c r="N82">
        <f t="shared" si="7"/>
        <v>7.7953714729230977E-5</v>
      </c>
      <c r="O82">
        <f t="shared" si="7"/>
        <v>7.7953714729230977E-5</v>
      </c>
      <c r="P82">
        <f t="shared" si="7"/>
        <v>7.7953714729230977E-5</v>
      </c>
      <c r="Q82">
        <f t="shared" si="7"/>
        <v>7.7953714729230977E-5</v>
      </c>
      <c r="R82">
        <f t="shared" si="8"/>
        <v>7.7953714729230977E-5</v>
      </c>
      <c r="S82">
        <f t="shared" si="9"/>
        <v>7.7953714729230977E-5</v>
      </c>
    </row>
    <row r="83" spans="3:19" x14ac:dyDescent="0.3">
      <c r="C83" t="s">
        <v>112</v>
      </c>
      <c r="D83">
        <f>Mult_split!H83</f>
        <v>0.21776197238621903</v>
      </c>
      <c r="E83">
        <f t="shared" si="10"/>
        <v>0.21776197238621903</v>
      </c>
      <c r="F83">
        <f t="shared" ref="F83:Q98" si="11">E83</f>
        <v>0.21776197238621903</v>
      </c>
      <c r="G83">
        <f t="shared" si="11"/>
        <v>0.21776197238621903</v>
      </c>
      <c r="H83">
        <f t="shared" si="11"/>
        <v>0.21776197238621903</v>
      </c>
      <c r="I83">
        <f t="shared" si="11"/>
        <v>0.21776197238621903</v>
      </c>
      <c r="J83">
        <f t="shared" si="11"/>
        <v>0.21776197238621903</v>
      </c>
      <c r="K83">
        <f t="shared" si="11"/>
        <v>0.21776197238621903</v>
      </c>
      <c r="L83">
        <f t="shared" si="11"/>
        <v>0.21776197238621903</v>
      </c>
      <c r="M83">
        <f t="shared" si="11"/>
        <v>0.21776197238621903</v>
      </c>
      <c r="N83">
        <f t="shared" si="11"/>
        <v>0.21776197238621903</v>
      </c>
      <c r="O83">
        <f t="shared" si="11"/>
        <v>0.21776197238621903</v>
      </c>
      <c r="P83">
        <f t="shared" si="11"/>
        <v>0.21776197238621903</v>
      </c>
      <c r="Q83">
        <f t="shared" si="11"/>
        <v>0.21776197238621903</v>
      </c>
      <c r="R83">
        <f t="shared" si="8"/>
        <v>0.21776197238621903</v>
      </c>
      <c r="S83">
        <f t="shared" si="9"/>
        <v>0.21776197238621903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4.7356575409956474E-8</v>
      </c>
      <c r="E85">
        <f t="shared" si="10"/>
        <v>4.7356575409956474E-8</v>
      </c>
      <c r="F85">
        <f t="shared" si="11"/>
        <v>4.7356575409956474E-8</v>
      </c>
      <c r="G85">
        <f t="shared" si="11"/>
        <v>4.7356575409956474E-8</v>
      </c>
      <c r="H85">
        <f t="shared" si="11"/>
        <v>4.7356575409956474E-8</v>
      </c>
      <c r="I85">
        <f t="shared" si="11"/>
        <v>4.7356575409956474E-8</v>
      </c>
      <c r="J85">
        <f t="shared" si="11"/>
        <v>4.7356575409956474E-8</v>
      </c>
      <c r="K85">
        <f t="shared" si="11"/>
        <v>4.7356575409956474E-8</v>
      </c>
      <c r="L85">
        <f t="shared" si="11"/>
        <v>4.7356575409956474E-8</v>
      </c>
      <c r="M85">
        <f t="shared" si="11"/>
        <v>4.7356575409956474E-8</v>
      </c>
      <c r="N85">
        <f t="shared" si="11"/>
        <v>4.7356575409956474E-8</v>
      </c>
      <c r="O85">
        <f t="shared" si="11"/>
        <v>4.7356575409956474E-8</v>
      </c>
      <c r="P85">
        <f t="shared" si="11"/>
        <v>4.7356575409956474E-8</v>
      </c>
      <c r="Q85">
        <f t="shared" si="11"/>
        <v>4.7356575409956474E-8</v>
      </c>
      <c r="R85">
        <f t="shared" si="8"/>
        <v>4.7356575409956474E-8</v>
      </c>
      <c r="S85">
        <f t="shared" si="9"/>
        <v>4.7356575409956474E-8</v>
      </c>
    </row>
    <row r="86" spans="3:19" x14ac:dyDescent="0.3">
      <c r="C86" t="s">
        <v>115</v>
      </c>
      <c r="D86">
        <f>Mult_split!H86</f>
        <v>4.9362162514566906E-6</v>
      </c>
      <c r="E86">
        <f t="shared" si="10"/>
        <v>4.9362162514566906E-6</v>
      </c>
      <c r="F86">
        <f t="shared" si="11"/>
        <v>4.9362162514566906E-6</v>
      </c>
      <c r="G86">
        <f t="shared" si="11"/>
        <v>4.9362162514566906E-6</v>
      </c>
      <c r="H86">
        <f t="shared" si="11"/>
        <v>4.9362162514566906E-6</v>
      </c>
      <c r="I86">
        <f t="shared" si="11"/>
        <v>4.9362162514566906E-6</v>
      </c>
      <c r="J86">
        <f t="shared" si="11"/>
        <v>4.9362162514566906E-6</v>
      </c>
      <c r="K86">
        <f t="shared" si="11"/>
        <v>4.9362162514566906E-6</v>
      </c>
      <c r="L86">
        <f t="shared" si="11"/>
        <v>4.9362162514566906E-6</v>
      </c>
      <c r="M86">
        <f t="shared" si="11"/>
        <v>4.9362162514566906E-6</v>
      </c>
      <c r="N86">
        <f t="shared" si="11"/>
        <v>4.9362162514566906E-6</v>
      </c>
      <c r="O86">
        <f t="shared" si="11"/>
        <v>4.9362162514566906E-6</v>
      </c>
      <c r="P86">
        <f t="shared" si="11"/>
        <v>4.9362162514566906E-6</v>
      </c>
      <c r="Q86">
        <f t="shared" si="11"/>
        <v>4.9362162514566906E-6</v>
      </c>
      <c r="R86">
        <f t="shared" si="8"/>
        <v>4.9362162514566906E-6</v>
      </c>
      <c r="S86">
        <f t="shared" si="9"/>
        <v>4.9362162514566906E-6</v>
      </c>
    </row>
    <row r="87" spans="3:19" x14ac:dyDescent="0.3">
      <c r="C87" t="s">
        <v>116</v>
      </c>
      <c r="D87">
        <f>Mult_split!H87</f>
        <v>0.20000019926561929</v>
      </c>
      <c r="E87">
        <f t="shared" si="10"/>
        <v>0.20000019926561929</v>
      </c>
      <c r="F87">
        <f t="shared" si="11"/>
        <v>0.20000019926561929</v>
      </c>
      <c r="G87">
        <f t="shared" si="11"/>
        <v>0.20000019926561929</v>
      </c>
      <c r="H87">
        <f t="shared" si="11"/>
        <v>0.20000019926561929</v>
      </c>
      <c r="I87">
        <f t="shared" si="11"/>
        <v>0.20000019926561929</v>
      </c>
      <c r="J87">
        <f t="shared" si="11"/>
        <v>0.20000019926561929</v>
      </c>
      <c r="K87">
        <f t="shared" si="11"/>
        <v>0.20000019926561929</v>
      </c>
      <c r="L87">
        <f t="shared" si="11"/>
        <v>0.20000019926561929</v>
      </c>
      <c r="M87">
        <f t="shared" si="11"/>
        <v>0.20000019926561929</v>
      </c>
      <c r="N87">
        <f t="shared" si="11"/>
        <v>0.20000019926561929</v>
      </c>
      <c r="O87">
        <f t="shared" si="11"/>
        <v>0.20000019926561929</v>
      </c>
      <c r="P87">
        <f t="shared" si="11"/>
        <v>0.20000019926561929</v>
      </c>
      <c r="Q87">
        <f t="shared" si="11"/>
        <v>0.20000019926561929</v>
      </c>
      <c r="R87">
        <f t="shared" si="8"/>
        <v>0.20000019926561929</v>
      </c>
      <c r="S87">
        <f t="shared" si="9"/>
        <v>0.20000019926561929</v>
      </c>
    </row>
    <row r="88" spans="3:19" x14ac:dyDescent="0.3">
      <c r="C88" t="s">
        <v>117</v>
      </c>
      <c r="D88">
        <f>Mult_split!H88</f>
        <v>5.2849622196735773</v>
      </c>
      <c r="E88">
        <f t="shared" si="10"/>
        <v>5.2849622196735773</v>
      </c>
      <c r="F88">
        <f t="shared" si="11"/>
        <v>5.2849622196735773</v>
      </c>
      <c r="G88">
        <f t="shared" si="11"/>
        <v>5.2849622196735773</v>
      </c>
      <c r="H88">
        <f t="shared" si="11"/>
        <v>5.2849622196735773</v>
      </c>
      <c r="I88">
        <f t="shared" si="11"/>
        <v>5.2849622196735773</v>
      </c>
      <c r="J88">
        <f t="shared" si="11"/>
        <v>5.2849622196735773</v>
      </c>
      <c r="K88">
        <f t="shared" si="11"/>
        <v>5.2849622196735773</v>
      </c>
      <c r="L88">
        <f t="shared" si="11"/>
        <v>5.2849622196735773</v>
      </c>
      <c r="M88">
        <f t="shared" si="11"/>
        <v>5.2849622196735773</v>
      </c>
      <c r="N88">
        <f t="shared" si="11"/>
        <v>5.2849622196735773</v>
      </c>
      <c r="O88">
        <f t="shared" si="11"/>
        <v>5.2849622196735773</v>
      </c>
      <c r="P88">
        <f t="shared" si="11"/>
        <v>5.2849622196735773</v>
      </c>
      <c r="Q88">
        <f t="shared" si="11"/>
        <v>5.2849622196735773</v>
      </c>
      <c r="R88">
        <f t="shared" si="8"/>
        <v>5.2849622196735773</v>
      </c>
      <c r="S88">
        <f t="shared" si="9"/>
        <v>5.2849622196735773</v>
      </c>
    </row>
    <row r="89" spans="3:19" x14ac:dyDescent="0.3">
      <c r="C89" t="s">
        <v>146</v>
      </c>
      <c r="D89">
        <f>Mult_split!H89</f>
        <v>3.845685539994712E-9</v>
      </c>
      <c r="E89">
        <f t="shared" si="10"/>
        <v>3.845685539994712E-9</v>
      </c>
      <c r="F89">
        <f t="shared" si="11"/>
        <v>3.845685539994712E-9</v>
      </c>
      <c r="G89">
        <f t="shared" si="11"/>
        <v>3.845685539994712E-9</v>
      </c>
      <c r="H89">
        <f t="shared" si="11"/>
        <v>3.845685539994712E-9</v>
      </c>
      <c r="I89">
        <f t="shared" si="11"/>
        <v>3.845685539994712E-9</v>
      </c>
      <c r="J89">
        <f t="shared" si="11"/>
        <v>3.845685539994712E-9</v>
      </c>
      <c r="K89">
        <f t="shared" si="11"/>
        <v>3.845685539994712E-9</v>
      </c>
      <c r="L89">
        <f t="shared" si="11"/>
        <v>3.845685539994712E-9</v>
      </c>
      <c r="M89">
        <f t="shared" si="11"/>
        <v>3.845685539994712E-9</v>
      </c>
      <c r="N89">
        <f t="shared" si="11"/>
        <v>3.845685539994712E-9</v>
      </c>
      <c r="O89">
        <f t="shared" si="11"/>
        <v>3.845685539994712E-9</v>
      </c>
      <c r="P89">
        <f t="shared" si="11"/>
        <v>3.845685539994712E-9</v>
      </c>
      <c r="Q89">
        <f t="shared" si="11"/>
        <v>3.845685539994712E-9</v>
      </c>
      <c r="R89">
        <f t="shared" si="8"/>
        <v>3.845685539994712E-9</v>
      </c>
      <c r="S89">
        <f t="shared" si="9"/>
        <v>3.845685539994712E-9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1.0711606283645616E-8</v>
      </c>
      <c r="E92">
        <f t="shared" si="10"/>
        <v>1.0711606283645616E-8</v>
      </c>
      <c r="F92">
        <f t="shared" si="11"/>
        <v>1.0711606283645616E-8</v>
      </c>
      <c r="G92">
        <f t="shared" si="11"/>
        <v>1.0711606283645616E-8</v>
      </c>
      <c r="H92">
        <f t="shared" si="11"/>
        <v>1.0711606283645616E-8</v>
      </c>
      <c r="I92">
        <f t="shared" si="11"/>
        <v>1.0711606283645616E-8</v>
      </c>
      <c r="J92">
        <f t="shared" si="11"/>
        <v>1.0711606283645616E-8</v>
      </c>
      <c r="K92">
        <f t="shared" si="11"/>
        <v>1.0711606283645616E-8</v>
      </c>
      <c r="L92">
        <f t="shared" si="11"/>
        <v>1.0711606283645616E-8</v>
      </c>
      <c r="M92">
        <f t="shared" si="11"/>
        <v>1.0711606283645616E-8</v>
      </c>
      <c r="N92">
        <f t="shared" si="11"/>
        <v>1.0711606283645616E-8</v>
      </c>
      <c r="O92">
        <f t="shared" si="11"/>
        <v>1.0711606283645616E-8</v>
      </c>
      <c r="P92">
        <f t="shared" si="11"/>
        <v>1.0711606283645616E-8</v>
      </c>
      <c r="Q92">
        <f t="shared" si="11"/>
        <v>1.0711606283645616E-8</v>
      </c>
      <c r="R92">
        <f t="shared" si="8"/>
        <v>1.0711606283645616E-8</v>
      </c>
      <c r="S92">
        <f t="shared" si="9"/>
        <v>1.0711606283645616E-8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1.0604890407668111E-7</v>
      </c>
      <c r="E96">
        <f t="shared" si="10"/>
        <v>1.0604890407668111E-7</v>
      </c>
      <c r="F96">
        <f t="shared" si="11"/>
        <v>1.0604890407668111E-7</v>
      </c>
      <c r="G96">
        <f t="shared" si="11"/>
        <v>1.0604890407668111E-7</v>
      </c>
      <c r="H96">
        <f t="shared" si="11"/>
        <v>1.0604890407668111E-7</v>
      </c>
      <c r="I96">
        <f t="shared" si="11"/>
        <v>1.0604890407668111E-7</v>
      </c>
      <c r="J96">
        <f t="shared" si="11"/>
        <v>1.0604890407668111E-7</v>
      </c>
      <c r="K96">
        <f t="shared" si="11"/>
        <v>1.0604890407668111E-7</v>
      </c>
      <c r="L96">
        <f t="shared" si="11"/>
        <v>1.0604890407668111E-7</v>
      </c>
      <c r="M96">
        <f t="shared" si="11"/>
        <v>1.0604890407668111E-7</v>
      </c>
      <c r="N96">
        <f t="shared" si="11"/>
        <v>1.0604890407668111E-7</v>
      </c>
      <c r="O96">
        <f t="shared" si="11"/>
        <v>1.0604890407668111E-7</v>
      </c>
      <c r="P96">
        <f t="shared" si="11"/>
        <v>1.0604890407668111E-7</v>
      </c>
      <c r="Q96">
        <f t="shared" si="11"/>
        <v>1.0604890407668111E-7</v>
      </c>
      <c r="R96">
        <f t="shared" si="8"/>
        <v>1.0604890407668111E-7</v>
      </c>
      <c r="S96">
        <f t="shared" si="9"/>
        <v>1.0604890407668111E-7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13.593285418012169</v>
      </c>
      <c r="E98">
        <f t="shared" si="10"/>
        <v>13.593285418012169</v>
      </c>
      <c r="F98">
        <f t="shared" si="11"/>
        <v>13.593285418012169</v>
      </c>
      <c r="G98">
        <f t="shared" si="11"/>
        <v>13.593285418012169</v>
      </c>
      <c r="H98">
        <f t="shared" si="11"/>
        <v>13.593285418012169</v>
      </c>
      <c r="I98">
        <f t="shared" si="11"/>
        <v>13.593285418012169</v>
      </c>
      <c r="J98">
        <f t="shared" si="11"/>
        <v>13.593285418012169</v>
      </c>
      <c r="K98">
        <f t="shared" si="11"/>
        <v>13.593285418012169</v>
      </c>
      <c r="L98">
        <f t="shared" si="11"/>
        <v>13.593285418012169</v>
      </c>
      <c r="M98">
        <f t="shared" si="11"/>
        <v>13.593285418012169</v>
      </c>
      <c r="N98">
        <f t="shared" si="11"/>
        <v>13.593285418012169</v>
      </c>
      <c r="O98">
        <f t="shared" si="11"/>
        <v>13.593285418012169</v>
      </c>
      <c r="P98">
        <f t="shared" si="11"/>
        <v>13.593285418012169</v>
      </c>
      <c r="Q98">
        <f t="shared" si="11"/>
        <v>13.593285418012169</v>
      </c>
      <c r="R98">
        <f t="shared" si="8"/>
        <v>13.593285418012169</v>
      </c>
      <c r="S98">
        <f t="shared" si="9"/>
        <v>13.593285418012169</v>
      </c>
    </row>
    <row r="99" spans="3:19" x14ac:dyDescent="0.3">
      <c r="C99" t="s">
        <v>127</v>
      </c>
      <c r="D99">
        <f>Mult_split!H99</f>
        <v>3.7150195826880803</v>
      </c>
      <c r="E99">
        <f t="shared" si="10"/>
        <v>3.7150195826880803</v>
      </c>
      <c r="F99">
        <f t="shared" ref="F99:Q114" si="12">E99</f>
        <v>3.7150195826880803</v>
      </c>
      <c r="G99">
        <f t="shared" si="12"/>
        <v>3.7150195826880803</v>
      </c>
      <c r="H99">
        <f t="shared" si="12"/>
        <v>3.7150195826880803</v>
      </c>
      <c r="I99">
        <f t="shared" si="12"/>
        <v>3.7150195826880803</v>
      </c>
      <c r="J99">
        <f t="shared" si="12"/>
        <v>3.7150195826880803</v>
      </c>
      <c r="K99">
        <f t="shared" si="12"/>
        <v>3.7150195826880803</v>
      </c>
      <c r="L99">
        <f t="shared" si="12"/>
        <v>3.7150195826880803</v>
      </c>
      <c r="M99">
        <f t="shared" si="12"/>
        <v>3.7150195826880803</v>
      </c>
      <c r="N99">
        <f t="shared" si="12"/>
        <v>3.7150195826880803</v>
      </c>
      <c r="O99">
        <f t="shared" si="12"/>
        <v>3.7150195826880803</v>
      </c>
      <c r="P99">
        <f t="shared" si="12"/>
        <v>3.7150195826880803</v>
      </c>
      <c r="Q99">
        <f t="shared" si="12"/>
        <v>3.7150195826880803</v>
      </c>
      <c r="R99">
        <f t="shared" si="8"/>
        <v>3.7150195826880803</v>
      </c>
      <c r="S99">
        <f t="shared" si="9"/>
        <v>3.7150195826880803</v>
      </c>
    </row>
    <row r="100" spans="3:19" x14ac:dyDescent="0.3">
      <c r="C100" t="s">
        <v>128</v>
      </c>
      <c r="D100">
        <f>Mult_split!H100</f>
        <v>3.1523884352182199E-8</v>
      </c>
      <c r="E100">
        <f t="shared" si="10"/>
        <v>3.1523884352182199E-8</v>
      </c>
      <c r="F100">
        <f t="shared" si="12"/>
        <v>3.1523884352182199E-8</v>
      </c>
      <c r="G100">
        <f t="shared" si="12"/>
        <v>3.1523884352182199E-8</v>
      </c>
      <c r="H100">
        <f t="shared" si="12"/>
        <v>3.1523884352182199E-8</v>
      </c>
      <c r="I100">
        <f t="shared" si="12"/>
        <v>3.1523884352182199E-8</v>
      </c>
      <c r="J100">
        <f t="shared" si="12"/>
        <v>3.1523884352182199E-8</v>
      </c>
      <c r="K100">
        <f t="shared" si="12"/>
        <v>3.1523884352182199E-8</v>
      </c>
      <c r="L100">
        <f t="shared" si="12"/>
        <v>3.1523884352182199E-8</v>
      </c>
      <c r="M100">
        <f t="shared" si="12"/>
        <v>3.1523884352182199E-8</v>
      </c>
      <c r="N100">
        <f t="shared" si="12"/>
        <v>3.1523884352182199E-8</v>
      </c>
      <c r="O100">
        <f t="shared" si="12"/>
        <v>3.1523884352182199E-8</v>
      </c>
      <c r="P100">
        <f t="shared" si="12"/>
        <v>3.1523884352182199E-8</v>
      </c>
      <c r="Q100">
        <f t="shared" si="12"/>
        <v>3.1523884352182199E-8</v>
      </c>
      <c r="R100">
        <f t="shared" si="8"/>
        <v>3.1523884352182199E-8</v>
      </c>
      <c r="S100">
        <f t="shared" si="9"/>
        <v>3.1523884352182199E-8</v>
      </c>
    </row>
    <row r="101" spans="3:19" x14ac:dyDescent="0.3">
      <c r="C101" t="s">
        <v>129</v>
      </c>
      <c r="D101">
        <f>Mult_split!H101</f>
        <v>3.4063854497711407E-6</v>
      </c>
      <c r="E101">
        <f t="shared" si="10"/>
        <v>3.4063854497711407E-6</v>
      </c>
      <c r="F101">
        <f t="shared" si="12"/>
        <v>3.4063854497711407E-6</v>
      </c>
      <c r="G101">
        <f t="shared" si="12"/>
        <v>3.4063854497711407E-6</v>
      </c>
      <c r="H101">
        <f t="shared" si="12"/>
        <v>3.4063854497711407E-6</v>
      </c>
      <c r="I101">
        <f t="shared" si="12"/>
        <v>3.4063854497711407E-6</v>
      </c>
      <c r="J101">
        <f t="shared" si="12"/>
        <v>3.4063854497711407E-6</v>
      </c>
      <c r="K101">
        <f t="shared" si="12"/>
        <v>3.4063854497711407E-6</v>
      </c>
      <c r="L101">
        <f t="shared" si="12"/>
        <v>3.4063854497711407E-6</v>
      </c>
      <c r="M101">
        <f t="shared" si="12"/>
        <v>3.4063854497711407E-6</v>
      </c>
      <c r="N101">
        <f t="shared" si="12"/>
        <v>3.4063854497711407E-6</v>
      </c>
      <c r="O101">
        <f t="shared" si="12"/>
        <v>3.4063854497711407E-6</v>
      </c>
      <c r="P101">
        <f t="shared" si="12"/>
        <v>3.4063854497711407E-6</v>
      </c>
      <c r="Q101">
        <f t="shared" si="12"/>
        <v>3.4063854497711407E-6</v>
      </c>
      <c r="R101">
        <f t="shared" si="8"/>
        <v>3.4063854497711407E-6</v>
      </c>
      <c r="S101">
        <f t="shared" si="9"/>
        <v>3.4063854497711407E-6</v>
      </c>
    </row>
    <row r="102" spans="3:19" x14ac:dyDescent="0.3">
      <c r="C102" t="s">
        <v>130</v>
      </c>
      <c r="D102">
        <f>Mult_split!H102</f>
        <v>3.4063854497711407E-6</v>
      </c>
      <c r="E102">
        <f t="shared" si="10"/>
        <v>3.4063854497711407E-6</v>
      </c>
      <c r="F102">
        <f t="shared" si="12"/>
        <v>3.4063854497711407E-6</v>
      </c>
      <c r="G102">
        <f t="shared" si="12"/>
        <v>3.4063854497711407E-6</v>
      </c>
      <c r="H102">
        <f t="shared" si="12"/>
        <v>3.4063854497711407E-6</v>
      </c>
      <c r="I102">
        <f t="shared" si="12"/>
        <v>3.4063854497711407E-6</v>
      </c>
      <c r="J102">
        <f t="shared" si="12"/>
        <v>3.4063854497711407E-6</v>
      </c>
      <c r="K102">
        <f t="shared" si="12"/>
        <v>3.4063854497711407E-6</v>
      </c>
      <c r="L102">
        <f t="shared" si="12"/>
        <v>3.4063854497711407E-6</v>
      </c>
      <c r="M102">
        <f t="shared" si="12"/>
        <v>3.4063854497711407E-6</v>
      </c>
      <c r="N102">
        <f t="shared" si="12"/>
        <v>3.4063854497711407E-6</v>
      </c>
      <c r="O102">
        <f t="shared" si="12"/>
        <v>3.4063854497711407E-6</v>
      </c>
      <c r="P102">
        <f t="shared" si="12"/>
        <v>3.4063854497711407E-6</v>
      </c>
      <c r="Q102">
        <f t="shared" si="12"/>
        <v>3.4063854497711407E-6</v>
      </c>
      <c r="R102">
        <f t="shared" si="8"/>
        <v>3.4063854497711407E-6</v>
      </c>
      <c r="S102">
        <f t="shared" si="9"/>
        <v>3.4063854497711407E-6</v>
      </c>
    </row>
    <row r="103" spans="3:19" x14ac:dyDescent="0.3">
      <c r="C103" t="s">
        <v>131</v>
      </c>
      <c r="D103">
        <f>Mult_split!H103</f>
        <v>3.4063854497711407E-6</v>
      </c>
      <c r="E103">
        <f t="shared" si="10"/>
        <v>3.4063854497711407E-6</v>
      </c>
      <c r="F103">
        <f t="shared" si="12"/>
        <v>3.4063854497711407E-6</v>
      </c>
      <c r="G103">
        <f t="shared" si="12"/>
        <v>3.4063854497711407E-6</v>
      </c>
      <c r="H103">
        <f t="shared" si="12"/>
        <v>3.4063854497711407E-6</v>
      </c>
      <c r="I103">
        <f t="shared" si="12"/>
        <v>3.4063854497711407E-6</v>
      </c>
      <c r="J103">
        <f t="shared" si="12"/>
        <v>3.4063854497711407E-6</v>
      </c>
      <c r="K103">
        <f t="shared" si="12"/>
        <v>3.4063854497711407E-6</v>
      </c>
      <c r="L103">
        <f t="shared" si="12"/>
        <v>3.4063854497711407E-6</v>
      </c>
      <c r="M103">
        <f t="shared" si="12"/>
        <v>3.4063854497711407E-6</v>
      </c>
      <c r="N103">
        <f t="shared" si="12"/>
        <v>3.4063854497711407E-6</v>
      </c>
      <c r="O103">
        <f t="shared" si="12"/>
        <v>3.4063854497711407E-6</v>
      </c>
      <c r="P103">
        <f t="shared" si="12"/>
        <v>3.4063854497711407E-6</v>
      </c>
      <c r="Q103">
        <f t="shared" si="12"/>
        <v>3.4063854497711407E-6</v>
      </c>
      <c r="R103">
        <f t="shared" si="8"/>
        <v>3.4063854497711407E-6</v>
      </c>
      <c r="S103">
        <f t="shared" si="9"/>
        <v>3.4063854497711407E-6</v>
      </c>
    </row>
    <row r="104" spans="3:19" x14ac:dyDescent="0.3">
      <c r="C104" t="s">
        <v>132</v>
      </c>
      <c r="D104">
        <f>Mult_split!H104</f>
        <v>3.5483181768449381E-6</v>
      </c>
      <c r="E104">
        <f t="shared" si="10"/>
        <v>3.5483181768449381E-6</v>
      </c>
      <c r="F104">
        <f t="shared" si="12"/>
        <v>3.5483181768449381E-6</v>
      </c>
      <c r="G104">
        <f t="shared" si="12"/>
        <v>3.5483181768449381E-6</v>
      </c>
      <c r="H104">
        <f t="shared" si="12"/>
        <v>3.5483181768449381E-6</v>
      </c>
      <c r="I104">
        <f t="shared" si="12"/>
        <v>3.5483181768449381E-6</v>
      </c>
      <c r="J104">
        <f t="shared" si="12"/>
        <v>3.5483181768449381E-6</v>
      </c>
      <c r="K104">
        <f t="shared" si="12"/>
        <v>3.5483181768449381E-6</v>
      </c>
      <c r="L104">
        <f t="shared" si="12"/>
        <v>3.5483181768449381E-6</v>
      </c>
      <c r="M104">
        <f t="shared" si="12"/>
        <v>3.5483181768449381E-6</v>
      </c>
      <c r="N104">
        <f t="shared" si="12"/>
        <v>3.5483181768449381E-6</v>
      </c>
      <c r="O104">
        <f t="shared" si="12"/>
        <v>3.5483181768449381E-6</v>
      </c>
      <c r="P104">
        <f t="shared" si="12"/>
        <v>3.5483181768449381E-6</v>
      </c>
      <c r="Q104">
        <f t="shared" si="12"/>
        <v>3.5483181768449381E-6</v>
      </c>
      <c r="R104">
        <f t="shared" si="8"/>
        <v>3.5483181768449381E-6</v>
      </c>
      <c r="S104">
        <f t="shared" si="9"/>
        <v>3.5483181768449381E-6</v>
      </c>
    </row>
    <row r="105" spans="3:19" x14ac:dyDescent="0.3">
      <c r="C105" t="s">
        <v>133</v>
      </c>
      <c r="D105">
        <f>Mult_split!H105</f>
        <v>3.4063854497711407E-6</v>
      </c>
      <c r="E105">
        <f t="shared" si="10"/>
        <v>3.4063854497711407E-6</v>
      </c>
      <c r="F105">
        <f t="shared" si="12"/>
        <v>3.4063854497711407E-6</v>
      </c>
      <c r="G105">
        <f t="shared" si="12"/>
        <v>3.4063854497711407E-6</v>
      </c>
      <c r="H105">
        <f t="shared" si="12"/>
        <v>3.4063854497711407E-6</v>
      </c>
      <c r="I105">
        <f t="shared" si="12"/>
        <v>3.4063854497711407E-6</v>
      </c>
      <c r="J105">
        <f t="shared" si="12"/>
        <v>3.4063854497711407E-6</v>
      </c>
      <c r="K105">
        <f t="shared" si="12"/>
        <v>3.4063854497711407E-6</v>
      </c>
      <c r="L105">
        <f t="shared" si="12"/>
        <v>3.4063854497711407E-6</v>
      </c>
      <c r="M105">
        <f t="shared" si="12"/>
        <v>3.4063854497711407E-6</v>
      </c>
      <c r="N105">
        <f t="shared" si="12"/>
        <v>3.4063854497711407E-6</v>
      </c>
      <c r="O105">
        <f t="shared" si="12"/>
        <v>3.4063854497711407E-6</v>
      </c>
      <c r="P105">
        <f t="shared" si="12"/>
        <v>3.4063854497711407E-6</v>
      </c>
      <c r="Q105">
        <f t="shared" si="12"/>
        <v>3.4063854497711407E-6</v>
      </c>
      <c r="R105">
        <f t="shared" si="8"/>
        <v>3.4063854497711407E-6</v>
      </c>
      <c r="S105">
        <f t="shared" si="9"/>
        <v>3.4063854497711407E-6</v>
      </c>
    </row>
    <row r="106" spans="3:19" x14ac:dyDescent="0.3">
      <c r="C106" t="s">
        <v>134</v>
      </c>
      <c r="D106">
        <f>Mult_split!H106</f>
        <v>3.5483181768449381E-6</v>
      </c>
      <c r="E106">
        <f t="shared" si="10"/>
        <v>3.5483181768449381E-6</v>
      </c>
      <c r="F106">
        <f t="shared" si="12"/>
        <v>3.5483181768449381E-6</v>
      </c>
      <c r="G106">
        <f t="shared" si="12"/>
        <v>3.5483181768449381E-6</v>
      </c>
      <c r="H106">
        <f t="shared" si="12"/>
        <v>3.5483181768449381E-6</v>
      </c>
      <c r="I106">
        <f t="shared" si="12"/>
        <v>3.5483181768449381E-6</v>
      </c>
      <c r="J106">
        <f t="shared" si="12"/>
        <v>3.5483181768449381E-6</v>
      </c>
      <c r="K106">
        <f t="shared" si="12"/>
        <v>3.5483181768449381E-6</v>
      </c>
      <c r="L106">
        <f t="shared" si="12"/>
        <v>3.5483181768449381E-6</v>
      </c>
      <c r="M106">
        <f t="shared" si="12"/>
        <v>3.5483181768449381E-6</v>
      </c>
      <c r="N106">
        <f t="shared" si="12"/>
        <v>3.5483181768449381E-6</v>
      </c>
      <c r="O106">
        <f t="shared" si="12"/>
        <v>3.5483181768449381E-6</v>
      </c>
      <c r="P106">
        <f t="shared" si="12"/>
        <v>3.5483181768449381E-6</v>
      </c>
      <c r="Q106">
        <f t="shared" si="12"/>
        <v>3.5483181768449381E-6</v>
      </c>
      <c r="R106">
        <f t="shared" si="8"/>
        <v>3.5483181768449381E-6</v>
      </c>
      <c r="S106">
        <f t="shared" si="9"/>
        <v>3.5483181768449381E-6</v>
      </c>
    </row>
    <row r="107" spans="3:19" x14ac:dyDescent="0.3">
      <c r="C107" t="s">
        <v>135</v>
      </c>
      <c r="D107">
        <f>Mult_split!H107</f>
        <v>3.4063854497711407E-6</v>
      </c>
      <c r="E107">
        <f t="shared" si="10"/>
        <v>3.4063854497711407E-6</v>
      </c>
      <c r="F107">
        <f t="shared" si="12"/>
        <v>3.4063854497711407E-6</v>
      </c>
      <c r="G107">
        <f t="shared" si="12"/>
        <v>3.4063854497711407E-6</v>
      </c>
      <c r="H107">
        <f t="shared" si="12"/>
        <v>3.4063854497711407E-6</v>
      </c>
      <c r="I107">
        <f t="shared" si="12"/>
        <v>3.4063854497711407E-6</v>
      </c>
      <c r="J107">
        <f t="shared" si="12"/>
        <v>3.4063854497711407E-6</v>
      </c>
      <c r="K107">
        <f t="shared" si="12"/>
        <v>3.4063854497711407E-6</v>
      </c>
      <c r="L107">
        <f t="shared" si="12"/>
        <v>3.4063854497711407E-6</v>
      </c>
      <c r="M107">
        <f t="shared" si="12"/>
        <v>3.4063854497711407E-6</v>
      </c>
      <c r="N107">
        <f t="shared" si="12"/>
        <v>3.4063854497711407E-6</v>
      </c>
      <c r="O107">
        <f t="shared" si="12"/>
        <v>3.4063854497711407E-6</v>
      </c>
      <c r="P107">
        <f t="shared" si="12"/>
        <v>3.4063854497711407E-6</v>
      </c>
      <c r="Q107">
        <f t="shared" si="12"/>
        <v>3.4063854497711407E-6</v>
      </c>
      <c r="R107">
        <f t="shared" si="8"/>
        <v>3.4063854497711407E-6</v>
      </c>
      <c r="S107">
        <f t="shared" si="9"/>
        <v>3.4063854497711407E-6</v>
      </c>
    </row>
    <row r="108" spans="3:19" x14ac:dyDescent="0.3">
      <c r="C108" t="s">
        <v>136</v>
      </c>
      <c r="D108">
        <f>Mult_split!H108</f>
        <v>3.5483181768449381E-6</v>
      </c>
      <c r="E108">
        <f t="shared" si="10"/>
        <v>3.5483181768449381E-6</v>
      </c>
      <c r="F108">
        <f t="shared" si="12"/>
        <v>3.5483181768449381E-6</v>
      </c>
      <c r="G108">
        <f t="shared" si="12"/>
        <v>3.5483181768449381E-6</v>
      </c>
      <c r="H108">
        <f t="shared" si="12"/>
        <v>3.5483181768449381E-6</v>
      </c>
      <c r="I108">
        <f t="shared" si="12"/>
        <v>3.5483181768449381E-6</v>
      </c>
      <c r="J108">
        <f t="shared" si="12"/>
        <v>3.5483181768449381E-6</v>
      </c>
      <c r="K108">
        <f t="shared" si="12"/>
        <v>3.5483181768449381E-6</v>
      </c>
      <c r="L108">
        <f t="shared" si="12"/>
        <v>3.5483181768449381E-6</v>
      </c>
      <c r="M108">
        <f t="shared" si="12"/>
        <v>3.5483181768449381E-6</v>
      </c>
      <c r="N108">
        <f t="shared" si="12"/>
        <v>3.5483181768449381E-6</v>
      </c>
      <c r="O108">
        <f t="shared" si="12"/>
        <v>3.5483181768449381E-6</v>
      </c>
      <c r="P108">
        <f t="shared" si="12"/>
        <v>3.5483181768449381E-6</v>
      </c>
      <c r="Q108">
        <f t="shared" si="12"/>
        <v>3.5483181768449381E-6</v>
      </c>
      <c r="R108">
        <f t="shared" si="8"/>
        <v>3.5483181768449381E-6</v>
      </c>
      <c r="S108">
        <f t="shared" si="9"/>
        <v>3.5483181768449381E-6</v>
      </c>
    </row>
    <row r="109" spans="3:19" x14ac:dyDescent="0.3">
      <c r="C109" t="s">
        <v>137</v>
      </c>
      <c r="D109">
        <f>Mult_split!H109</f>
        <v>7.8097200000504339</v>
      </c>
      <c r="E109">
        <f t="shared" si="10"/>
        <v>7.8097200000504339</v>
      </c>
      <c r="F109">
        <f t="shared" si="12"/>
        <v>7.8097200000504339</v>
      </c>
      <c r="G109">
        <f t="shared" si="12"/>
        <v>7.8097200000504339</v>
      </c>
      <c r="H109">
        <f t="shared" si="12"/>
        <v>7.8097200000504339</v>
      </c>
      <c r="I109">
        <f t="shared" si="12"/>
        <v>7.8097200000504339</v>
      </c>
      <c r="J109">
        <f t="shared" si="12"/>
        <v>7.8097200000504339</v>
      </c>
      <c r="K109">
        <f t="shared" si="12"/>
        <v>7.8097200000504339</v>
      </c>
      <c r="L109">
        <f t="shared" si="12"/>
        <v>7.8097200000504339</v>
      </c>
      <c r="M109">
        <f t="shared" si="12"/>
        <v>7.8097200000504339</v>
      </c>
      <c r="N109">
        <f t="shared" si="12"/>
        <v>7.8097200000504339</v>
      </c>
      <c r="O109">
        <f t="shared" si="12"/>
        <v>7.8097200000504339</v>
      </c>
      <c r="P109">
        <f t="shared" si="12"/>
        <v>7.8097200000504339</v>
      </c>
      <c r="Q109">
        <f t="shared" si="12"/>
        <v>7.8097200000504339</v>
      </c>
      <c r="R109">
        <f t="shared" si="8"/>
        <v>7.8097200000504339</v>
      </c>
      <c r="S109">
        <f t="shared" si="9"/>
        <v>7.8097200000504339</v>
      </c>
    </row>
    <row r="110" spans="3:19" x14ac:dyDescent="0.3">
      <c r="C110" t="s">
        <v>138</v>
      </c>
      <c r="D110">
        <f>Mult_split!H110</f>
        <v>6.3869727183208886E-6</v>
      </c>
      <c r="E110">
        <f t="shared" si="10"/>
        <v>6.3869727183208886E-6</v>
      </c>
      <c r="F110">
        <f t="shared" si="12"/>
        <v>6.3869727183208886E-6</v>
      </c>
      <c r="G110">
        <f t="shared" si="12"/>
        <v>6.3869727183208886E-6</v>
      </c>
      <c r="H110">
        <f t="shared" si="12"/>
        <v>6.3869727183208886E-6</v>
      </c>
      <c r="I110">
        <f t="shared" si="12"/>
        <v>6.3869727183208886E-6</v>
      </c>
      <c r="J110">
        <f t="shared" si="12"/>
        <v>6.3869727183208886E-6</v>
      </c>
      <c r="K110">
        <f t="shared" si="12"/>
        <v>6.3869727183208886E-6</v>
      </c>
      <c r="L110">
        <f t="shared" si="12"/>
        <v>6.3869727183208886E-6</v>
      </c>
      <c r="M110">
        <f t="shared" si="12"/>
        <v>6.3869727183208886E-6</v>
      </c>
      <c r="N110">
        <f t="shared" si="12"/>
        <v>6.3869727183208886E-6</v>
      </c>
      <c r="O110">
        <f t="shared" si="12"/>
        <v>6.3869727183208886E-6</v>
      </c>
      <c r="P110">
        <f t="shared" si="12"/>
        <v>6.3869727183208886E-6</v>
      </c>
      <c r="Q110">
        <f t="shared" si="12"/>
        <v>6.3869727183208886E-6</v>
      </c>
      <c r="R110">
        <f t="shared" si="8"/>
        <v>6.3869727183208886E-6</v>
      </c>
      <c r="S110">
        <f t="shared" si="9"/>
        <v>6.3869727183208886E-6</v>
      </c>
    </row>
    <row r="111" spans="3:19" x14ac:dyDescent="0.3">
      <c r="C111" t="s">
        <v>139</v>
      </c>
      <c r="D111">
        <f>Mult_split!H111</f>
        <v>1.8451254519593677E-5</v>
      </c>
      <c r="E111">
        <f t="shared" si="10"/>
        <v>1.8451254519593677E-5</v>
      </c>
      <c r="F111">
        <f t="shared" si="12"/>
        <v>1.8451254519593677E-5</v>
      </c>
      <c r="G111">
        <f t="shared" si="12"/>
        <v>1.8451254519593677E-5</v>
      </c>
      <c r="H111">
        <f t="shared" si="12"/>
        <v>1.8451254519593677E-5</v>
      </c>
      <c r="I111">
        <f t="shared" si="12"/>
        <v>1.8451254519593677E-5</v>
      </c>
      <c r="J111">
        <f t="shared" si="12"/>
        <v>1.8451254519593677E-5</v>
      </c>
      <c r="K111">
        <f t="shared" si="12"/>
        <v>1.8451254519593677E-5</v>
      </c>
      <c r="L111">
        <f t="shared" si="12"/>
        <v>1.8451254519593677E-5</v>
      </c>
      <c r="M111">
        <f t="shared" si="12"/>
        <v>1.8451254519593677E-5</v>
      </c>
      <c r="N111">
        <f t="shared" si="12"/>
        <v>1.8451254519593677E-5</v>
      </c>
      <c r="O111">
        <f t="shared" si="12"/>
        <v>1.8451254519593677E-5</v>
      </c>
      <c r="P111">
        <f t="shared" si="12"/>
        <v>1.8451254519593677E-5</v>
      </c>
      <c r="Q111">
        <f t="shared" si="12"/>
        <v>1.8451254519593677E-5</v>
      </c>
      <c r="R111">
        <f t="shared" si="8"/>
        <v>1.8451254519593677E-5</v>
      </c>
      <c r="S111">
        <f t="shared" si="9"/>
        <v>1.8451254519593677E-5</v>
      </c>
    </row>
    <row r="112" spans="3:19" x14ac:dyDescent="0.3">
      <c r="C112" t="s">
        <v>140</v>
      </c>
      <c r="D112">
        <f>Mult_split!H112</f>
        <v>271.46067970818859</v>
      </c>
      <c r="E112">
        <f t="shared" si="10"/>
        <v>271.46067970818859</v>
      </c>
      <c r="F112">
        <f t="shared" si="12"/>
        <v>271.46067970818859</v>
      </c>
      <c r="G112">
        <f t="shared" si="12"/>
        <v>271.46067970818859</v>
      </c>
      <c r="H112">
        <f t="shared" si="12"/>
        <v>271.46067970818859</v>
      </c>
      <c r="I112">
        <f t="shared" si="12"/>
        <v>271.46067970818859</v>
      </c>
      <c r="J112">
        <f t="shared" si="12"/>
        <v>271.46067970818859</v>
      </c>
      <c r="K112">
        <f t="shared" si="12"/>
        <v>271.46067970818859</v>
      </c>
      <c r="L112">
        <f t="shared" si="12"/>
        <v>271.46067970818859</v>
      </c>
      <c r="M112">
        <f t="shared" si="12"/>
        <v>271.46067970818859</v>
      </c>
      <c r="N112">
        <f t="shared" si="12"/>
        <v>271.46067970818859</v>
      </c>
      <c r="O112">
        <f t="shared" si="12"/>
        <v>271.46067970818859</v>
      </c>
      <c r="P112">
        <f t="shared" si="12"/>
        <v>271.46067970818859</v>
      </c>
      <c r="Q112">
        <f t="shared" si="12"/>
        <v>271.46067970818859</v>
      </c>
      <c r="R112">
        <f t="shared" si="8"/>
        <v>271.46067970818859</v>
      </c>
      <c r="S112">
        <f t="shared" si="9"/>
        <v>271.46067970818859</v>
      </c>
    </row>
    <row r="113" spans="3:19" x14ac:dyDescent="0.3">
      <c r="C113" t="s">
        <v>141</v>
      </c>
      <c r="D113">
        <f>Mult_split!H113</f>
        <v>2.4128563602545579E-6</v>
      </c>
      <c r="E113">
        <f t="shared" si="10"/>
        <v>2.4128563602545579E-6</v>
      </c>
      <c r="F113">
        <f t="shared" si="12"/>
        <v>2.4128563602545579E-6</v>
      </c>
      <c r="G113">
        <f t="shared" si="12"/>
        <v>2.4128563602545579E-6</v>
      </c>
      <c r="H113">
        <f t="shared" si="12"/>
        <v>2.4128563602545579E-6</v>
      </c>
      <c r="I113">
        <f t="shared" si="12"/>
        <v>2.4128563602545579E-6</v>
      </c>
      <c r="J113">
        <f t="shared" si="12"/>
        <v>2.4128563602545579E-6</v>
      </c>
      <c r="K113">
        <f t="shared" si="12"/>
        <v>2.4128563602545579E-6</v>
      </c>
      <c r="L113">
        <f t="shared" si="12"/>
        <v>2.4128563602545579E-6</v>
      </c>
      <c r="M113">
        <f t="shared" si="12"/>
        <v>2.4128563602545579E-6</v>
      </c>
      <c r="N113">
        <f t="shared" si="12"/>
        <v>2.4128563602545579E-6</v>
      </c>
      <c r="O113">
        <f t="shared" si="12"/>
        <v>2.4128563602545579E-6</v>
      </c>
      <c r="P113">
        <f t="shared" si="12"/>
        <v>2.4128563602545579E-6</v>
      </c>
      <c r="Q113">
        <f t="shared" si="12"/>
        <v>2.4128563602545579E-6</v>
      </c>
      <c r="R113">
        <f t="shared" si="8"/>
        <v>2.4128563602545579E-6</v>
      </c>
      <c r="S113">
        <f t="shared" si="9"/>
        <v>2.4128563602545579E-6</v>
      </c>
    </row>
    <row r="114" spans="3:19" x14ac:dyDescent="0.3">
      <c r="C114" t="s">
        <v>142</v>
      </c>
      <c r="D114">
        <f>Mult_split!H114</f>
        <v>7.6461466082056944E-9</v>
      </c>
      <c r="E114">
        <f t="shared" si="10"/>
        <v>7.6461466082056944E-9</v>
      </c>
      <c r="F114">
        <f t="shared" si="12"/>
        <v>7.6461466082056944E-9</v>
      </c>
      <c r="G114">
        <f t="shared" si="12"/>
        <v>7.6461466082056944E-9</v>
      </c>
      <c r="H114">
        <f t="shared" si="12"/>
        <v>7.6461466082056944E-9</v>
      </c>
      <c r="I114">
        <f t="shared" si="12"/>
        <v>7.6461466082056944E-9</v>
      </c>
      <c r="J114">
        <f t="shared" si="12"/>
        <v>7.6461466082056944E-9</v>
      </c>
      <c r="K114">
        <f t="shared" si="12"/>
        <v>7.6461466082056944E-9</v>
      </c>
      <c r="L114">
        <f t="shared" si="12"/>
        <v>7.6461466082056944E-9</v>
      </c>
      <c r="M114">
        <f t="shared" si="12"/>
        <v>7.6461466082056944E-9</v>
      </c>
      <c r="N114">
        <f t="shared" si="12"/>
        <v>7.6461466082056944E-9</v>
      </c>
      <c r="O114">
        <f t="shared" si="12"/>
        <v>7.6461466082056944E-9</v>
      </c>
      <c r="P114">
        <f t="shared" si="12"/>
        <v>7.6461466082056944E-9</v>
      </c>
      <c r="Q114">
        <f t="shared" si="12"/>
        <v>7.6461466082056944E-9</v>
      </c>
      <c r="R114">
        <f t="shared" si="8"/>
        <v>7.6461466082056944E-9</v>
      </c>
      <c r="S114">
        <f t="shared" si="9"/>
        <v>7.6461466082056944E-9</v>
      </c>
    </row>
    <row r="115" spans="3:19" x14ac:dyDescent="0.3">
      <c r="C115" t="s">
        <v>143</v>
      </c>
      <c r="D115">
        <f>Mult_split!H115</f>
        <v>3.718141441359887</v>
      </c>
      <c r="E115">
        <f t="shared" si="10"/>
        <v>3.718141441359887</v>
      </c>
      <c r="F115">
        <f t="shared" ref="F115:Q115" si="13">E115</f>
        <v>3.718141441359887</v>
      </c>
      <c r="G115">
        <f t="shared" si="13"/>
        <v>3.718141441359887</v>
      </c>
      <c r="H115">
        <f t="shared" si="13"/>
        <v>3.718141441359887</v>
      </c>
      <c r="I115">
        <f t="shared" si="13"/>
        <v>3.718141441359887</v>
      </c>
      <c r="J115">
        <f t="shared" si="13"/>
        <v>3.718141441359887</v>
      </c>
      <c r="K115">
        <f t="shared" si="13"/>
        <v>3.718141441359887</v>
      </c>
      <c r="L115">
        <f t="shared" si="13"/>
        <v>3.718141441359887</v>
      </c>
      <c r="M115">
        <f t="shared" si="13"/>
        <v>3.718141441359887</v>
      </c>
      <c r="N115">
        <f t="shared" si="13"/>
        <v>3.718141441359887</v>
      </c>
      <c r="O115">
        <f t="shared" si="13"/>
        <v>3.718141441359887</v>
      </c>
      <c r="P115">
        <f t="shared" si="13"/>
        <v>3.718141441359887</v>
      </c>
      <c r="Q115">
        <f t="shared" si="13"/>
        <v>3.718141441359887</v>
      </c>
      <c r="R115">
        <f t="shared" si="8"/>
        <v>3.718141441359887</v>
      </c>
      <c r="S115">
        <f t="shared" si="9"/>
        <v>3.718141441359887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1.5489240658783746E-4</v>
      </c>
      <c r="E3">
        <f t="shared" ref="E3:Q3" si="0">D3</f>
        <v>1.5489240658783746E-4</v>
      </c>
      <c r="F3">
        <f t="shared" si="0"/>
        <v>1.5489240658783746E-4</v>
      </c>
      <c r="G3">
        <f t="shared" si="0"/>
        <v>1.5489240658783746E-4</v>
      </c>
      <c r="H3">
        <f t="shared" si="0"/>
        <v>1.5489240658783746E-4</v>
      </c>
      <c r="I3">
        <f t="shared" si="0"/>
        <v>1.5489240658783746E-4</v>
      </c>
      <c r="J3">
        <f t="shared" si="0"/>
        <v>1.5489240658783746E-4</v>
      </c>
      <c r="K3">
        <f t="shared" si="0"/>
        <v>1.5489240658783746E-4</v>
      </c>
      <c r="L3">
        <f t="shared" si="0"/>
        <v>1.5489240658783746E-4</v>
      </c>
      <c r="M3">
        <f t="shared" si="0"/>
        <v>1.5489240658783746E-4</v>
      </c>
      <c r="N3">
        <f t="shared" si="0"/>
        <v>1.5489240658783746E-4</v>
      </c>
      <c r="O3">
        <f t="shared" si="0"/>
        <v>1.5489240658783746E-4</v>
      </c>
      <c r="P3">
        <f t="shared" si="0"/>
        <v>1.5489240658783746E-4</v>
      </c>
      <c r="Q3">
        <f t="shared" si="0"/>
        <v>1.5489240658783746E-4</v>
      </c>
      <c r="R3">
        <f t="shared" ref="R3:R66" si="1">Q3</f>
        <v>1.5489240658783746E-4</v>
      </c>
      <c r="S3">
        <f t="shared" ref="S3:S66" si="2">R3</f>
        <v>1.5489240658783746E-4</v>
      </c>
    </row>
    <row r="4" spans="2:19" x14ac:dyDescent="0.3">
      <c r="C4" t="s">
        <v>145</v>
      </c>
      <c r="D4">
        <f>Mult_split!I4</f>
        <v>1.2425774971524679E-4</v>
      </c>
      <c r="E4">
        <f t="shared" ref="E4:Q4" si="3">D4</f>
        <v>1.2425774971524679E-4</v>
      </c>
      <c r="F4">
        <f t="shared" si="3"/>
        <v>1.2425774971524679E-4</v>
      </c>
      <c r="G4">
        <f t="shared" si="3"/>
        <v>1.2425774971524679E-4</v>
      </c>
      <c r="H4">
        <f t="shared" si="3"/>
        <v>1.2425774971524679E-4</v>
      </c>
      <c r="I4">
        <f t="shared" si="3"/>
        <v>1.2425774971524679E-4</v>
      </c>
      <c r="J4">
        <f t="shared" si="3"/>
        <v>1.2425774971524679E-4</v>
      </c>
      <c r="K4">
        <f t="shared" si="3"/>
        <v>1.2425774971524679E-4</v>
      </c>
      <c r="L4">
        <f t="shared" si="3"/>
        <v>1.2425774971524679E-4</v>
      </c>
      <c r="M4">
        <f t="shared" si="3"/>
        <v>1.2425774971524679E-4</v>
      </c>
      <c r="N4">
        <f t="shared" si="3"/>
        <v>1.2425774971524679E-4</v>
      </c>
      <c r="O4">
        <f t="shared" si="3"/>
        <v>1.2425774971524679E-4</v>
      </c>
      <c r="P4">
        <f t="shared" si="3"/>
        <v>1.2425774971524679E-4</v>
      </c>
      <c r="Q4">
        <f t="shared" si="3"/>
        <v>1.2425774971524679E-4</v>
      </c>
      <c r="R4">
        <f t="shared" si="1"/>
        <v>1.2425774971524679E-4</v>
      </c>
      <c r="S4">
        <f t="shared" si="2"/>
        <v>1.2425774971524679E-4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1.5321688100124054E-4</v>
      </c>
      <c r="E7">
        <f t="shared" ref="E7:Q7" si="6">D7</f>
        <v>1.5321688100124054E-4</v>
      </c>
      <c r="F7">
        <f t="shared" si="6"/>
        <v>1.5321688100124054E-4</v>
      </c>
      <c r="G7">
        <f t="shared" si="6"/>
        <v>1.5321688100124054E-4</v>
      </c>
      <c r="H7">
        <f t="shared" si="6"/>
        <v>1.5321688100124054E-4</v>
      </c>
      <c r="I7">
        <f t="shared" si="6"/>
        <v>1.5321688100124054E-4</v>
      </c>
      <c r="J7">
        <f t="shared" si="6"/>
        <v>1.5321688100124054E-4</v>
      </c>
      <c r="K7">
        <f t="shared" si="6"/>
        <v>1.5321688100124054E-4</v>
      </c>
      <c r="L7">
        <f t="shared" si="6"/>
        <v>1.5321688100124054E-4</v>
      </c>
      <c r="M7">
        <f t="shared" si="6"/>
        <v>1.5321688100124054E-4</v>
      </c>
      <c r="N7">
        <f t="shared" si="6"/>
        <v>1.5321688100124054E-4</v>
      </c>
      <c r="O7">
        <f t="shared" si="6"/>
        <v>1.5321688100124054E-4</v>
      </c>
      <c r="P7">
        <f t="shared" si="6"/>
        <v>1.5321688100124054E-4</v>
      </c>
      <c r="Q7">
        <f t="shared" si="6"/>
        <v>1.5321688100124054E-4</v>
      </c>
      <c r="R7">
        <f t="shared" si="1"/>
        <v>1.5321688100124054E-4</v>
      </c>
      <c r="S7">
        <f t="shared" si="2"/>
        <v>1.5321688100124054E-4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3.5941020005529362E-3</v>
      </c>
      <c r="E10">
        <f t="shared" ref="E10:Q10" si="9">D10</f>
        <v>3.5941020005529362E-3</v>
      </c>
      <c r="F10">
        <f t="shared" si="9"/>
        <v>3.5941020005529362E-3</v>
      </c>
      <c r="G10">
        <f t="shared" si="9"/>
        <v>3.5941020005529362E-3</v>
      </c>
      <c r="H10">
        <f t="shared" si="9"/>
        <v>3.5941020005529362E-3</v>
      </c>
      <c r="I10">
        <f t="shared" si="9"/>
        <v>3.5941020005529362E-3</v>
      </c>
      <c r="J10">
        <f t="shared" si="9"/>
        <v>3.5941020005529362E-3</v>
      </c>
      <c r="K10">
        <f t="shared" si="9"/>
        <v>3.5941020005529362E-3</v>
      </c>
      <c r="L10">
        <f t="shared" si="9"/>
        <v>3.5941020005529362E-3</v>
      </c>
      <c r="M10">
        <f t="shared" si="9"/>
        <v>3.5941020005529362E-3</v>
      </c>
      <c r="N10">
        <f t="shared" si="9"/>
        <v>3.5941020005529362E-3</v>
      </c>
      <c r="O10">
        <f t="shared" si="9"/>
        <v>3.5941020005529362E-3</v>
      </c>
      <c r="P10">
        <f t="shared" si="9"/>
        <v>3.5941020005529362E-3</v>
      </c>
      <c r="Q10">
        <f t="shared" si="9"/>
        <v>3.5941020005529362E-3</v>
      </c>
      <c r="R10">
        <f t="shared" si="1"/>
        <v>3.5941020005529362E-3</v>
      </c>
      <c r="S10">
        <f t="shared" si="2"/>
        <v>3.5941020005529362E-3</v>
      </c>
    </row>
    <row r="11" spans="2:19" x14ac:dyDescent="0.3">
      <c r="C11" t="s">
        <v>40</v>
      </c>
      <c r="D11">
        <f>Mult_split!I11</f>
        <v>4.6227844623074224E-4</v>
      </c>
      <c r="E11">
        <f t="shared" ref="E11:Q11" si="10">D11</f>
        <v>4.6227844623074224E-4</v>
      </c>
      <c r="F11">
        <f t="shared" si="10"/>
        <v>4.6227844623074224E-4</v>
      </c>
      <c r="G11">
        <f t="shared" si="10"/>
        <v>4.6227844623074224E-4</v>
      </c>
      <c r="H11">
        <f t="shared" si="10"/>
        <v>4.6227844623074224E-4</v>
      </c>
      <c r="I11">
        <f t="shared" si="10"/>
        <v>4.6227844623074224E-4</v>
      </c>
      <c r="J11">
        <f t="shared" si="10"/>
        <v>4.6227844623074224E-4</v>
      </c>
      <c r="K11">
        <f t="shared" si="10"/>
        <v>4.6227844623074224E-4</v>
      </c>
      <c r="L11">
        <f t="shared" si="10"/>
        <v>4.6227844623074224E-4</v>
      </c>
      <c r="M11">
        <f t="shared" si="10"/>
        <v>4.6227844623074224E-4</v>
      </c>
      <c r="N11">
        <f t="shared" si="10"/>
        <v>4.6227844623074224E-4</v>
      </c>
      <c r="O11">
        <f t="shared" si="10"/>
        <v>4.6227844623074224E-4</v>
      </c>
      <c r="P11">
        <f t="shared" si="10"/>
        <v>4.6227844623074224E-4</v>
      </c>
      <c r="Q11">
        <f t="shared" si="10"/>
        <v>4.6227844623074224E-4</v>
      </c>
      <c r="R11">
        <f t="shared" si="1"/>
        <v>4.6227844623074224E-4</v>
      </c>
      <c r="S11">
        <f t="shared" si="2"/>
        <v>4.6227844623074224E-4</v>
      </c>
    </row>
    <row r="12" spans="2:19" x14ac:dyDescent="0.3">
      <c r="C12" t="s">
        <v>41</v>
      </c>
      <c r="D12">
        <f>Mult_split!I12</f>
        <v>12316.223169764693</v>
      </c>
      <c r="E12">
        <f t="shared" ref="E12:Q12" si="11">D12</f>
        <v>12316.223169764693</v>
      </c>
      <c r="F12">
        <f t="shared" si="11"/>
        <v>12316.223169764693</v>
      </c>
      <c r="G12">
        <f t="shared" si="11"/>
        <v>12316.223169764693</v>
      </c>
      <c r="H12">
        <f t="shared" si="11"/>
        <v>12316.223169764693</v>
      </c>
      <c r="I12">
        <f t="shared" si="11"/>
        <v>12316.223169764693</v>
      </c>
      <c r="J12">
        <f t="shared" si="11"/>
        <v>12316.223169764693</v>
      </c>
      <c r="K12">
        <f t="shared" si="11"/>
        <v>12316.223169764693</v>
      </c>
      <c r="L12">
        <f t="shared" si="11"/>
        <v>12316.223169764693</v>
      </c>
      <c r="M12">
        <f t="shared" si="11"/>
        <v>12316.223169764693</v>
      </c>
      <c r="N12">
        <f t="shared" si="11"/>
        <v>12316.223169764693</v>
      </c>
      <c r="O12">
        <f t="shared" si="11"/>
        <v>12316.223169764693</v>
      </c>
      <c r="P12">
        <f t="shared" si="11"/>
        <v>12316.223169764693</v>
      </c>
      <c r="Q12">
        <f t="shared" si="11"/>
        <v>12316.223169764693</v>
      </c>
      <c r="R12">
        <f t="shared" si="1"/>
        <v>12316.223169764693</v>
      </c>
      <c r="S12">
        <f t="shared" si="2"/>
        <v>12316.223169764693</v>
      </c>
    </row>
    <row r="13" spans="2:19" x14ac:dyDescent="0.3">
      <c r="C13" t="s">
        <v>42</v>
      </c>
      <c r="D13">
        <f>Mult_split!I13</f>
        <v>4.395795176473637E-3</v>
      </c>
      <c r="E13">
        <f t="shared" ref="E13:Q13" si="12">D13</f>
        <v>4.395795176473637E-3</v>
      </c>
      <c r="F13">
        <f t="shared" si="12"/>
        <v>4.395795176473637E-3</v>
      </c>
      <c r="G13">
        <f t="shared" si="12"/>
        <v>4.395795176473637E-3</v>
      </c>
      <c r="H13">
        <f t="shared" si="12"/>
        <v>4.395795176473637E-3</v>
      </c>
      <c r="I13">
        <f t="shared" si="12"/>
        <v>4.395795176473637E-3</v>
      </c>
      <c r="J13">
        <f t="shared" si="12"/>
        <v>4.395795176473637E-3</v>
      </c>
      <c r="K13">
        <f t="shared" si="12"/>
        <v>4.395795176473637E-3</v>
      </c>
      <c r="L13">
        <f t="shared" si="12"/>
        <v>4.395795176473637E-3</v>
      </c>
      <c r="M13">
        <f t="shared" si="12"/>
        <v>4.395795176473637E-3</v>
      </c>
      <c r="N13">
        <f t="shared" si="12"/>
        <v>4.395795176473637E-3</v>
      </c>
      <c r="O13">
        <f t="shared" si="12"/>
        <v>4.395795176473637E-3</v>
      </c>
      <c r="P13">
        <f t="shared" si="12"/>
        <v>4.395795176473637E-3</v>
      </c>
      <c r="Q13">
        <f t="shared" si="12"/>
        <v>4.395795176473637E-3</v>
      </c>
      <c r="R13">
        <f t="shared" si="1"/>
        <v>4.395795176473637E-3</v>
      </c>
      <c r="S13">
        <f t="shared" si="2"/>
        <v>4.395795176473637E-3</v>
      </c>
    </row>
    <row r="14" spans="2:19" x14ac:dyDescent="0.3">
      <c r="C14" t="s">
        <v>43</v>
      </c>
      <c r="D14">
        <f>Mult_split!I14</f>
        <v>15041.265493769981</v>
      </c>
      <c r="E14">
        <f t="shared" ref="E14:Q14" si="13">D14</f>
        <v>15041.265493769981</v>
      </c>
      <c r="F14">
        <f t="shared" si="13"/>
        <v>15041.265493769981</v>
      </c>
      <c r="G14">
        <f t="shared" si="13"/>
        <v>15041.265493769981</v>
      </c>
      <c r="H14">
        <f t="shared" si="13"/>
        <v>15041.265493769981</v>
      </c>
      <c r="I14">
        <f t="shared" si="13"/>
        <v>15041.265493769981</v>
      </c>
      <c r="J14">
        <f t="shared" si="13"/>
        <v>15041.265493769981</v>
      </c>
      <c r="K14">
        <f t="shared" si="13"/>
        <v>15041.265493769981</v>
      </c>
      <c r="L14">
        <f t="shared" si="13"/>
        <v>15041.265493769981</v>
      </c>
      <c r="M14">
        <f t="shared" si="13"/>
        <v>15041.265493769981</v>
      </c>
      <c r="N14">
        <f t="shared" si="13"/>
        <v>15041.265493769981</v>
      </c>
      <c r="O14">
        <f t="shared" si="13"/>
        <v>15041.265493769981</v>
      </c>
      <c r="P14">
        <f t="shared" si="13"/>
        <v>15041.265493769981</v>
      </c>
      <c r="Q14">
        <f t="shared" si="13"/>
        <v>15041.265493769981</v>
      </c>
      <c r="R14">
        <f t="shared" si="1"/>
        <v>15041.265493769981</v>
      </c>
      <c r="S14">
        <f t="shared" si="2"/>
        <v>15041.265493769981</v>
      </c>
    </row>
    <row r="15" spans="2:19" x14ac:dyDescent="0.3">
      <c r="C15" t="s">
        <v>44</v>
      </c>
      <c r="D15">
        <f>Mult_split!I15</f>
        <v>5.0417958407915207E-2</v>
      </c>
      <c r="E15">
        <f t="shared" ref="E15:Q15" si="14">D15</f>
        <v>5.0417958407915207E-2</v>
      </c>
      <c r="F15">
        <f t="shared" si="14"/>
        <v>5.0417958407915207E-2</v>
      </c>
      <c r="G15">
        <f t="shared" si="14"/>
        <v>5.0417958407915207E-2</v>
      </c>
      <c r="H15">
        <f t="shared" si="14"/>
        <v>5.0417958407915207E-2</v>
      </c>
      <c r="I15">
        <f t="shared" si="14"/>
        <v>5.0417958407915207E-2</v>
      </c>
      <c r="J15">
        <f t="shared" si="14"/>
        <v>5.0417958407915207E-2</v>
      </c>
      <c r="K15">
        <f t="shared" si="14"/>
        <v>5.0417958407915207E-2</v>
      </c>
      <c r="L15">
        <f t="shared" si="14"/>
        <v>5.0417958407915207E-2</v>
      </c>
      <c r="M15">
        <f t="shared" si="14"/>
        <v>5.0417958407915207E-2</v>
      </c>
      <c r="N15">
        <f t="shared" si="14"/>
        <v>5.0417958407915207E-2</v>
      </c>
      <c r="O15">
        <f t="shared" si="14"/>
        <v>5.0417958407915207E-2</v>
      </c>
      <c r="P15">
        <f t="shared" si="14"/>
        <v>5.0417958407915207E-2</v>
      </c>
      <c r="Q15">
        <f t="shared" si="14"/>
        <v>5.0417958407915207E-2</v>
      </c>
      <c r="R15">
        <f t="shared" si="1"/>
        <v>5.0417958407915207E-2</v>
      </c>
      <c r="S15">
        <f t="shared" si="2"/>
        <v>5.0417958407915207E-2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660986.40065858432</v>
      </c>
      <c r="E21">
        <f t="shared" ref="E21:Q21" si="20">D21</f>
        <v>660986.40065858432</v>
      </c>
      <c r="F21">
        <f t="shared" si="20"/>
        <v>660986.40065858432</v>
      </c>
      <c r="G21">
        <f t="shared" si="20"/>
        <v>660986.40065858432</v>
      </c>
      <c r="H21">
        <f t="shared" si="20"/>
        <v>660986.40065858432</v>
      </c>
      <c r="I21">
        <f t="shared" si="20"/>
        <v>660986.40065858432</v>
      </c>
      <c r="J21">
        <f t="shared" si="20"/>
        <v>660986.40065858432</v>
      </c>
      <c r="K21">
        <f t="shared" si="20"/>
        <v>660986.40065858432</v>
      </c>
      <c r="L21">
        <f t="shared" si="20"/>
        <v>660986.40065858432</v>
      </c>
      <c r="M21">
        <f t="shared" si="20"/>
        <v>660986.40065858432</v>
      </c>
      <c r="N21">
        <f t="shared" si="20"/>
        <v>660986.40065858432</v>
      </c>
      <c r="O21">
        <f t="shared" si="20"/>
        <v>660986.40065858432</v>
      </c>
      <c r="P21">
        <f t="shared" si="20"/>
        <v>660986.40065858432</v>
      </c>
      <c r="Q21">
        <f t="shared" si="20"/>
        <v>660986.40065858432</v>
      </c>
      <c r="R21">
        <f t="shared" si="1"/>
        <v>660986.40065858432</v>
      </c>
      <c r="S21">
        <f t="shared" si="2"/>
        <v>660986.40065858432</v>
      </c>
    </row>
    <row r="22" spans="3:19" x14ac:dyDescent="0.3">
      <c r="C22" t="s">
        <v>51</v>
      </c>
      <c r="D22">
        <f>Mult_split!I22</f>
        <v>3.8465528360077497E-5</v>
      </c>
      <c r="E22">
        <f t="shared" ref="E22:Q22" si="21">D22</f>
        <v>3.8465528360077497E-5</v>
      </c>
      <c r="F22">
        <f t="shared" si="21"/>
        <v>3.8465528360077497E-5</v>
      </c>
      <c r="G22">
        <f t="shared" si="21"/>
        <v>3.8465528360077497E-5</v>
      </c>
      <c r="H22">
        <f t="shared" si="21"/>
        <v>3.8465528360077497E-5</v>
      </c>
      <c r="I22">
        <f t="shared" si="21"/>
        <v>3.8465528360077497E-5</v>
      </c>
      <c r="J22">
        <f t="shared" si="21"/>
        <v>3.8465528360077497E-5</v>
      </c>
      <c r="K22">
        <f t="shared" si="21"/>
        <v>3.8465528360077497E-5</v>
      </c>
      <c r="L22">
        <f t="shared" si="21"/>
        <v>3.8465528360077497E-5</v>
      </c>
      <c r="M22">
        <f t="shared" si="21"/>
        <v>3.8465528360077497E-5</v>
      </c>
      <c r="N22">
        <f t="shared" si="21"/>
        <v>3.8465528360077497E-5</v>
      </c>
      <c r="O22">
        <f t="shared" si="21"/>
        <v>3.8465528360077497E-5</v>
      </c>
      <c r="P22">
        <f t="shared" si="21"/>
        <v>3.8465528360077497E-5</v>
      </c>
      <c r="Q22">
        <f t="shared" si="21"/>
        <v>3.8465528360077497E-5</v>
      </c>
      <c r="R22">
        <f t="shared" si="1"/>
        <v>3.8465528360077497E-5</v>
      </c>
      <c r="S22">
        <f t="shared" si="2"/>
        <v>3.8465528360077497E-5</v>
      </c>
    </row>
    <row r="23" spans="3:19" x14ac:dyDescent="0.3">
      <c r="C23" t="s">
        <v>52</v>
      </c>
      <c r="D23">
        <f>Mult_split!I23</f>
        <v>3.2050052882746236E-7</v>
      </c>
      <c r="E23">
        <f t="shared" ref="E23:Q23" si="22">D23</f>
        <v>3.2050052882746236E-7</v>
      </c>
      <c r="F23">
        <f t="shared" si="22"/>
        <v>3.2050052882746236E-7</v>
      </c>
      <c r="G23">
        <f t="shared" si="22"/>
        <v>3.2050052882746236E-7</v>
      </c>
      <c r="H23">
        <f t="shared" si="22"/>
        <v>3.2050052882746236E-7</v>
      </c>
      <c r="I23">
        <f t="shared" si="22"/>
        <v>3.2050052882746236E-7</v>
      </c>
      <c r="J23">
        <f t="shared" si="22"/>
        <v>3.2050052882746236E-7</v>
      </c>
      <c r="K23">
        <f t="shared" si="22"/>
        <v>3.2050052882746236E-7</v>
      </c>
      <c r="L23">
        <f t="shared" si="22"/>
        <v>3.2050052882746236E-7</v>
      </c>
      <c r="M23">
        <f t="shared" si="22"/>
        <v>3.2050052882746236E-7</v>
      </c>
      <c r="N23">
        <f t="shared" si="22"/>
        <v>3.2050052882746236E-7</v>
      </c>
      <c r="O23">
        <f t="shared" si="22"/>
        <v>3.2050052882746236E-7</v>
      </c>
      <c r="P23">
        <f t="shared" si="22"/>
        <v>3.2050052882746236E-7</v>
      </c>
      <c r="Q23">
        <f t="shared" si="22"/>
        <v>3.2050052882746236E-7</v>
      </c>
      <c r="R23">
        <f t="shared" si="1"/>
        <v>3.2050052882746236E-7</v>
      </c>
      <c r="S23">
        <f t="shared" si="2"/>
        <v>3.2050052882746236E-7</v>
      </c>
    </row>
    <row r="24" spans="3:19" x14ac:dyDescent="0.3">
      <c r="C24" t="s">
        <v>53</v>
      </c>
      <c r="D24">
        <f>Mult_split!I24</f>
        <v>4.0771010226780482E-5</v>
      </c>
      <c r="E24">
        <f t="shared" ref="E24:Q24" si="23">D24</f>
        <v>4.0771010226780482E-5</v>
      </c>
      <c r="F24">
        <f t="shared" si="23"/>
        <v>4.0771010226780482E-5</v>
      </c>
      <c r="G24">
        <f t="shared" si="23"/>
        <v>4.0771010226780482E-5</v>
      </c>
      <c r="H24">
        <f t="shared" si="23"/>
        <v>4.0771010226780482E-5</v>
      </c>
      <c r="I24">
        <f t="shared" si="23"/>
        <v>4.0771010226780482E-5</v>
      </c>
      <c r="J24">
        <f t="shared" si="23"/>
        <v>4.0771010226780482E-5</v>
      </c>
      <c r="K24">
        <f t="shared" si="23"/>
        <v>4.0771010226780482E-5</v>
      </c>
      <c r="L24">
        <f t="shared" si="23"/>
        <v>4.0771010226780482E-5</v>
      </c>
      <c r="M24">
        <f t="shared" si="23"/>
        <v>4.0771010226780482E-5</v>
      </c>
      <c r="N24">
        <f t="shared" si="23"/>
        <v>4.0771010226780482E-5</v>
      </c>
      <c r="O24">
        <f t="shared" si="23"/>
        <v>4.0771010226780482E-5</v>
      </c>
      <c r="P24">
        <f t="shared" si="23"/>
        <v>4.0771010226780482E-5</v>
      </c>
      <c r="Q24">
        <f t="shared" si="23"/>
        <v>4.0771010226780482E-5</v>
      </c>
      <c r="R24">
        <f t="shared" si="1"/>
        <v>4.0771010226780482E-5</v>
      </c>
      <c r="S24">
        <f t="shared" si="2"/>
        <v>4.0771010226780482E-5</v>
      </c>
    </row>
    <row r="25" spans="3:19" x14ac:dyDescent="0.3">
      <c r="C25" t="s">
        <v>54</v>
      </c>
      <c r="D25">
        <f>Mult_split!I25</f>
        <v>3.8441868722318446E-5</v>
      </c>
      <c r="E25">
        <f t="shared" ref="E25:Q25" si="24">D25</f>
        <v>3.8441868722318446E-5</v>
      </c>
      <c r="F25">
        <f t="shared" si="24"/>
        <v>3.8441868722318446E-5</v>
      </c>
      <c r="G25">
        <f t="shared" si="24"/>
        <v>3.8441868722318446E-5</v>
      </c>
      <c r="H25">
        <f t="shared" si="24"/>
        <v>3.8441868722318446E-5</v>
      </c>
      <c r="I25">
        <f t="shared" si="24"/>
        <v>3.8441868722318446E-5</v>
      </c>
      <c r="J25">
        <f t="shared" si="24"/>
        <v>3.8441868722318446E-5</v>
      </c>
      <c r="K25">
        <f t="shared" si="24"/>
        <v>3.8441868722318446E-5</v>
      </c>
      <c r="L25">
        <f t="shared" si="24"/>
        <v>3.8441868722318446E-5</v>
      </c>
      <c r="M25">
        <f t="shared" si="24"/>
        <v>3.8441868722318446E-5</v>
      </c>
      <c r="N25">
        <f t="shared" si="24"/>
        <v>3.8441868722318446E-5</v>
      </c>
      <c r="O25">
        <f t="shared" si="24"/>
        <v>3.8441868722318446E-5</v>
      </c>
      <c r="P25">
        <f t="shared" si="24"/>
        <v>3.8441868722318446E-5</v>
      </c>
      <c r="Q25">
        <f t="shared" si="24"/>
        <v>3.8441868722318446E-5</v>
      </c>
      <c r="R25">
        <f t="shared" si="1"/>
        <v>3.8441868722318446E-5</v>
      </c>
      <c r="S25">
        <f t="shared" si="2"/>
        <v>3.8441868722318446E-5</v>
      </c>
    </row>
    <row r="26" spans="3:19" x14ac:dyDescent="0.3">
      <c r="C26" t="s">
        <v>55</v>
      </c>
      <c r="D26">
        <f>Mult_split!I26</f>
        <v>1.8278659498531175E-4</v>
      </c>
      <c r="E26">
        <f t="shared" ref="E26:Q26" si="25">D26</f>
        <v>1.8278659498531175E-4</v>
      </c>
      <c r="F26">
        <f t="shared" si="25"/>
        <v>1.8278659498531175E-4</v>
      </c>
      <c r="G26">
        <f t="shared" si="25"/>
        <v>1.8278659498531175E-4</v>
      </c>
      <c r="H26">
        <f t="shared" si="25"/>
        <v>1.8278659498531175E-4</v>
      </c>
      <c r="I26">
        <f t="shared" si="25"/>
        <v>1.8278659498531175E-4</v>
      </c>
      <c r="J26">
        <f t="shared" si="25"/>
        <v>1.8278659498531175E-4</v>
      </c>
      <c r="K26">
        <f t="shared" si="25"/>
        <v>1.8278659498531175E-4</v>
      </c>
      <c r="L26">
        <f t="shared" si="25"/>
        <v>1.8278659498531175E-4</v>
      </c>
      <c r="M26">
        <f t="shared" si="25"/>
        <v>1.8278659498531175E-4</v>
      </c>
      <c r="N26">
        <f t="shared" si="25"/>
        <v>1.8278659498531175E-4</v>
      </c>
      <c r="O26">
        <f t="shared" si="25"/>
        <v>1.8278659498531175E-4</v>
      </c>
      <c r="P26">
        <f t="shared" si="25"/>
        <v>1.8278659498531175E-4</v>
      </c>
      <c r="Q26">
        <f t="shared" si="25"/>
        <v>1.8278659498531175E-4</v>
      </c>
      <c r="R26">
        <f t="shared" si="1"/>
        <v>1.8278659498531175E-4</v>
      </c>
      <c r="S26">
        <f t="shared" si="2"/>
        <v>1.8278659498531175E-4</v>
      </c>
    </row>
    <row r="27" spans="3:19" x14ac:dyDescent="0.3">
      <c r="C27" t="s">
        <v>56</v>
      </c>
      <c r="D27">
        <f>Mult_split!I27</f>
        <v>1.0157944826695078E-4</v>
      </c>
      <c r="E27">
        <f t="shared" ref="E27:Q27" si="26">D27</f>
        <v>1.0157944826695078E-4</v>
      </c>
      <c r="F27">
        <f t="shared" si="26"/>
        <v>1.0157944826695078E-4</v>
      </c>
      <c r="G27">
        <f t="shared" si="26"/>
        <v>1.0157944826695078E-4</v>
      </c>
      <c r="H27">
        <f t="shared" si="26"/>
        <v>1.0157944826695078E-4</v>
      </c>
      <c r="I27">
        <f t="shared" si="26"/>
        <v>1.0157944826695078E-4</v>
      </c>
      <c r="J27">
        <f t="shared" si="26"/>
        <v>1.0157944826695078E-4</v>
      </c>
      <c r="K27">
        <f t="shared" si="26"/>
        <v>1.0157944826695078E-4</v>
      </c>
      <c r="L27">
        <f t="shared" si="26"/>
        <v>1.0157944826695078E-4</v>
      </c>
      <c r="M27">
        <f t="shared" si="26"/>
        <v>1.0157944826695078E-4</v>
      </c>
      <c r="N27">
        <f t="shared" si="26"/>
        <v>1.0157944826695078E-4</v>
      </c>
      <c r="O27">
        <f t="shared" si="26"/>
        <v>1.0157944826695078E-4</v>
      </c>
      <c r="P27">
        <f t="shared" si="26"/>
        <v>1.0157944826695078E-4</v>
      </c>
      <c r="Q27">
        <f t="shared" si="26"/>
        <v>1.0157944826695078E-4</v>
      </c>
      <c r="R27">
        <f t="shared" si="1"/>
        <v>1.0157944826695078E-4</v>
      </c>
      <c r="S27">
        <f t="shared" si="2"/>
        <v>1.0157944826695078E-4</v>
      </c>
    </row>
    <row r="28" spans="3:19" x14ac:dyDescent="0.3">
      <c r="C28" t="s">
        <v>57</v>
      </c>
      <c r="D28">
        <f>Mult_split!I28</f>
        <v>6.0402390789507142E-3</v>
      </c>
      <c r="E28">
        <f t="shared" ref="E28:Q28" si="27">D28</f>
        <v>6.0402390789507142E-3</v>
      </c>
      <c r="F28">
        <f t="shared" si="27"/>
        <v>6.0402390789507142E-3</v>
      </c>
      <c r="G28">
        <f t="shared" si="27"/>
        <v>6.0402390789507142E-3</v>
      </c>
      <c r="H28">
        <f t="shared" si="27"/>
        <v>6.0402390789507142E-3</v>
      </c>
      <c r="I28">
        <f t="shared" si="27"/>
        <v>6.0402390789507142E-3</v>
      </c>
      <c r="J28">
        <f t="shared" si="27"/>
        <v>6.0402390789507142E-3</v>
      </c>
      <c r="K28">
        <f t="shared" si="27"/>
        <v>6.0402390789507142E-3</v>
      </c>
      <c r="L28">
        <f t="shared" si="27"/>
        <v>6.0402390789507142E-3</v>
      </c>
      <c r="M28">
        <f t="shared" si="27"/>
        <v>6.0402390789507142E-3</v>
      </c>
      <c r="N28">
        <f t="shared" si="27"/>
        <v>6.0402390789507142E-3</v>
      </c>
      <c r="O28">
        <f t="shared" si="27"/>
        <v>6.0402390789507142E-3</v>
      </c>
      <c r="P28">
        <f t="shared" si="27"/>
        <v>6.0402390789507142E-3</v>
      </c>
      <c r="Q28">
        <f t="shared" si="27"/>
        <v>6.0402390789507142E-3</v>
      </c>
      <c r="R28">
        <f t="shared" si="1"/>
        <v>6.0402390789507142E-3</v>
      </c>
      <c r="S28">
        <f t="shared" si="2"/>
        <v>6.0402390789507142E-3</v>
      </c>
    </row>
    <row r="29" spans="3:19" x14ac:dyDescent="0.3">
      <c r="C29" t="s">
        <v>58</v>
      </c>
      <c r="D29">
        <f>Mult_split!I29</f>
        <v>5.5142119839756538E-4</v>
      </c>
      <c r="E29">
        <f t="shared" ref="E29:Q29" si="28">D29</f>
        <v>5.5142119839756538E-4</v>
      </c>
      <c r="F29">
        <f t="shared" si="28"/>
        <v>5.5142119839756538E-4</v>
      </c>
      <c r="G29">
        <f t="shared" si="28"/>
        <v>5.5142119839756538E-4</v>
      </c>
      <c r="H29">
        <f t="shared" si="28"/>
        <v>5.5142119839756538E-4</v>
      </c>
      <c r="I29">
        <f t="shared" si="28"/>
        <v>5.5142119839756538E-4</v>
      </c>
      <c r="J29">
        <f t="shared" si="28"/>
        <v>5.5142119839756538E-4</v>
      </c>
      <c r="K29">
        <f t="shared" si="28"/>
        <v>5.5142119839756538E-4</v>
      </c>
      <c r="L29">
        <f t="shared" si="28"/>
        <v>5.5142119839756538E-4</v>
      </c>
      <c r="M29">
        <f t="shared" si="28"/>
        <v>5.5142119839756538E-4</v>
      </c>
      <c r="N29">
        <f t="shared" si="28"/>
        <v>5.5142119839756538E-4</v>
      </c>
      <c r="O29">
        <f t="shared" si="28"/>
        <v>5.5142119839756538E-4</v>
      </c>
      <c r="P29">
        <f t="shared" si="28"/>
        <v>5.5142119839756538E-4</v>
      </c>
      <c r="Q29">
        <f t="shared" si="28"/>
        <v>5.5142119839756538E-4</v>
      </c>
      <c r="R29">
        <f t="shared" si="1"/>
        <v>5.5142119839756538E-4</v>
      </c>
      <c r="S29">
        <f t="shared" si="2"/>
        <v>5.5142119839756538E-4</v>
      </c>
    </row>
    <row r="30" spans="3:19" x14ac:dyDescent="0.3">
      <c r="C30" t="s">
        <v>59</v>
      </c>
      <c r="D30">
        <f>Mult_split!I30</f>
        <v>3.0191082567910713E-4</v>
      </c>
      <c r="E30">
        <f t="shared" ref="E30:Q30" si="29">D30</f>
        <v>3.0191082567910713E-4</v>
      </c>
      <c r="F30">
        <f t="shared" si="29"/>
        <v>3.0191082567910713E-4</v>
      </c>
      <c r="G30">
        <f t="shared" si="29"/>
        <v>3.0191082567910713E-4</v>
      </c>
      <c r="H30">
        <f t="shared" si="29"/>
        <v>3.0191082567910713E-4</v>
      </c>
      <c r="I30">
        <f t="shared" si="29"/>
        <v>3.0191082567910713E-4</v>
      </c>
      <c r="J30">
        <f t="shared" si="29"/>
        <v>3.0191082567910713E-4</v>
      </c>
      <c r="K30">
        <f t="shared" si="29"/>
        <v>3.0191082567910713E-4</v>
      </c>
      <c r="L30">
        <f t="shared" si="29"/>
        <v>3.0191082567910713E-4</v>
      </c>
      <c r="M30">
        <f t="shared" si="29"/>
        <v>3.0191082567910713E-4</v>
      </c>
      <c r="N30">
        <f t="shared" si="29"/>
        <v>3.0191082567910713E-4</v>
      </c>
      <c r="O30">
        <f t="shared" si="29"/>
        <v>3.0191082567910713E-4</v>
      </c>
      <c r="P30">
        <f t="shared" si="29"/>
        <v>3.0191082567910713E-4</v>
      </c>
      <c r="Q30">
        <f t="shared" si="29"/>
        <v>3.0191082567910713E-4</v>
      </c>
      <c r="R30">
        <f t="shared" si="1"/>
        <v>3.0191082567910713E-4</v>
      </c>
      <c r="S30">
        <f t="shared" si="2"/>
        <v>3.0191082567910713E-4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1.5564413449617925E-4</v>
      </c>
      <c r="E34">
        <f t="shared" ref="E34:Q34" si="33">D34</f>
        <v>1.5564413449617925E-4</v>
      </c>
      <c r="F34">
        <f t="shared" si="33"/>
        <v>1.5564413449617925E-4</v>
      </c>
      <c r="G34">
        <f t="shared" si="33"/>
        <v>1.5564413449617925E-4</v>
      </c>
      <c r="H34">
        <f t="shared" si="33"/>
        <v>1.5564413449617925E-4</v>
      </c>
      <c r="I34">
        <f t="shared" si="33"/>
        <v>1.5564413449617925E-4</v>
      </c>
      <c r="J34">
        <f t="shared" si="33"/>
        <v>1.5564413449617925E-4</v>
      </c>
      <c r="K34">
        <f t="shared" si="33"/>
        <v>1.5564413449617925E-4</v>
      </c>
      <c r="L34">
        <f t="shared" si="33"/>
        <v>1.5564413449617925E-4</v>
      </c>
      <c r="M34">
        <f t="shared" si="33"/>
        <v>1.5564413449617925E-4</v>
      </c>
      <c r="N34">
        <f t="shared" si="33"/>
        <v>1.5564413449617925E-4</v>
      </c>
      <c r="O34">
        <f t="shared" si="33"/>
        <v>1.5564413449617925E-4</v>
      </c>
      <c r="P34">
        <f t="shared" si="33"/>
        <v>1.5564413449617925E-4</v>
      </c>
      <c r="Q34">
        <f t="shared" si="33"/>
        <v>1.5564413449617925E-4</v>
      </c>
      <c r="R34">
        <f t="shared" si="1"/>
        <v>1.5564413449617925E-4</v>
      </c>
      <c r="S34">
        <f t="shared" si="2"/>
        <v>1.5564413449617925E-4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4.4839391151802006E-3</v>
      </c>
      <c r="E36">
        <f t="shared" ref="E36:Q36" si="35">D36</f>
        <v>4.4839391151802006E-3</v>
      </c>
      <c r="F36">
        <f t="shared" si="35"/>
        <v>4.4839391151802006E-3</v>
      </c>
      <c r="G36">
        <f t="shared" si="35"/>
        <v>4.4839391151802006E-3</v>
      </c>
      <c r="H36">
        <f t="shared" si="35"/>
        <v>4.4839391151802006E-3</v>
      </c>
      <c r="I36">
        <f t="shared" si="35"/>
        <v>4.4839391151802006E-3</v>
      </c>
      <c r="J36">
        <f t="shared" si="35"/>
        <v>4.4839391151802006E-3</v>
      </c>
      <c r="K36">
        <f t="shared" si="35"/>
        <v>4.4839391151802006E-3</v>
      </c>
      <c r="L36">
        <f t="shared" si="35"/>
        <v>4.4839391151802006E-3</v>
      </c>
      <c r="M36">
        <f t="shared" si="35"/>
        <v>4.4839391151802006E-3</v>
      </c>
      <c r="N36">
        <f t="shared" si="35"/>
        <v>4.4839391151802006E-3</v>
      </c>
      <c r="O36">
        <f t="shared" si="35"/>
        <v>4.4839391151802006E-3</v>
      </c>
      <c r="P36">
        <f t="shared" si="35"/>
        <v>4.4839391151802006E-3</v>
      </c>
      <c r="Q36">
        <f t="shared" si="35"/>
        <v>4.4839391151802006E-3</v>
      </c>
      <c r="R36">
        <f t="shared" si="1"/>
        <v>4.4839391151802006E-3</v>
      </c>
      <c r="S36">
        <f t="shared" si="2"/>
        <v>4.4839391151802006E-3</v>
      </c>
    </row>
    <row r="37" spans="3:19" x14ac:dyDescent="0.3">
      <c r="C37" t="s">
        <v>66</v>
      </c>
      <c r="D37">
        <f>Mult_split!I37</f>
        <v>8.2856672625591541E-4</v>
      </c>
      <c r="E37">
        <f t="shared" ref="E37:Q37" si="36">D37</f>
        <v>8.2856672625591541E-4</v>
      </c>
      <c r="F37">
        <f t="shared" si="36"/>
        <v>8.2856672625591541E-4</v>
      </c>
      <c r="G37">
        <f t="shared" si="36"/>
        <v>8.2856672625591541E-4</v>
      </c>
      <c r="H37">
        <f t="shared" si="36"/>
        <v>8.2856672625591541E-4</v>
      </c>
      <c r="I37">
        <f t="shared" si="36"/>
        <v>8.2856672625591541E-4</v>
      </c>
      <c r="J37">
        <f t="shared" si="36"/>
        <v>8.2856672625591541E-4</v>
      </c>
      <c r="K37">
        <f t="shared" si="36"/>
        <v>8.2856672625591541E-4</v>
      </c>
      <c r="L37">
        <f t="shared" si="36"/>
        <v>8.2856672625591541E-4</v>
      </c>
      <c r="M37">
        <f t="shared" si="36"/>
        <v>8.2856672625591541E-4</v>
      </c>
      <c r="N37">
        <f t="shared" si="36"/>
        <v>8.2856672625591541E-4</v>
      </c>
      <c r="O37">
        <f t="shared" si="36"/>
        <v>8.2856672625591541E-4</v>
      </c>
      <c r="P37">
        <f t="shared" si="36"/>
        <v>8.2856672625591541E-4</v>
      </c>
      <c r="Q37">
        <f t="shared" si="36"/>
        <v>8.2856672625591541E-4</v>
      </c>
      <c r="R37">
        <f t="shared" si="1"/>
        <v>8.2856672625591541E-4</v>
      </c>
      <c r="S37">
        <f t="shared" si="2"/>
        <v>8.2856672625591541E-4</v>
      </c>
    </row>
    <row r="38" spans="3:19" x14ac:dyDescent="0.3">
      <c r="C38" t="s">
        <v>67</v>
      </c>
      <c r="D38">
        <f>Mult_split!I38</f>
        <v>1.760511656474928E-3</v>
      </c>
      <c r="E38">
        <f t="shared" ref="E38:Q38" si="37">D38</f>
        <v>1.760511656474928E-3</v>
      </c>
      <c r="F38">
        <f t="shared" si="37"/>
        <v>1.760511656474928E-3</v>
      </c>
      <c r="G38">
        <f t="shared" si="37"/>
        <v>1.760511656474928E-3</v>
      </c>
      <c r="H38">
        <f t="shared" si="37"/>
        <v>1.760511656474928E-3</v>
      </c>
      <c r="I38">
        <f t="shared" si="37"/>
        <v>1.760511656474928E-3</v>
      </c>
      <c r="J38">
        <f t="shared" si="37"/>
        <v>1.760511656474928E-3</v>
      </c>
      <c r="K38">
        <f t="shared" si="37"/>
        <v>1.760511656474928E-3</v>
      </c>
      <c r="L38">
        <f t="shared" si="37"/>
        <v>1.760511656474928E-3</v>
      </c>
      <c r="M38">
        <f t="shared" si="37"/>
        <v>1.760511656474928E-3</v>
      </c>
      <c r="N38">
        <f t="shared" si="37"/>
        <v>1.760511656474928E-3</v>
      </c>
      <c r="O38">
        <f t="shared" si="37"/>
        <v>1.760511656474928E-3</v>
      </c>
      <c r="P38">
        <f t="shared" si="37"/>
        <v>1.760511656474928E-3</v>
      </c>
      <c r="Q38">
        <f t="shared" si="37"/>
        <v>1.760511656474928E-3</v>
      </c>
      <c r="R38">
        <f t="shared" si="1"/>
        <v>1.760511656474928E-3</v>
      </c>
      <c r="S38">
        <f t="shared" si="2"/>
        <v>1.760511656474928E-3</v>
      </c>
    </row>
    <row r="39" spans="3:19" x14ac:dyDescent="0.3">
      <c r="C39" t="s">
        <v>68</v>
      </c>
      <c r="D39">
        <f>Mult_split!I39</f>
        <v>4.333426899440314E-4</v>
      </c>
      <c r="E39">
        <f t="shared" ref="E39:Q39" si="38">D39</f>
        <v>4.333426899440314E-4</v>
      </c>
      <c r="F39">
        <f t="shared" si="38"/>
        <v>4.333426899440314E-4</v>
      </c>
      <c r="G39">
        <f t="shared" si="38"/>
        <v>4.333426899440314E-4</v>
      </c>
      <c r="H39">
        <f t="shared" si="38"/>
        <v>4.333426899440314E-4</v>
      </c>
      <c r="I39">
        <f t="shared" si="38"/>
        <v>4.333426899440314E-4</v>
      </c>
      <c r="J39">
        <f t="shared" si="38"/>
        <v>4.333426899440314E-4</v>
      </c>
      <c r="K39">
        <f t="shared" si="38"/>
        <v>4.333426899440314E-4</v>
      </c>
      <c r="L39">
        <f t="shared" si="38"/>
        <v>4.333426899440314E-4</v>
      </c>
      <c r="M39">
        <f t="shared" si="38"/>
        <v>4.333426899440314E-4</v>
      </c>
      <c r="N39">
        <f t="shared" si="38"/>
        <v>4.333426899440314E-4</v>
      </c>
      <c r="O39">
        <f t="shared" si="38"/>
        <v>4.333426899440314E-4</v>
      </c>
      <c r="P39">
        <f t="shared" si="38"/>
        <v>4.333426899440314E-4</v>
      </c>
      <c r="Q39">
        <f t="shared" si="38"/>
        <v>4.333426899440314E-4</v>
      </c>
      <c r="R39">
        <f t="shared" si="1"/>
        <v>4.333426899440314E-4</v>
      </c>
      <c r="S39">
        <f t="shared" si="2"/>
        <v>4.333426899440314E-4</v>
      </c>
    </row>
    <row r="40" spans="3:19" x14ac:dyDescent="0.3">
      <c r="C40" t="s">
        <v>69</v>
      </c>
      <c r="D40">
        <f>Mult_split!I40</f>
        <v>2.3161850049560208E-4</v>
      </c>
      <c r="E40">
        <f t="shared" ref="E40:Q40" si="39">D40</f>
        <v>2.3161850049560208E-4</v>
      </c>
      <c r="F40">
        <f t="shared" si="39"/>
        <v>2.3161850049560208E-4</v>
      </c>
      <c r="G40">
        <f t="shared" si="39"/>
        <v>2.3161850049560208E-4</v>
      </c>
      <c r="H40">
        <f t="shared" si="39"/>
        <v>2.3161850049560208E-4</v>
      </c>
      <c r="I40">
        <f t="shared" si="39"/>
        <v>2.3161850049560208E-4</v>
      </c>
      <c r="J40">
        <f t="shared" si="39"/>
        <v>2.3161850049560208E-4</v>
      </c>
      <c r="K40">
        <f t="shared" si="39"/>
        <v>2.3161850049560208E-4</v>
      </c>
      <c r="L40">
        <f t="shared" si="39"/>
        <v>2.3161850049560208E-4</v>
      </c>
      <c r="M40">
        <f t="shared" si="39"/>
        <v>2.3161850049560208E-4</v>
      </c>
      <c r="N40">
        <f t="shared" si="39"/>
        <v>2.3161850049560208E-4</v>
      </c>
      <c r="O40">
        <f t="shared" si="39"/>
        <v>2.3161850049560208E-4</v>
      </c>
      <c r="P40">
        <f t="shared" si="39"/>
        <v>2.3161850049560208E-4</v>
      </c>
      <c r="Q40">
        <f t="shared" si="39"/>
        <v>2.3161850049560208E-4</v>
      </c>
      <c r="R40">
        <f t="shared" si="1"/>
        <v>2.3161850049560208E-4</v>
      </c>
      <c r="S40">
        <f t="shared" si="2"/>
        <v>2.3161850049560208E-4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186124.88529151081</v>
      </c>
      <c r="E42">
        <f t="shared" ref="E42:Q42" si="41">D42</f>
        <v>186124.88529151081</v>
      </c>
      <c r="F42">
        <f t="shared" si="41"/>
        <v>186124.88529151081</v>
      </c>
      <c r="G42">
        <f t="shared" si="41"/>
        <v>186124.88529151081</v>
      </c>
      <c r="H42">
        <f t="shared" si="41"/>
        <v>186124.88529151081</v>
      </c>
      <c r="I42">
        <f t="shared" si="41"/>
        <v>186124.88529151081</v>
      </c>
      <c r="J42">
        <f t="shared" si="41"/>
        <v>186124.88529151081</v>
      </c>
      <c r="K42">
        <f t="shared" si="41"/>
        <v>186124.88529151081</v>
      </c>
      <c r="L42">
        <f t="shared" si="41"/>
        <v>186124.88529151081</v>
      </c>
      <c r="M42">
        <f t="shared" si="41"/>
        <v>186124.88529151081</v>
      </c>
      <c r="N42">
        <f t="shared" si="41"/>
        <v>186124.88529151081</v>
      </c>
      <c r="O42">
        <f t="shared" si="41"/>
        <v>186124.88529151081</v>
      </c>
      <c r="P42">
        <f t="shared" si="41"/>
        <v>186124.88529151081</v>
      </c>
      <c r="Q42">
        <f t="shared" si="41"/>
        <v>186124.88529151081</v>
      </c>
      <c r="R42">
        <f t="shared" si="1"/>
        <v>186124.88529151081</v>
      </c>
      <c r="S42">
        <f t="shared" si="2"/>
        <v>186124.88529151081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0.14862797684082818</v>
      </c>
      <c r="E44">
        <f t="shared" ref="E44:Q44" si="43">D44</f>
        <v>0.14862797684082818</v>
      </c>
      <c r="F44">
        <f t="shared" si="43"/>
        <v>0.14862797684082818</v>
      </c>
      <c r="G44">
        <f t="shared" si="43"/>
        <v>0.14862797684082818</v>
      </c>
      <c r="H44">
        <f t="shared" si="43"/>
        <v>0.14862797684082818</v>
      </c>
      <c r="I44">
        <f t="shared" si="43"/>
        <v>0.14862797684082818</v>
      </c>
      <c r="J44">
        <f t="shared" si="43"/>
        <v>0.14862797684082818</v>
      </c>
      <c r="K44">
        <f t="shared" si="43"/>
        <v>0.14862797684082818</v>
      </c>
      <c r="L44">
        <f t="shared" si="43"/>
        <v>0.14862797684082818</v>
      </c>
      <c r="M44">
        <f t="shared" si="43"/>
        <v>0.14862797684082818</v>
      </c>
      <c r="N44">
        <f t="shared" si="43"/>
        <v>0.14862797684082818</v>
      </c>
      <c r="O44">
        <f t="shared" si="43"/>
        <v>0.14862797684082818</v>
      </c>
      <c r="P44">
        <f t="shared" si="43"/>
        <v>0.14862797684082818</v>
      </c>
      <c r="Q44">
        <f t="shared" si="43"/>
        <v>0.14862797684082818</v>
      </c>
      <c r="R44">
        <f t="shared" si="1"/>
        <v>0.14862797684082818</v>
      </c>
      <c r="S44">
        <f t="shared" si="2"/>
        <v>0.14862797684082818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1.0541238260386456E-3</v>
      </c>
      <c r="E46">
        <f t="shared" ref="E46:Q46" si="45">D46</f>
        <v>1.0541238260386456E-3</v>
      </c>
      <c r="F46">
        <f t="shared" si="45"/>
        <v>1.0541238260386456E-3</v>
      </c>
      <c r="G46">
        <f t="shared" si="45"/>
        <v>1.0541238260386456E-3</v>
      </c>
      <c r="H46">
        <f t="shared" si="45"/>
        <v>1.0541238260386456E-3</v>
      </c>
      <c r="I46">
        <f t="shared" si="45"/>
        <v>1.0541238260386456E-3</v>
      </c>
      <c r="J46">
        <f t="shared" si="45"/>
        <v>1.0541238260386456E-3</v>
      </c>
      <c r="K46">
        <f t="shared" si="45"/>
        <v>1.0541238260386456E-3</v>
      </c>
      <c r="L46">
        <f t="shared" si="45"/>
        <v>1.0541238260386456E-3</v>
      </c>
      <c r="M46">
        <f t="shared" si="45"/>
        <v>1.0541238260386456E-3</v>
      </c>
      <c r="N46">
        <f t="shared" si="45"/>
        <v>1.0541238260386456E-3</v>
      </c>
      <c r="O46">
        <f t="shared" si="45"/>
        <v>1.0541238260386456E-3</v>
      </c>
      <c r="P46">
        <f t="shared" si="45"/>
        <v>1.0541238260386456E-3</v>
      </c>
      <c r="Q46">
        <f t="shared" si="45"/>
        <v>1.0541238260386456E-3</v>
      </c>
      <c r="R46">
        <f t="shared" si="1"/>
        <v>1.0541238260386456E-3</v>
      </c>
      <c r="S46">
        <f t="shared" si="2"/>
        <v>1.0541238260386456E-3</v>
      </c>
    </row>
    <row r="47" spans="3:19" x14ac:dyDescent="0.3">
      <c r="C47" t="s">
        <v>76</v>
      </c>
      <c r="D47">
        <f>Mult_split!I47</f>
        <v>5.049835974488999E-4</v>
      </c>
      <c r="E47">
        <f t="shared" ref="E47:Q47" si="46">D47</f>
        <v>5.049835974488999E-4</v>
      </c>
      <c r="F47">
        <f t="shared" si="46"/>
        <v>5.049835974488999E-4</v>
      </c>
      <c r="G47">
        <f t="shared" si="46"/>
        <v>5.049835974488999E-4</v>
      </c>
      <c r="H47">
        <f t="shared" si="46"/>
        <v>5.049835974488999E-4</v>
      </c>
      <c r="I47">
        <f t="shared" si="46"/>
        <v>5.049835974488999E-4</v>
      </c>
      <c r="J47">
        <f t="shared" si="46"/>
        <v>5.049835974488999E-4</v>
      </c>
      <c r="K47">
        <f t="shared" si="46"/>
        <v>5.049835974488999E-4</v>
      </c>
      <c r="L47">
        <f t="shared" si="46"/>
        <v>5.049835974488999E-4</v>
      </c>
      <c r="M47">
        <f t="shared" si="46"/>
        <v>5.049835974488999E-4</v>
      </c>
      <c r="N47">
        <f t="shared" si="46"/>
        <v>5.049835974488999E-4</v>
      </c>
      <c r="O47">
        <f t="shared" si="46"/>
        <v>5.049835974488999E-4</v>
      </c>
      <c r="P47">
        <f t="shared" si="46"/>
        <v>5.049835974488999E-4</v>
      </c>
      <c r="Q47">
        <f t="shared" si="46"/>
        <v>5.049835974488999E-4</v>
      </c>
      <c r="R47">
        <f t="shared" si="1"/>
        <v>5.049835974488999E-4</v>
      </c>
      <c r="S47">
        <f t="shared" si="2"/>
        <v>5.049835974488999E-4</v>
      </c>
    </row>
    <row r="48" spans="3:19" x14ac:dyDescent="0.3">
      <c r="C48" t="s">
        <v>77</v>
      </c>
      <c r="D48">
        <f>Mult_split!I48</f>
        <v>9.5454344352572935E-4</v>
      </c>
      <c r="E48">
        <f t="shared" ref="E48:Q48" si="47">D48</f>
        <v>9.5454344352572935E-4</v>
      </c>
      <c r="F48">
        <f t="shared" si="47"/>
        <v>9.5454344352572935E-4</v>
      </c>
      <c r="G48">
        <f t="shared" si="47"/>
        <v>9.5454344352572935E-4</v>
      </c>
      <c r="H48">
        <f t="shared" si="47"/>
        <v>9.5454344352572935E-4</v>
      </c>
      <c r="I48">
        <f t="shared" si="47"/>
        <v>9.5454344352572935E-4</v>
      </c>
      <c r="J48">
        <f t="shared" si="47"/>
        <v>9.5454344352572935E-4</v>
      </c>
      <c r="K48">
        <f t="shared" si="47"/>
        <v>9.5454344352572935E-4</v>
      </c>
      <c r="L48">
        <f t="shared" si="47"/>
        <v>9.5454344352572935E-4</v>
      </c>
      <c r="M48">
        <f t="shared" si="47"/>
        <v>9.5454344352572935E-4</v>
      </c>
      <c r="N48">
        <f t="shared" si="47"/>
        <v>9.5454344352572935E-4</v>
      </c>
      <c r="O48">
        <f t="shared" si="47"/>
        <v>9.5454344352572935E-4</v>
      </c>
      <c r="P48">
        <f t="shared" si="47"/>
        <v>9.5454344352572935E-4</v>
      </c>
      <c r="Q48">
        <f t="shared" si="47"/>
        <v>9.5454344352572935E-4</v>
      </c>
      <c r="R48">
        <f t="shared" si="1"/>
        <v>9.5454344352572935E-4</v>
      </c>
      <c r="S48">
        <f t="shared" si="2"/>
        <v>9.5454344352572935E-4</v>
      </c>
    </row>
    <row r="49" spans="3:19" x14ac:dyDescent="0.3">
      <c r="C49" t="s">
        <v>78</v>
      </c>
      <c r="D49">
        <f>Mult_split!I49</f>
        <v>3.1994813853838922E-4</v>
      </c>
      <c r="E49">
        <f t="shared" ref="E49:Q49" si="48">D49</f>
        <v>3.1994813853838922E-4</v>
      </c>
      <c r="F49">
        <f t="shared" si="48"/>
        <v>3.1994813853838922E-4</v>
      </c>
      <c r="G49">
        <f t="shared" si="48"/>
        <v>3.1994813853838922E-4</v>
      </c>
      <c r="H49">
        <f t="shared" si="48"/>
        <v>3.1994813853838922E-4</v>
      </c>
      <c r="I49">
        <f t="shared" si="48"/>
        <v>3.1994813853838922E-4</v>
      </c>
      <c r="J49">
        <f t="shared" si="48"/>
        <v>3.1994813853838922E-4</v>
      </c>
      <c r="K49">
        <f t="shared" si="48"/>
        <v>3.1994813853838922E-4</v>
      </c>
      <c r="L49">
        <f t="shared" si="48"/>
        <v>3.1994813853838922E-4</v>
      </c>
      <c r="M49">
        <f t="shared" si="48"/>
        <v>3.1994813853838922E-4</v>
      </c>
      <c r="N49">
        <f t="shared" si="48"/>
        <v>3.1994813853838922E-4</v>
      </c>
      <c r="O49">
        <f t="shared" si="48"/>
        <v>3.1994813853838922E-4</v>
      </c>
      <c r="P49">
        <f t="shared" si="48"/>
        <v>3.1994813853838922E-4</v>
      </c>
      <c r="Q49">
        <f t="shared" si="48"/>
        <v>3.1994813853838922E-4</v>
      </c>
      <c r="R49">
        <f t="shared" si="1"/>
        <v>3.1994813853838922E-4</v>
      </c>
      <c r="S49">
        <f t="shared" si="2"/>
        <v>3.1994813853838922E-4</v>
      </c>
    </row>
    <row r="50" spans="3:19" x14ac:dyDescent="0.3">
      <c r="C50" t="s">
        <v>79</v>
      </c>
      <c r="D50">
        <f>Mult_split!I50</f>
        <v>4.333426899440314E-4</v>
      </c>
      <c r="E50">
        <f t="shared" ref="E50:Q50" si="49">D50</f>
        <v>4.333426899440314E-4</v>
      </c>
      <c r="F50">
        <f t="shared" si="49"/>
        <v>4.333426899440314E-4</v>
      </c>
      <c r="G50">
        <f t="shared" si="49"/>
        <v>4.333426899440314E-4</v>
      </c>
      <c r="H50">
        <f t="shared" si="49"/>
        <v>4.333426899440314E-4</v>
      </c>
      <c r="I50">
        <f t="shared" si="49"/>
        <v>4.333426899440314E-4</v>
      </c>
      <c r="J50">
        <f t="shared" si="49"/>
        <v>4.333426899440314E-4</v>
      </c>
      <c r="K50">
        <f t="shared" si="49"/>
        <v>4.333426899440314E-4</v>
      </c>
      <c r="L50">
        <f t="shared" si="49"/>
        <v>4.333426899440314E-4</v>
      </c>
      <c r="M50">
        <f t="shared" si="49"/>
        <v>4.333426899440314E-4</v>
      </c>
      <c r="N50">
        <f t="shared" si="49"/>
        <v>4.333426899440314E-4</v>
      </c>
      <c r="O50">
        <f t="shared" si="49"/>
        <v>4.333426899440314E-4</v>
      </c>
      <c r="P50">
        <f t="shared" si="49"/>
        <v>4.333426899440314E-4</v>
      </c>
      <c r="Q50">
        <f t="shared" si="49"/>
        <v>4.333426899440314E-4</v>
      </c>
      <c r="R50">
        <f t="shared" si="1"/>
        <v>4.333426899440314E-4</v>
      </c>
      <c r="S50">
        <f t="shared" si="2"/>
        <v>4.333426899440314E-4</v>
      </c>
    </row>
    <row r="51" spans="3:19" x14ac:dyDescent="0.3">
      <c r="C51" t="s">
        <v>80</v>
      </c>
      <c r="D51">
        <f>Mult_split!I51</f>
        <v>2.3665825757301302E-4</v>
      </c>
      <c r="E51">
        <f t="shared" ref="E51:Q51" si="50">D51</f>
        <v>2.3665825757301302E-4</v>
      </c>
      <c r="F51">
        <f t="shared" si="50"/>
        <v>2.3665825757301302E-4</v>
      </c>
      <c r="G51">
        <f t="shared" si="50"/>
        <v>2.3665825757301302E-4</v>
      </c>
      <c r="H51">
        <f t="shared" si="50"/>
        <v>2.3665825757301302E-4</v>
      </c>
      <c r="I51">
        <f t="shared" si="50"/>
        <v>2.3665825757301302E-4</v>
      </c>
      <c r="J51">
        <f t="shared" si="50"/>
        <v>2.3665825757301302E-4</v>
      </c>
      <c r="K51">
        <f t="shared" si="50"/>
        <v>2.3665825757301302E-4</v>
      </c>
      <c r="L51">
        <f t="shared" si="50"/>
        <v>2.3665825757301302E-4</v>
      </c>
      <c r="M51">
        <f t="shared" si="50"/>
        <v>2.3665825757301302E-4</v>
      </c>
      <c r="N51">
        <f t="shared" si="50"/>
        <v>2.3665825757301302E-4</v>
      </c>
      <c r="O51">
        <f t="shared" si="50"/>
        <v>2.3665825757301302E-4</v>
      </c>
      <c r="P51">
        <f t="shared" si="50"/>
        <v>2.3665825757301302E-4</v>
      </c>
      <c r="Q51">
        <f t="shared" si="50"/>
        <v>2.3665825757301302E-4</v>
      </c>
      <c r="R51">
        <f t="shared" si="1"/>
        <v>2.3665825757301302E-4</v>
      </c>
      <c r="S51">
        <f t="shared" si="2"/>
        <v>2.3665825757301302E-4</v>
      </c>
    </row>
    <row r="52" spans="3:19" x14ac:dyDescent="0.3">
      <c r="C52" t="s">
        <v>81</v>
      </c>
      <c r="D52">
        <f>Mult_split!I52</f>
        <v>6.4389336342507593E-4</v>
      </c>
      <c r="E52">
        <f t="shared" ref="E52:Q52" si="51">D52</f>
        <v>6.4389336342507593E-4</v>
      </c>
      <c r="F52">
        <f t="shared" si="51"/>
        <v>6.4389336342507593E-4</v>
      </c>
      <c r="G52">
        <f t="shared" si="51"/>
        <v>6.4389336342507593E-4</v>
      </c>
      <c r="H52">
        <f t="shared" si="51"/>
        <v>6.4389336342507593E-4</v>
      </c>
      <c r="I52">
        <f t="shared" si="51"/>
        <v>6.4389336342507593E-4</v>
      </c>
      <c r="J52">
        <f t="shared" si="51"/>
        <v>6.4389336342507593E-4</v>
      </c>
      <c r="K52">
        <f t="shared" si="51"/>
        <v>6.4389336342507593E-4</v>
      </c>
      <c r="L52">
        <f t="shared" si="51"/>
        <v>6.4389336342507593E-4</v>
      </c>
      <c r="M52">
        <f t="shared" si="51"/>
        <v>6.4389336342507593E-4</v>
      </c>
      <c r="N52">
        <f t="shared" si="51"/>
        <v>6.4389336342507593E-4</v>
      </c>
      <c r="O52">
        <f t="shared" si="51"/>
        <v>6.4389336342507593E-4</v>
      </c>
      <c r="P52">
        <f t="shared" si="51"/>
        <v>6.4389336342507593E-4</v>
      </c>
      <c r="Q52">
        <f t="shared" si="51"/>
        <v>6.4389336342507593E-4</v>
      </c>
      <c r="R52">
        <f t="shared" si="1"/>
        <v>6.4389336342507593E-4</v>
      </c>
      <c r="S52">
        <f t="shared" si="2"/>
        <v>6.4389336342507593E-4</v>
      </c>
    </row>
    <row r="53" spans="3:19" x14ac:dyDescent="0.3">
      <c r="C53" t="s">
        <v>82</v>
      </c>
      <c r="D53">
        <f>Mult_split!I53</f>
        <v>3.8725866246408573E-4</v>
      </c>
      <c r="E53">
        <f t="shared" ref="E53:Q53" si="52">D53</f>
        <v>3.8725866246408573E-4</v>
      </c>
      <c r="F53">
        <f t="shared" si="52"/>
        <v>3.8725866246408573E-4</v>
      </c>
      <c r="G53">
        <f t="shared" si="52"/>
        <v>3.8725866246408573E-4</v>
      </c>
      <c r="H53">
        <f t="shared" si="52"/>
        <v>3.8725866246408573E-4</v>
      </c>
      <c r="I53">
        <f t="shared" si="52"/>
        <v>3.8725866246408573E-4</v>
      </c>
      <c r="J53">
        <f t="shared" si="52"/>
        <v>3.8725866246408573E-4</v>
      </c>
      <c r="K53">
        <f t="shared" si="52"/>
        <v>3.8725866246408573E-4</v>
      </c>
      <c r="L53">
        <f t="shared" si="52"/>
        <v>3.8725866246408573E-4</v>
      </c>
      <c r="M53">
        <f t="shared" si="52"/>
        <v>3.8725866246408573E-4</v>
      </c>
      <c r="N53">
        <f t="shared" si="52"/>
        <v>3.8725866246408573E-4</v>
      </c>
      <c r="O53">
        <f t="shared" si="52"/>
        <v>3.8725866246408573E-4</v>
      </c>
      <c r="P53">
        <f t="shared" si="52"/>
        <v>3.8725866246408573E-4</v>
      </c>
      <c r="Q53">
        <f t="shared" si="52"/>
        <v>3.8725866246408573E-4</v>
      </c>
      <c r="R53">
        <f t="shared" si="1"/>
        <v>3.8725866246408573E-4</v>
      </c>
      <c r="S53">
        <f t="shared" si="2"/>
        <v>3.8725866246408573E-4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81504.165649177943</v>
      </c>
      <c r="E55">
        <f t="shared" ref="E55:Q55" si="54">D55</f>
        <v>81504.165649177943</v>
      </c>
      <c r="F55">
        <f t="shared" si="54"/>
        <v>81504.165649177943</v>
      </c>
      <c r="G55">
        <f t="shared" si="54"/>
        <v>81504.165649177943</v>
      </c>
      <c r="H55">
        <f t="shared" si="54"/>
        <v>81504.165649177943</v>
      </c>
      <c r="I55">
        <f t="shared" si="54"/>
        <v>81504.165649177943</v>
      </c>
      <c r="J55">
        <f t="shared" si="54"/>
        <v>81504.165649177943</v>
      </c>
      <c r="K55">
        <f t="shared" si="54"/>
        <v>81504.165649177943</v>
      </c>
      <c r="L55">
        <f t="shared" si="54"/>
        <v>81504.165649177943</v>
      </c>
      <c r="M55">
        <f t="shared" si="54"/>
        <v>81504.165649177943</v>
      </c>
      <c r="N55">
        <f t="shared" si="54"/>
        <v>81504.165649177943</v>
      </c>
      <c r="O55">
        <f t="shared" si="54"/>
        <v>81504.165649177943</v>
      </c>
      <c r="P55">
        <f t="shared" si="54"/>
        <v>81504.165649177943</v>
      </c>
      <c r="Q55">
        <f t="shared" si="54"/>
        <v>81504.165649177943</v>
      </c>
      <c r="R55">
        <f t="shared" si="1"/>
        <v>81504.165649177943</v>
      </c>
      <c r="S55">
        <f t="shared" si="2"/>
        <v>81504.165649177943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3.6822528480192143E-4</v>
      </c>
      <c r="E60">
        <f t="shared" ref="E60:Q60" si="59">D60</f>
        <v>3.6822528480192143E-4</v>
      </c>
      <c r="F60">
        <f t="shared" si="59"/>
        <v>3.6822528480192143E-4</v>
      </c>
      <c r="G60">
        <f t="shared" si="59"/>
        <v>3.6822528480192143E-4</v>
      </c>
      <c r="H60">
        <f t="shared" si="59"/>
        <v>3.6822528480192143E-4</v>
      </c>
      <c r="I60">
        <f t="shared" si="59"/>
        <v>3.6822528480192143E-4</v>
      </c>
      <c r="J60">
        <f t="shared" si="59"/>
        <v>3.6822528480192143E-4</v>
      </c>
      <c r="K60">
        <f t="shared" si="59"/>
        <v>3.6822528480192143E-4</v>
      </c>
      <c r="L60">
        <f t="shared" si="59"/>
        <v>3.6822528480192143E-4</v>
      </c>
      <c r="M60">
        <f t="shared" si="59"/>
        <v>3.6822528480192143E-4</v>
      </c>
      <c r="N60">
        <f t="shared" si="59"/>
        <v>3.6822528480192143E-4</v>
      </c>
      <c r="O60">
        <f t="shared" si="59"/>
        <v>3.6822528480192143E-4</v>
      </c>
      <c r="P60">
        <f t="shared" si="59"/>
        <v>3.6822528480192143E-4</v>
      </c>
      <c r="Q60">
        <f t="shared" si="59"/>
        <v>3.6822528480192143E-4</v>
      </c>
      <c r="R60">
        <f t="shared" si="1"/>
        <v>3.6822528480192143E-4</v>
      </c>
      <c r="S60">
        <f t="shared" si="2"/>
        <v>3.6822528480192143E-4</v>
      </c>
    </row>
    <row r="61" spans="3:19" x14ac:dyDescent="0.3">
      <c r="C61" t="s">
        <v>90</v>
      </c>
      <c r="D61">
        <f>Mult_split!I61</f>
        <v>3.7393198410410114E-4</v>
      </c>
      <c r="E61">
        <f t="shared" ref="E61:Q61" si="60">D61</f>
        <v>3.7393198410410114E-4</v>
      </c>
      <c r="F61">
        <f t="shared" si="60"/>
        <v>3.7393198410410114E-4</v>
      </c>
      <c r="G61">
        <f t="shared" si="60"/>
        <v>3.7393198410410114E-4</v>
      </c>
      <c r="H61">
        <f t="shared" si="60"/>
        <v>3.7393198410410114E-4</v>
      </c>
      <c r="I61">
        <f t="shared" si="60"/>
        <v>3.7393198410410114E-4</v>
      </c>
      <c r="J61">
        <f t="shared" si="60"/>
        <v>3.7393198410410114E-4</v>
      </c>
      <c r="K61">
        <f t="shared" si="60"/>
        <v>3.7393198410410114E-4</v>
      </c>
      <c r="L61">
        <f t="shared" si="60"/>
        <v>3.7393198410410114E-4</v>
      </c>
      <c r="M61">
        <f t="shared" si="60"/>
        <v>3.7393198410410114E-4</v>
      </c>
      <c r="N61">
        <f t="shared" si="60"/>
        <v>3.7393198410410114E-4</v>
      </c>
      <c r="O61">
        <f t="shared" si="60"/>
        <v>3.7393198410410114E-4</v>
      </c>
      <c r="P61">
        <f t="shared" si="60"/>
        <v>3.7393198410410114E-4</v>
      </c>
      <c r="Q61">
        <f t="shared" si="60"/>
        <v>3.7393198410410114E-4</v>
      </c>
      <c r="R61">
        <f t="shared" si="1"/>
        <v>3.7393198410410114E-4</v>
      </c>
      <c r="S61">
        <f t="shared" si="2"/>
        <v>3.7393198410410114E-4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88044.645078618734</v>
      </c>
      <c r="E66">
        <f t="shared" ref="E66:Q66" si="65">D66</f>
        <v>88044.645078618734</v>
      </c>
      <c r="F66">
        <f t="shared" si="65"/>
        <v>88044.645078618734</v>
      </c>
      <c r="G66">
        <f t="shared" si="65"/>
        <v>88044.645078618734</v>
      </c>
      <c r="H66">
        <f t="shared" si="65"/>
        <v>88044.645078618734</v>
      </c>
      <c r="I66">
        <f t="shared" si="65"/>
        <v>88044.645078618734</v>
      </c>
      <c r="J66">
        <f t="shared" si="65"/>
        <v>88044.645078618734</v>
      </c>
      <c r="K66">
        <f t="shared" si="65"/>
        <v>88044.645078618734</v>
      </c>
      <c r="L66">
        <f t="shared" si="65"/>
        <v>88044.645078618734</v>
      </c>
      <c r="M66">
        <f t="shared" si="65"/>
        <v>88044.645078618734</v>
      </c>
      <c r="N66">
        <f t="shared" si="65"/>
        <v>88044.645078618734</v>
      </c>
      <c r="O66">
        <f t="shared" si="65"/>
        <v>88044.645078618734</v>
      </c>
      <c r="P66">
        <f t="shared" si="65"/>
        <v>88044.645078618734</v>
      </c>
      <c r="Q66">
        <f t="shared" si="65"/>
        <v>88044.645078618734</v>
      </c>
      <c r="R66">
        <f t="shared" si="1"/>
        <v>88044.645078618734</v>
      </c>
      <c r="S66">
        <f t="shared" si="2"/>
        <v>88044.645078618734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9422.9829192753605</v>
      </c>
      <c r="E68">
        <f t="shared" ref="E68:Q68" si="69">D68</f>
        <v>9422.9829192753605</v>
      </c>
      <c r="F68">
        <f t="shared" si="69"/>
        <v>9422.9829192753605</v>
      </c>
      <c r="G68">
        <f t="shared" si="69"/>
        <v>9422.9829192753605</v>
      </c>
      <c r="H68">
        <f t="shared" si="69"/>
        <v>9422.9829192753605</v>
      </c>
      <c r="I68">
        <f t="shared" si="69"/>
        <v>9422.9829192753605</v>
      </c>
      <c r="J68">
        <f t="shared" si="69"/>
        <v>9422.9829192753605</v>
      </c>
      <c r="K68">
        <f t="shared" si="69"/>
        <v>9422.9829192753605</v>
      </c>
      <c r="L68">
        <f t="shared" si="69"/>
        <v>9422.9829192753605</v>
      </c>
      <c r="M68">
        <f t="shared" si="69"/>
        <v>9422.9829192753605</v>
      </c>
      <c r="N68">
        <f t="shared" si="69"/>
        <v>9422.9829192753605</v>
      </c>
      <c r="O68">
        <f t="shared" si="69"/>
        <v>9422.9829192753605</v>
      </c>
      <c r="P68">
        <f t="shared" si="69"/>
        <v>9422.9829192753605</v>
      </c>
      <c r="Q68">
        <f t="shared" si="69"/>
        <v>9422.9829192753605</v>
      </c>
      <c r="R68">
        <f t="shared" si="67"/>
        <v>9422.9829192753605</v>
      </c>
      <c r="S68">
        <f t="shared" si="68"/>
        <v>9422.9829192753605</v>
      </c>
    </row>
    <row r="69" spans="3:19" x14ac:dyDescent="0.3">
      <c r="C69" t="s">
        <v>98</v>
      </c>
      <c r="D69">
        <f>Mult_split!I69</f>
        <v>0</v>
      </c>
      <c r="E69">
        <f t="shared" ref="E69:Q69" si="70">D69</f>
        <v>0</v>
      </c>
      <c r="F69">
        <f t="shared" si="70"/>
        <v>0</v>
      </c>
      <c r="G69">
        <f t="shared" si="70"/>
        <v>0</v>
      </c>
      <c r="H69">
        <f t="shared" si="70"/>
        <v>0</v>
      </c>
      <c r="I69">
        <f t="shared" si="70"/>
        <v>0</v>
      </c>
      <c r="J69">
        <f t="shared" si="70"/>
        <v>0</v>
      </c>
      <c r="K69">
        <f t="shared" si="70"/>
        <v>0</v>
      </c>
      <c r="L69">
        <f t="shared" si="70"/>
        <v>0</v>
      </c>
      <c r="M69">
        <f t="shared" si="70"/>
        <v>0</v>
      </c>
      <c r="N69">
        <f t="shared" si="70"/>
        <v>0</v>
      </c>
      <c r="O69">
        <f t="shared" si="70"/>
        <v>0</v>
      </c>
      <c r="P69">
        <f t="shared" si="70"/>
        <v>0</v>
      </c>
      <c r="Q69">
        <f t="shared" si="70"/>
        <v>0</v>
      </c>
      <c r="R69">
        <f t="shared" si="67"/>
        <v>0</v>
      </c>
      <c r="S69">
        <f t="shared" si="68"/>
        <v>0</v>
      </c>
    </row>
    <row r="70" spans="3:19" x14ac:dyDescent="0.3">
      <c r="C70" t="s">
        <v>99</v>
      </c>
      <c r="D70">
        <f>Mult_split!I70</f>
        <v>28700.286901034407</v>
      </c>
      <c r="E70">
        <f t="shared" ref="E70:Q70" si="71">D70</f>
        <v>28700.286901034407</v>
      </c>
      <c r="F70">
        <f t="shared" si="71"/>
        <v>28700.286901034407</v>
      </c>
      <c r="G70">
        <f t="shared" si="71"/>
        <v>28700.286901034407</v>
      </c>
      <c r="H70">
        <f t="shared" si="71"/>
        <v>28700.286901034407</v>
      </c>
      <c r="I70">
        <f t="shared" si="71"/>
        <v>28700.286901034407</v>
      </c>
      <c r="J70">
        <f t="shared" si="71"/>
        <v>28700.286901034407</v>
      </c>
      <c r="K70">
        <f t="shared" si="71"/>
        <v>28700.286901034407</v>
      </c>
      <c r="L70">
        <f t="shared" si="71"/>
        <v>28700.286901034407</v>
      </c>
      <c r="M70">
        <f t="shared" si="71"/>
        <v>28700.286901034407</v>
      </c>
      <c r="N70">
        <f t="shared" si="71"/>
        <v>28700.286901034407</v>
      </c>
      <c r="O70">
        <f t="shared" si="71"/>
        <v>28700.286901034407</v>
      </c>
      <c r="P70">
        <f t="shared" si="71"/>
        <v>28700.286901034407</v>
      </c>
      <c r="Q70">
        <f t="shared" si="71"/>
        <v>28700.286901034407</v>
      </c>
      <c r="R70">
        <f t="shared" si="67"/>
        <v>28700.286901034407</v>
      </c>
      <c r="S70">
        <f t="shared" si="68"/>
        <v>28700.286901034407</v>
      </c>
    </row>
    <row r="71" spans="3:19" x14ac:dyDescent="0.3">
      <c r="C71" t="s">
        <v>100</v>
      </c>
      <c r="D71">
        <f>Mult_split!I71</f>
        <v>11419.652353220119</v>
      </c>
      <c r="E71">
        <f t="shared" ref="E71:Q71" si="72">D71</f>
        <v>11419.652353220119</v>
      </c>
      <c r="F71">
        <f t="shared" si="72"/>
        <v>11419.652353220119</v>
      </c>
      <c r="G71">
        <f t="shared" si="72"/>
        <v>11419.652353220119</v>
      </c>
      <c r="H71">
        <f t="shared" si="72"/>
        <v>11419.652353220119</v>
      </c>
      <c r="I71">
        <f t="shared" si="72"/>
        <v>11419.652353220119</v>
      </c>
      <c r="J71">
        <f t="shared" si="72"/>
        <v>11419.652353220119</v>
      </c>
      <c r="K71">
        <f t="shared" si="72"/>
        <v>11419.652353220119</v>
      </c>
      <c r="L71">
        <f t="shared" si="72"/>
        <v>11419.652353220119</v>
      </c>
      <c r="M71">
        <f t="shared" si="72"/>
        <v>11419.652353220119</v>
      </c>
      <c r="N71">
        <f t="shared" si="72"/>
        <v>11419.652353220119</v>
      </c>
      <c r="O71">
        <f t="shared" si="72"/>
        <v>11419.652353220119</v>
      </c>
      <c r="P71">
        <f t="shared" si="72"/>
        <v>11419.652353220119</v>
      </c>
      <c r="Q71">
        <f t="shared" si="72"/>
        <v>11419.652353220119</v>
      </c>
      <c r="R71">
        <f t="shared" si="67"/>
        <v>11419.652353220119</v>
      </c>
      <c r="S71">
        <f t="shared" si="68"/>
        <v>11419.652353220119</v>
      </c>
    </row>
    <row r="72" spans="3:19" x14ac:dyDescent="0.3">
      <c r="C72" t="s">
        <v>101</v>
      </c>
      <c r="D72">
        <f>Mult_split!I72</f>
        <v>1.0455294200702576E-3</v>
      </c>
      <c r="E72">
        <f t="shared" ref="E72:Q72" si="73">D72</f>
        <v>1.0455294200702576E-3</v>
      </c>
      <c r="F72">
        <f t="shared" si="73"/>
        <v>1.0455294200702576E-3</v>
      </c>
      <c r="G72">
        <f t="shared" si="73"/>
        <v>1.0455294200702576E-3</v>
      </c>
      <c r="H72">
        <f t="shared" si="73"/>
        <v>1.0455294200702576E-3</v>
      </c>
      <c r="I72">
        <f t="shared" si="73"/>
        <v>1.0455294200702576E-3</v>
      </c>
      <c r="J72">
        <f t="shared" si="73"/>
        <v>1.0455294200702576E-3</v>
      </c>
      <c r="K72">
        <f t="shared" si="73"/>
        <v>1.0455294200702576E-3</v>
      </c>
      <c r="L72">
        <f t="shared" si="73"/>
        <v>1.0455294200702576E-3</v>
      </c>
      <c r="M72">
        <f t="shared" si="73"/>
        <v>1.0455294200702576E-3</v>
      </c>
      <c r="N72">
        <f t="shared" si="73"/>
        <v>1.0455294200702576E-3</v>
      </c>
      <c r="O72">
        <f t="shared" si="73"/>
        <v>1.0455294200702576E-3</v>
      </c>
      <c r="P72">
        <f t="shared" si="73"/>
        <v>1.0455294200702576E-3</v>
      </c>
      <c r="Q72">
        <f t="shared" si="73"/>
        <v>1.0455294200702576E-3</v>
      </c>
      <c r="R72">
        <f t="shared" si="67"/>
        <v>1.0455294200702576E-3</v>
      </c>
      <c r="S72">
        <f t="shared" si="68"/>
        <v>1.0455294200702576E-3</v>
      </c>
    </row>
    <row r="73" spans="3:19" x14ac:dyDescent="0.3">
      <c r="C73" t="s">
        <v>102</v>
      </c>
      <c r="D73">
        <f>Mult_split!I73</f>
        <v>31328.036502457991</v>
      </c>
      <c r="E73">
        <f t="shared" ref="E73:Q73" si="74">D73</f>
        <v>31328.036502457991</v>
      </c>
      <c r="F73">
        <f t="shared" si="74"/>
        <v>31328.036502457991</v>
      </c>
      <c r="G73">
        <f t="shared" si="74"/>
        <v>31328.036502457991</v>
      </c>
      <c r="H73">
        <f t="shared" si="74"/>
        <v>31328.036502457991</v>
      </c>
      <c r="I73">
        <f t="shared" si="74"/>
        <v>31328.036502457991</v>
      </c>
      <c r="J73">
        <f t="shared" si="74"/>
        <v>31328.036502457991</v>
      </c>
      <c r="K73">
        <f t="shared" si="74"/>
        <v>31328.036502457991</v>
      </c>
      <c r="L73">
        <f t="shared" si="74"/>
        <v>31328.036502457991</v>
      </c>
      <c r="M73">
        <f t="shared" si="74"/>
        <v>31328.036502457991</v>
      </c>
      <c r="N73">
        <f t="shared" si="74"/>
        <v>31328.036502457991</v>
      </c>
      <c r="O73">
        <f t="shared" si="74"/>
        <v>31328.036502457991</v>
      </c>
      <c r="P73">
        <f t="shared" si="74"/>
        <v>31328.036502457991</v>
      </c>
      <c r="Q73">
        <f t="shared" si="74"/>
        <v>31328.036502457991</v>
      </c>
      <c r="R73">
        <f t="shared" si="67"/>
        <v>31328.036502457991</v>
      </c>
      <c r="S73">
        <f t="shared" si="68"/>
        <v>31328.036502457991</v>
      </c>
    </row>
    <row r="74" spans="3:19" x14ac:dyDescent="0.3">
      <c r="C74" t="s">
        <v>103</v>
      </c>
      <c r="D74">
        <f>Mult_split!I74</f>
        <v>7.1438951355338856E-2</v>
      </c>
      <c r="E74">
        <f t="shared" ref="E74:Q74" si="75">D74</f>
        <v>7.1438951355338856E-2</v>
      </c>
      <c r="F74">
        <f t="shared" si="75"/>
        <v>7.1438951355338856E-2</v>
      </c>
      <c r="G74">
        <f t="shared" si="75"/>
        <v>7.1438951355338856E-2</v>
      </c>
      <c r="H74">
        <f t="shared" si="75"/>
        <v>7.1438951355338856E-2</v>
      </c>
      <c r="I74">
        <f t="shared" si="75"/>
        <v>7.1438951355338856E-2</v>
      </c>
      <c r="J74">
        <f t="shared" si="75"/>
        <v>7.1438951355338856E-2</v>
      </c>
      <c r="K74">
        <f t="shared" si="75"/>
        <v>7.1438951355338856E-2</v>
      </c>
      <c r="L74">
        <f t="shared" si="75"/>
        <v>7.1438951355338856E-2</v>
      </c>
      <c r="M74">
        <f t="shared" si="75"/>
        <v>7.1438951355338856E-2</v>
      </c>
      <c r="N74">
        <f t="shared" si="75"/>
        <v>7.1438951355338856E-2</v>
      </c>
      <c r="O74">
        <f t="shared" si="75"/>
        <v>7.1438951355338856E-2</v>
      </c>
      <c r="P74">
        <f t="shared" si="75"/>
        <v>7.1438951355338856E-2</v>
      </c>
      <c r="Q74">
        <f t="shared" si="75"/>
        <v>7.1438951355338856E-2</v>
      </c>
      <c r="R74">
        <f t="shared" si="67"/>
        <v>7.1438951355338856E-2</v>
      </c>
      <c r="S74">
        <f t="shared" si="68"/>
        <v>7.1438951355338856E-2</v>
      </c>
    </row>
    <row r="75" spans="3:19" x14ac:dyDescent="0.3">
      <c r="C75" t="s">
        <v>104</v>
      </c>
      <c r="D75">
        <f>Mult_split!I75</f>
        <v>7.6086914164591565E-4</v>
      </c>
      <c r="E75">
        <f t="shared" ref="E75:Q75" si="76">D75</f>
        <v>7.6086914164591565E-4</v>
      </c>
      <c r="F75">
        <f t="shared" si="76"/>
        <v>7.6086914164591565E-4</v>
      </c>
      <c r="G75">
        <f t="shared" si="76"/>
        <v>7.6086914164591565E-4</v>
      </c>
      <c r="H75">
        <f t="shared" si="76"/>
        <v>7.6086914164591565E-4</v>
      </c>
      <c r="I75">
        <f t="shared" si="76"/>
        <v>7.6086914164591565E-4</v>
      </c>
      <c r="J75">
        <f t="shared" si="76"/>
        <v>7.6086914164591565E-4</v>
      </c>
      <c r="K75">
        <f t="shared" si="76"/>
        <v>7.6086914164591565E-4</v>
      </c>
      <c r="L75">
        <f t="shared" si="76"/>
        <v>7.6086914164591565E-4</v>
      </c>
      <c r="M75">
        <f t="shared" si="76"/>
        <v>7.6086914164591565E-4</v>
      </c>
      <c r="N75">
        <f t="shared" si="76"/>
        <v>7.6086914164591565E-4</v>
      </c>
      <c r="O75">
        <f t="shared" si="76"/>
        <v>7.6086914164591565E-4</v>
      </c>
      <c r="P75">
        <f t="shared" si="76"/>
        <v>7.6086914164591565E-4</v>
      </c>
      <c r="Q75">
        <f t="shared" si="76"/>
        <v>7.6086914164591565E-4</v>
      </c>
      <c r="R75">
        <f t="shared" si="67"/>
        <v>7.6086914164591565E-4</v>
      </c>
      <c r="S75">
        <f t="shared" si="68"/>
        <v>7.6086914164591565E-4</v>
      </c>
    </row>
    <row r="76" spans="3:19" x14ac:dyDescent="0.3">
      <c r="C76" t="s">
        <v>105</v>
      </c>
      <c r="D76">
        <f>Mult_split!I76</f>
        <v>3.5934305981178354E-4</v>
      </c>
      <c r="E76">
        <f t="shared" ref="E76:Q76" si="77">D76</f>
        <v>3.5934305981178354E-4</v>
      </c>
      <c r="F76">
        <f t="shared" si="77"/>
        <v>3.5934305981178354E-4</v>
      </c>
      <c r="G76">
        <f t="shared" si="77"/>
        <v>3.5934305981178354E-4</v>
      </c>
      <c r="H76">
        <f t="shared" si="77"/>
        <v>3.5934305981178354E-4</v>
      </c>
      <c r="I76">
        <f t="shared" si="77"/>
        <v>3.5934305981178354E-4</v>
      </c>
      <c r="J76">
        <f t="shared" si="77"/>
        <v>3.5934305981178354E-4</v>
      </c>
      <c r="K76">
        <f t="shared" si="77"/>
        <v>3.5934305981178354E-4</v>
      </c>
      <c r="L76">
        <f t="shared" si="77"/>
        <v>3.5934305981178354E-4</v>
      </c>
      <c r="M76">
        <f t="shared" si="77"/>
        <v>3.5934305981178354E-4</v>
      </c>
      <c r="N76">
        <f t="shared" si="77"/>
        <v>3.5934305981178354E-4</v>
      </c>
      <c r="O76">
        <f t="shared" si="77"/>
        <v>3.5934305981178354E-4</v>
      </c>
      <c r="P76">
        <f t="shared" si="77"/>
        <v>3.5934305981178354E-4</v>
      </c>
      <c r="Q76">
        <f t="shared" si="77"/>
        <v>3.5934305981178354E-4</v>
      </c>
      <c r="R76">
        <f t="shared" si="67"/>
        <v>3.5934305981178354E-4</v>
      </c>
      <c r="S76">
        <f t="shared" si="68"/>
        <v>3.5934305981178354E-4</v>
      </c>
    </row>
    <row r="77" spans="3:19" x14ac:dyDescent="0.3">
      <c r="C77" t="s">
        <v>106</v>
      </c>
      <c r="D77">
        <f>Mult_split!I77</f>
        <v>8.2119505197268564E-4</v>
      </c>
      <c r="E77">
        <f t="shared" ref="E77:Q77" si="78">D77</f>
        <v>8.2119505197268564E-4</v>
      </c>
      <c r="F77">
        <f t="shared" si="78"/>
        <v>8.2119505197268564E-4</v>
      </c>
      <c r="G77">
        <f t="shared" si="78"/>
        <v>8.2119505197268564E-4</v>
      </c>
      <c r="H77">
        <f t="shared" si="78"/>
        <v>8.2119505197268564E-4</v>
      </c>
      <c r="I77">
        <f t="shared" si="78"/>
        <v>8.2119505197268564E-4</v>
      </c>
      <c r="J77">
        <f t="shared" si="78"/>
        <v>8.2119505197268564E-4</v>
      </c>
      <c r="K77">
        <f t="shared" si="78"/>
        <v>8.2119505197268564E-4</v>
      </c>
      <c r="L77">
        <f t="shared" si="78"/>
        <v>8.2119505197268564E-4</v>
      </c>
      <c r="M77">
        <f t="shared" si="78"/>
        <v>8.2119505197268564E-4</v>
      </c>
      <c r="N77">
        <f t="shared" si="78"/>
        <v>8.2119505197268564E-4</v>
      </c>
      <c r="O77">
        <f t="shared" si="78"/>
        <v>8.2119505197268564E-4</v>
      </c>
      <c r="P77">
        <f t="shared" si="78"/>
        <v>8.2119505197268564E-4</v>
      </c>
      <c r="Q77">
        <f t="shared" si="78"/>
        <v>8.2119505197268564E-4</v>
      </c>
      <c r="R77">
        <f t="shared" si="67"/>
        <v>8.2119505197268564E-4</v>
      </c>
      <c r="S77">
        <f t="shared" si="68"/>
        <v>8.2119505197268564E-4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1.7790234249205494E-4</v>
      </c>
      <c r="E79">
        <f t="shared" ref="E79:Q79" si="80">D79</f>
        <v>1.7790234249205494E-4</v>
      </c>
      <c r="F79">
        <f t="shared" si="80"/>
        <v>1.7790234249205494E-4</v>
      </c>
      <c r="G79">
        <f t="shared" si="80"/>
        <v>1.7790234249205494E-4</v>
      </c>
      <c r="H79">
        <f t="shared" si="80"/>
        <v>1.7790234249205494E-4</v>
      </c>
      <c r="I79">
        <f t="shared" si="80"/>
        <v>1.7790234249205494E-4</v>
      </c>
      <c r="J79">
        <f t="shared" si="80"/>
        <v>1.7790234249205494E-4</v>
      </c>
      <c r="K79">
        <f t="shared" si="80"/>
        <v>1.7790234249205494E-4</v>
      </c>
      <c r="L79">
        <f t="shared" si="80"/>
        <v>1.7790234249205494E-4</v>
      </c>
      <c r="M79">
        <f t="shared" si="80"/>
        <v>1.7790234249205494E-4</v>
      </c>
      <c r="N79">
        <f t="shared" si="80"/>
        <v>1.7790234249205494E-4</v>
      </c>
      <c r="O79">
        <f t="shared" si="80"/>
        <v>1.7790234249205494E-4</v>
      </c>
      <c r="P79">
        <f t="shared" si="80"/>
        <v>1.7790234249205494E-4</v>
      </c>
      <c r="Q79">
        <f t="shared" si="80"/>
        <v>1.7790234249205494E-4</v>
      </c>
      <c r="R79">
        <f t="shared" si="67"/>
        <v>1.7790234249205494E-4</v>
      </c>
      <c r="S79">
        <f t="shared" si="68"/>
        <v>1.7790234249205494E-4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7.2234363495749594E-4</v>
      </c>
      <c r="E81">
        <f t="shared" ref="E81:Q81" si="82">D81</f>
        <v>7.2234363495749594E-4</v>
      </c>
      <c r="F81">
        <f t="shared" si="82"/>
        <v>7.2234363495749594E-4</v>
      </c>
      <c r="G81">
        <f t="shared" si="82"/>
        <v>7.2234363495749594E-4</v>
      </c>
      <c r="H81">
        <f t="shared" si="82"/>
        <v>7.2234363495749594E-4</v>
      </c>
      <c r="I81">
        <f t="shared" si="82"/>
        <v>7.2234363495749594E-4</v>
      </c>
      <c r="J81">
        <f t="shared" si="82"/>
        <v>7.2234363495749594E-4</v>
      </c>
      <c r="K81">
        <f t="shared" si="82"/>
        <v>7.2234363495749594E-4</v>
      </c>
      <c r="L81">
        <f t="shared" si="82"/>
        <v>7.2234363495749594E-4</v>
      </c>
      <c r="M81">
        <f t="shared" si="82"/>
        <v>7.2234363495749594E-4</v>
      </c>
      <c r="N81">
        <f t="shared" si="82"/>
        <v>7.2234363495749594E-4</v>
      </c>
      <c r="O81">
        <f t="shared" si="82"/>
        <v>7.2234363495749594E-4</v>
      </c>
      <c r="P81">
        <f t="shared" si="82"/>
        <v>7.2234363495749594E-4</v>
      </c>
      <c r="Q81">
        <f t="shared" si="82"/>
        <v>7.2234363495749594E-4</v>
      </c>
      <c r="R81">
        <f t="shared" si="67"/>
        <v>7.2234363495749594E-4</v>
      </c>
      <c r="S81">
        <f t="shared" si="68"/>
        <v>7.2234363495749594E-4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5.8760686290201987E-4</v>
      </c>
      <c r="E85">
        <f t="shared" ref="E85:Q85" si="86">D85</f>
        <v>5.8760686290201987E-4</v>
      </c>
      <c r="F85">
        <f t="shared" si="86"/>
        <v>5.8760686290201987E-4</v>
      </c>
      <c r="G85">
        <f t="shared" si="86"/>
        <v>5.8760686290201987E-4</v>
      </c>
      <c r="H85">
        <f t="shared" si="86"/>
        <v>5.8760686290201987E-4</v>
      </c>
      <c r="I85">
        <f t="shared" si="86"/>
        <v>5.8760686290201987E-4</v>
      </c>
      <c r="J85">
        <f t="shared" si="86"/>
        <v>5.8760686290201987E-4</v>
      </c>
      <c r="K85">
        <f t="shared" si="86"/>
        <v>5.8760686290201987E-4</v>
      </c>
      <c r="L85">
        <f t="shared" si="86"/>
        <v>5.8760686290201987E-4</v>
      </c>
      <c r="M85">
        <f t="shared" si="86"/>
        <v>5.8760686290201987E-4</v>
      </c>
      <c r="N85">
        <f t="shared" si="86"/>
        <v>5.8760686290201987E-4</v>
      </c>
      <c r="O85">
        <f t="shared" si="86"/>
        <v>5.8760686290201987E-4</v>
      </c>
      <c r="P85">
        <f t="shared" si="86"/>
        <v>5.8760686290201987E-4</v>
      </c>
      <c r="Q85">
        <f t="shared" si="86"/>
        <v>5.8760686290201987E-4</v>
      </c>
      <c r="R85">
        <f t="shared" si="67"/>
        <v>5.8760686290201987E-4</v>
      </c>
      <c r="S85">
        <f t="shared" si="68"/>
        <v>5.8760686290201987E-4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1.6636897762166682E-4</v>
      </c>
      <c r="E89">
        <f t="shared" ref="E89:Q89" si="90">D89</f>
        <v>1.6636897762166682E-4</v>
      </c>
      <c r="F89">
        <f t="shared" si="90"/>
        <v>1.6636897762166682E-4</v>
      </c>
      <c r="G89">
        <f t="shared" si="90"/>
        <v>1.6636897762166682E-4</v>
      </c>
      <c r="H89">
        <f t="shared" si="90"/>
        <v>1.6636897762166682E-4</v>
      </c>
      <c r="I89">
        <f t="shared" si="90"/>
        <v>1.6636897762166682E-4</v>
      </c>
      <c r="J89">
        <f t="shared" si="90"/>
        <v>1.6636897762166682E-4</v>
      </c>
      <c r="K89">
        <f t="shared" si="90"/>
        <v>1.6636897762166682E-4</v>
      </c>
      <c r="L89">
        <f t="shared" si="90"/>
        <v>1.6636897762166682E-4</v>
      </c>
      <c r="M89">
        <f t="shared" si="90"/>
        <v>1.6636897762166682E-4</v>
      </c>
      <c r="N89">
        <f t="shared" si="90"/>
        <v>1.6636897762166682E-4</v>
      </c>
      <c r="O89">
        <f t="shared" si="90"/>
        <v>1.6636897762166682E-4</v>
      </c>
      <c r="P89">
        <f t="shared" si="90"/>
        <v>1.6636897762166682E-4</v>
      </c>
      <c r="Q89">
        <f t="shared" si="90"/>
        <v>1.6636897762166682E-4</v>
      </c>
      <c r="R89">
        <f t="shared" si="67"/>
        <v>1.6636897762166682E-4</v>
      </c>
      <c r="S89">
        <f t="shared" si="68"/>
        <v>1.6636897762166682E-4</v>
      </c>
    </row>
    <row r="90" spans="3:19" x14ac:dyDescent="0.3">
      <c r="C90" t="s">
        <v>118</v>
      </c>
      <c r="D90">
        <f>Mult_split!I90</f>
        <v>5.6510208574145305E-3</v>
      </c>
      <c r="E90">
        <f t="shared" ref="E90:Q90" si="91">D90</f>
        <v>5.6510208574145305E-3</v>
      </c>
      <c r="F90">
        <f t="shared" si="91"/>
        <v>5.6510208574145305E-3</v>
      </c>
      <c r="G90">
        <f t="shared" si="91"/>
        <v>5.6510208574145305E-3</v>
      </c>
      <c r="H90">
        <f t="shared" si="91"/>
        <v>5.6510208574145305E-3</v>
      </c>
      <c r="I90">
        <f t="shared" si="91"/>
        <v>5.6510208574145305E-3</v>
      </c>
      <c r="J90">
        <f t="shared" si="91"/>
        <v>5.6510208574145305E-3</v>
      </c>
      <c r="K90">
        <f t="shared" si="91"/>
        <v>5.6510208574145305E-3</v>
      </c>
      <c r="L90">
        <f t="shared" si="91"/>
        <v>5.6510208574145305E-3</v>
      </c>
      <c r="M90">
        <f t="shared" si="91"/>
        <v>5.6510208574145305E-3</v>
      </c>
      <c r="N90">
        <f t="shared" si="91"/>
        <v>5.6510208574145305E-3</v>
      </c>
      <c r="O90">
        <f t="shared" si="91"/>
        <v>5.6510208574145305E-3</v>
      </c>
      <c r="P90">
        <f t="shared" si="91"/>
        <v>5.6510208574145305E-3</v>
      </c>
      <c r="Q90">
        <f t="shared" si="91"/>
        <v>5.6510208574145305E-3</v>
      </c>
      <c r="R90">
        <f t="shared" si="67"/>
        <v>5.6510208574145305E-3</v>
      </c>
      <c r="S90">
        <f t="shared" si="68"/>
        <v>5.6510208574145305E-3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5.9114268549278625E-4</v>
      </c>
      <c r="E92">
        <f t="shared" ref="E92:Q92" si="93">D92</f>
        <v>5.9114268549278625E-4</v>
      </c>
      <c r="F92">
        <f t="shared" si="93"/>
        <v>5.9114268549278625E-4</v>
      </c>
      <c r="G92">
        <f t="shared" si="93"/>
        <v>5.9114268549278625E-4</v>
      </c>
      <c r="H92">
        <f t="shared" si="93"/>
        <v>5.9114268549278625E-4</v>
      </c>
      <c r="I92">
        <f t="shared" si="93"/>
        <v>5.9114268549278625E-4</v>
      </c>
      <c r="J92">
        <f t="shared" si="93"/>
        <v>5.9114268549278625E-4</v>
      </c>
      <c r="K92">
        <f t="shared" si="93"/>
        <v>5.9114268549278625E-4</v>
      </c>
      <c r="L92">
        <f t="shared" si="93"/>
        <v>5.9114268549278625E-4</v>
      </c>
      <c r="M92">
        <f t="shared" si="93"/>
        <v>5.9114268549278625E-4</v>
      </c>
      <c r="N92">
        <f t="shared" si="93"/>
        <v>5.9114268549278625E-4</v>
      </c>
      <c r="O92">
        <f t="shared" si="93"/>
        <v>5.9114268549278625E-4</v>
      </c>
      <c r="P92">
        <f t="shared" si="93"/>
        <v>5.9114268549278625E-4</v>
      </c>
      <c r="Q92">
        <f t="shared" si="93"/>
        <v>5.9114268549278625E-4</v>
      </c>
      <c r="R92">
        <f t="shared" si="67"/>
        <v>5.9114268549278625E-4</v>
      </c>
      <c r="S92">
        <f t="shared" si="68"/>
        <v>5.9114268549278625E-4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1.2788653082097543E-3</v>
      </c>
      <c r="E96">
        <f t="shared" ref="E96:Q96" si="97">D96</f>
        <v>1.2788653082097543E-3</v>
      </c>
      <c r="F96">
        <f t="shared" si="97"/>
        <v>1.2788653082097543E-3</v>
      </c>
      <c r="G96">
        <f t="shared" si="97"/>
        <v>1.2788653082097543E-3</v>
      </c>
      <c r="H96">
        <f t="shared" si="97"/>
        <v>1.2788653082097543E-3</v>
      </c>
      <c r="I96">
        <f t="shared" si="97"/>
        <v>1.2788653082097543E-3</v>
      </c>
      <c r="J96">
        <f t="shared" si="97"/>
        <v>1.2788653082097543E-3</v>
      </c>
      <c r="K96">
        <f t="shared" si="97"/>
        <v>1.2788653082097543E-3</v>
      </c>
      <c r="L96">
        <f t="shared" si="97"/>
        <v>1.2788653082097543E-3</v>
      </c>
      <c r="M96">
        <f t="shared" si="97"/>
        <v>1.2788653082097543E-3</v>
      </c>
      <c r="N96">
        <f t="shared" si="97"/>
        <v>1.2788653082097543E-3</v>
      </c>
      <c r="O96">
        <f t="shared" si="97"/>
        <v>1.2788653082097543E-3</v>
      </c>
      <c r="P96">
        <f t="shared" si="97"/>
        <v>1.2788653082097543E-3</v>
      </c>
      <c r="Q96">
        <f t="shared" si="97"/>
        <v>1.2788653082097543E-3</v>
      </c>
      <c r="R96">
        <f t="shared" si="67"/>
        <v>1.2788653082097543E-3</v>
      </c>
      <c r="S96">
        <f t="shared" si="68"/>
        <v>1.2788653082097543E-3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165380.4426890967</v>
      </c>
      <c r="E98">
        <f t="shared" ref="E98:Q98" si="99">D98</f>
        <v>165380.4426890967</v>
      </c>
      <c r="F98">
        <f t="shared" si="99"/>
        <v>165380.4426890967</v>
      </c>
      <c r="G98">
        <f t="shared" si="99"/>
        <v>165380.4426890967</v>
      </c>
      <c r="H98">
        <f t="shared" si="99"/>
        <v>165380.4426890967</v>
      </c>
      <c r="I98">
        <f t="shared" si="99"/>
        <v>165380.4426890967</v>
      </c>
      <c r="J98">
        <f t="shared" si="99"/>
        <v>165380.4426890967</v>
      </c>
      <c r="K98">
        <f t="shared" si="99"/>
        <v>165380.4426890967</v>
      </c>
      <c r="L98">
        <f t="shared" si="99"/>
        <v>165380.4426890967</v>
      </c>
      <c r="M98">
        <f t="shared" si="99"/>
        <v>165380.4426890967</v>
      </c>
      <c r="N98">
        <f t="shared" si="99"/>
        <v>165380.4426890967</v>
      </c>
      <c r="O98">
        <f t="shared" si="99"/>
        <v>165380.4426890967</v>
      </c>
      <c r="P98">
        <f t="shared" si="99"/>
        <v>165380.4426890967</v>
      </c>
      <c r="Q98">
        <f t="shared" si="99"/>
        <v>165380.4426890967</v>
      </c>
      <c r="R98">
        <f t="shared" si="67"/>
        <v>165380.4426890967</v>
      </c>
      <c r="S98">
        <f t="shared" si="68"/>
        <v>165380.4426890967</v>
      </c>
    </row>
    <row r="99" spans="3:19" x14ac:dyDescent="0.3">
      <c r="C99" t="s">
        <v>127</v>
      </c>
      <c r="D99">
        <f>Mult_split!I99</f>
        <v>45198.139386440023</v>
      </c>
      <c r="E99">
        <f t="shared" ref="E99:Q99" si="100">D99</f>
        <v>45198.139386440023</v>
      </c>
      <c r="F99">
        <f t="shared" si="100"/>
        <v>45198.139386440023</v>
      </c>
      <c r="G99">
        <f t="shared" si="100"/>
        <v>45198.139386440023</v>
      </c>
      <c r="H99">
        <f t="shared" si="100"/>
        <v>45198.139386440023</v>
      </c>
      <c r="I99">
        <f t="shared" si="100"/>
        <v>45198.139386440023</v>
      </c>
      <c r="J99">
        <f t="shared" si="100"/>
        <v>45198.139386440023</v>
      </c>
      <c r="K99">
        <f t="shared" si="100"/>
        <v>45198.139386440023</v>
      </c>
      <c r="L99">
        <f t="shared" si="100"/>
        <v>45198.139386440023</v>
      </c>
      <c r="M99">
        <f t="shared" si="100"/>
        <v>45198.139386440023</v>
      </c>
      <c r="N99">
        <f t="shared" si="100"/>
        <v>45198.139386440023</v>
      </c>
      <c r="O99">
        <f t="shared" si="100"/>
        <v>45198.139386440023</v>
      </c>
      <c r="P99">
        <f t="shared" si="100"/>
        <v>45198.139386440023</v>
      </c>
      <c r="Q99">
        <f t="shared" si="100"/>
        <v>45198.139386440023</v>
      </c>
      <c r="R99">
        <f t="shared" si="67"/>
        <v>45198.139386440023</v>
      </c>
      <c r="S99">
        <f t="shared" si="68"/>
        <v>45198.139386440023</v>
      </c>
    </row>
    <row r="100" spans="3:19" x14ac:dyDescent="0.3">
      <c r="C100" t="s">
        <v>128</v>
      </c>
      <c r="D100">
        <f>Mult_split!I100</f>
        <v>3.8915992510688127E-4</v>
      </c>
      <c r="E100">
        <f t="shared" ref="E100:Q100" si="101">D100</f>
        <v>3.8915992510688127E-4</v>
      </c>
      <c r="F100">
        <f t="shared" si="101"/>
        <v>3.8915992510688127E-4</v>
      </c>
      <c r="G100">
        <f t="shared" si="101"/>
        <v>3.8915992510688127E-4</v>
      </c>
      <c r="H100">
        <f t="shared" si="101"/>
        <v>3.8915992510688127E-4</v>
      </c>
      <c r="I100">
        <f t="shared" si="101"/>
        <v>3.8915992510688127E-4</v>
      </c>
      <c r="J100">
        <f t="shared" si="101"/>
        <v>3.8915992510688127E-4</v>
      </c>
      <c r="K100">
        <f t="shared" si="101"/>
        <v>3.8915992510688127E-4</v>
      </c>
      <c r="L100">
        <f t="shared" si="101"/>
        <v>3.8915992510688127E-4</v>
      </c>
      <c r="M100">
        <f t="shared" si="101"/>
        <v>3.8915992510688127E-4</v>
      </c>
      <c r="N100">
        <f t="shared" si="101"/>
        <v>3.8915992510688127E-4</v>
      </c>
      <c r="O100">
        <f t="shared" si="101"/>
        <v>3.8915992510688127E-4</v>
      </c>
      <c r="P100">
        <f t="shared" si="101"/>
        <v>3.8915992510688127E-4</v>
      </c>
      <c r="Q100">
        <f t="shared" si="101"/>
        <v>3.8915992510688127E-4</v>
      </c>
      <c r="R100">
        <f t="shared" si="67"/>
        <v>3.8915992510688127E-4</v>
      </c>
      <c r="S100">
        <f t="shared" si="68"/>
        <v>3.8915992510688127E-4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245176.9837611992</v>
      </c>
      <c r="E115">
        <f t="shared" ref="E115:Q115" si="116">D115</f>
        <v>245176.9837611992</v>
      </c>
      <c r="F115">
        <f t="shared" si="116"/>
        <v>245176.9837611992</v>
      </c>
      <c r="G115">
        <f t="shared" si="116"/>
        <v>245176.9837611992</v>
      </c>
      <c r="H115">
        <f t="shared" si="116"/>
        <v>245176.9837611992</v>
      </c>
      <c r="I115">
        <f t="shared" si="116"/>
        <v>245176.9837611992</v>
      </c>
      <c r="J115">
        <f t="shared" si="116"/>
        <v>245176.9837611992</v>
      </c>
      <c r="K115">
        <f t="shared" si="116"/>
        <v>245176.9837611992</v>
      </c>
      <c r="L115">
        <f t="shared" si="116"/>
        <v>245176.9837611992</v>
      </c>
      <c r="M115">
        <f t="shared" si="116"/>
        <v>245176.9837611992</v>
      </c>
      <c r="N115">
        <f t="shared" si="116"/>
        <v>245176.9837611992</v>
      </c>
      <c r="O115">
        <f t="shared" si="116"/>
        <v>245176.9837611992</v>
      </c>
      <c r="P115">
        <f t="shared" si="116"/>
        <v>245176.9837611992</v>
      </c>
      <c r="Q115">
        <f t="shared" si="116"/>
        <v>245176.9837611992</v>
      </c>
      <c r="R115">
        <f t="shared" si="67"/>
        <v>245176.9837611992</v>
      </c>
      <c r="S115">
        <f t="shared" si="68"/>
        <v>245176.9837611992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O1" zoomScale="70" zoomScaleNormal="70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  <col min="27" max="27" width="27.777343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A3" s="12"/>
      <c r="AB3" s="12" t="s">
        <v>160</v>
      </c>
      <c r="AC3" s="12" t="s">
        <v>154</v>
      </c>
      <c r="AD3" s="12" t="s">
        <v>153</v>
      </c>
      <c r="AE3" s="12" t="s">
        <v>161</v>
      </c>
      <c r="AF3" s="12" t="s">
        <v>162</v>
      </c>
    </row>
    <row r="4" spans="1:32" x14ac:dyDescent="0.3">
      <c r="B4" t="s">
        <v>144</v>
      </c>
      <c r="C4">
        <f>LCA_tech_data!D3*Mult_tech!D3</f>
        <v>3.3873624436201231E-7</v>
      </c>
      <c r="D4">
        <f>LCA_tech_data!E3*Mult_tech!E3</f>
        <v>2.0999999999999999E-5</v>
      </c>
      <c r="E4">
        <f>LCA_tech_data!F3*Mult_tech!F3</f>
        <v>3.0184950467276013E-3</v>
      </c>
      <c r="F4">
        <f>LCA_tech_data!G3*Mult_tech!G3</f>
        <v>2.634735812017395E-8</v>
      </c>
      <c r="G4">
        <f>LCA_tech_data!H3*Mult_tech!H3</f>
        <v>3.3823993839955934E-8</v>
      </c>
      <c r="H4">
        <f>LCA_tech_data!I3*Mult_tech!I3</f>
        <v>3.9564241019340787E-7</v>
      </c>
      <c r="I4">
        <f>LCA_tech_data!J3*Mult_tech!J3</f>
        <v>1.7232518457551573E-13</v>
      </c>
      <c r="J4">
        <f>LCA_tech_data!K3*Mult_tech!K3</f>
        <v>3.7102928063543299E-12</v>
      </c>
      <c r="K4">
        <f>LCA_tech_data!L3*Mult_tech!L3</f>
        <v>3.527148206758279E-6</v>
      </c>
      <c r="L4">
        <f>LCA_tech_data!M3*Mult_tech!M3</f>
        <v>5.8461446949621991E-4</v>
      </c>
      <c r="M4">
        <f>LCA_tech_data!N3*Mult_tech!N3</f>
        <v>7.3583166565571075E-9</v>
      </c>
      <c r="N4">
        <f>LCA_tech_data!O3*Mult_tech!O3</f>
        <v>2.7660527757412389E-12</v>
      </c>
      <c r="O4">
        <f>LCA_tech_data!P3*Mult_tech!P3</f>
        <v>1.1367692366944908E-7</v>
      </c>
      <c r="P4">
        <f>LCA_tech_data!Q3*Mult_tech!Q3</f>
        <v>1.3629331330532537E-5</v>
      </c>
      <c r="Q4">
        <f>LCA_tech_data!R3*Mult_tech!R3</f>
        <v>2.7648168205069411E-4</v>
      </c>
      <c r="R4">
        <f>LCA_tech_data!S3*Mult_tech!S3</f>
        <v>1.6580389294471977E-12</v>
      </c>
      <c r="T4" t="s">
        <v>144</v>
      </c>
      <c r="U4" s="12">
        <f>L4/$L$118</f>
        <v>1.0658897634009503E-9</v>
      </c>
      <c r="V4" s="12">
        <f t="shared" ref="V4:V67" si="0">F4/$F$118</f>
        <v>6.9382624987302086E-10</v>
      </c>
      <c r="W4" s="12">
        <f t="shared" ref="W4:W67" si="1">E4/$E$118</f>
        <v>5.4257730341577303E-10</v>
      </c>
      <c r="X4" s="12">
        <f t="shared" ref="X4:X67" si="2">M4/$M$118</f>
        <v>7.3349419720406295E-10</v>
      </c>
      <c r="Y4" s="12">
        <f t="shared" ref="Y4:Y67" si="3">N4/$N$118</f>
        <v>4.5302444295743847E-10</v>
      </c>
      <c r="AA4" s="12" t="s">
        <v>50</v>
      </c>
      <c r="AB4" s="12">
        <v>0.62721312739732193</v>
      </c>
      <c r="AC4" s="12">
        <v>0.79530035331439075</v>
      </c>
      <c r="AD4" s="12">
        <v>0.64502382090575527</v>
      </c>
      <c r="AE4" s="12">
        <v>0.85567884570874797</v>
      </c>
      <c r="AF4" s="12">
        <v>0.72715324692385164</v>
      </c>
    </row>
    <row r="5" spans="1:32" x14ac:dyDescent="0.3">
      <c r="B5" t="s">
        <v>145</v>
      </c>
      <c r="C5">
        <f>LCA_tech_data!D4*Mult_tech!D4</f>
        <v>2.5808475760915263E-7</v>
      </c>
      <c r="D5">
        <f>LCA_tech_data!E4*Mult_tech!E4</f>
        <v>1.5999999999999999E-5</v>
      </c>
      <c r="E5">
        <f>LCA_tech_data!F4*Mult_tech!F4</f>
        <v>2.2998057498876986E-3</v>
      </c>
      <c r="F5">
        <f>LCA_tech_data!G4*Mult_tech!G4</f>
        <v>2.0074177615370652E-8</v>
      </c>
      <c r="G5">
        <f>LCA_tech_data!H4*Mult_tech!H4</f>
        <v>2.5770661973299789E-8</v>
      </c>
      <c r="H5">
        <f>LCA_tech_data!I4*Mult_tech!I4</f>
        <v>3.0144183633783493E-7</v>
      </c>
      <c r="I5">
        <f>LCA_tech_data!J4*Mult_tech!J4</f>
        <v>1.3129537872420025E-13</v>
      </c>
      <c r="J5">
        <f>LCA_tech_data!K4*Mult_tech!K4</f>
        <v>2.8268897572220878E-12</v>
      </c>
      <c r="K5">
        <f>LCA_tech_data!L4*Mult_tech!L4</f>
        <v>2.6873510146729781E-6</v>
      </c>
      <c r="L5">
        <f>LCA_tech_data!M4*Mult_tech!M4</f>
        <v>4.454205481875962E-4</v>
      </c>
      <c r="M5">
        <f>LCA_tech_data!N4*Mult_tech!N4</f>
        <v>5.6063365002339891E-9</v>
      </c>
      <c r="N5">
        <f>LCA_tech_data!O4*Mult_tech!O4</f>
        <v>2.1074687815171353E-12</v>
      </c>
      <c r="O5">
        <f>LCA_tech_data!P4*Mult_tech!P4</f>
        <v>8.6610989462437472E-8</v>
      </c>
      <c r="P5">
        <f>LCA_tech_data!Q4*Mult_tech!Q4</f>
        <v>1.0384252442310522E-5</v>
      </c>
      <c r="Q5">
        <f>LCA_tech_data!R4*Mult_tech!R4</f>
        <v>2.1065271013386222E-4</v>
      </c>
      <c r="R5">
        <f>LCA_tech_data!S4*Mult_tech!S4</f>
        <v>1.2632677557692968E-12</v>
      </c>
      <c r="T5" t="s">
        <v>145</v>
      </c>
      <c r="U5" s="12">
        <f t="shared" ref="U4:U67" si="4">L5/$L$118</f>
        <v>8.1210648640072424E-10</v>
      </c>
      <c r="V5" s="12">
        <f t="shared" si="0"/>
        <v>5.2862952371277846E-10</v>
      </c>
      <c r="W5" s="12">
        <f t="shared" si="1"/>
        <v>4.1339223117392269E-10</v>
      </c>
      <c r="X5" s="12">
        <f t="shared" si="2"/>
        <v>5.5885272167928625E-10</v>
      </c>
      <c r="Y5" s="12">
        <f t="shared" si="3"/>
        <v>3.4516148034852469E-10</v>
      </c>
      <c r="AA5" s="12" t="s">
        <v>126</v>
      </c>
      <c r="AB5" s="12">
        <v>9.5468038118119089E-2</v>
      </c>
      <c r="AC5" s="12">
        <v>7.3080689237749921E-2</v>
      </c>
      <c r="AD5" s="12">
        <v>0.24884021207459558</v>
      </c>
      <c r="AE5" s="12">
        <v>5.1349642228275538E-2</v>
      </c>
      <c r="AF5" s="12">
        <v>8.5480868343777758E-2</v>
      </c>
    </row>
    <row r="6" spans="1:32" x14ac:dyDescent="0.3">
      <c r="B6" t="s">
        <v>34</v>
      </c>
      <c r="C6">
        <f>LCA_tech_data!D5*Mult_tech!D5</f>
        <v>1.3629161202167402E-3</v>
      </c>
      <c r="D6">
        <f>LCA_tech_data!E5*Mult_tech!E5</f>
        <v>0.19380500000000001</v>
      </c>
      <c r="E6">
        <f>LCA_tech_data!F5*Mult_tech!F5</f>
        <v>4.6821068516141171</v>
      </c>
      <c r="F6">
        <f>LCA_tech_data!G5*Mult_tech!G5</f>
        <v>2.4798970351423543E-5</v>
      </c>
      <c r="G6">
        <f>LCA_tech_data!H5*Mult_tech!H5</f>
        <v>3.8213601971629954E-4</v>
      </c>
      <c r="H6">
        <f>LCA_tech_data!I5*Mult_tech!I5</f>
        <v>4.662760035124368E-3</v>
      </c>
      <c r="I6">
        <f>LCA_tech_data!J5*Mult_tech!J5</f>
        <v>1.770961262453156E-10</v>
      </c>
      <c r="J6">
        <f>LCA_tech_data!K5*Mult_tech!K5</f>
        <v>2.1319404416032463E-9</v>
      </c>
      <c r="K6">
        <f>LCA_tech_data!L5*Mult_tech!L5</f>
        <v>3.5857489201607126E-2</v>
      </c>
      <c r="L6">
        <f>LCA_tech_data!M5*Mult_tech!M5</f>
        <v>0.64352704917030079</v>
      </c>
      <c r="M6">
        <f>LCA_tech_data!N5*Mult_tech!N5</f>
        <v>2.7028909640603725E-6</v>
      </c>
      <c r="N6">
        <f>LCA_tech_data!O5*Mult_tech!O5</f>
        <v>1.0534179915415281E-8</v>
      </c>
      <c r="O6">
        <f>LCA_tech_data!P5*Mult_tech!P5</f>
        <v>8.1725555678925079E-4</v>
      </c>
      <c r="P6">
        <f>LCA_tech_data!Q5*Mult_tech!Q5</f>
        <v>0.10052512379605621</v>
      </c>
      <c r="Q6">
        <f>LCA_tech_data!R5*Mult_tech!R5</f>
        <v>3.7800884159682759</v>
      </c>
      <c r="R6">
        <f>LCA_tech_data!S5*Mult_tech!S5</f>
        <v>1.9317581726420799E-8</v>
      </c>
      <c r="T6" t="s">
        <v>34</v>
      </c>
      <c r="U6" s="12">
        <f t="shared" si="4"/>
        <v>1.1733012608691151E-6</v>
      </c>
      <c r="V6" s="12">
        <f t="shared" si="0"/>
        <v>6.5305130484660637E-7</v>
      </c>
      <c r="W6" s="12">
        <f t="shared" si="1"/>
        <v>8.4161307887763341E-7</v>
      </c>
      <c r="X6" s="12">
        <f t="shared" si="2"/>
        <v>2.6943048666530188E-7</v>
      </c>
      <c r="Y6" s="12">
        <f t="shared" si="3"/>
        <v>1.7252892027396667E-6</v>
      </c>
      <c r="AA6" s="12" t="s">
        <v>117</v>
      </c>
      <c r="AB6" s="12">
        <v>5.7190075607931053E-2</v>
      </c>
      <c r="AC6" s="12">
        <v>4.0514353599106281E-2</v>
      </c>
      <c r="AD6" s="12">
        <v>3.3106769542639414E-2</v>
      </c>
      <c r="AE6" s="12">
        <v>2.9324208789773664E-2</v>
      </c>
      <c r="AF6" s="12">
        <v>5.3849260706877171E-2</v>
      </c>
    </row>
    <row r="7" spans="1:32" x14ac:dyDescent="0.3">
      <c r="B7" t="s">
        <v>35</v>
      </c>
      <c r="C7">
        <f>LCA_tech_data!D6*Mult_tech!D6</f>
        <v>9.6781784103431944E-8</v>
      </c>
      <c r="D7">
        <f>LCA_tech_data!E6*Mult_tech!E6</f>
        <v>6.0000000000000002E-6</v>
      </c>
      <c r="E7">
        <f>LCA_tech_data!F6*Mult_tech!F6</f>
        <v>8.6242715620788672E-4</v>
      </c>
      <c r="F7">
        <f>LCA_tech_data!G6*Mult_tech!G6</f>
        <v>7.5278166057639872E-9</v>
      </c>
      <c r="G7">
        <f>LCA_tech_data!H6*Mult_tech!H6</f>
        <v>9.6639982399873989E-9</v>
      </c>
      <c r="H7">
        <f>LCA_tech_data!I6*Mult_tech!I6</f>
        <v>1.1304068862668801E-7</v>
      </c>
      <c r="I7">
        <f>LCA_tech_data!J6*Mult_tech!J6</f>
        <v>4.9235767021577238E-14</v>
      </c>
      <c r="J7">
        <f>LCA_tech_data!K6*Mult_tech!K6</f>
        <v>1.0600836589585384E-12</v>
      </c>
      <c r="K7">
        <f>LCA_tech_data!L6*Mult_tech!L6</f>
        <v>1.0077566305023654E-6</v>
      </c>
      <c r="L7">
        <f>LCA_tech_data!M6*Mult_tech!M6</f>
        <v>1.6703270557034844E-4</v>
      </c>
      <c r="M7">
        <f>LCA_tech_data!N6*Mult_tech!N6</f>
        <v>2.1023761875877471E-9</v>
      </c>
      <c r="N7">
        <f>LCA_tech_data!O6*Mult_tech!O6</f>
        <v>7.9030079306892484E-13</v>
      </c>
      <c r="O7">
        <f>LCA_tech_data!P6*Mult_tech!P6</f>
        <v>3.2479121048414046E-8</v>
      </c>
      <c r="P7">
        <f>LCA_tech_data!Q6*Mult_tech!Q6</f>
        <v>3.8940946658664369E-6</v>
      </c>
      <c r="Q7">
        <f>LCA_tech_data!R6*Mult_tech!R6</f>
        <v>7.8994766300198314E-5</v>
      </c>
      <c r="R7">
        <f>LCA_tech_data!S6*Mult_tech!S6</f>
        <v>4.7372540841348596E-13</v>
      </c>
      <c r="T7" t="s">
        <v>35</v>
      </c>
      <c r="U7" s="12">
        <f t="shared" si="4"/>
        <v>3.0453993240027136E-10</v>
      </c>
      <c r="V7" s="12">
        <f>F7/$F$118</f>
        <v>1.9823607139229172E-10</v>
      </c>
      <c r="W7" s="12">
        <f t="shared" si="1"/>
        <v>1.5502208669022096E-10</v>
      </c>
      <c r="X7" s="12">
        <f t="shared" si="2"/>
        <v>2.0956977062973246E-10</v>
      </c>
      <c r="Y7" s="12">
        <f t="shared" si="3"/>
        <v>1.294355551306966E-10</v>
      </c>
      <c r="AA7" s="12" t="s">
        <v>71</v>
      </c>
      <c r="AB7" s="12">
        <v>4.3321172555567649E-3</v>
      </c>
      <c r="AC7" s="12">
        <v>1.095378921466921E-2</v>
      </c>
      <c r="AD7" s="12">
        <v>8.5700163779109228E-3</v>
      </c>
      <c r="AE7" s="12">
        <v>1.2237733077690808E-2</v>
      </c>
      <c r="AF7" s="12">
        <v>3.5967783324158255E-3</v>
      </c>
    </row>
    <row r="8" spans="1:32" x14ac:dyDescent="0.3">
      <c r="B8" t="s">
        <v>36</v>
      </c>
      <c r="C8">
        <f>LCA_tech_data!D7*Mult_tech!D7</f>
        <v>1.2377451219975506E-8</v>
      </c>
      <c r="D8">
        <f>LCA_tech_data!E7*Mult_tech!E7</f>
        <v>3.0000000000000001E-6</v>
      </c>
      <c r="E8">
        <f>LCA_tech_data!F7*Mult_tech!F7</f>
        <v>6.7595127742615523E-5</v>
      </c>
      <c r="F8">
        <f>LCA_tech_data!G7*Mult_tech!G7</f>
        <v>4.9928094094695017E-10</v>
      </c>
      <c r="G8">
        <f>LCA_tech_data!H7*Mult_tech!H7</f>
        <v>3.580930561157645E-9</v>
      </c>
      <c r="H8">
        <f>LCA_tech_data!I7*Mult_tech!I7</f>
        <v>3.5137735441572706E-8</v>
      </c>
      <c r="I8">
        <f>LCA_tech_data!J7*Mult_tech!J7</f>
        <v>7.0130727764092382E-15</v>
      </c>
      <c r="J8">
        <f>LCA_tech_data!K7*Mult_tech!K7</f>
        <v>5.8987687002679038E-14</v>
      </c>
      <c r="K8">
        <f>LCA_tech_data!L7*Mult_tech!L7</f>
        <v>1.6975665601158484E-7</v>
      </c>
      <c r="L8">
        <f>LCA_tech_data!M7*Mult_tech!M7</f>
        <v>3.3178763630431878E-5</v>
      </c>
      <c r="M8">
        <f>LCA_tech_data!N7*Mult_tech!N7</f>
        <v>4.8994920122798167E-11</v>
      </c>
      <c r="N8">
        <f>LCA_tech_data!O7*Mult_tech!O7</f>
        <v>2.3097079799994431E-13</v>
      </c>
      <c r="O8">
        <f>LCA_tech_data!P7*Mult_tech!P7</f>
        <v>1.0184960601263444E-8</v>
      </c>
      <c r="P8">
        <f>LCA_tech_data!Q7*Mult_tech!Q7</f>
        <v>1.2683834214071007E-6</v>
      </c>
      <c r="Q8">
        <f>LCA_tech_data!R7*Mult_tech!R7</f>
        <v>3.4783747971123259E-5</v>
      </c>
      <c r="R8">
        <f>LCA_tech_data!S7*Mult_tech!S7</f>
        <v>5.5886207865669305E-13</v>
      </c>
      <c r="T8" t="s">
        <v>36</v>
      </c>
      <c r="U8" s="12">
        <f t="shared" si="4"/>
        <v>6.0492694521317792E-11</v>
      </c>
      <c r="V8" s="12">
        <f t="shared" si="0"/>
        <v>1.3147968054719278E-11</v>
      </c>
      <c r="W8" s="12">
        <f t="shared" si="1"/>
        <v>1.2150287334211007E-11</v>
      </c>
      <c r="X8" s="12">
        <f t="shared" si="2"/>
        <v>4.8839281156138599E-12</v>
      </c>
      <c r="Y8" s="12">
        <f t="shared" si="3"/>
        <v>3.7828423962489261E-11</v>
      </c>
      <c r="AA8" s="12" t="s">
        <v>127</v>
      </c>
      <c r="AB8" s="12">
        <v>1.8272672185486481E-2</v>
      </c>
      <c r="AC8" s="12">
        <v>9.7470677254090574E-3</v>
      </c>
      <c r="AD8" s="12">
        <v>1.1949450019073847E-2</v>
      </c>
      <c r="AE8" s="12">
        <v>1.0894028649275182E-2</v>
      </c>
      <c r="AF8" s="12">
        <v>8.7614529569077712E-3</v>
      </c>
    </row>
    <row r="9" spans="1:32" x14ac:dyDescent="0.3">
      <c r="B9" t="s">
        <v>37</v>
      </c>
      <c r="C9">
        <f>LCA_tech_data!D8*Mult_tech!D8</f>
        <v>3.2324116309586477E-7</v>
      </c>
      <c r="D9">
        <f>LCA_tech_data!E8*Mult_tech!E8</f>
        <v>2.0999999999999999E-5</v>
      </c>
      <c r="E9">
        <f>LCA_tech_data!F8*Mult_tech!F8</f>
        <v>2.128409821469402E-3</v>
      </c>
      <c r="F9">
        <f>LCA_tech_data!G8*Mult_tech!G8</f>
        <v>1.8123973251266641E-8</v>
      </c>
      <c r="G9">
        <f>LCA_tech_data!H8*Mult_tech!H8</f>
        <v>3.3769932580053187E-8</v>
      </c>
      <c r="H9">
        <f>LCA_tech_data!I8*Mult_tech!I8</f>
        <v>3.2724050853997911E-7</v>
      </c>
      <c r="I9">
        <f>LCA_tech_data!J8*Mult_tech!J8</f>
        <v>2.1889082217901781E-13</v>
      </c>
      <c r="J9">
        <f>LCA_tech_data!K8*Mult_tech!K8</f>
        <v>2.9058992613909398E-12</v>
      </c>
      <c r="K9">
        <f>LCA_tech_data!L8*Mult_tech!L8</f>
        <v>5.4889929712274642E-6</v>
      </c>
      <c r="L9">
        <f>LCA_tech_data!M8*Mult_tech!M8</f>
        <v>2.1207576345680523E-4</v>
      </c>
      <c r="M9">
        <f>LCA_tech_data!N8*Mult_tech!N8</f>
        <v>6.4103429575067254E-9</v>
      </c>
      <c r="N9">
        <f>LCA_tech_data!O8*Mult_tech!O8</f>
        <v>2.4346969189619292E-12</v>
      </c>
      <c r="O9">
        <f>LCA_tech_data!P8*Mult_tech!P8</f>
        <v>9.3833162842031346E-8</v>
      </c>
      <c r="P9">
        <f>LCA_tech_data!Q8*Mult_tech!Q8</f>
        <v>7.8823962151485939E-5</v>
      </c>
      <c r="Q9">
        <f>LCA_tech_data!R8*Mult_tech!R8</f>
        <v>3.399055105357254E-4</v>
      </c>
      <c r="R9">
        <f>LCA_tech_data!S8*Mult_tech!S8</f>
        <v>2.804416462812435E-12</v>
      </c>
      <c r="T9" t="s">
        <v>37</v>
      </c>
      <c r="U9" s="12">
        <f t="shared" si="4"/>
        <v>3.8666402754082306E-10</v>
      </c>
      <c r="V9" s="12">
        <f t="shared" si="0"/>
        <v>4.7727321792072925E-10</v>
      </c>
      <c r="W9" s="12">
        <f t="shared" si="1"/>
        <v>3.8258365298577554E-10</v>
      </c>
      <c r="X9" s="12">
        <f t="shared" si="2"/>
        <v>6.3899796392006804E-10</v>
      </c>
      <c r="Y9" s="12">
        <f t="shared" si="3"/>
        <v>3.9875494247840122E-10</v>
      </c>
      <c r="AA9" s="12" t="s">
        <v>143</v>
      </c>
      <c r="AB9" s="12">
        <v>6.6784588232727329E-2</v>
      </c>
      <c r="AC9" s="12">
        <v>1.9287049801486534E-2</v>
      </c>
      <c r="AD9" s="12">
        <v>1.458814198721981E-2</v>
      </c>
      <c r="AE9" s="12">
        <v>1.0786426157181884E-2</v>
      </c>
      <c r="AF9" s="12">
        <v>3.5691996507590557E-2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4"/>
        <v>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AA10" s="12" t="s">
        <v>112</v>
      </c>
      <c r="AB10" s="12">
        <v>1.1203042580803867E-2</v>
      </c>
      <c r="AC10" s="12">
        <v>7.2924661516643218E-3</v>
      </c>
      <c r="AD10" s="12">
        <v>5.7027629331478282E-3</v>
      </c>
      <c r="AE10" s="12">
        <v>7.7093964180971137E-3</v>
      </c>
      <c r="AF10" s="12">
        <v>4.761516902464148E-3</v>
      </c>
    </row>
    <row r="11" spans="1:32" x14ac:dyDescent="0.3">
      <c r="B11" t="s">
        <v>39</v>
      </c>
      <c r="C11">
        <f>LCA_tech_data!D10*Mult_tech!D10</f>
        <v>2.5384489964160717E-8</v>
      </c>
      <c r="D11">
        <f>LCA_tech_data!E10*Mult_tech!E10</f>
        <v>3.0000000000000001E-6</v>
      </c>
      <c r="E11">
        <f>LCA_tech_data!F10*Mult_tech!F10</f>
        <v>1.3158228148831401E-4</v>
      </c>
      <c r="F11">
        <f>LCA_tech_data!G10*Mult_tech!G10</f>
        <v>1.1310607279297801E-9</v>
      </c>
      <c r="G11">
        <f>LCA_tech_data!H10*Mult_tech!H10</f>
        <v>6.0974329978298692E-9</v>
      </c>
      <c r="H11">
        <f>LCA_tech_data!I10*Mult_tech!I10</f>
        <v>6.288400830740914E-8</v>
      </c>
      <c r="I11">
        <f>LCA_tech_data!J10*Mult_tech!J10</f>
        <v>9.31498226470741E-15</v>
      </c>
      <c r="J11">
        <f>LCA_tech_data!K10*Mult_tech!K10</f>
        <v>1.4796030517776603E-13</v>
      </c>
      <c r="K11">
        <f>LCA_tech_data!L10*Mult_tech!L10</f>
        <v>1.6574142443666685E-7</v>
      </c>
      <c r="L11">
        <f>LCA_tech_data!M10*Mult_tech!M10</f>
        <v>3.2291109953455193E-4</v>
      </c>
      <c r="M11">
        <f>LCA_tech_data!N10*Mult_tech!N10</f>
        <v>1.6692838689805955E-10</v>
      </c>
      <c r="N11">
        <f>LCA_tech_data!O10*Mult_tech!O10</f>
        <v>4.8629158331260449E-13</v>
      </c>
      <c r="O11">
        <f>LCA_tech_data!P10*Mult_tech!P10</f>
        <v>1.8639905988208567E-8</v>
      </c>
      <c r="P11">
        <f>LCA_tech_data!Q10*Mult_tech!Q10</f>
        <v>1.0249225164551138E-6</v>
      </c>
      <c r="Q11">
        <f>LCA_tech_data!R10*Mult_tech!R10</f>
        <v>3.051417206924391E-5</v>
      </c>
      <c r="R11">
        <f>LCA_tech_data!S10*Mult_tech!S10</f>
        <v>2.5536727095243754E-13</v>
      </c>
      <c r="T11" t="s">
        <v>39</v>
      </c>
      <c r="U11" s="12">
        <f t="shared" si="4"/>
        <v>5.8874292964219868E-10</v>
      </c>
      <c r="V11" s="12">
        <f t="shared" si="0"/>
        <v>2.9785135179731158E-11</v>
      </c>
      <c r="W11" s="12">
        <f t="shared" si="1"/>
        <v>2.3652037973235535E-11</v>
      </c>
      <c r="X11" s="12">
        <f t="shared" si="2"/>
        <v>1.6639811638067024E-11</v>
      </c>
      <c r="Y11" s="12">
        <f t="shared" si="3"/>
        <v>7.9644891658311737E-11</v>
      </c>
      <c r="AA11" s="12" t="s">
        <v>93</v>
      </c>
      <c r="AB11" s="12">
        <v>2.5910240361189064E-3</v>
      </c>
      <c r="AC11" s="12">
        <v>6.075803197603564E-3</v>
      </c>
      <c r="AD11" s="12">
        <v>4.9162253620333067E-3</v>
      </c>
      <c r="AE11" s="12">
        <v>7.2404739440800467E-3</v>
      </c>
      <c r="AF11" s="12">
        <v>1.2416901067467711E-3</v>
      </c>
    </row>
    <row r="12" spans="1:32" x14ac:dyDescent="0.3">
      <c r="B12" t="s">
        <v>40</v>
      </c>
      <c r="C12">
        <f>LCA_tech_data!D11*Mult_tech!D11</f>
        <v>3.3873624436201146E-7</v>
      </c>
      <c r="D12">
        <f>LCA_tech_data!E11*Mult_tech!E11</f>
        <v>2.0999999999999999E-5</v>
      </c>
      <c r="E12">
        <f>LCA_tech_data!F11*Mult_tech!F11</f>
        <v>3.0184950467275996E-3</v>
      </c>
      <c r="F12">
        <f>LCA_tech_data!G11*Mult_tech!G11</f>
        <v>2.6347358120173917E-8</v>
      </c>
      <c r="G12">
        <f>LCA_tech_data!H11*Mult_tech!H11</f>
        <v>3.3823993839955875E-8</v>
      </c>
      <c r="H12">
        <f>LCA_tech_data!I11*Mult_tech!I11</f>
        <v>3.9564241019340787E-7</v>
      </c>
      <c r="I12">
        <f>LCA_tech_data!J11*Mult_tech!J11</f>
        <v>1.7232518457550911E-13</v>
      </c>
      <c r="J12">
        <f>LCA_tech_data!K11*Mult_tech!K11</f>
        <v>3.7102928063535714E-12</v>
      </c>
      <c r="K12">
        <f>LCA_tech_data!L11*Mult_tech!L11</f>
        <v>3.5271482067582751E-6</v>
      </c>
      <c r="L12">
        <f>LCA_tech_data!M11*Mult_tech!M11</f>
        <v>5.8461446949621904E-4</v>
      </c>
      <c r="M12">
        <f>LCA_tech_data!N11*Mult_tech!N11</f>
        <v>7.3583166565570967E-9</v>
      </c>
      <c r="N12">
        <f>LCA_tech_data!O11*Mult_tech!O11</f>
        <v>2.7660527757412357E-12</v>
      </c>
      <c r="O12">
        <f>LCA_tech_data!P11*Mult_tech!P11</f>
        <v>1.1367692366944896E-7</v>
      </c>
      <c r="P12">
        <f>LCA_tech_data!Q11*Mult_tech!Q11</f>
        <v>1.3629331330532536E-5</v>
      </c>
      <c r="Q12">
        <f>LCA_tech_data!R11*Mult_tech!R11</f>
        <v>2.7648168205069383E-4</v>
      </c>
      <c r="R12">
        <f>LCA_tech_data!S11*Mult_tech!S11</f>
        <v>1.6580389294471971E-12</v>
      </c>
      <c r="T12" t="s">
        <v>40</v>
      </c>
      <c r="U12" s="12">
        <f t="shared" si="4"/>
        <v>1.0658897634009488E-9</v>
      </c>
      <c r="V12" s="12">
        <f t="shared" si="0"/>
        <v>6.9382624987302004E-10</v>
      </c>
      <c r="W12" s="12">
        <f t="shared" si="1"/>
        <v>5.4257730341577272E-10</v>
      </c>
      <c r="X12" s="12">
        <f t="shared" si="2"/>
        <v>7.3349419720406182E-10</v>
      </c>
      <c r="Y12" s="12">
        <f t="shared" si="3"/>
        <v>4.5302444295743795E-10</v>
      </c>
      <c r="AA12" s="12" t="s">
        <v>97</v>
      </c>
      <c r="AB12" s="12">
        <v>6.922364880789943E-3</v>
      </c>
      <c r="AC12" s="12">
        <v>4.5060180052451616E-3</v>
      </c>
      <c r="AD12" s="12">
        <v>3.5237396954587476E-3</v>
      </c>
      <c r="AE12" s="12">
        <v>4.7636393981191046E-3</v>
      </c>
      <c r="AF12" s="12">
        <v>2.9421433639271605E-3</v>
      </c>
    </row>
    <row r="13" spans="1:32" x14ac:dyDescent="0.3">
      <c r="B13" t="s">
        <v>41</v>
      </c>
      <c r="C13">
        <f>LCA_tech_data!D12*Mult_tech!D12</f>
        <v>0.9655263645682477</v>
      </c>
      <c r="D13">
        <f>LCA_tech_data!E12*Mult_tech!E12</f>
        <v>166.819267</v>
      </c>
      <c r="E13">
        <f>LCA_tech_data!F12*Mult_tech!F12</f>
        <v>6528.4784165117435</v>
      </c>
      <c r="F13">
        <f>LCA_tech_data!G12*Mult_tech!G12</f>
        <v>5.6415140069193424E-2</v>
      </c>
      <c r="G13">
        <f>LCA_tech_data!H12*Mult_tech!H12</f>
        <v>0.23595192514448368</v>
      </c>
      <c r="H13">
        <f>LCA_tech_data!I12*Mult_tech!I12</f>
        <v>2.3166498328030634</v>
      </c>
      <c r="I13">
        <f>LCA_tech_data!J12*Mult_tech!J12</f>
        <v>1.0864132974662253E-6</v>
      </c>
      <c r="J13">
        <f>LCA_tech_data!K12*Mult_tech!K12</f>
        <v>1.5141566243990908E-5</v>
      </c>
      <c r="K13">
        <f>LCA_tech_data!L12*Mult_tech!L12</f>
        <v>8.5527133076506239</v>
      </c>
      <c r="L13">
        <f>LCA_tech_data!M12*Mult_tech!M12</f>
        <v>4955.1010508364216</v>
      </c>
      <c r="M13">
        <f>LCA_tech_data!N12*Mult_tech!N12</f>
        <v>7.7445219316574637E-3</v>
      </c>
      <c r="N13">
        <f>LCA_tech_data!O12*Mult_tech!O12</f>
        <v>2.4897161395835612E-5</v>
      </c>
      <c r="O13">
        <f>LCA_tech_data!P12*Mult_tech!P12</f>
        <v>0.76016731527780879</v>
      </c>
      <c r="P13">
        <f>LCA_tech_data!Q12*Mult_tech!Q12</f>
        <v>65.81281310655902</v>
      </c>
      <c r="Q13">
        <f>LCA_tech_data!R12*Mult_tech!R12</f>
        <v>1685.937803800651</v>
      </c>
      <c r="R13">
        <f>LCA_tech_data!S12*Mult_tech!S12</f>
        <v>1.4558704038868014E-5</v>
      </c>
      <c r="T13" t="s">
        <v>41</v>
      </c>
      <c r="U13" s="12">
        <f t="shared" si="4"/>
        <v>9.0343153689903394E-3</v>
      </c>
      <c r="V13" s="12">
        <f t="shared" si="0"/>
        <v>1.485625423685221E-3</v>
      </c>
      <c r="W13" s="12">
        <f t="shared" si="1"/>
        <v>1.1735000918683559E-3</v>
      </c>
      <c r="X13" s="12">
        <f t="shared" si="2"/>
        <v>7.719920414036973E-4</v>
      </c>
      <c r="Y13" s="12">
        <f t="shared" si="3"/>
        <v>4.0776599678389539E-3</v>
      </c>
      <c r="AA13" s="12" t="s">
        <v>140</v>
      </c>
      <c r="AB13" s="12">
        <v>7.0487427146050774E-2</v>
      </c>
      <c r="AC13" s="12">
        <v>2.107475201966998E-2</v>
      </c>
      <c r="AD13" s="12">
        <v>1.3767154687621257E-2</v>
      </c>
      <c r="AE13" s="12">
        <v>4.2781885693855496E-3</v>
      </c>
      <c r="AF13" s="12">
        <v>3.6823609530573065E-2</v>
      </c>
    </row>
    <row r="14" spans="1:32" x14ac:dyDescent="0.3">
      <c r="B14" t="s">
        <v>42</v>
      </c>
      <c r="C14">
        <f>LCA_tech_data!D13*Mult_tech!D13</f>
        <v>2.9157111705343019E-8</v>
      </c>
      <c r="D14">
        <f>LCA_tech_data!E13*Mult_tech!E13</f>
        <v>3.9999999999999998E-6</v>
      </c>
      <c r="E14">
        <f>LCA_tech_data!F13*Mult_tech!F13</f>
        <v>1.7516230570300908E-4</v>
      </c>
      <c r="F14">
        <f>LCA_tech_data!G13*Mult_tech!G13</f>
        <v>1.6809176188902789E-9</v>
      </c>
      <c r="G14">
        <f>LCA_tech_data!H13*Mult_tech!H13</f>
        <v>4.9590503600482024E-9</v>
      </c>
      <c r="H14">
        <f>LCA_tech_data!I13*Mult_tech!I13</f>
        <v>4.3246190496539823E-8</v>
      </c>
      <c r="I14">
        <f>LCA_tech_data!J13*Mult_tech!J13</f>
        <v>1.7970946319597954E-14</v>
      </c>
      <c r="J14">
        <f>LCA_tech_data!K13*Mult_tech!K13</f>
        <v>1.8357752724449999E-13</v>
      </c>
      <c r="K14">
        <f>LCA_tech_data!L13*Mult_tech!L13</f>
        <v>2.0873338602234734E-7</v>
      </c>
      <c r="L14">
        <f>LCA_tech_data!M13*Mult_tech!M13</f>
        <v>3.8198914133098383E-5</v>
      </c>
      <c r="M14">
        <f>LCA_tech_data!N13*Mult_tech!N13</f>
        <v>1.4869715293553724E-10</v>
      </c>
      <c r="N14">
        <f>LCA_tech_data!O13*Mult_tech!O13</f>
        <v>4.3589247767520973E-13</v>
      </c>
      <c r="O14">
        <f>LCA_tech_data!P13*Mult_tech!P13</f>
        <v>7.1684563160925036E-8</v>
      </c>
      <c r="P14">
        <f>LCA_tech_data!Q13*Mult_tech!Q13</f>
        <v>1.8310972408362971E-6</v>
      </c>
      <c r="Q14">
        <f>LCA_tech_data!R13*Mult_tech!R13</f>
        <v>4.1459085341863714E-5</v>
      </c>
      <c r="R14">
        <f>LCA_tech_data!S13*Mult_tech!S13</f>
        <v>2.2173978290811461E-13</v>
      </c>
      <c r="T14" t="s">
        <v>42</v>
      </c>
      <c r="U14" s="12">
        <f t="shared" si="4"/>
        <v>6.9645610349992744E-11</v>
      </c>
      <c r="V14" s="12">
        <f t="shared" si="0"/>
        <v>4.4264960552805137E-11</v>
      </c>
      <c r="W14" s="12">
        <f t="shared" si="1"/>
        <v>3.1485588022236888E-11</v>
      </c>
      <c r="X14" s="12">
        <f t="shared" si="2"/>
        <v>1.482247963897953E-11</v>
      </c>
      <c r="Y14" s="12">
        <f t="shared" si="3"/>
        <v>7.1390520318337798E-11</v>
      </c>
      <c r="AA14" s="12" t="s">
        <v>84</v>
      </c>
      <c r="AB14" s="12">
        <v>6.4772881521879598E-4</v>
      </c>
      <c r="AC14" s="12">
        <v>1.6377869045611166E-3</v>
      </c>
      <c r="AD14" s="12">
        <v>1.2813703386605352E-3</v>
      </c>
      <c r="AE14" s="12">
        <v>1.8297594178017676E-3</v>
      </c>
      <c r="AF14" s="12">
        <v>5.3778252767096931E-4</v>
      </c>
    </row>
    <row r="15" spans="1:32" x14ac:dyDescent="0.3">
      <c r="B15" t="s">
        <v>43</v>
      </c>
      <c r="C15">
        <f>LCA_tech_data!D14*Mult_tech!D14</f>
        <v>9.3377086224112504E-2</v>
      </c>
      <c r="D15">
        <f>LCA_tech_data!E14*Mult_tech!E14</f>
        <v>12.810196999999999</v>
      </c>
      <c r="E15">
        <f>LCA_tech_data!F14*Mult_tech!F14</f>
        <v>560.96591075744243</v>
      </c>
      <c r="F15">
        <f>LCA_tech_data!G14*Mult_tech!G14</f>
        <v>5.3832214596888483E-3</v>
      </c>
      <c r="G15">
        <f>LCA_tech_data!H14*Mult_tech!H14</f>
        <v>1.5881603011284603E-2</v>
      </c>
      <c r="H15">
        <f>LCA_tech_data!I14*Mult_tech!I14</f>
        <v>0.13849805494005074</v>
      </c>
      <c r="I15">
        <f>LCA_tech_data!J14*Mult_tech!J14</f>
        <v>5.7552840657618693E-8</v>
      </c>
      <c r="J15">
        <f>LCA_tech_data!K14*Mult_tech!K14</f>
        <v>5.8791607219372795E-7</v>
      </c>
      <c r="K15">
        <f>LCA_tech_data!L14*Mult_tech!L14</f>
        <v>0.66847894885582892</v>
      </c>
      <c r="L15">
        <f>LCA_tech_data!M14*Mult_tech!M14</f>
        <v>122.33390380776864</v>
      </c>
      <c r="M15">
        <f>LCA_tech_data!N14*Mult_tech!N14</f>
        <v>4.7620995561084003E-4</v>
      </c>
      <c r="N15">
        <f>LCA_tech_data!O14*Mult_tech!O14</f>
        <v>1.3959671274593846E-6</v>
      </c>
      <c r="O15">
        <f>LCA_tech_data!P14*Mult_tech!P14</f>
        <v>0.2295733439875981</v>
      </c>
      <c r="P15">
        <f>LCA_tech_data!Q14*Mult_tech!Q14</f>
        <v>5.8641790953173523</v>
      </c>
      <c r="Q15">
        <f>LCA_tech_data!R14*Mult_tech!R14</f>
        <v>132.77476266727163</v>
      </c>
      <c r="R15">
        <f>LCA_tech_data!S14*Mult_tech!S14</f>
        <v>7.1013257544754531E-7</v>
      </c>
      <c r="T15" t="s">
        <v>43</v>
      </c>
      <c r="U15" s="12">
        <f t="shared" si="4"/>
        <v>2.2304349719216155E-4</v>
      </c>
      <c r="V15" s="12">
        <f t="shared" si="0"/>
        <v>1.4176071621966566E-4</v>
      </c>
      <c r="W15" s="12">
        <f t="shared" si="1"/>
        <v>1.0083414630642373E-4</v>
      </c>
      <c r="X15" s="12">
        <f t="shared" si="2"/>
        <v>4.7469721050954156E-5</v>
      </c>
      <c r="Y15" s="12">
        <f t="shared" si="3"/>
        <v>2.2863165730260246E-4</v>
      </c>
      <c r="AA15" s="12" t="s">
        <v>116</v>
      </c>
      <c r="AB15" s="12">
        <v>2.0413379791922745E-2</v>
      </c>
      <c r="AC15" s="12">
        <v>4.8714452908128047E-3</v>
      </c>
      <c r="AD15" s="12">
        <v>4.3651658001387121E-3</v>
      </c>
      <c r="AE15" s="12">
        <v>1.3612910432360512E-3</v>
      </c>
      <c r="AF15" s="12">
        <v>2.8113281671846454E-2</v>
      </c>
    </row>
    <row r="16" spans="1:32" x14ac:dyDescent="0.3">
      <c r="B16" t="s">
        <v>44</v>
      </c>
      <c r="C16">
        <f>LCA_tech_data!D15*Mult_tech!D15</f>
        <v>3.1343895083243749E-7</v>
      </c>
      <c r="D16">
        <f>LCA_tech_data!E15*Mult_tech!E15</f>
        <v>4.3000000000000002E-5</v>
      </c>
      <c r="E16">
        <f>LCA_tech_data!F15*Mult_tech!F15</f>
        <v>1.8829947863073478E-3</v>
      </c>
      <c r="F16">
        <f>LCA_tech_data!G15*Mult_tech!G15</f>
        <v>1.80698644030705E-8</v>
      </c>
      <c r="G16">
        <f>LCA_tech_data!H15*Mult_tech!H15</f>
        <v>5.330979137051818E-8</v>
      </c>
      <c r="H16">
        <f>LCA_tech_data!I15*Mult_tech!I15</f>
        <v>4.6489654783780316E-7</v>
      </c>
      <c r="I16">
        <f>LCA_tech_data!J15*Mult_tech!J15</f>
        <v>1.9318767293567804E-13</v>
      </c>
      <c r="J16">
        <f>LCA_tech_data!K15*Mult_tech!K15</f>
        <v>1.973458417878375E-12</v>
      </c>
      <c r="K16">
        <f>LCA_tech_data!L15*Mult_tech!L15</f>
        <v>2.2438838997402339E-6</v>
      </c>
      <c r="L16">
        <f>LCA_tech_data!M15*Mult_tech!M15</f>
        <v>4.1063832693080768E-4</v>
      </c>
      <c r="M16">
        <f>LCA_tech_data!N15*Mult_tech!N15</f>
        <v>1.5984943940570254E-9</v>
      </c>
      <c r="N16">
        <f>LCA_tech_data!O15*Mult_tech!O15</f>
        <v>4.6858441350085047E-12</v>
      </c>
      <c r="O16">
        <f>LCA_tech_data!P15*Mult_tech!P15</f>
        <v>7.7060905397994416E-7</v>
      </c>
      <c r="P16">
        <f>LCA_tech_data!Q15*Mult_tech!Q15</f>
        <v>1.9684295338990195E-5</v>
      </c>
      <c r="Q16">
        <f>LCA_tech_data!R15*Mult_tech!R15</f>
        <v>4.4568516742503491E-4</v>
      </c>
      <c r="R16">
        <f>LCA_tech_data!S15*Mult_tech!S15</f>
        <v>2.3837026662622323E-12</v>
      </c>
      <c r="T16" t="s">
        <v>44</v>
      </c>
      <c r="U16" s="12">
        <f t="shared" si="4"/>
        <v>7.4869031126242223E-10</v>
      </c>
      <c r="V16" s="12">
        <f t="shared" si="0"/>
        <v>4.7584832594265528E-10</v>
      </c>
      <c r="W16" s="12">
        <f t="shared" si="1"/>
        <v>3.3847007123904658E-10</v>
      </c>
      <c r="X16" s="12">
        <f t="shared" si="2"/>
        <v>1.5934165611902996E-10</v>
      </c>
      <c r="Y16" s="12">
        <f t="shared" si="3"/>
        <v>7.6744809342213123E-10</v>
      </c>
      <c r="AA16" s="12" t="s">
        <v>95</v>
      </c>
      <c r="AB16" s="12">
        <v>2.3524224904239188E-3</v>
      </c>
      <c r="AC16" s="12">
        <v>1.5754941959758135E-3</v>
      </c>
      <c r="AD16" s="12">
        <v>1.3790727768078223E-3</v>
      </c>
      <c r="AE16" s="12">
        <v>1.0309160459182319E-3</v>
      </c>
      <c r="AF16" s="12">
        <v>2.2318793684360985E-3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4"/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  <c r="Y17" s="12">
        <f t="shared" si="3"/>
        <v>0</v>
      </c>
      <c r="AA17" s="12" t="s">
        <v>41</v>
      </c>
      <c r="AB17" s="12">
        <v>9.0343153689903394E-3</v>
      </c>
      <c r="AC17" s="12">
        <v>1.485625423685221E-3</v>
      </c>
      <c r="AD17" s="12">
        <v>1.1735000918683559E-3</v>
      </c>
      <c r="AE17" s="12">
        <v>7.719920414036973E-4</v>
      </c>
      <c r="AF17" s="12">
        <v>4.0776599678389539E-3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4"/>
        <v>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>
        <f t="shared" si="3"/>
        <v>0</v>
      </c>
      <c r="AA18" s="12" t="s">
        <v>121</v>
      </c>
      <c r="AB18" s="12">
        <v>1.5781615696191531E-3</v>
      </c>
      <c r="AC18" s="12">
        <v>1.0913975830114837E-3</v>
      </c>
      <c r="AD18" s="12">
        <v>7.5096539257150019E-4</v>
      </c>
      <c r="AE18" s="12">
        <v>2.3234741474843096E-4</v>
      </c>
      <c r="AF18" s="12">
        <v>1.9850145797609417E-3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4"/>
        <v>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>
        <f t="shared" si="3"/>
        <v>0</v>
      </c>
      <c r="AA19" s="12" t="s">
        <v>99</v>
      </c>
      <c r="AB19" s="12">
        <v>1.7915635626795153E-3</v>
      </c>
      <c r="AC19" s="12">
        <v>3.1503328912446384E-4</v>
      </c>
      <c r="AD19" s="12">
        <v>2.4455694992184148E-4</v>
      </c>
      <c r="AE19" s="12">
        <v>1.8419508852804303E-4</v>
      </c>
      <c r="AF19" s="12">
        <v>6.763563335790005E-4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4"/>
        <v>0</v>
      </c>
      <c r="V20" s="12">
        <f t="shared" si="0"/>
        <v>0</v>
      </c>
      <c r="W20" s="12">
        <f t="shared" si="1"/>
        <v>0</v>
      </c>
      <c r="X20" s="12">
        <f t="shared" si="2"/>
        <v>0</v>
      </c>
      <c r="Y20" s="12">
        <f t="shared" si="3"/>
        <v>0</v>
      </c>
      <c r="AA20" s="12" t="s">
        <v>102</v>
      </c>
      <c r="AB20" s="12">
        <v>1.4246955915230997E-3</v>
      </c>
      <c r="AC20" s="12">
        <v>4.1401845468737504E-4</v>
      </c>
      <c r="AD20" s="12">
        <v>2.9642491572007561E-4</v>
      </c>
      <c r="AE20" s="12">
        <v>1.379163834531921E-4</v>
      </c>
      <c r="AF20" s="12">
        <v>7.4481346856848283E-4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4"/>
        <v>0</v>
      </c>
      <c r="V21" s="12">
        <f t="shared" si="0"/>
        <v>0</v>
      </c>
      <c r="W21" s="12">
        <f t="shared" si="1"/>
        <v>0</v>
      </c>
      <c r="X21" s="12">
        <f t="shared" si="2"/>
        <v>0</v>
      </c>
      <c r="Y21" s="12">
        <f t="shared" si="3"/>
        <v>0</v>
      </c>
      <c r="AA21" s="12" t="s">
        <v>137</v>
      </c>
      <c r="AB21" s="12">
        <v>2.0278703719682949E-3</v>
      </c>
      <c r="AC21" s="12">
        <v>6.0630479714795745E-4</v>
      </c>
      <c r="AD21" s="12">
        <v>3.9607070690046806E-4</v>
      </c>
      <c r="AE21" s="12">
        <v>1.2308027398381862E-4</v>
      </c>
      <c r="AF21" s="12">
        <v>1.059387606831699E-3</v>
      </c>
    </row>
    <row r="22" spans="2:32" x14ac:dyDescent="0.3">
      <c r="B22" t="s">
        <v>50</v>
      </c>
      <c r="C22">
        <f>LCA_tech_data!D21*Mult_tech!D21</f>
        <v>386.84563270908245</v>
      </c>
      <c r="D22">
        <f>LCA_tech_data!E21*Mult_tech!E21</f>
        <v>41336.960697000002</v>
      </c>
      <c r="E22">
        <f>LCA_tech_data!F21*Mult_tech!F21</f>
        <v>3588430.9870097185</v>
      </c>
      <c r="F22">
        <f>LCA_tech_data!G21*Mult_tech!G21</f>
        <v>30.200735739978111</v>
      </c>
      <c r="G22">
        <f>LCA_tech_data!H21*Mult_tech!H21</f>
        <v>56.792444562517453</v>
      </c>
      <c r="H22">
        <f>LCA_tech_data!I21*Mult_tech!I21</f>
        <v>520.60825326439806</v>
      </c>
      <c r="I22">
        <f>LCA_tech_data!J21*Mult_tech!J21</f>
        <v>1.8049531458243624E-4</v>
      </c>
      <c r="J22">
        <f>LCA_tech_data!K21*Mult_tech!K21</f>
        <v>3.5503522070332153E-3</v>
      </c>
      <c r="K22">
        <f>LCA_tech_data!L21*Mult_tech!L21</f>
        <v>4990.6620154031607</v>
      </c>
      <c r="L22">
        <f>LCA_tech_data!M21*Mult_tech!M21</f>
        <v>344011.0622363853</v>
      </c>
      <c r="M22">
        <f>LCA_tech_data!N21*Mult_tech!N21</f>
        <v>8.5840568705829199</v>
      </c>
      <c r="N22">
        <f>LCA_tech_data!O21*Mult_tech!O21</f>
        <v>4.4398139842355914E-3</v>
      </c>
      <c r="O22">
        <f>LCA_tech_data!P21*Mult_tech!P21</f>
        <v>185.18302422612629</v>
      </c>
      <c r="P22">
        <f>LCA_tech_data!Q21*Mult_tech!Q21</f>
        <v>39303.166256940596</v>
      </c>
      <c r="Q22">
        <f>LCA_tech_data!R21*Mult_tech!R21</f>
        <v>509965.7280368685</v>
      </c>
      <c r="R22">
        <f>LCA_tech_data!S21*Mult_tech!S21</f>
        <v>3.5987126494857026E-3</v>
      </c>
      <c r="T22" t="s">
        <v>50</v>
      </c>
      <c r="U22" s="12">
        <f t="shared" si="4"/>
        <v>0.62721312739732193</v>
      </c>
      <c r="V22" s="12">
        <f t="shared" si="0"/>
        <v>0.79530035331439075</v>
      </c>
      <c r="W22" s="12">
        <f t="shared" si="1"/>
        <v>0.64502382090575527</v>
      </c>
      <c r="X22" s="12">
        <f t="shared" si="2"/>
        <v>0.85567884570874797</v>
      </c>
      <c r="Y22" s="12">
        <f t="shared" si="3"/>
        <v>0.72715324692385164</v>
      </c>
      <c r="AA22" s="12" t="s">
        <v>43</v>
      </c>
      <c r="AB22" s="12">
        <v>2.2304349719216155E-4</v>
      </c>
      <c r="AC22" s="12">
        <v>1.4176071621966566E-4</v>
      </c>
      <c r="AD22" s="12">
        <v>1.0083414630642373E-4</v>
      </c>
      <c r="AE22" s="12">
        <v>4.7469721050954156E-5</v>
      </c>
      <c r="AF22" s="12">
        <v>2.2863165730260246E-4</v>
      </c>
    </row>
    <row r="23" spans="2:32" x14ac:dyDescent="0.3">
      <c r="B23" t="s">
        <v>51</v>
      </c>
      <c r="C23">
        <f>LCA_tech_data!D22*Mult_tech!D22</f>
        <v>1.3301649454806244E-8</v>
      </c>
      <c r="D23">
        <f>LCA_tech_data!E22*Mult_tech!E22</f>
        <v>1.9999999999999999E-6</v>
      </c>
      <c r="E23">
        <f>LCA_tech_data!F22*Mult_tech!F22</f>
        <v>1.3873644967131511E-4</v>
      </c>
      <c r="F23">
        <f>LCA_tech_data!G22*Mult_tech!G22</f>
        <v>1.020747083571354E-9</v>
      </c>
      <c r="G23">
        <f>LCA_tech_data!H22*Mult_tech!H22</f>
        <v>2.334263878054949E-9</v>
      </c>
      <c r="H23">
        <f>LCA_tech_data!I22*Mult_tech!I22</f>
        <v>2.1532106091344448E-8</v>
      </c>
      <c r="I23">
        <f>LCA_tech_data!J22*Mult_tech!J22</f>
        <v>7.0493875383709987E-15</v>
      </c>
      <c r="J23">
        <f>LCA_tech_data!K22*Mult_tech!K22</f>
        <v>9.7412375873291445E-14</v>
      </c>
      <c r="K23">
        <f>LCA_tech_data!L22*Mult_tech!L22</f>
        <v>1.7849057688137463E-7</v>
      </c>
      <c r="L23">
        <f>LCA_tech_data!M22*Mult_tech!M22</f>
        <v>1.2701357765884081E-5</v>
      </c>
      <c r="M23">
        <f>LCA_tech_data!N22*Mult_tech!N22</f>
        <v>2.3242207746612947E-10</v>
      </c>
      <c r="N23">
        <f>LCA_tech_data!O22*Mult_tech!O22</f>
        <v>1.9581880101608905E-13</v>
      </c>
      <c r="O23">
        <f>LCA_tech_data!P22*Mult_tech!P22</f>
        <v>9.095726769238779E-9</v>
      </c>
      <c r="P23">
        <f>LCA_tech_data!Q22*Mult_tech!Q22</f>
        <v>1.0672408524748648E-6</v>
      </c>
      <c r="Q23">
        <f>LCA_tech_data!R22*Mult_tech!R22</f>
        <v>2.3454962558035956E-5</v>
      </c>
      <c r="R23">
        <f>LCA_tech_data!S22*Mult_tech!S22</f>
        <v>1.4101195677532211E-13</v>
      </c>
      <c r="T23" t="s">
        <v>51</v>
      </c>
      <c r="U23" s="12">
        <f t="shared" si="4"/>
        <v>2.31575643955842E-11</v>
      </c>
      <c r="V23" s="12">
        <f t="shared" si="0"/>
        <v>2.6880156933869458E-11</v>
      </c>
      <c r="W23" s="12">
        <f t="shared" si="1"/>
        <v>2.4938006384919317E-11</v>
      </c>
      <c r="X23" s="12">
        <f t="shared" si="2"/>
        <v>2.316837574142744E-11</v>
      </c>
      <c r="Y23" s="12">
        <f t="shared" si="3"/>
        <v>3.2071225838102377E-11</v>
      </c>
      <c r="AA23" s="12" t="s">
        <v>107</v>
      </c>
      <c r="AB23" s="12">
        <v>2.0599099366967288E-5</v>
      </c>
      <c r="AC23" s="12">
        <v>1.2424253297621493E-5</v>
      </c>
      <c r="AD23" s="12">
        <v>1.1092717161922533E-5</v>
      </c>
      <c r="AE23" s="12">
        <v>9.0510679752157088E-6</v>
      </c>
      <c r="AF23" s="12">
        <v>1.932965722906221E-5</v>
      </c>
    </row>
    <row r="24" spans="2:32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  <c r="T24" t="s">
        <v>52</v>
      </c>
      <c r="U24" s="12">
        <f t="shared" si="4"/>
        <v>1.6002530710451611E-11</v>
      </c>
      <c r="V24" s="12">
        <f t="shared" si="0"/>
        <v>1.8454698516219793E-11</v>
      </c>
      <c r="W24" s="12">
        <f t="shared" si="1"/>
        <v>8.3899342423874886E-11</v>
      </c>
      <c r="X24" s="12">
        <f t="shared" si="2"/>
        <v>8.63220218422226E-12</v>
      </c>
      <c r="Y24" s="12">
        <f t="shared" si="3"/>
        <v>2.6078769570035546E-11</v>
      </c>
      <c r="AA24" s="12" t="s">
        <v>111</v>
      </c>
      <c r="AB24" s="12">
        <v>9.6039205515195499E-6</v>
      </c>
      <c r="AC24" s="12">
        <v>6.2515397080820714E-6</v>
      </c>
      <c r="AD24" s="12">
        <v>4.8887506888483547E-6</v>
      </c>
      <c r="AE24" s="12">
        <v>6.6089573582841231E-6</v>
      </c>
      <c r="AF24" s="12">
        <v>4.0818580940091256E-6</v>
      </c>
    </row>
    <row r="25" spans="2:32" x14ac:dyDescent="0.3">
      <c r="B25" t="s">
        <v>53</v>
      </c>
      <c r="C25">
        <f>LCA_tech_data!D24*Mult_tech!D24</f>
        <v>1.3211961991041891E-8</v>
      </c>
      <c r="D25">
        <f>LCA_tech_data!E24*Mult_tech!E24</f>
        <v>1.9999999999999999E-6</v>
      </c>
      <c r="E25">
        <f>LCA_tech_data!F24*Mult_tech!F24</f>
        <v>1.3748551887480498E-4</v>
      </c>
      <c r="F25">
        <f>LCA_tech_data!G24*Mult_tech!G24</f>
        <v>1.0250284970155645E-9</v>
      </c>
      <c r="G25">
        <f>LCA_tech_data!H24*Mult_tech!H24</f>
        <v>2.3337623444434725E-9</v>
      </c>
      <c r="H25">
        <f>LCA_tech_data!I24*Mult_tech!I24</f>
        <v>2.1470578886698404E-8</v>
      </c>
      <c r="I25">
        <f>LCA_tech_data!J24*Mult_tech!J24</f>
        <v>7.0578241503689873E-15</v>
      </c>
      <c r="J25">
        <f>LCA_tech_data!K24*Mult_tech!K24</f>
        <v>9.7471408830595408E-14</v>
      </c>
      <c r="K25">
        <f>LCA_tech_data!L24*Mult_tech!L24</f>
        <v>1.7904240061915074E-7</v>
      </c>
      <c r="L25">
        <f>LCA_tech_data!M24*Mult_tech!M24</f>
        <v>1.2728347398434554E-5</v>
      </c>
      <c r="M25">
        <f>LCA_tech_data!N24*Mult_tech!N24</f>
        <v>2.3476965142031678E-10</v>
      </c>
      <c r="N25">
        <f>LCA_tech_data!O24*Mult_tech!O24</f>
        <v>1.9580257641927737E-13</v>
      </c>
      <c r="O25">
        <f>LCA_tech_data!P24*Mult_tech!P24</f>
        <v>9.0863848742818725E-9</v>
      </c>
      <c r="P25">
        <f>LCA_tech_data!Q24*Mult_tech!Q24</f>
        <v>1.0693879008966176E-6</v>
      </c>
      <c r="Q25">
        <f>LCA_tech_data!R24*Mult_tech!R24</f>
        <v>2.3472880398286488E-5</v>
      </c>
      <c r="R25">
        <f>LCA_tech_data!S24*Mult_tech!S24</f>
        <v>1.4081927003914905E-13</v>
      </c>
      <c r="T25" t="s">
        <v>53</v>
      </c>
      <c r="U25" s="12">
        <f t="shared" si="4"/>
        <v>2.3206772847571869E-11</v>
      </c>
      <c r="V25" s="12">
        <f t="shared" si="0"/>
        <v>2.6992902850200174E-11</v>
      </c>
      <c r="W25" s="12">
        <f t="shared" si="1"/>
        <v>2.471315040608774E-11</v>
      </c>
      <c r="X25" s="12">
        <f t="shared" si="2"/>
        <v>2.3402387398342117E-11</v>
      </c>
      <c r="Y25" s="12">
        <f t="shared" si="3"/>
        <v>3.2068568571763401E-11</v>
      </c>
      <c r="AA25" s="12" t="s">
        <v>100</v>
      </c>
      <c r="AB25" s="12">
        <v>9.0336752559960634E-6</v>
      </c>
      <c r="AC25" s="12">
        <v>7.245914716218249E-6</v>
      </c>
      <c r="AD25" s="12">
        <v>4.9981896051565259E-6</v>
      </c>
      <c r="AE25" s="12">
        <v>7.1963575806991089E-7</v>
      </c>
      <c r="AF25" s="12">
        <v>1.5216667386143805E-5</v>
      </c>
    </row>
    <row r="26" spans="2:32" x14ac:dyDescent="0.3">
      <c r="B26" t="s">
        <v>54</v>
      </c>
      <c r="C26">
        <f>LCA_tech_data!D25*Mult_tech!D25</f>
        <v>1.4045058844440277E-8</v>
      </c>
      <c r="D26">
        <f>LCA_tech_data!E25*Mult_tech!E25</f>
        <v>1.9999999999999999E-6</v>
      </c>
      <c r="E26">
        <f>LCA_tech_data!F25*Mult_tech!F25</f>
        <v>1.4854324094897882E-4</v>
      </c>
      <c r="F26">
        <f>LCA_tech_data!G25*Mult_tech!G25</f>
        <v>1.1504638887073946E-9</v>
      </c>
      <c r="G26">
        <f>LCA_tech_data!H25*Mult_tech!H25</f>
        <v>2.4502265195387107E-9</v>
      </c>
      <c r="H26">
        <f>LCA_tech_data!I25*Mult_tech!I25</f>
        <v>2.212435279805374E-8</v>
      </c>
      <c r="I26">
        <f>LCA_tech_data!J25*Mult_tech!J25</f>
        <v>7.1578333083647797E-15</v>
      </c>
      <c r="J26">
        <f>LCA_tech_data!K25*Mult_tech!K25</f>
        <v>1.0935164528192067E-13</v>
      </c>
      <c r="K26">
        <f>LCA_tech_data!L25*Mult_tech!L25</f>
        <v>1.8797202912655531E-7</v>
      </c>
      <c r="L26">
        <f>LCA_tech_data!M25*Mult_tech!M25</f>
        <v>1.3322011099257427E-5</v>
      </c>
      <c r="M26">
        <f>LCA_tech_data!N25*Mult_tech!N25</f>
        <v>2.8078459230980111E-10</v>
      </c>
      <c r="N26">
        <f>LCA_tech_data!O25*Mult_tech!O25</f>
        <v>1.9599167550369894E-13</v>
      </c>
      <c r="O26">
        <f>LCA_tech_data!P25*Mult_tech!P25</f>
        <v>9.1366824896753672E-9</v>
      </c>
      <c r="P26">
        <f>LCA_tech_data!Q25*Mult_tech!Q25</f>
        <v>1.1201052473342065E-6</v>
      </c>
      <c r="Q26">
        <f>LCA_tech_data!R25*Mult_tech!R25</f>
        <v>2.3472616627838564E-5</v>
      </c>
      <c r="R26">
        <f>LCA_tech_data!S25*Mult_tech!S25</f>
        <v>1.4497400944410493E-13</v>
      </c>
      <c r="T26" t="s">
        <v>54</v>
      </c>
      <c r="U26" s="12">
        <f t="shared" si="4"/>
        <v>2.4289161489363632E-11</v>
      </c>
      <c r="V26" s="12">
        <f t="shared" si="0"/>
        <v>3.0296094275387414E-11</v>
      </c>
      <c r="W26" s="12">
        <f t="shared" si="1"/>
        <v>2.6700786274972349E-11</v>
      </c>
      <c r="X26" s="12">
        <f t="shared" si="2"/>
        <v>2.7989264221188287E-11</v>
      </c>
      <c r="Y26" s="12">
        <f t="shared" si="3"/>
        <v>3.2099539241641846E-11</v>
      </c>
      <c r="AA26" s="12" t="s">
        <v>91</v>
      </c>
      <c r="AB26" s="12">
        <v>3.5353397928384709E-7</v>
      </c>
      <c r="AC26" s="12">
        <v>5.98935701849627E-7</v>
      </c>
      <c r="AD26" s="12">
        <v>4.4590148487598482E-7</v>
      </c>
      <c r="AE26" s="12">
        <v>5.5259223483415583E-7</v>
      </c>
      <c r="AF26" s="12">
        <v>3.3140061557886726E-7</v>
      </c>
    </row>
    <row r="27" spans="2:32" x14ac:dyDescent="0.3">
      <c r="B27" t="s">
        <v>55</v>
      </c>
      <c r="C27">
        <f>LCA_tech_data!D26*Mult_tech!D26</f>
        <v>4.6241866968646618E-8</v>
      </c>
      <c r="D27">
        <f>LCA_tech_data!E26*Mult_tech!E26</f>
        <v>6.999999999999999E-6</v>
      </c>
      <c r="E27">
        <f>LCA_tech_data!F26*Mult_tech!F26</f>
        <v>4.8119931606181748E-4</v>
      </c>
      <c r="F27">
        <f>LCA_tech_data!G26*Mult_tech!G26</f>
        <v>3.5875997395544755E-9</v>
      </c>
      <c r="G27">
        <f>LCA_tech_data!H26*Mult_tech!H26</f>
        <v>8.1681682055521552E-9</v>
      </c>
      <c r="H27">
        <f>LCA_tech_data!I26*Mult_tech!I26</f>
        <v>7.5147026103444408E-8</v>
      </c>
      <c r="I27">
        <f>LCA_tech_data!J26*Mult_tech!J26</f>
        <v>2.4702384526291457E-14</v>
      </c>
      <c r="J27">
        <f>LCA_tech_data!K26*Mult_tech!K26</f>
        <v>3.4114993090708393E-13</v>
      </c>
      <c r="K27">
        <f>LCA_tech_data!L26*Mult_tech!L26</f>
        <v>6.2664840216702769E-7</v>
      </c>
      <c r="L27">
        <f>LCA_tech_data!M26*Mult_tech!M26</f>
        <v>4.4549215894520939E-5</v>
      </c>
      <c r="M27">
        <f>LCA_tech_data!N26*Mult_tech!N26</f>
        <v>8.2169377997110872E-10</v>
      </c>
      <c r="N27">
        <f>LCA_tech_data!O26*Mult_tech!O26</f>
        <v>6.8530901746747077E-13</v>
      </c>
      <c r="O27">
        <f>LCA_tech_data!P26*Mult_tech!P26</f>
        <v>3.1802347059986553E-8</v>
      </c>
      <c r="P27">
        <f>LCA_tech_data!Q26*Mult_tech!Q26</f>
        <v>3.7428576531381619E-6</v>
      </c>
      <c r="Q27">
        <f>LCA_tech_data!R26*Mult_tech!R26</f>
        <v>8.2155081394002705E-5</v>
      </c>
      <c r="R27">
        <f>LCA_tech_data!S26*Mult_tech!S26</f>
        <v>4.9286744513702168E-13</v>
      </c>
      <c r="T27" t="s">
        <v>55</v>
      </c>
      <c r="U27" s="12">
        <f t="shared" si="4"/>
        <v>8.1223704966501542E-11</v>
      </c>
      <c r="V27" s="12">
        <f t="shared" si="0"/>
        <v>9.4475159975700604E-11</v>
      </c>
      <c r="W27" s="12">
        <f t="shared" si="1"/>
        <v>8.6496026421307092E-11</v>
      </c>
      <c r="X27" s="12">
        <f t="shared" si="2"/>
        <v>8.1908355894197408E-11</v>
      </c>
      <c r="Y27" s="12">
        <f t="shared" si="3"/>
        <v>1.1223999000117189E-10</v>
      </c>
      <c r="AA27" s="12" t="s">
        <v>86</v>
      </c>
      <c r="AB27" s="12">
        <v>3.4169906250796347E-7</v>
      </c>
      <c r="AC27" s="12">
        <v>5.7888570778723402E-7</v>
      </c>
      <c r="AD27" s="12">
        <v>4.3097447001184111E-7</v>
      </c>
      <c r="AE27" s="12">
        <v>5.3409363641510289E-7</v>
      </c>
      <c r="AF27" s="12">
        <v>3.2030663611811701E-7</v>
      </c>
    </row>
    <row r="28" spans="2:32" x14ac:dyDescent="0.3">
      <c r="B28" t="s">
        <v>56</v>
      </c>
      <c r="C28">
        <f>LCA_tech_data!D27*Mult_tech!D27</f>
        <v>2.6325063395124752E-8</v>
      </c>
      <c r="D28">
        <f>LCA_tech_data!E27*Mult_tech!E27</f>
        <v>3.9999999999999998E-6</v>
      </c>
      <c r="E28">
        <f>LCA_tech_data!F27*Mult_tech!F27</f>
        <v>2.7233952650737646E-4</v>
      </c>
      <c r="F28">
        <f>LCA_tech_data!G27*Mult_tech!G27</f>
        <v>2.0245151573438088E-9</v>
      </c>
      <c r="G28">
        <f>LCA_tech_data!H27*Mult_tech!H27</f>
        <v>4.6612605842886025E-9</v>
      </c>
      <c r="H28">
        <f>LCA_tech_data!I27*Mult_tech!I27</f>
        <v>4.2924827777902787E-8</v>
      </c>
      <c r="I28">
        <f>LCA_tech_data!J27*Mult_tech!J27</f>
        <v>1.7471022122211053E-14</v>
      </c>
      <c r="J28">
        <f>LCA_tech_data!K27*Mult_tech!K27</f>
        <v>1.9363051620736148E-13</v>
      </c>
      <c r="K28">
        <f>LCA_tech_data!L27*Mult_tech!L27</f>
        <v>3.6531457936195959E-7</v>
      </c>
      <c r="L28">
        <f>LCA_tech_data!M27*Mult_tech!M27</f>
        <v>2.5862854170715669E-5</v>
      </c>
      <c r="M28">
        <f>LCA_tech_data!N27*Mult_tech!N27</f>
        <v>4.6094947508754904E-10</v>
      </c>
      <c r="N28">
        <f>LCA_tech_data!O27*Mult_tech!O27</f>
        <v>3.9249979413884534E-13</v>
      </c>
      <c r="O28">
        <f>LCA_tech_data!P27*Mult_tech!P27</f>
        <v>1.8014655403186136E-8</v>
      </c>
      <c r="P28">
        <f>LCA_tech_data!Q27*Mult_tech!Q27</f>
        <v>2.1250343599187785E-6</v>
      </c>
      <c r="Q28">
        <f>LCA_tech_data!R27*Mult_tech!R27</f>
        <v>4.6215044962030481E-5</v>
      </c>
      <c r="R28">
        <f>LCA_tech_data!S27*Mult_tech!S27</f>
        <v>2.8370857963232951E-13</v>
      </c>
      <c r="T28" t="s">
        <v>56</v>
      </c>
      <c r="U28" s="12">
        <f t="shared" si="4"/>
        <v>4.7154069820838829E-11</v>
      </c>
      <c r="V28" s="12">
        <f t="shared" si="0"/>
        <v>5.3313191896663294E-11</v>
      </c>
      <c r="W28" s="12">
        <f t="shared" si="1"/>
        <v>4.8953284208995278E-11</v>
      </c>
      <c r="X28" s="12">
        <f t="shared" si="2"/>
        <v>4.5948520695923922E-11</v>
      </c>
      <c r="Y28" s="12">
        <f t="shared" si="3"/>
        <v>6.4283661598976587E-11</v>
      </c>
      <c r="AA28" s="12" t="s">
        <v>109</v>
      </c>
      <c r="AB28" s="12">
        <v>2.7764756798555366E-7</v>
      </c>
      <c r="AC28" s="12">
        <v>4.7037357295932197E-7</v>
      </c>
      <c r="AD28" s="12">
        <v>3.5018829897978425E-7</v>
      </c>
      <c r="AE28" s="12">
        <v>4.3397777605479404E-7</v>
      </c>
      <c r="AF28" s="12">
        <v>2.6026515225149729E-7</v>
      </c>
    </row>
    <row r="29" spans="2:32" x14ac:dyDescent="0.3">
      <c r="B29" t="s">
        <v>57</v>
      </c>
      <c r="C29">
        <f>LCA_tech_data!D28*Mult_tech!D28</f>
        <v>4.4665584650320324E-6</v>
      </c>
      <c r="D29">
        <f>LCA_tech_data!E28*Mult_tech!E28</f>
        <v>5.6400000000000005E-4</v>
      </c>
      <c r="E29">
        <f>LCA_tech_data!F28*Mult_tech!F28</f>
        <v>4.5625852080051217E-2</v>
      </c>
      <c r="F29">
        <f>LCA_tech_data!G28*Mult_tech!G28</f>
        <v>3.5907770662605275E-7</v>
      </c>
      <c r="G29">
        <f>LCA_tech_data!H28*Mult_tech!H28</f>
        <v>7.3667625939380493E-7</v>
      </c>
      <c r="H29">
        <f>LCA_tech_data!I28*Mult_tech!I28</f>
        <v>6.5709032428157518E-6</v>
      </c>
      <c r="I29">
        <f>LCA_tech_data!J28*Mult_tech!J28</f>
        <v>2.1467374379795349E-12</v>
      </c>
      <c r="J29">
        <f>LCA_tech_data!K28*Mult_tech!K28</f>
        <v>3.7062276531065593E-11</v>
      </c>
      <c r="K29">
        <f>LCA_tech_data!L28*Mult_tech!L28</f>
        <v>5.7472925133902124E-5</v>
      </c>
      <c r="L29">
        <f>LCA_tech_data!M28*Mult_tech!M28</f>
        <v>4.1086277652908829E-3</v>
      </c>
      <c r="M29">
        <f>LCA_tech_data!N28*Mult_tech!N28</f>
        <v>9.2780925654948607E-8</v>
      </c>
      <c r="N29">
        <f>LCA_tech_data!O28*Mult_tech!O28</f>
        <v>5.6576855517061838E-11</v>
      </c>
      <c r="O29">
        <f>LCA_tech_data!P28*Mult_tech!P28</f>
        <v>2.5646968788343191E-6</v>
      </c>
      <c r="P29">
        <f>LCA_tech_data!Q28*Mult_tech!Q28</f>
        <v>3.7596297101926855E-4</v>
      </c>
      <c r="Q29">
        <f>LCA_tech_data!R28*Mult_tech!R28</f>
        <v>6.7319272021314144E-3</v>
      </c>
      <c r="R29">
        <f>LCA_tech_data!S28*Mult_tech!S28</f>
        <v>4.3360386585869987E-11</v>
      </c>
      <c r="T29" t="s">
        <v>57</v>
      </c>
      <c r="U29" s="12">
        <f t="shared" si="4"/>
        <v>7.4909953570295463E-9</v>
      </c>
      <c r="V29" s="12">
        <f t="shared" si="0"/>
        <v>9.4558831084698559E-9</v>
      </c>
      <c r="W29" s="12">
        <f t="shared" si="1"/>
        <v>8.2012895182581192E-9</v>
      </c>
      <c r="X29" s="12">
        <f t="shared" si="2"/>
        <v>9.2486194540815499E-9</v>
      </c>
      <c r="Y29" s="12">
        <f t="shared" si="3"/>
        <v>9.2661639284998737E-9</v>
      </c>
      <c r="AA29" s="12" t="s">
        <v>34</v>
      </c>
      <c r="AB29" s="12">
        <v>1.1733012608691151E-6</v>
      </c>
      <c r="AC29" s="12">
        <v>6.5305130484660637E-7</v>
      </c>
      <c r="AD29" s="12">
        <v>8.4161307887763341E-7</v>
      </c>
      <c r="AE29" s="12">
        <v>2.6943048666530188E-7</v>
      </c>
      <c r="AF29" s="12">
        <v>1.7252892027396667E-6</v>
      </c>
    </row>
    <row r="30" spans="2:32" x14ac:dyDescent="0.3">
      <c r="B30" t="s">
        <v>58</v>
      </c>
      <c r="C30">
        <f>LCA_tech_data!D29*Mult_tech!D29</f>
        <v>4.3713559963739766E-8</v>
      </c>
      <c r="D30">
        <f>LCA_tech_data!E29*Mult_tech!E29</f>
        <v>3.0000000000000001E-6</v>
      </c>
      <c r="E30">
        <f>LCA_tech_data!F29*Mult_tech!F29</f>
        <v>1.7780283857198455E-4</v>
      </c>
      <c r="F30">
        <f>LCA_tech_data!G29*Mult_tech!G29</f>
        <v>1.3736269042282828E-9</v>
      </c>
      <c r="G30">
        <f>LCA_tech_data!H29*Mult_tech!H29</f>
        <v>6.3160947398348433E-9</v>
      </c>
      <c r="H30">
        <f>LCA_tech_data!I29*Mult_tech!I29</f>
        <v>6.7715261205348621E-8</v>
      </c>
      <c r="I30">
        <f>LCA_tech_data!J29*Mult_tech!J29</f>
        <v>2.179727821817622E-14</v>
      </c>
      <c r="J30">
        <f>LCA_tech_data!K29*Mult_tech!K29</f>
        <v>3.3545217291888405E-13</v>
      </c>
      <c r="K30">
        <f>LCA_tech_data!L29*Mult_tech!L29</f>
        <v>2.3078184629954201E-7</v>
      </c>
      <c r="L30">
        <f>LCA_tech_data!M29*Mult_tech!M29</f>
        <v>3.9281514348109824E-5</v>
      </c>
      <c r="M30">
        <f>LCA_tech_data!N29*Mult_tech!N29</f>
        <v>5.3100117052243597E-10</v>
      </c>
      <c r="N30">
        <f>LCA_tech_data!O29*Mult_tech!O29</f>
        <v>5.041641248649762E-13</v>
      </c>
      <c r="O30">
        <f>LCA_tech_data!P29*Mult_tech!P29</f>
        <v>2.1675257967840019E-8</v>
      </c>
      <c r="P30">
        <f>LCA_tech_data!Q29*Mult_tech!Q29</f>
        <v>1.2650410295307352E-6</v>
      </c>
      <c r="Q30">
        <f>LCA_tech_data!R29*Mult_tech!R29</f>
        <v>3.9920237560964855E-5</v>
      </c>
      <c r="R30">
        <f>LCA_tech_data!S29*Mult_tech!S29</f>
        <v>3.8963377810213201E-13</v>
      </c>
      <c r="T30" t="s">
        <v>58</v>
      </c>
      <c r="U30" s="12">
        <f t="shared" si="4"/>
        <v>7.1619445325426634E-11</v>
      </c>
      <c r="V30" s="12">
        <f t="shared" si="0"/>
        <v>3.6172826107967458E-11</v>
      </c>
      <c r="W30" s="12">
        <f t="shared" si="1"/>
        <v>3.196022627124864E-11</v>
      </c>
      <c r="X30" s="12">
        <f t="shared" si="2"/>
        <v>5.2931437374293315E-11</v>
      </c>
      <c r="Y30" s="12">
        <f t="shared" si="3"/>
        <v>8.2572058577181226E-11</v>
      </c>
      <c r="AA30" s="12" t="s">
        <v>88</v>
      </c>
      <c r="AB30" s="12">
        <v>8.6791177760871529E-7</v>
      </c>
      <c r="AC30" s="12">
        <v>4.8307364677956856E-7</v>
      </c>
      <c r="AD30" s="12">
        <v>6.2255613942352559E-7</v>
      </c>
      <c r="AE30" s="12">
        <v>1.9930251540891226E-7</v>
      </c>
      <c r="AF30" s="12">
        <v>1.2762270601582002E-6</v>
      </c>
    </row>
    <row r="31" spans="2:32" x14ac:dyDescent="0.3">
      <c r="B31" t="s">
        <v>59</v>
      </c>
      <c r="C31">
        <f>LCA_tech_data!D30*Mult_tech!D30</f>
        <v>4.3713559963739759E-8</v>
      </c>
      <c r="D31">
        <f>LCA_tech_data!E30*Mult_tech!E30</f>
        <v>3.0000000000000001E-6</v>
      </c>
      <c r="E31">
        <f>LCA_tech_data!F30*Mult_tech!F30</f>
        <v>1.7780283857198465E-4</v>
      </c>
      <c r="F31">
        <f>LCA_tech_data!G30*Mult_tech!G30</f>
        <v>1.373626904228283E-9</v>
      </c>
      <c r="G31">
        <f>LCA_tech_data!H30*Mult_tech!H30</f>
        <v>6.3160947398348483E-9</v>
      </c>
      <c r="H31">
        <f>LCA_tech_data!I30*Mult_tech!I30</f>
        <v>6.7715261205348608E-8</v>
      </c>
      <c r="I31">
        <f>LCA_tech_data!J30*Mult_tech!J30</f>
        <v>2.1797278218175942E-14</v>
      </c>
      <c r="J31">
        <f>LCA_tech_data!K30*Mult_tech!K30</f>
        <v>3.3545217291885068E-13</v>
      </c>
      <c r="K31">
        <f>LCA_tech_data!L30*Mult_tech!L30</f>
        <v>2.3078184629954196E-7</v>
      </c>
      <c r="L31">
        <f>LCA_tech_data!M30*Mult_tech!M30</f>
        <v>3.9281514348109784E-5</v>
      </c>
      <c r="M31">
        <f>LCA_tech_data!N30*Mult_tech!N30</f>
        <v>5.3100117052243607E-10</v>
      </c>
      <c r="N31">
        <f>LCA_tech_data!O30*Mult_tech!O30</f>
        <v>5.041641248649766E-13</v>
      </c>
      <c r="O31">
        <f>LCA_tech_data!P30*Mult_tech!P30</f>
        <v>2.1675257967840025E-8</v>
      </c>
      <c r="P31">
        <f>LCA_tech_data!Q30*Mult_tech!Q30</f>
        <v>1.265041029530732E-6</v>
      </c>
      <c r="Q31">
        <f>LCA_tech_data!R30*Mult_tech!R30</f>
        <v>3.9920237560964855E-5</v>
      </c>
      <c r="R31">
        <f>LCA_tech_data!S30*Mult_tech!S30</f>
        <v>3.8963377810213241E-13</v>
      </c>
      <c r="T31" t="s">
        <v>59</v>
      </c>
      <c r="U31" s="12">
        <f t="shared" si="4"/>
        <v>7.1619445325426556E-11</v>
      </c>
      <c r="V31" s="12">
        <f t="shared" si="0"/>
        <v>3.6172826107967464E-11</v>
      </c>
      <c r="W31" s="12">
        <f t="shared" si="1"/>
        <v>3.1960226271248659E-11</v>
      </c>
      <c r="X31" s="12">
        <f t="shared" si="2"/>
        <v>5.2931437374293321E-11</v>
      </c>
      <c r="Y31" s="12">
        <f t="shared" si="3"/>
        <v>8.257205857718129E-11</v>
      </c>
      <c r="AA31" s="12" t="s">
        <v>72</v>
      </c>
      <c r="AB31" s="12">
        <v>1.6976611319820711E-8</v>
      </c>
      <c r="AC31" s="12">
        <v>3.1099419944778171E-8</v>
      </c>
      <c r="AD31" s="12">
        <v>2.50539417811946E-8</v>
      </c>
      <c r="AE31" s="12">
        <v>3.3433038577537998E-8</v>
      </c>
      <c r="AF31" s="12">
        <v>1.4898790571667297E-8</v>
      </c>
    </row>
    <row r="32" spans="2:32" x14ac:dyDescent="0.3">
      <c r="B32" t="s">
        <v>60</v>
      </c>
      <c r="C32">
        <f>LCA_tech_data!D31*Mult_tech!D31</f>
        <v>1.744037552249689E-6</v>
      </c>
      <c r="D32">
        <f>LCA_tech_data!E31*Mult_tech!E31</f>
        <v>2.4800000000000001E-4</v>
      </c>
      <c r="E32">
        <f>LCA_tech_data!F31*Mult_tech!F31</f>
        <v>5.9913959866892026E-3</v>
      </c>
      <c r="F32">
        <f>LCA_tech_data!G31*Mult_tech!G31</f>
        <v>3.1733673781135911E-8</v>
      </c>
      <c r="G32">
        <f>LCA_tech_data!H31*Mult_tech!H31</f>
        <v>4.8899529366962907E-7</v>
      </c>
      <c r="H32">
        <f>LCA_tech_data!I31*Mult_tech!I31</f>
        <v>5.9666390893467367E-6</v>
      </c>
      <c r="I32">
        <f>LCA_tech_data!J31*Mult_tech!J31</f>
        <v>2.2661871112116945E-13</v>
      </c>
      <c r="J32">
        <f>LCA_tech_data!K31*Mult_tech!K31</f>
        <v>2.7281093342152389E-12</v>
      </c>
      <c r="K32">
        <f>LCA_tech_data!L31*Mult_tech!L31</f>
        <v>4.5884560883354874E-5</v>
      </c>
      <c r="L32">
        <f>LCA_tech_data!M31*Mult_tech!M31</f>
        <v>8.2348086062916095E-4</v>
      </c>
      <c r="M32">
        <f>LCA_tech_data!N31*Mult_tech!N31</f>
        <v>3.4587186041999423E-9</v>
      </c>
      <c r="N32">
        <f>LCA_tech_data!O31*Mult_tech!O31</f>
        <v>1.3479923732736356E-11</v>
      </c>
      <c r="O32">
        <f>LCA_tech_data!P31*Mult_tech!P31</f>
        <v>1.0457902432018463E-6</v>
      </c>
      <c r="P32">
        <f>LCA_tech_data!Q31*Mult_tech!Q31</f>
        <v>1.2863564253461977E-4</v>
      </c>
      <c r="Q32">
        <f>LCA_tech_data!R31*Mult_tech!R31</f>
        <v>4.8371400488126312E-3</v>
      </c>
      <c r="R32">
        <f>LCA_tech_data!S31*Mult_tech!S31</f>
        <v>2.4719487464972747E-11</v>
      </c>
      <c r="T32" t="s">
        <v>60</v>
      </c>
      <c r="U32" s="12">
        <f t="shared" si="4"/>
        <v>1.5013994102089236E-9</v>
      </c>
      <c r="V32" s="12">
        <f t="shared" si="0"/>
        <v>8.3566844819255721E-10</v>
      </c>
      <c r="W32" s="12">
        <f t="shared" si="1"/>
        <v>1.0769590235631334E-9</v>
      </c>
      <c r="X32" s="12">
        <f t="shared" si="2"/>
        <v>3.4477315184331995E-10</v>
      </c>
      <c r="Y32" s="12">
        <f t="shared" si="3"/>
        <v>2.2077434652327547E-9</v>
      </c>
      <c r="AA32" s="12" t="s">
        <v>115</v>
      </c>
      <c r="AB32" s="12">
        <v>8.1751822965774035E-9</v>
      </c>
      <c r="AC32" s="12">
        <v>1.0090919464609703E-8</v>
      </c>
      <c r="AD32" s="12">
        <v>8.088911520270685E-9</v>
      </c>
      <c r="AE32" s="12">
        <v>1.3510242665738581E-8</v>
      </c>
      <c r="AF32" s="12">
        <v>8.4308187838290538E-9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4"/>
        <v>0</v>
      </c>
      <c r="V33" s="12">
        <f t="shared" si="0"/>
        <v>0</v>
      </c>
      <c r="W33" s="12">
        <f t="shared" si="1"/>
        <v>0</v>
      </c>
      <c r="X33" s="12">
        <f t="shared" si="2"/>
        <v>0</v>
      </c>
      <c r="Y33" s="12">
        <f t="shared" si="3"/>
        <v>0</v>
      </c>
      <c r="AA33" s="12" t="s">
        <v>73</v>
      </c>
      <c r="AB33" s="12">
        <v>1.3521071879255954E-8</v>
      </c>
      <c r="AC33" s="12">
        <v>1.3605750048560972E-8</v>
      </c>
      <c r="AD33" s="12">
        <v>1.0754452756968298E-8</v>
      </c>
      <c r="AE33" s="12">
        <v>1.1017918946179216E-8</v>
      </c>
      <c r="AF33" s="12">
        <v>2.3650645458612881E-8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4"/>
        <v>0</v>
      </c>
      <c r="V34" s="12">
        <f t="shared" si="0"/>
        <v>0</v>
      </c>
      <c r="W34" s="12">
        <f t="shared" si="1"/>
        <v>0</v>
      </c>
      <c r="X34" s="12">
        <f t="shared" si="2"/>
        <v>0</v>
      </c>
      <c r="Y34" s="12">
        <f t="shared" si="3"/>
        <v>0</v>
      </c>
      <c r="AA34" s="12" t="s">
        <v>57</v>
      </c>
      <c r="AB34" s="12">
        <v>7.4909953570295463E-9</v>
      </c>
      <c r="AC34" s="12">
        <v>9.4558831084698559E-9</v>
      </c>
      <c r="AD34" s="12">
        <v>8.2012895182581192E-9</v>
      </c>
      <c r="AE34" s="12">
        <v>9.2486194540815499E-9</v>
      </c>
      <c r="AF34" s="12">
        <v>9.2661639284998737E-9</v>
      </c>
    </row>
    <row r="35" spans="2:32" x14ac:dyDescent="0.3">
      <c r="B35" t="s">
        <v>63</v>
      </c>
      <c r="C35">
        <f>LCA_tech_data!D34*Mult_tech!D34</f>
        <v>7.6689736380053852E-8</v>
      </c>
      <c r="D35">
        <f>LCA_tech_data!E34*Mult_tech!E34</f>
        <v>6.9999999999999999E-6</v>
      </c>
      <c r="E35">
        <f>LCA_tech_data!F34*Mult_tech!F34</f>
        <v>6.7136876631023194E-4</v>
      </c>
      <c r="F35">
        <f>LCA_tech_data!G34*Mult_tech!G34</f>
        <v>4.0919619278114291E-9</v>
      </c>
      <c r="G35">
        <f>LCA_tech_data!H34*Mult_tech!H34</f>
        <v>6.013285362376918E-8</v>
      </c>
      <c r="H35">
        <f>LCA_tech_data!I34*Mult_tech!I34</f>
        <v>1.0531307637640041E-7</v>
      </c>
      <c r="I35">
        <f>LCA_tech_data!J34*Mult_tech!J34</f>
        <v>5.4682523918376594E-14</v>
      </c>
      <c r="J35">
        <f>LCA_tech_data!K34*Mult_tech!K34</f>
        <v>5.1190918675210102E-13</v>
      </c>
      <c r="K35">
        <f>LCA_tech_data!L34*Mult_tech!L34</f>
        <v>1.7157796332986404E-6</v>
      </c>
      <c r="L35">
        <f>LCA_tech_data!M34*Mult_tech!M34</f>
        <v>1.0781382558114353E-4</v>
      </c>
      <c r="M35">
        <f>LCA_tech_data!N34*Mult_tech!N34</f>
        <v>7.4193777703178848E-10</v>
      </c>
      <c r="N35">
        <f>LCA_tech_data!O34*Mult_tech!O34</f>
        <v>7.2250375345575122E-13</v>
      </c>
      <c r="O35">
        <f>LCA_tech_data!P34*Mult_tech!P34</f>
        <v>3.5371649952068525E-8</v>
      </c>
      <c r="P35">
        <f>LCA_tech_data!Q34*Mult_tech!Q34</f>
        <v>5.2315892612563384E-6</v>
      </c>
      <c r="Q35">
        <f>LCA_tech_data!R34*Mult_tech!R34</f>
        <v>8.7060525390832182E-5</v>
      </c>
      <c r="R35">
        <f>LCA_tech_data!S34*Mult_tech!S34</f>
        <v>5.9172172380679602E-13</v>
      </c>
      <c r="T35" t="s">
        <v>63</v>
      </c>
      <c r="U35" s="12">
        <f t="shared" si="4"/>
        <v>1.9656997737169328E-10</v>
      </c>
      <c r="V35" s="12">
        <f t="shared" si="0"/>
        <v>1.0775693661759195E-10</v>
      </c>
      <c r="W35" s="12">
        <f t="shared" si="1"/>
        <v>1.2067916268972854E-10</v>
      </c>
      <c r="X35" s="12">
        <f t="shared" si="2"/>
        <v>7.3958091169445337E-11</v>
      </c>
      <c r="Y35" s="12">
        <f t="shared" si="3"/>
        <v>1.1833174815554198E-10</v>
      </c>
      <c r="AA35" s="12" t="s">
        <v>85</v>
      </c>
      <c r="AB35" s="12">
        <v>1.1708007806772904E-9</v>
      </c>
      <c r="AC35" s="12">
        <v>2.1447875823984945E-9</v>
      </c>
      <c r="AD35" s="12">
        <v>1.7278580538754897E-9</v>
      </c>
      <c r="AE35" s="12">
        <v>2.3057267984508965E-9</v>
      </c>
      <c r="AF35" s="12">
        <v>1.0275027980460204E-9</v>
      </c>
    </row>
    <row r="36" spans="2:32" x14ac:dyDescent="0.3">
      <c r="B36" t="s">
        <v>64</v>
      </c>
      <c r="C36">
        <f>LCA_tech_data!D35*Mult_tech!D35</f>
        <v>6.5734059754331875E-8</v>
      </c>
      <c r="D36">
        <f>LCA_tech_data!E35*Mult_tech!E35</f>
        <v>6.0000000000000002E-6</v>
      </c>
      <c r="E36">
        <f>LCA_tech_data!F35*Mult_tech!F35</f>
        <v>5.754589425516274E-4</v>
      </c>
      <c r="F36">
        <f>LCA_tech_data!G35*Mult_tech!G35</f>
        <v>3.507395938124082E-9</v>
      </c>
      <c r="G36">
        <f>LCA_tech_data!H35*Mult_tech!H35</f>
        <v>5.1542445963230732E-8</v>
      </c>
      <c r="H36">
        <f>LCA_tech_data!I35*Mult_tech!I35</f>
        <v>9.0268351179771772E-8</v>
      </c>
      <c r="I36">
        <f>LCA_tech_data!J35*Mult_tech!J35</f>
        <v>4.6870734787179944E-14</v>
      </c>
      <c r="J36">
        <f>LCA_tech_data!K35*Mult_tech!K35</f>
        <v>4.3877930293037236E-13</v>
      </c>
      <c r="K36">
        <f>LCA_tech_data!L35*Mult_tech!L35</f>
        <v>1.4706682571131205E-6</v>
      </c>
      <c r="L36">
        <f>LCA_tech_data!M35*Mult_tech!M35</f>
        <v>9.2411850498123026E-5</v>
      </c>
      <c r="M36">
        <f>LCA_tech_data!N35*Mult_tech!N35</f>
        <v>6.3594666602724737E-10</v>
      </c>
      <c r="N36">
        <f>LCA_tech_data!O35*Mult_tech!O35</f>
        <v>6.1928893153350108E-13</v>
      </c>
      <c r="O36">
        <f>LCA_tech_data!P35*Mult_tech!P35</f>
        <v>3.0318557101773023E-8</v>
      </c>
      <c r="P36">
        <f>LCA_tech_data!Q35*Mult_tech!Q35</f>
        <v>4.4842193667911469E-6</v>
      </c>
      <c r="Q36">
        <f>LCA_tech_data!R35*Mult_tech!R35</f>
        <v>7.4623307477856158E-5</v>
      </c>
      <c r="R36">
        <f>LCA_tech_data!S35*Mult_tech!S35</f>
        <v>5.0719004897725369E-13</v>
      </c>
      <c r="T36" t="s">
        <v>64</v>
      </c>
      <c r="U36" s="12">
        <f t="shared" si="4"/>
        <v>1.6848855203287993E-10</v>
      </c>
      <c r="V36" s="12">
        <f t="shared" si="0"/>
        <v>9.2363088529364525E-11</v>
      </c>
      <c r="W36" s="12">
        <f t="shared" si="1"/>
        <v>1.0343928230548159E-10</v>
      </c>
      <c r="X36" s="12">
        <f t="shared" si="2"/>
        <v>6.339264957381029E-11</v>
      </c>
      <c r="Y36" s="12">
        <f t="shared" si="3"/>
        <v>1.0142721270475028E-10</v>
      </c>
      <c r="AA36" s="12" t="s">
        <v>114</v>
      </c>
      <c r="AB36" s="12">
        <v>2.4363194592021729E-9</v>
      </c>
      <c r="AC36" s="12">
        <v>1.5858885711383356E-9</v>
      </c>
      <c r="AD36" s="12">
        <v>1.2401766935217683E-9</v>
      </c>
      <c r="AE36" s="12">
        <v>1.6765581650378591E-9</v>
      </c>
      <c r="AF36" s="12">
        <v>1.0354844410455742E-9</v>
      </c>
    </row>
    <row r="37" spans="2:32" x14ac:dyDescent="0.3">
      <c r="B37" t="s">
        <v>65</v>
      </c>
      <c r="C37">
        <f>LCA_tech_data!D36*Mult_tech!D36</f>
        <v>1.0541817045222023E-7</v>
      </c>
      <c r="D37">
        <f>LCA_tech_data!E36*Mult_tech!E36</f>
        <v>7.9999999999999996E-6</v>
      </c>
      <c r="E37">
        <f>LCA_tech_data!F36*Mult_tech!F36</f>
        <v>9.0502875090652077E-4</v>
      </c>
      <c r="F37">
        <f>LCA_tech_data!G36*Mult_tech!G36</f>
        <v>8.1103737980107741E-9</v>
      </c>
      <c r="G37">
        <f>LCA_tech_data!H36*Mult_tech!H36</f>
        <v>1.1241940593919609E-8</v>
      </c>
      <c r="H37">
        <f>LCA_tech_data!I36*Mult_tech!I36</f>
        <v>1.1666322227065214E-7</v>
      </c>
      <c r="I37">
        <f>LCA_tech_data!J36*Mult_tech!J36</f>
        <v>7.0399779223669926E-14</v>
      </c>
      <c r="J37">
        <f>LCA_tech_data!K36*Mult_tech!K36</f>
        <v>1.2052790042958233E-12</v>
      </c>
      <c r="K37">
        <f>LCA_tech_data!L36*Mult_tech!L36</f>
        <v>6.7640200922346072E-7</v>
      </c>
      <c r="L37">
        <f>LCA_tech_data!M36*Mult_tech!M36</f>
        <v>7.4528005286917756E-5</v>
      </c>
      <c r="M37">
        <f>LCA_tech_data!N36*Mult_tech!N36</f>
        <v>1.8679844531083443E-9</v>
      </c>
      <c r="N37">
        <f>LCA_tech_data!O36*Mult_tech!O36</f>
        <v>8.6274627253089041E-13</v>
      </c>
      <c r="O37">
        <f>LCA_tech_data!P36*Mult_tech!P36</f>
        <v>4.1362839708644687E-8</v>
      </c>
      <c r="P37">
        <f>LCA_tech_data!Q36*Mult_tech!Q36</f>
        <v>5.0070930069597071E-6</v>
      </c>
      <c r="Q37">
        <f>LCA_tech_data!R36*Mult_tech!R36</f>
        <v>9.2674789011673055E-5</v>
      </c>
      <c r="R37">
        <f>LCA_tech_data!S36*Mult_tech!S36</f>
        <v>4.917649317261789E-13</v>
      </c>
      <c r="T37" t="s">
        <v>65</v>
      </c>
      <c r="U37" s="12">
        <f t="shared" si="4"/>
        <v>1.358820933571354E-10</v>
      </c>
      <c r="V37" s="12">
        <f t="shared" si="0"/>
        <v>2.1357702019594643E-10</v>
      </c>
      <c r="W37" s="12">
        <f t="shared" si="1"/>
        <v>1.6267976312002181E-10</v>
      </c>
      <c r="X37" s="12">
        <f t="shared" si="2"/>
        <v>1.862050548750724E-10</v>
      </c>
      <c r="Y37" s="12">
        <f t="shared" si="3"/>
        <v>1.4130068412095841E-10</v>
      </c>
      <c r="AA37" s="12" t="s">
        <v>96</v>
      </c>
      <c r="AB37" s="12">
        <v>5.7089501767218578E-9</v>
      </c>
      <c r="AC37" s="12">
        <v>3.1775618816354238E-9</v>
      </c>
      <c r="AD37" s="12">
        <v>4.09504983556466E-9</v>
      </c>
      <c r="AE37" s="12">
        <v>1.3109721055977958E-9</v>
      </c>
      <c r="AF37" s="12">
        <v>8.3947664827196429E-9</v>
      </c>
    </row>
    <row r="38" spans="2:32" x14ac:dyDescent="0.3">
      <c r="B38" t="s">
        <v>66</v>
      </c>
      <c r="C38">
        <f>LCA_tech_data!D37*Mult_tech!D37</f>
        <v>6.5886356532637656E-8</v>
      </c>
      <c r="D38">
        <f>LCA_tech_data!E37*Mult_tech!E37</f>
        <v>5.0000000000000004E-6</v>
      </c>
      <c r="E38">
        <f>LCA_tech_data!F37*Mult_tech!F37</f>
        <v>5.6564296931657556E-4</v>
      </c>
      <c r="F38">
        <f>LCA_tech_data!G37*Mult_tech!G37</f>
        <v>5.0689836237567351E-9</v>
      </c>
      <c r="G38">
        <f>LCA_tech_data!H37*Mult_tech!H37</f>
        <v>7.0262128711997569E-9</v>
      </c>
      <c r="H38">
        <f>LCA_tech_data!I37*Mult_tech!I37</f>
        <v>7.2914513919157599E-8</v>
      </c>
      <c r="I38">
        <f>LCA_tech_data!J37*Mult_tech!J37</f>
        <v>4.3999862014793712E-14</v>
      </c>
      <c r="J38">
        <f>LCA_tech_data!K37*Mult_tech!K37</f>
        <v>7.5329937768488971E-13</v>
      </c>
      <c r="K38">
        <f>LCA_tech_data!L37*Mult_tech!L37</f>
        <v>4.2275125576466301E-7</v>
      </c>
      <c r="L38">
        <f>LCA_tech_data!M37*Mult_tech!M37</f>
        <v>4.6580003304323603E-5</v>
      </c>
      <c r="M38">
        <f>LCA_tech_data!N37*Mult_tech!N37</f>
        <v>1.1674902831927154E-9</v>
      </c>
      <c r="N38">
        <f>LCA_tech_data!O37*Mult_tech!O37</f>
        <v>5.3921642033180657E-13</v>
      </c>
      <c r="O38">
        <f>LCA_tech_data!P37*Mult_tech!P37</f>
        <v>2.5851774817902935E-8</v>
      </c>
      <c r="P38">
        <f>LCA_tech_data!Q37*Mult_tech!Q37</f>
        <v>3.1294331293498177E-6</v>
      </c>
      <c r="Q38">
        <f>LCA_tech_data!R37*Mult_tech!R37</f>
        <v>5.7921743132295673E-5</v>
      </c>
      <c r="R38">
        <f>LCA_tech_data!S37*Mult_tech!S37</f>
        <v>3.0735308232886183E-13</v>
      </c>
      <c r="T38" t="s">
        <v>66</v>
      </c>
      <c r="U38" s="12">
        <f t="shared" si="4"/>
        <v>8.492630834820964E-11</v>
      </c>
      <c r="V38" s="12">
        <f t="shared" si="0"/>
        <v>1.3348563762246655E-10</v>
      </c>
      <c r="W38" s="12">
        <f t="shared" si="1"/>
        <v>1.0167485195001365E-10</v>
      </c>
      <c r="X38" s="12">
        <f t="shared" si="2"/>
        <v>1.1637815929692027E-10</v>
      </c>
      <c r="Y38" s="12">
        <f t="shared" si="3"/>
        <v>8.8312927575599012E-11</v>
      </c>
      <c r="AA38" s="12" t="s">
        <v>120</v>
      </c>
      <c r="AB38" s="12">
        <v>1.3196730404011747E-9</v>
      </c>
      <c r="AC38" s="12">
        <v>8.5902297603326306E-10</v>
      </c>
      <c r="AD38" s="12">
        <v>6.7176237565762337E-10</v>
      </c>
      <c r="AE38" s="12">
        <v>9.0813567272883852E-10</v>
      </c>
      <c r="AF38" s="12">
        <v>5.6088740556635178E-10</v>
      </c>
    </row>
    <row r="39" spans="2:32" x14ac:dyDescent="0.3">
      <c r="B39" t="s">
        <v>67</v>
      </c>
      <c r="C39">
        <f>LCA_tech_data!D38*Mult_tech!D38</f>
        <v>9.2174953948976874E-8</v>
      </c>
      <c r="D39">
        <f>LCA_tech_data!E38*Mult_tech!E38</f>
        <v>2.0000000000000002E-5</v>
      </c>
      <c r="E39">
        <f>LCA_tech_data!F38*Mult_tech!F38</f>
        <v>4.9404135728049693E-4</v>
      </c>
      <c r="F39">
        <f>LCA_tech_data!G38*Mult_tech!G38</f>
        <v>3.2214237509177294E-9</v>
      </c>
      <c r="G39">
        <f>LCA_tech_data!H38*Mult_tech!H38</f>
        <v>2.8808550968659701E-8</v>
      </c>
      <c r="H39">
        <f>LCA_tech_data!I38*Mult_tech!I38</f>
        <v>2.7915173953261899E-7</v>
      </c>
      <c r="I39">
        <f>LCA_tech_data!J38*Mult_tech!J38</f>
        <v>2.5710649013875178E-14</v>
      </c>
      <c r="J39">
        <f>LCA_tech_data!K38*Mult_tech!K38</f>
        <v>4.6823988533568311E-13</v>
      </c>
      <c r="K39">
        <f>LCA_tech_data!L38*Mult_tech!L38</f>
        <v>1.0079947473887663E-6</v>
      </c>
      <c r="L39">
        <f>LCA_tech_data!M38*Mult_tech!M38</f>
        <v>9.5080393355916981E-4</v>
      </c>
      <c r="M39">
        <f>LCA_tech_data!N38*Mult_tech!N38</f>
        <v>4.0063407055496879E-10</v>
      </c>
      <c r="N39">
        <f>LCA_tech_data!O38*Mult_tech!O38</f>
        <v>1.7599851173327759E-12</v>
      </c>
      <c r="O39">
        <f>LCA_tech_data!P38*Mult_tech!P38</f>
        <v>7.4327191284893026E-8</v>
      </c>
      <c r="P39">
        <f>LCA_tech_data!Q38*Mult_tech!Q38</f>
        <v>7.0717285137345376E-6</v>
      </c>
      <c r="Q39">
        <f>LCA_tech_data!R38*Mult_tech!R38</f>
        <v>1.6723762805502109E-4</v>
      </c>
      <c r="R39">
        <f>LCA_tech_data!S38*Mult_tech!S38</f>
        <v>1.7547613004210558E-12</v>
      </c>
      <c r="T39" t="s">
        <v>67</v>
      </c>
      <c r="U39" s="12">
        <f t="shared" si="4"/>
        <v>1.7335393368819608E-9</v>
      </c>
      <c r="V39" s="12">
        <f t="shared" si="0"/>
        <v>8.4832352077065555E-11</v>
      </c>
      <c r="W39" s="12">
        <f t="shared" si="1"/>
        <v>8.8804395322670443E-11</v>
      </c>
      <c r="X39" s="12">
        <f t="shared" si="2"/>
        <v>3.9936140243767187E-11</v>
      </c>
      <c r="Y39" s="12">
        <f t="shared" si="3"/>
        <v>2.8825056571069952E-10</v>
      </c>
      <c r="AA39" s="12" t="s">
        <v>144</v>
      </c>
      <c r="AB39" s="12">
        <v>1.0658897634009503E-9</v>
      </c>
      <c r="AC39" s="12">
        <v>6.9382624987302086E-10</v>
      </c>
      <c r="AD39" s="12">
        <v>5.4257730341577303E-10</v>
      </c>
      <c r="AE39" s="12">
        <v>7.3349419720406295E-10</v>
      </c>
      <c r="AF39" s="12">
        <v>4.5302444295743847E-10</v>
      </c>
    </row>
    <row r="40" spans="2:32" x14ac:dyDescent="0.3">
      <c r="B40" t="s">
        <v>68</v>
      </c>
      <c r="C40">
        <f>LCA_tech_data!D39*Mult_tech!D39</f>
        <v>7.5667043733005646E-8</v>
      </c>
      <c r="D40">
        <f>LCA_tech_data!E39*Mult_tech!E39</f>
        <v>1.0000000000000001E-5</v>
      </c>
      <c r="E40">
        <f>LCA_tech_data!F39*Mult_tech!F39</f>
        <v>4.6535159477198982E-4</v>
      </c>
      <c r="F40">
        <f>LCA_tech_data!G39*Mult_tech!G39</f>
        <v>4.2682999777862254E-9</v>
      </c>
      <c r="G40">
        <f>LCA_tech_data!H39*Mult_tech!H39</f>
        <v>1.0990082061293599E-8</v>
      </c>
      <c r="H40">
        <f>LCA_tech_data!I39*Mult_tech!I39</f>
        <v>1.1449079236255139E-7</v>
      </c>
      <c r="I40">
        <f>LCA_tech_data!J39*Mult_tech!J39</f>
        <v>3.2766429325350251E-14</v>
      </c>
      <c r="J40">
        <f>LCA_tech_data!K39*Mult_tech!K39</f>
        <v>4.5578849881310352E-13</v>
      </c>
      <c r="K40">
        <f>LCA_tech_data!L39*Mult_tech!L39</f>
        <v>1.1275732693604336E-6</v>
      </c>
      <c r="L40">
        <f>LCA_tech_data!M39*Mult_tech!M39</f>
        <v>6.2531174569526072E-5</v>
      </c>
      <c r="M40">
        <f>LCA_tech_data!N39*Mult_tech!N39</f>
        <v>4.8559080795166574E-10</v>
      </c>
      <c r="N40">
        <f>LCA_tech_data!O39*Mult_tech!O39</f>
        <v>9.3212788505961785E-13</v>
      </c>
      <c r="O40">
        <f>LCA_tech_data!P39*Mult_tech!P39</f>
        <v>3.8906055839476783E-8</v>
      </c>
      <c r="P40">
        <f>LCA_tech_data!Q39*Mult_tech!Q39</f>
        <v>3.5156884637906289E-6</v>
      </c>
      <c r="Q40">
        <f>LCA_tech_data!R39*Mult_tech!R39</f>
        <v>1.2154376181855271E-4</v>
      </c>
      <c r="R40">
        <f>LCA_tech_data!S39*Mult_tech!S39</f>
        <v>6.7880997031297836E-13</v>
      </c>
      <c r="T40" t="s">
        <v>68</v>
      </c>
      <c r="U40" s="12">
        <f t="shared" si="4"/>
        <v>1.1400904757716852E-10</v>
      </c>
      <c r="V40" s="12">
        <f t="shared" si="0"/>
        <v>1.1240058883372263E-10</v>
      </c>
      <c r="W40" s="12">
        <f t="shared" si="1"/>
        <v>8.3647383720355392E-11</v>
      </c>
      <c r="X40" s="12">
        <f t="shared" si="2"/>
        <v>4.8404826330867905E-11</v>
      </c>
      <c r="Y40" s="12">
        <f t="shared" si="3"/>
        <v>1.5266401263116467E-10</v>
      </c>
      <c r="AA40" s="12" t="s">
        <v>40</v>
      </c>
      <c r="AB40" s="12">
        <v>1.0658897634009488E-9</v>
      </c>
      <c r="AC40" s="12">
        <v>6.9382624987302004E-10</v>
      </c>
      <c r="AD40" s="12">
        <v>5.4257730341577272E-10</v>
      </c>
      <c r="AE40" s="12">
        <v>7.3349419720406182E-10</v>
      </c>
      <c r="AF40" s="12">
        <v>4.5302444295743795E-10</v>
      </c>
    </row>
    <row r="41" spans="2:32" x14ac:dyDescent="0.3">
      <c r="B41" t="s">
        <v>69</v>
      </c>
      <c r="C41">
        <f>LCA_tech_data!D40*Mult_tech!D40</f>
        <v>6.8100339359705081E-8</v>
      </c>
      <c r="D41">
        <f>LCA_tech_data!E40*Mult_tech!E40</f>
        <v>9.0000000000000002E-6</v>
      </c>
      <c r="E41">
        <f>LCA_tech_data!F40*Mult_tech!F40</f>
        <v>4.188164352947908E-4</v>
      </c>
      <c r="F41">
        <f>LCA_tech_data!G40*Mult_tech!G40</f>
        <v>3.8414699800076025E-9</v>
      </c>
      <c r="G41">
        <f>LCA_tech_data!H40*Mult_tech!H40</f>
        <v>9.8910738551642377E-9</v>
      </c>
      <c r="H41">
        <f>LCA_tech_data!I40*Mult_tech!I40</f>
        <v>1.0304171312629625E-7</v>
      </c>
      <c r="I41">
        <f>LCA_tech_data!J40*Mult_tech!J40</f>
        <v>2.9489786392815222E-14</v>
      </c>
      <c r="J41">
        <f>LCA_tech_data!K40*Mult_tech!K40</f>
        <v>4.102096489317931E-13</v>
      </c>
      <c r="K41">
        <f>LCA_tech_data!L40*Mult_tech!L40</f>
        <v>1.0148159424243902E-6</v>
      </c>
      <c r="L41">
        <f>LCA_tech_data!M40*Mult_tech!M40</f>
        <v>5.6278057112573465E-5</v>
      </c>
      <c r="M41">
        <f>LCA_tech_data!N40*Mult_tech!N40</f>
        <v>4.3703172715649912E-10</v>
      </c>
      <c r="N41">
        <f>LCA_tech_data!O40*Mult_tech!O40</f>
        <v>8.389150965536561E-13</v>
      </c>
      <c r="O41">
        <f>LCA_tech_data!P40*Mult_tech!P40</f>
        <v>3.5015450255529099E-8</v>
      </c>
      <c r="P41">
        <f>LCA_tech_data!Q40*Mult_tech!Q40</f>
        <v>3.1641196174115659E-6</v>
      </c>
      <c r="Q41">
        <f>LCA_tech_data!R40*Mult_tech!R40</f>
        <v>1.0938938563669743E-4</v>
      </c>
      <c r="R41">
        <f>LCA_tech_data!S40*Mult_tech!S40</f>
        <v>6.1092897328168042E-13</v>
      </c>
      <c r="T41" t="s">
        <v>69</v>
      </c>
      <c r="U41" s="12">
        <f t="shared" si="4"/>
        <v>1.0260814281945166E-10</v>
      </c>
      <c r="V41" s="12">
        <f t="shared" si="0"/>
        <v>1.0116052995035036E-10</v>
      </c>
      <c r="W41" s="12">
        <f t="shared" si="1"/>
        <v>7.5282645348319855E-11</v>
      </c>
      <c r="X41" s="12">
        <f t="shared" si="2"/>
        <v>4.3564343697781107E-11</v>
      </c>
      <c r="Y41" s="12">
        <f t="shared" si="3"/>
        <v>1.3739761136804821E-10</v>
      </c>
      <c r="AA41" s="12" t="s">
        <v>89</v>
      </c>
      <c r="AB41" s="12">
        <v>1.0151331080009052E-9</v>
      </c>
      <c r="AC41" s="12">
        <v>6.6078690464097302E-10</v>
      </c>
      <c r="AD41" s="12">
        <v>5.1674028896740342E-10</v>
      </c>
      <c r="AE41" s="12">
        <v>6.9856590209910784E-10</v>
      </c>
      <c r="AF41" s="12">
        <v>4.3145185043565588E-10</v>
      </c>
    </row>
    <row r="42" spans="2:32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  <c r="T42" t="s">
        <v>70</v>
      </c>
      <c r="U42" s="12">
        <f t="shared" si="4"/>
        <v>1.6910191764185507E-11</v>
      </c>
      <c r="V42" s="12">
        <f t="shared" si="0"/>
        <v>1.019930541849341E-11</v>
      </c>
      <c r="W42" s="12">
        <f t="shared" si="1"/>
        <v>9.1062221241956258E-12</v>
      </c>
      <c r="X42" s="12">
        <f t="shared" si="2"/>
        <v>7.4301935441418042E-12</v>
      </c>
      <c r="Y42" s="12">
        <f t="shared" si="3"/>
        <v>1.586808261159138E-11</v>
      </c>
      <c r="AA42" s="12" t="s">
        <v>37</v>
      </c>
      <c r="AB42" s="12">
        <v>3.8666402754082306E-10</v>
      </c>
      <c r="AC42" s="12">
        <v>4.7727321792072925E-10</v>
      </c>
      <c r="AD42" s="12">
        <v>3.8258365298577554E-10</v>
      </c>
      <c r="AE42" s="12">
        <v>6.3899796392006804E-10</v>
      </c>
      <c r="AF42" s="12">
        <v>3.9875494247840122E-10</v>
      </c>
    </row>
    <row r="43" spans="2:32" x14ac:dyDescent="0.3">
      <c r="B43" t="s">
        <v>71</v>
      </c>
      <c r="C43">
        <f>LCA_tech_data!D42*Mult_tech!D42</f>
        <v>5.3787918193318731</v>
      </c>
      <c r="D43">
        <f>LCA_tech_data!E42*Mult_tech!E42</f>
        <v>528.97900300000003</v>
      </c>
      <c r="E43">
        <f>LCA_tech_data!F42*Mult_tech!F42</f>
        <v>47677.173048419347</v>
      </c>
      <c r="F43">
        <f>LCA_tech_data!G42*Mult_tech!G42</f>
        <v>0.41595919333494047</v>
      </c>
      <c r="G43">
        <f>LCA_tech_data!H42*Mult_tech!H42</f>
        <v>0.33252451115181914</v>
      </c>
      <c r="H43">
        <f>LCA_tech_data!I42*Mult_tech!I42</f>
        <v>4.1012904018665521</v>
      </c>
      <c r="I43">
        <f>LCA_tech_data!J42*Mult_tech!J42</f>
        <v>1.4838610947791638E-6</v>
      </c>
      <c r="J43">
        <f>LCA_tech_data!K42*Mult_tech!K42</f>
        <v>6.9943536365132475E-5</v>
      </c>
      <c r="K43">
        <f>LCA_tech_data!L42*Mult_tech!L42</f>
        <v>19.021356826404116</v>
      </c>
      <c r="L43">
        <f>LCA_tech_data!M42*Mult_tech!M42</f>
        <v>2376.0603752041625</v>
      </c>
      <c r="M43">
        <f>LCA_tech_data!N42*Mult_tech!N42</f>
        <v>0.12276731770656379</v>
      </c>
      <c r="N43">
        <f>LCA_tech_data!O42*Mult_tech!O42</f>
        <v>2.1961019642022789E-5</v>
      </c>
      <c r="O43">
        <f>LCA_tech_data!P42*Mult_tech!P42</f>
        <v>1.3480511016901413</v>
      </c>
      <c r="P43">
        <f>LCA_tech_data!Q42*Mult_tech!Q42</f>
        <v>127.626148702904</v>
      </c>
      <c r="Q43">
        <f>LCA_tech_data!R42*Mult_tech!R42</f>
        <v>2234.8728596259116</v>
      </c>
      <c r="R43">
        <f>LCA_tech_data!S42*Mult_tech!S42</f>
        <v>1.0056654352835308E-3</v>
      </c>
      <c r="T43" t="s">
        <v>71</v>
      </c>
      <c r="U43" s="12">
        <f t="shared" si="4"/>
        <v>4.3321172555567649E-3</v>
      </c>
      <c r="V43" s="12">
        <f t="shared" si="0"/>
        <v>1.095378921466921E-2</v>
      </c>
      <c r="W43" s="12">
        <f t="shared" si="1"/>
        <v>8.5700163779109228E-3</v>
      </c>
      <c r="X43" s="12">
        <f t="shared" si="2"/>
        <v>1.2237733077690808E-2</v>
      </c>
      <c r="Y43" s="12">
        <f t="shared" si="3"/>
        <v>3.5967783324158255E-3</v>
      </c>
      <c r="AA43" s="12" t="s">
        <v>145</v>
      </c>
      <c r="AB43" s="12">
        <v>8.1210648640072424E-10</v>
      </c>
      <c r="AC43" s="12">
        <v>5.2862952371277846E-10</v>
      </c>
      <c r="AD43" s="12">
        <v>4.1339223117392269E-10</v>
      </c>
      <c r="AE43" s="12">
        <v>5.5885272167928625E-10</v>
      </c>
      <c r="AF43" s="12">
        <v>3.4516148034852469E-10</v>
      </c>
    </row>
    <row r="44" spans="2:32" x14ac:dyDescent="0.3">
      <c r="B44" t="s">
        <v>72</v>
      </c>
      <c r="C44">
        <f>LCA_tech_data!D43*Mult_tech!D43</f>
        <v>1.7157363492026787E-5</v>
      </c>
      <c r="D44">
        <f>LCA_tech_data!E43*Mult_tech!E43</f>
        <v>7.8299999999999995E-4</v>
      </c>
      <c r="E44">
        <f>LCA_tech_data!F43*Mult_tech!F43</f>
        <v>0.13938142766282755</v>
      </c>
      <c r="F44">
        <f>LCA_tech_data!G43*Mult_tech!G43</f>
        <v>1.1809693778012999E-6</v>
      </c>
      <c r="G44">
        <f>LCA_tech_data!H43*Mult_tech!H43</f>
        <v>1.2867124939333585E-6</v>
      </c>
      <c r="H44">
        <f>LCA_tech_data!I43*Mult_tech!I43</f>
        <v>1.524988491629715E-5</v>
      </c>
      <c r="I44">
        <f>LCA_tech_data!J43*Mult_tech!J43</f>
        <v>6.9527583584036269E-12</v>
      </c>
      <c r="J44">
        <f>LCA_tech_data!K43*Mult_tech!K43</f>
        <v>1.9291092168733515E-10</v>
      </c>
      <c r="K44">
        <f>LCA_tech_data!L43*Mult_tech!L43</f>
        <v>6.0912559135077887E-5</v>
      </c>
      <c r="L44">
        <f>LCA_tech_data!M43*Mult_tech!M43</f>
        <v>9.3112561555271783E-3</v>
      </c>
      <c r="M44">
        <f>LCA_tech_data!N43*Mult_tech!N43</f>
        <v>3.3539581578444628E-7</v>
      </c>
      <c r="N44">
        <f>LCA_tech_data!O43*Mult_tech!O43</f>
        <v>9.0968250514066573E-11</v>
      </c>
      <c r="O44">
        <f>LCA_tech_data!P43*Mult_tech!P43</f>
        <v>4.465147131559161E-6</v>
      </c>
      <c r="P44">
        <f>LCA_tech_data!Q43*Mult_tech!Q43</f>
        <v>4.5255093437528555E-4</v>
      </c>
      <c r="Q44">
        <f>LCA_tech_data!R43*Mult_tech!R43</f>
        <v>8.8766811652562245E-3</v>
      </c>
      <c r="R44">
        <f>LCA_tech_data!S43*Mult_tech!S43</f>
        <v>6.0556169559422843E-11</v>
      </c>
      <c r="T44" t="s">
        <v>72</v>
      </c>
      <c r="U44" s="12">
        <f t="shared" si="4"/>
        <v>1.6976611319820711E-8</v>
      </c>
      <c r="V44" s="12">
        <f t="shared" si="0"/>
        <v>3.1099419944778171E-8</v>
      </c>
      <c r="W44" s="12">
        <f t="shared" si="1"/>
        <v>2.50539417811946E-8</v>
      </c>
      <c r="X44" s="12">
        <f t="shared" si="2"/>
        <v>3.3433038577537998E-8</v>
      </c>
      <c r="Y44" s="12">
        <f t="shared" si="3"/>
        <v>1.4898790571667297E-8</v>
      </c>
      <c r="AA44" s="12" t="s">
        <v>60</v>
      </c>
      <c r="AB44" s="12">
        <v>1.5013994102089236E-9</v>
      </c>
      <c r="AC44" s="12">
        <v>8.3566844819255721E-10</v>
      </c>
      <c r="AD44" s="12">
        <v>1.0769590235631334E-9</v>
      </c>
      <c r="AE44" s="12">
        <v>3.4477315184331995E-10</v>
      </c>
      <c r="AF44" s="12">
        <v>2.2077434652327547E-9</v>
      </c>
    </row>
    <row r="45" spans="2:32" x14ac:dyDescent="0.3">
      <c r="B45" t="s">
        <v>73</v>
      </c>
      <c r="C45">
        <f>LCA_tech_data!D44*Mult_tech!D44</f>
        <v>1.1507881399796642E-5</v>
      </c>
      <c r="D45">
        <f>LCA_tech_data!E44*Mult_tech!E44</f>
        <v>9.7900000000000005E-4</v>
      </c>
      <c r="E45">
        <f>LCA_tech_data!F44*Mult_tech!F44</f>
        <v>5.9829746236729715E-2</v>
      </c>
      <c r="F45">
        <f>LCA_tech_data!G44*Mult_tech!G44</f>
        <v>5.1666475445201978E-7</v>
      </c>
      <c r="G45">
        <f>LCA_tech_data!H44*Mult_tech!H44</f>
        <v>1.6726719857851464E-6</v>
      </c>
      <c r="H45">
        <f>LCA_tech_data!I44*Mult_tech!I44</f>
        <v>3.260782312202303E-5</v>
      </c>
      <c r="I45">
        <f>LCA_tech_data!J44*Mult_tech!J44</f>
        <v>5.754790808125707E-12</v>
      </c>
      <c r="J45">
        <f>LCA_tech_data!K44*Mult_tech!K44</f>
        <v>6.0683812805339523E-11</v>
      </c>
      <c r="K45">
        <f>LCA_tech_data!L44*Mult_tech!L44</f>
        <v>7.9649791664372264E-5</v>
      </c>
      <c r="L45">
        <f>LCA_tech_data!M44*Mult_tech!M44</f>
        <v>7.4159772756331819E-3</v>
      </c>
      <c r="M45">
        <f>LCA_tech_data!N44*Mult_tech!N44</f>
        <v>1.1053030386784576E-7</v>
      </c>
      <c r="N45">
        <f>LCA_tech_data!O44*Mult_tech!O44</f>
        <v>1.4440486498211793E-10</v>
      </c>
      <c r="O45">
        <f>LCA_tech_data!P44*Mult_tech!P44</f>
        <v>5.3448560343280421E-6</v>
      </c>
      <c r="P45">
        <f>LCA_tech_data!Q44*Mult_tech!Q44</f>
        <v>4.9801042402294621E-4</v>
      </c>
      <c r="Q45">
        <f>LCA_tech_data!R44*Mult_tech!R44</f>
        <v>1.2533306025868907E-2</v>
      </c>
      <c r="R45">
        <f>LCA_tech_data!S44*Mult_tech!S44</f>
        <v>8.5506250542487784E-11</v>
      </c>
      <c r="T45" t="s">
        <v>73</v>
      </c>
      <c r="U45" s="12">
        <f t="shared" si="4"/>
        <v>1.3521071879255954E-8</v>
      </c>
      <c r="V45" s="12">
        <f t="shared" si="0"/>
        <v>1.3605750048560972E-8</v>
      </c>
      <c r="W45" s="12">
        <f t="shared" si="1"/>
        <v>1.0754452756968298E-8</v>
      </c>
      <c r="X45" s="12">
        <f t="shared" si="2"/>
        <v>1.1017918946179216E-8</v>
      </c>
      <c r="Y45" s="12">
        <f t="shared" si="3"/>
        <v>2.3650645458612881E-8</v>
      </c>
      <c r="AA45" s="12" t="s">
        <v>124</v>
      </c>
      <c r="AB45" s="12">
        <v>5.3305043774101165E-10</v>
      </c>
      <c r="AC45" s="12">
        <v>2.8484270732275358E-10</v>
      </c>
      <c r="AD45" s="12">
        <v>3.4558903242231438E-10</v>
      </c>
      <c r="AE45" s="12">
        <v>2.9255234602680296E-10</v>
      </c>
      <c r="AF45" s="12">
        <v>2.5561871216611381E-10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4"/>
        <v>0</v>
      </c>
      <c r="V46" s="12">
        <f t="shared" si="0"/>
        <v>0</v>
      </c>
      <c r="W46" s="12">
        <f t="shared" si="1"/>
        <v>0</v>
      </c>
      <c r="X46" s="12">
        <f t="shared" si="2"/>
        <v>0</v>
      </c>
      <c r="Y46" s="12">
        <f t="shared" si="3"/>
        <v>0</v>
      </c>
      <c r="AA46" s="12" t="s">
        <v>139</v>
      </c>
      <c r="AB46" s="12">
        <v>4.7910491497375675E-9</v>
      </c>
      <c r="AC46" s="12">
        <v>1.4324564937738272E-9</v>
      </c>
      <c r="AD46" s="12">
        <v>9.3575716168169029E-10</v>
      </c>
      <c r="AE46" s="12">
        <v>2.9078961366119347E-10</v>
      </c>
      <c r="AF46" s="12">
        <v>2.5029105228393184E-9</v>
      </c>
    </row>
    <row r="47" spans="2:32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  <c r="T47" t="s">
        <v>75</v>
      </c>
      <c r="U47" s="12">
        <f t="shared" si="4"/>
        <v>1.0196539616567504E-11</v>
      </c>
      <c r="V47" s="12">
        <f t="shared" si="0"/>
        <v>8.1786487081378268E-12</v>
      </c>
      <c r="W47" s="12">
        <f t="shared" si="1"/>
        <v>5.6415840591864427E-12</v>
      </c>
      <c r="X47" s="12">
        <f t="shared" si="2"/>
        <v>8.1227123055901342E-13</v>
      </c>
      <c r="Y47" s="12">
        <f t="shared" si="3"/>
        <v>1.7175440497704516E-11</v>
      </c>
      <c r="AA47" s="12" t="s">
        <v>103</v>
      </c>
      <c r="AB47" s="12">
        <v>2.7716933388879284E-9</v>
      </c>
      <c r="AC47" s="12">
        <v>8.0545781138192194E-10</v>
      </c>
      <c r="AD47" s="12">
        <v>5.7668386795764567E-10</v>
      </c>
      <c r="AE47" s="12">
        <v>2.6831129654304645E-10</v>
      </c>
      <c r="AF47" s="12">
        <v>1.4490074524188605E-9</v>
      </c>
    </row>
    <row r="48" spans="2:32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  <c r="T48" t="s">
        <v>76</v>
      </c>
      <c r="U48" s="12">
        <f t="shared" si="4"/>
        <v>1.0196539616567504E-11</v>
      </c>
      <c r="V48" s="12">
        <f t="shared" si="0"/>
        <v>8.1786487081378268E-12</v>
      </c>
      <c r="W48" s="12">
        <f t="shared" si="1"/>
        <v>5.6415840591864427E-12</v>
      </c>
      <c r="X48" s="12">
        <f t="shared" si="2"/>
        <v>8.1227123055901342E-13</v>
      </c>
      <c r="Y48" s="12">
        <f t="shared" si="3"/>
        <v>1.7175440497704516E-11</v>
      </c>
      <c r="AA48" s="12" t="s">
        <v>35</v>
      </c>
      <c r="AB48" s="12">
        <v>3.0453993240027136E-10</v>
      </c>
      <c r="AC48" s="12">
        <v>1.9823607139229172E-10</v>
      </c>
      <c r="AD48" s="12">
        <v>1.5502208669022096E-10</v>
      </c>
      <c r="AE48" s="12">
        <v>2.0956977062973246E-10</v>
      </c>
      <c r="AF48" s="12">
        <v>1.294355551306966E-10</v>
      </c>
    </row>
    <row r="49" spans="2:32" x14ac:dyDescent="0.3">
      <c r="B49" t="s">
        <v>77</v>
      </c>
      <c r="C49">
        <f>LCA_tech_data!D48*Mult_tech!D48</f>
        <v>3.0841555493468841E-8</v>
      </c>
      <c r="D49">
        <f>LCA_tech_data!E48*Mult_tech!E48</f>
        <v>3.9999999999999998E-6</v>
      </c>
      <c r="E49">
        <f>LCA_tech_data!F48*Mult_tech!F48</f>
        <v>1.4361505467385717E-4</v>
      </c>
      <c r="F49">
        <f>LCA_tech_data!G48*Mult_tech!G48</f>
        <v>1.3901028531697202E-9</v>
      </c>
      <c r="G49">
        <f>LCA_tech_data!H48*Mult_tech!H48</f>
        <v>5.4795486538492024E-9</v>
      </c>
      <c r="H49">
        <f>LCA_tech_data!I48*Mult_tech!I48</f>
        <v>5.0606215438482939E-8</v>
      </c>
      <c r="I49">
        <f>LCA_tech_data!J48*Mult_tech!J48</f>
        <v>2.8482361849933784E-14</v>
      </c>
      <c r="J49">
        <f>LCA_tech_data!K48*Mult_tech!K48</f>
        <v>1.6429504040260381E-13</v>
      </c>
      <c r="K49">
        <f>LCA_tech_data!L48*Mult_tech!L48</f>
        <v>2.9491659599975E-7</v>
      </c>
      <c r="L49">
        <f>LCA_tech_data!M48*Mult_tech!M48</f>
        <v>7.6063336040306333E-5</v>
      </c>
      <c r="M49">
        <f>LCA_tech_data!N48*Mult_tech!N48</f>
        <v>9.702973073206911E-11</v>
      </c>
      <c r="N49">
        <f>LCA_tech_data!O48*Mult_tech!O48</f>
        <v>4.2146139740726341E-13</v>
      </c>
      <c r="O49">
        <f>LCA_tech_data!P48*Mult_tech!P48</f>
        <v>1.953534817019182E-8</v>
      </c>
      <c r="P49">
        <f>LCA_tech_data!Q48*Mult_tech!Q48</f>
        <v>2.6448414517040332E-6</v>
      </c>
      <c r="Q49">
        <f>LCA_tech_data!R48*Mult_tech!R48</f>
        <v>4.6842097133852092E-5</v>
      </c>
      <c r="R49">
        <f>LCA_tech_data!S48*Mult_tech!S48</f>
        <v>3.1987640079931172E-13</v>
      </c>
      <c r="T49" t="s">
        <v>77</v>
      </c>
      <c r="U49" s="12">
        <f t="shared" si="4"/>
        <v>1.386813626514479E-10</v>
      </c>
      <c r="V49" s="12">
        <f t="shared" si="0"/>
        <v>3.6606700571395499E-11</v>
      </c>
      <c r="W49" s="12">
        <f t="shared" si="1"/>
        <v>2.581494018992246E-11</v>
      </c>
      <c r="X49" s="12">
        <f t="shared" si="2"/>
        <v>9.6721502716010586E-12</v>
      </c>
      <c r="Y49" s="12">
        <f t="shared" si="3"/>
        <v>6.9026996325955358E-11</v>
      </c>
      <c r="AA49" s="12" t="s">
        <v>65</v>
      </c>
      <c r="AB49" s="12">
        <v>1.358820933571354E-10</v>
      </c>
      <c r="AC49" s="12">
        <v>2.1357702019594643E-10</v>
      </c>
      <c r="AD49" s="12">
        <v>1.6267976312002181E-10</v>
      </c>
      <c r="AE49" s="12">
        <v>1.862050548750724E-10</v>
      </c>
      <c r="AF49" s="12">
        <v>1.4130068412095841E-10</v>
      </c>
    </row>
    <row r="50" spans="2:32" x14ac:dyDescent="0.3">
      <c r="B50" t="s">
        <v>78</v>
      </c>
      <c r="C50">
        <f>LCA_tech_data!D49*Mult_tech!D49</f>
        <v>1.9850058623203787E-8</v>
      </c>
      <c r="D50">
        <f>LCA_tech_data!E49*Mult_tech!E49</f>
        <v>1.9999999999999999E-6</v>
      </c>
      <c r="E50">
        <f>LCA_tech_data!F49*Mult_tech!F49</f>
        <v>1.1081911385623072E-4</v>
      </c>
      <c r="F50">
        <f>LCA_tech_data!G49*Mult_tech!G49</f>
        <v>9.6212109973724951E-10</v>
      </c>
      <c r="G50">
        <f>LCA_tech_data!H49*Mult_tech!H49</f>
        <v>4.0329590310163214E-9</v>
      </c>
      <c r="H50">
        <f>LCA_tech_data!I49*Mult_tech!I49</f>
        <v>4.2432729551482317E-8</v>
      </c>
      <c r="I50">
        <f>LCA_tech_data!J49*Mult_tech!J49</f>
        <v>1.0066396875246825E-14</v>
      </c>
      <c r="J50">
        <f>LCA_tech_data!K49*Mult_tech!K49</f>
        <v>1.254567988569432E-13</v>
      </c>
      <c r="K50">
        <f>LCA_tech_data!L49*Mult_tech!L49</f>
        <v>1.1082430329577353E-7</v>
      </c>
      <c r="L50">
        <f>LCA_tech_data!M49*Mult_tech!M49</f>
        <v>9.2339602904961522E-5</v>
      </c>
      <c r="M50">
        <f>LCA_tech_data!N49*Mult_tech!N49</f>
        <v>1.7256810060924607E-10</v>
      </c>
      <c r="N50">
        <f>LCA_tech_data!O49*Mult_tech!O49</f>
        <v>3.1062913122651968E-13</v>
      </c>
      <c r="O50">
        <f>LCA_tech_data!P49*Mult_tech!P49</f>
        <v>1.2863574939862426E-8</v>
      </c>
      <c r="P50">
        <f>LCA_tech_data!Q49*Mult_tech!Q49</f>
        <v>7.3826400902587482E-7</v>
      </c>
      <c r="Q50">
        <f>LCA_tech_data!R49*Mult_tech!R49</f>
        <v>2.2155541490979741E-5</v>
      </c>
      <c r="R50">
        <f>LCA_tech_data!S49*Mult_tech!S49</f>
        <v>1.6038971196565213E-13</v>
      </c>
      <c r="T50" t="s">
        <v>78</v>
      </c>
      <c r="U50" s="12">
        <f t="shared" si="4"/>
        <v>1.6835682766750873E-10</v>
      </c>
      <c r="V50" s="12">
        <f t="shared" si="0"/>
        <v>2.5336311576653641E-11</v>
      </c>
      <c r="W50" s="12">
        <f t="shared" si="1"/>
        <v>1.9919839202063572E-11</v>
      </c>
      <c r="X50" s="12">
        <f t="shared" si="2"/>
        <v>1.7201991478120693E-11</v>
      </c>
      <c r="Y50" s="12">
        <f t="shared" si="3"/>
        <v>5.0874874975057801E-11</v>
      </c>
      <c r="AA50" s="12" t="s">
        <v>81</v>
      </c>
      <c r="AB50" s="12">
        <v>1.7017435959099789E-9</v>
      </c>
      <c r="AC50" s="12">
        <v>3.2850784191179739E-10</v>
      </c>
      <c r="AD50" s="12">
        <v>2.5704572724445496E-10</v>
      </c>
      <c r="AE50" s="12">
        <v>1.7050740077337997E-10</v>
      </c>
      <c r="AF50" s="12">
        <v>8.1454281544245931E-10</v>
      </c>
    </row>
    <row r="51" spans="2:32" x14ac:dyDescent="0.3">
      <c r="B51" t="s">
        <v>79</v>
      </c>
      <c r="C51">
        <f>LCA_tech_data!D50*Mult_tech!D50</f>
        <v>2.9142373309159869E-8</v>
      </c>
      <c r="D51">
        <f>LCA_tech_data!E50*Mult_tech!E50</f>
        <v>1.9999999999999999E-6</v>
      </c>
      <c r="E51">
        <f>LCA_tech_data!F50*Mult_tech!F50</f>
        <v>1.1853522571465643E-4</v>
      </c>
      <c r="F51">
        <f>LCA_tech_data!G50*Mult_tech!G50</f>
        <v>9.1575126948552234E-10</v>
      </c>
      <c r="G51">
        <f>LCA_tech_data!H50*Mult_tech!H50</f>
        <v>4.2107298265565661E-9</v>
      </c>
      <c r="H51">
        <f>LCA_tech_data!I50*Mult_tech!I50</f>
        <v>4.5143507470232381E-8</v>
      </c>
      <c r="I51">
        <f>LCA_tech_data!J50*Mult_tech!J50</f>
        <v>1.4531518812116692E-14</v>
      </c>
      <c r="J51">
        <f>LCA_tech_data!K50*Mult_tech!K50</f>
        <v>2.2363478194582849E-13</v>
      </c>
      <c r="K51">
        <f>LCA_tech_data!L50*Mult_tech!L50</f>
        <v>1.5385456419969461E-7</v>
      </c>
      <c r="L51">
        <f>LCA_tech_data!M50*Mult_tech!M50</f>
        <v>2.6187676232073208E-5</v>
      </c>
      <c r="M51">
        <f>LCA_tech_data!N50*Mult_tech!N50</f>
        <v>3.5400078034829016E-10</v>
      </c>
      <c r="N51">
        <f>LCA_tech_data!O50*Mult_tech!O50</f>
        <v>3.3610941657665103E-13</v>
      </c>
      <c r="O51">
        <f>LCA_tech_data!P50*Mult_tech!P50</f>
        <v>1.445017197856002E-8</v>
      </c>
      <c r="P51">
        <f>LCA_tech_data!Q50*Mult_tech!Q50</f>
        <v>8.4336068635382308E-7</v>
      </c>
      <c r="Q51">
        <f>LCA_tech_data!R50*Mult_tech!R50</f>
        <v>2.6613491707309896E-5</v>
      </c>
      <c r="R51">
        <f>LCA_tech_data!S50*Mult_tech!S50</f>
        <v>2.5975585206808812E-13</v>
      </c>
      <c r="T51" t="s">
        <v>79</v>
      </c>
      <c r="U51" s="12">
        <f t="shared" si="4"/>
        <v>4.7746296883617741E-11</v>
      </c>
      <c r="V51" s="12">
        <f t="shared" si="0"/>
        <v>2.4115217405311651E-11</v>
      </c>
      <c r="W51" s="12">
        <f t="shared" si="1"/>
        <v>2.1306817514165769E-11</v>
      </c>
      <c r="X51" s="12">
        <f t="shared" si="2"/>
        <v>3.5287624916195496E-11</v>
      </c>
      <c r="Y51" s="12">
        <f t="shared" si="3"/>
        <v>5.5048039051454187E-11</v>
      </c>
      <c r="AA51" s="12" t="s">
        <v>44</v>
      </c>
      <c r="AB51" s="12">
        <v>7.4869031126242223E-10</v>
      </c>
      <c r="AC51" s="12">
        <v>4.7584832594265528E-10</v>
      </c>
      <c r="AD51" s="12">
        <v>3.3847007123904658E-10</v>
      </c>
      <c r="AE51" s="12">
        <v>1.5934165611902996E-10</v>
      </c>
      <c r="AF51" s="12">
        <v>7.6744809342213123E-10</v>
      </c>
    </row>
    <row r="52" spans="2:32" x14ac:dyDescent="0.3">
      <c r="B52" t="s">
        <v>80</v>
      </c>
      <c r="C52">
        <f>LCA_tech_data!D51*Mult_tech!D51</f>
        <v>1.1808544959163583E-8</v>
      </c>
      <c r="D52">
        <f>LCA_tech_data!E51*Mult_tech!E51</f>
        <v>3.0000000000000001E-6</v>
      </c>
      <c r="E52">
        <f>LCA_tech_data!F51*Mult_tech!F51</f>
        <v>7.2288719884946355E-5</v>
      </c>
      <c r="F52">
        <f>LCA_tech_data!G51*Mult_tech!G51</f>
        <v>7.2580820178234772E-10</v>
      </c>
      <c r="G52">
        <f>LCA_tech_data!H51*Mult_tech!H51</f>
        <v>3.4053869629963415E-9</v>
      </c>
      <c r="H52">
        <f>LCA_tech_data!I51*Mult_tech!I51</f>
        <v>3.2834205936691038E-8</v>
      </c>
      <c r="I52">
        <f>LCA_tech_data!J51*Mult_tech!J51</f>
        <v>1.2792529054636961E-14</v>
      </c>
      <c r="J52">
        <f>LCA_tech_data!K51*Mult_tech!K51</f>
        <v>6.1948381303925045E-14</v>
      </c>
      <c r="K52">
        <f>LCA_tech_data!L51*Mult_tech!L51</f>
        <v>1.5816638534853988E-7</v>
      </c>
      <c r="L52">
        <f>LCA_tech_data!M51*Mult_tech!M51</f>
        <v>2.906602527775275E-5</v>
      </c>
      <c r="M52">
        <f>LCA_tech_data!N51*Mult_tech!N51</f>
        <v>2.5288762846923427E-11</v>
      </c>
      <c r="N52">
        <f>LCA_tech_data!O51*Mult_tech!O51</f>
        <v>3.210830188715382E-13</v>
      </c>
      <c r="O52">
        <f>LCA_tech_data!P51*Mult_tech!P51</f>
        <v>1.1851225220128967E-8</v>
      </c>
      <c r="P52">
        <f>LCA_tech_data!Q51*Mult_tech!Q51</f>
        <v>1.208660170103678E-6</v>
      </c>
      <c r="Q52">
        <f>LCA_tech_data!R51*Mult_tech!R51</f>
        <v>3.141263301628644E-5</v>
      </c>
      <c r="R52">
        <f>LCA_tech_data!S51*Mult_tech!S51</f>
        <v>3.0814693119799304E-13</v>
      </c>
      <c r="T52" t="s">
        <v>80</v>
      </c>
      <c r="U52" s="12">
        <f t="shared" si="4"/>
        <v>5.2994204596077387E-11</v>
      </c>
      <c r="V52" s="12">
        <f t="shared" si="0"/>
        <v>1.911329327490093E-11</v>
      </c>
      <c r="W52" s="12">
        <f t="shared" si="1"/>
        <v>1.2993964904820299E-11</v>
      </c>
      <c r="X52" s="12">
        <f t="shared" si="2"/>
        <v>2.5208429683654065E-12</v>
      </c>
      <c r="Y52" s="12">
        <f t="shared" si="3"/>
        <v>5.2587013900481982E-11</v>
      </c>
      <c r="AA52" s="12" t="s">
        <v>146</v>
      </c>
      <c r="AB52" s="12">
        <v>3.594090621450563E-10</v>
      </c>
      <c r="AC52" s="12">
        <v>1.4841945308088984E-10</v>
      </c>
      <c r="AD52" s="12">
        <v>1.1615222749163959E-10</v>
      </c>
      <c r="AE52" s="12">
        <v>1.5331210102233566E-10</v>
      </c>
      <c r="AF52" s="12">
        <v>1.1147541490268543E-10</v>
      </c>
    </row>
    <row r="53" spans="2:32" x14ac:dyDescent="0.3">
      <c r="B53" t="s">
        <v>81</v>
      </c>
      <c r="C53">
        <f>LCA_tech_data!D52*Mult_tech!D52</f>
        <v>2.1346200090936852E-7</v>
      </c>
      <c r="D53">
        <f>LCA_tech_data!E52*Mult_tech!E52</f>
        <v>3.4999999999999997E-5</v>
      </c>
      <c r="E53">
        <f>LCA_tech_data!F52*Mult_tech!F52</f>
        <v>1.4300105249248172E-3</v>
      </c>
      <c r="F53">
        <f>LCA_tech_data!G52*Mult_tech!G52</f>
        <v>1.2474756839654955E-8</v>
      </c>
      <c r="G53">
        <f>LCA_tech_data!H52*Mult_tech!H52</f>
        <v>4.8167233336965689E-8</v>
      </c>
      <c r="H53">
        <f>LCA_tech_data!I52*Mult_tech!I52</f>
        <v>4.7650543614461503E-7</v>
      </c>
      <c r="I53">
        <f>LCA_tech_data!J52*Mult_tech!J52</f>
        <v>2.1466534685336847E-13</v>
      </c>
      <c r="J53">
        <f>LCA_tech_data!K52*Mult_tech!K52</f>
        <v>3.0230089607873474E-12</v>
      </c>
      <c r="K53">
        <f>LCA_tech_data!L52*Mult_tech!L52</f>
        <v>2.0704353964251523E-6</v>
      </c>
      <c r="L53">
        <f>LCA_tech_data!M52*Mult_tech!M52</f>
        <v>9.3336474718283698E-4</v>
      </c>
      <c r="M53">
        <f>LCA_tech_data!N52*Mult_tech!N52</f>
        <v>1.710507665854061E-9</v>
      </c>
      <c r="N53">
        <f>LCA_tech_data!O52*Mult_tech!O52</f>
        <v>4.9733926074853613E-12</v>
      </c>
      <c r="O53">
        <f>LCA_tech_data!P52*Mult_tech!P52</f>
        <v>1.5694658521712036E-7</v>
      </c>
      <c r="P53">
        <f>LCA_tech_data!Q52*Mult_tech!Q52</f>
        <v>1.3629396182545703E-5</v>
      </c>
      <c r="Q53">
        <f>LCA_tech_data!R52*Mult_tech!R52</f>
        <v>3.6301980775153299E-4</v>
      </c>
      <c r="R53">
        <f>LCA_tech_data!S52*Mult_tech!S52</f>
        <v>2.9655630431942498E-12</v>
      </c>
      <c r="T53" t="s">
        <v>81</v>
      </c>
      <c r="U53" s="12">
        <f t="shared" si="4"/>
        <v>1.7017435959099789E-9</v>
      </c>
      <c r="V53" s="12">
        <f t="shared" si="0"/>
        <v>3.2850784191179739E-10</v>
      </c>
      <c r="W53" s="12">
        <f t="shared" si="1"/>
        <v>2.5704572724445496E-10</v>
      </c>
      <c r="X53" s="12">
        <f t="shared" si="2"/>
        <v>1.7050740077337997E-10</v>
      </c>
      <c r="Y53" s="12">
        <f t="shared" si="3"/>
        <v>8.1454281544245931E-10</v>
      </c>
      <c r="AA53" s="12" t="s">
        <v>66</v>
      </c>
      <c r="AB53" s="12">
        <v>8.492630834820964E-11</v>
      </c>
      <c r="AC53" s="12">
        <v>1.3348563762246655E-10</v>
      </c>
      <c r="AD53" s="12">
        <v>1.0167485195001365E-10</v>
      </c>
      <c r="AE53" s="12">
        <v>1.1637815929692027E-10</v>
      </c>
      <c r="AF53" s="12">
        <v>8.8312927575599012E-11</v>
      </c>
    </row>
    <row r="54" spans="2:32" x14ac:dyDescent="0.3">
      <c r="B54" t="s">
        <v>82</v>
      </c>
      <c r="C54">
        <f>LCA_tech_data!D53*Mult_tech!D53</f>
        <v>5.9484497682216234E-9</v>
      </c>
      <c r="D54">
        <f>LCA_tech_data!E53*Mult_tech!E53</f>
        <v>9.9999999999999995E-7</v>
      </c>
      <c r="E54">
        <f>LCA_tech_data!F53*Mult_tech!F53</f>
        <v>3.6696749073929352E-5</v>
      </c>
      <c r="F54">
        <f>LCA_tech_data!G53*Mult_tech!G53</f>
        <v>3.6876961370946042E-10</v>
      </c>
      <c r="G54">
        <f>LCA_tech_data!H53*Mult_tech!H53</f>
        <v>1.2285466588104027E-9</v>
      </c>
      <c r="H54">
        <f>LCA_tech_data!I53*Mult_tech!I53</f>
        <v>1.1264564005662325E-8</v>
      </c>
      <c r="I54">
        <f>LCA_tech_data!J53*Mult_tech!J53</f>
        <v>1.0031941674206416E-14</v>
      </c>
      <c r="J54">
        <f>LCA_tech_data!K53*Mult_tech!K53</f>
        <v>4.1568851030265524E-14</v>
      </c>
      <c r="K54">
        <f>LCA_tech_data!L53*Mult_tech!L53</f>
        <v>7.4018233147841481E-8</v>
      </c>
      <c r="L54">
        <f>LCA_tech_data!M53*Mult_tech!M53</f>
        <v>1.5149028501891692E-5</v>
      </c>
      <c r="M54">
        <f>LCA_tech_data!N53*Mult_tech!N53</f>
        <v>2.6153872733698373E-11</v>
      </c>
      <c r="N54">
        <f>LCA_tech_data!O53*Mult_tech!O53</f>
        <v>1.0151273036919929E-13</v>
      </c>
      <c r="O54">
        <f>LCA_tech_data!P53*Mult_tech!P53</f>
        <v>4.5732551960468932E-9</v>
      </c>
      <c r="P54">
        <f>LCA_tech_data!Q53*Mult_tech!Q53</f>
        <v>6.285019174249512E-7</v>
      </c>
      <c r="Q54">
        <f>LCA_tech_data!R53*Mult_tech!R53</f>
        <v>1.1406172287765506E-5</v>
      </c>
      <c r="R54">
        <f>LCA_tech_data!S53*Mult_tech!S53</f>
        <v>3.1366433912844258E-12</v>
      </c>
      <c r="T54" t="s">
        <v>82</v>
      </c>
      <c r="U54" s="12">
        <f t="shared" si="4"/>
        <v>2.7620244191954602E-11</v>
      </c>
      <c r="V54" s="12">
        <f t="shared" si="0"/>
        <v>9.711107921338272E-12</v>
      </c>
      <c r="W54" s="12">
        <f t="shared" si="1"/>
        <v>6.5962749146279017E-12</v>
      </c>
      <c r="X54" s="12">
        <f t="shared" si="2"/>
        <v>2.6070791432285563E-12</v>
      </c>
      <c r="Y54" s="12">
        <f t="shared" si="3"/>
        <v>1.6625766699723034E-11</v>
      </c>
      <c r="AA54" s="12" t="s">
        <v>138</v>
      </c>
      <c r="AB54" s="12">
        <v>1.6584400902937737E-9</v>
      </c>
      <c r="AC54" s="12">
        <v>4.9585032476786324E-10</v>
      </c>
      <c r="AD54" s="12">
        <v>3.2391594058212361E-10</v>
      </c>
      <c r="AE54" s="12">
        <v>1.0065794319041313E-10</v>
      </c>
      <c r="AF54" s="12">
        <v>8.6639210405976408E-10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4"/>
        <v>0</v>
      </c>
      <c r="V55" s="12">
        <f t="shared" si="0"/>
        <v>0</v>
      </c>
      <c r="W55" s="12">
        <f t="shared" si="1"/>
        <v>0</v>
      </c>
      <c r="X55" s="12">
        <f t="shared" si="2"/>
        <v>0</v>
      </c>
      <c r="Y55" s="12">
        <f t="shared" si="3"/>
        <v>0</v>
      </c>
      <c r="AA55" s="12" t="s">
        <v>98</v>
      </c>
      <c r="AB55" s="12">
        <v>1.4723093640675419E-9</v>
      </c>
      <c r="AC55" s="12">
        <v>4.0403446166998358E-10</v>
      </c>
      <c r="AD55" s="12">
        <v>3.2859772656627329E-10</v>
      </c>
      <c r="AE55" s="12">
        <v>9.7297451541305194E-11</v>
      </c>
      <c r="AF55" s="12">
        <v>2.0418399125476959E-9</v>
      </c>
    </row>
    <row r="56" spans="2:32" x14ac:dyDescent="0.3">
      <c r="B56" t="s">
        <v>84</v>
      </c>
      <c r="C56">
        <f>LCA_tech_data!D55*Mult_tech!D55</f>
        <v>0.80422533530815576</v>
      </c>
      <c r="D56">
        <f>LCA_tech_data!E55*Mult_tech!E55</f>
        <v>79.091797999999997</v>
      </c>
      <c r="E56">
        <f>LCA_tech_data!F55*Mult_tech!F55</f>
        <v>7128.5879374622864</v>
      </c>
      <c r="F56">
        <f>LCA_tech_data!G55*Mult_tech!G55</f>
        <v>6.219332016754936E-2</v>
      </c>
      <c r="G56">
        <f>LCA_tech_data!H55*Mult_tech!H55</f>
        <v>4.9718346696018899E-2</v>
      </c>
      <c r="H56">
        <f>LCA_tech_data!I55*Mult_tech!I55</f>
        <v>0.61321608261220162</v>
      </c>
      <c r="I56">
        <f>LCA_tech_data!J55*Mult_tech!J55</f>
        <v>2.2186370593679774E-7</v>
      </c>
      <c r="J56">
        <f>LCA_tech_data!K55*Mult_tech!K55</f>
        <v>1.0457806488014251E-5</v>
      </c>
      <c r="K56">
        <f>LCA_tech_data!L55*Mult_tech!L55</f>
        <v>2.8440321889295768</v>
      </c>
      <c r="L56">
        <f>LCA_tech_data!M55*Mult_tech!M55</f>
        <v>355.26341530696214</v>
      </c>
      <c r="M56">
        <f>LCA_tech_data!N55*Mult_tech!N55</f>
        <v>1.8355904181416752E-2</v>
      </c>
      <c r="N56">
        <f>LCA_tech_data!O55*Mult_tech!O55</f>
        <v>3.2835642238164569E-6</v>
      </c>
      <c r="O56">
        <f>LCA_tech_data!P55*Mult_tech!P55</f>
        <v>0.20155768910274516</v>
      </c>
      <c r="P56">
        <f>LCA_tech_data!Q55*Mult_tech!Q55</f>
        <v>19.08238609752161</v>
      </c>
      <c r="Q56">
        <f>LCA_tech_data!R55*Mult_tech!R55</f>
        <v>334.15336292509687</v>
      </c>
      <c r="R56">
        <f>LCA_tech_data!S55*Mult_tech!S55</f>
        <v>1.5036492377189321E-4</v>
      </c>
      <c r="T56" t="s">
        <v>84</v>
      </c>
      <c r="U56" s="12">
        <f t="shared" si="4"/>
        <v>6.4772881521879598E-4</v>
      </c>
      <c r="V56" s="12">
        <f t="shared" si="0"/>
        <v>1.6377869045611166E-3</v>
      </c>
      <c r="W56" s="12">
        <f t="shared" si="1"/>
        <v>1.2813703386605352E-3</v>
      </c>
      <c r="X56" s="12">
        <f t="shared" si="2"/>
        <v>1.8297594178017676E-3</v>
      </c>
      <c r="Y56" s="12">
        <f t="shared" si="3"/>
        <v>5.3778252767096931E-4</v>
      </c>
      <c r="AA56" s="12" t="s">
        <v>128</v>
      </c>
      <c r="AB56" s="12">
        <v>1.5765897590611653E-10</v>
      </c>
      <c r="AC56" s="12">
        <v>8.2995036185724176E-11</v>
      </c>
      <c r="AD56" s="12">
        <v>1.0168674221889468E-10</v>
      </c>
      <c r="AE56" s="12">
        <v>9.2569795768260009E-11</v>
      </c>
      <c r="AF56" s="12">
        <v>7.5180410672319073E-11</v>
      </c>
    </row>
    <row r="57" spans="2:32" x14ac:dyDescent="0.3">
      <c r="B57" t="s">
        <v>85</v>
      </c>
      <c r="C57">
        <f>LCA_tech_data!D56*Mult_tech!D56</f>
        <v>1.1832664477259855E-6</v>
      </c>
      <c r="D57">
        <f>LCA_tech_data!E56*Mult_tech!E56</f>
        <v>5.3999999999999998E-5</v>
      </c>
      <c r="E57">
        <f>LCA_tech_data!F56*Mult_tech!F56</f>
        <v>9.6125122526087969E-3</v>
      </c>
      <c r="F57">
        <f>LCA_tech_data!G56*Mult_tech!G56</f>
        <v>8.1446163986296555E-8</v>
      </c>
      <c r="G57">
        <f>LCA_tech_data!H56*Mult_tech!H56</f>
        <v>8.8738792685059202E-8</v>
      </c>
      <c r="H57">
        <f>LCA_tech_data!I56*Mult_tech!I56</f>
        <v>1.0517162011239413E-6</v>
      </c>
      <c r="I57">
        <f>LCA_tech_data!J56*Mult_tech!J56</f>
        <v>4.7950057644162945E-13</v>
      </c>
      <c r="J57">
        <f>LCA_tech_data!K56*Mult_tech!K56</f>
        <v>1.3304201495678286E-11</v>
      </c>
      <c r="K57">
        <f>LCA_tech_data!L56*Mult_tech!L56</f>
        <v>4.2008661472467509E-6</v>
      </c>
      <c r="L57">
        <f>LCA_tech_data!M56*Mult_tech!M56</f>
        <v>6.4215559693290886E-4</v>
      </c>
      <c r="M57">
        <f>LCA_tech_data!N56*Mult_tech!N56</f>
        <v>2.3130745916168708E-8</v>
      </c>
      <c r="N57">
        <f>LCA_tech_data!O56*Mult_tech!O56</f>
        <v>6.27367244924597E-12</v>
      </c>
      <c r="O57">
        <f>LCA_tech_data!P56*Mult_tech!P56</f>
        <v>3.0794118148683868E-7</v>
      </c>
      <c r="P57">
        <f>LCA_tech_data!Q56*Mult_tech!Q56</f>
        <v>3.1210409267261073E-5</v>
      </c>
      <c r="Q57">
        <f>LCA_tech_data!R56*Mult_tech!R56</f>
        <v>6.1218490794870514E-4</v>
      </c>
      <c r="R57">
        <f>LCA_tech_data!S56*Mult_tech!S56</f>
        <v>4.1762875558222654E-12</v>
      </c>
      <c r="T57" t="s">
        <v>85</v>
      </c>
      <c r="U57" s="12">
        <f t="shared" si="4"/>
        <v>1.1708007806772904E-9</v>
      </c>
      <c r="V57" s="12">
        <f t="shared" si="0"/>
        <v>2.1447875823984945E-9</v>
      </c>
      <c r="W57" s="12">
        <f t="shared" si="1"/>
        <v>1.7278580538754897E-9</v>
      </c>
      <c r="X57" s="12">
        <f t="shared" si="2"/>
        <v>2.3057267984508965E-9</v>
      </c>
      <c r="Y57" s="12">
        <f t="shared" si="3"/>
        <v>1.0275027980460204E-9</v>
      </c>
      <c r="AA57" s="12" t="s">
        <v>55</v>
      </c>
      <c r="AB57" s="12">
        <v>8.1223704966501542E-11</v>
      </c>
      <c r="AC57" s="12">
        <v>9.4475159975700604E-11</v>
      </c>
      <c r="AD57" s="12">
        <v>8.6496026421307092E-11</v>
      </c>
      <c r="AE57" s="12">
        <v>8.1908355894197408E-11</v>
      </c>
      <c r="AF57" s="12">
        <v>1.1223999000117189E-10</v>
      </c>
    </row>
    <row r="58" spans="2:32" x14ac:dyDescent="0.3">
      <c r="B58" t="s">
        <v>86</v>
      </c>
      <c r="C58">
        <f>LCA_tech_data!D57*Mult_tech!D57</f>
        <v>2.7111676622349585E-4</v>
      </c>
      <c r="D58">
        <f>LCA_tech_data!E57*Mult_tech!E57</f>
        <v>1.6254999999999999E-2</v>
      </c>
      <c r="E58">
        <f>LCA_tech_data!F57*Mult_tech!F57</f>
        <v>2.3976202004895324</v>
      </c>
      <c r="F58">
        <f>LCA_tech_data!G57*Mult_tech!G57</f>
        <v>2.1982605957200315E-5</v>
      </c>
      <c r="G58">
        <f>LCA_tech_data!H57*Mult_tech!H57</f>
        <v>2.7254270396044395E-5</v>
      </c>
      <c r="H58">
        <f>LCA_tech_data!I57*Mult_tech!I57</f>
        <v>2.8330422722989756E-4</v>
      </c>
      <c r="I58">
        <f>LCA_tech_data!J57*Mult_tech!J57</f>
        <v>1.6782311206193808E-10</v>
      </c>
      <c r="J58">
        <f>LCA_tech_data!K57*Mult_tech!K57</f>
        <v>3.4676768919123756E-9</v>
      </c>
      <c r="K58">
        <f>LCA_tech_data!L57*Mult_tech!L57</f>
        <v>1.1901256719080656E-3</v>
      </c>
      <c r="L58">
        <f>LCA_tech_data!M57*Mult_tech!M57</f>
        <v>0.18741357972898104</v>
      </c>
      <c r="M58">
        <f>LCA_tech_data!N57*Mult_tech!N57</f>
        <v>5.3579566354783946E-6</v>
      </c>
      <c r="N58">
        <f>LCA_tech_data!O57*Mult_tech!O57</f>
        <v>1.955711383118669E-9</v>
      </c>
      <c r="O58">
        <f>LCA_tech_data!P57*Mult_tech!P57</f>
        <v>1.0304222677517848E-4</v>
      </c>
      <c r="P58">
        <f>LCA_tech_data!Q57*Mult_tech!Q57</f>
        <v>1.2316349287239384E-2</v>
      </c>
      <c r="Q58">
        <f>LCA_tech_data!R57*Mult_tech!R57</f>
        <v>0.17975568725040636</v>
      </c>
      <c r="R58">
        <f>LCA_tech_data!S57*Mult_tech!S57</f>
        <v>1.0687121609852544E-9</v>
      </c>
      <c r="T58" t="s">
        <v>86</v>
      </c>
      <c r="U58" s="12">
        <f t="shared" si="4"/>
        <v>3.4169906250796347E-7</v>
      </c>
      <c r="V58" s="12">
        <f t="shared" si="0"/>
        <v>5.7888570778723402E-7</v>
      </c>
      <c r="W58" s="12">
        <f t="shared" si="1"/>
        <v>4.3097447001184111E-7</v>
      </c>
      <c r="X58" s="12">
        <f t="shared" si="2"/>
        <v>5.3409363641510289E-7</v>
      </c>
      <c r="Y58" s="12">
        <f t="shared" si="3"/>
        <v>3.2030663611811701E-7</v>
      </c>
      <c r="AA58" s="12" t="s">
        <v>63</v>
      </c>
      <c r="AB58" s="12">
        <v>1.9656997737169328E-10</v>
      </c>
      <c r="AC58" s="12">
        <v>1.0775693661759195E-10</v>
      </c>
      <c r="AD58" s="12">
        <v>1.2067916268972854E-10</v>
      </c>
      <c r="AE58" s="12">
        <v>7.3958091169445337E-11</v>
      </c>
      <c r="AF58" s="12">
        <v>1.1833174815554198E-10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4"/>
        <v>0</v>
      </c>
      <c r="V59" s="12">
        <f t="shared" si="0"/>
        <v>0</v>
      </c>
      <c r="W59" s="12">
        <f t="shared" si="1"/>
        <v>0</v>
      </c>
      <c r="X59" s="12">
        <f t="shared" si="2"/>
        <v>0</v>
      </c>
      <c r="Y59" s="12">
        <f t="shared" si="3"/>
        <v>0</v>
      </c>
      <c r="AA59" s="12" t="s">
        <v>64</v>
      </c>
      <c r="AB59" s="12">
        <v>1.6848855203287993E-10</v>
      </c>
      <c r="AC59" s="12">
        <v>9.2363088529364525E-11</v>
      </c>
      <c r="AD59" s="12">
        <v>1.0343928230548159E-10</v>
      </c>
      <c r="AE59" s="12">
        <v>6.339264957381029E-11</v>
      </c>
      <c r="AF59" s="12">
        <v>1.0142721270475028E-10</v>
      </c>
    </row>
    <row r="60" spans="2:32" x14ac:dyDescent="0.3">
      <c r="B60" t="s">
        <v>88</v>
      </c>
      <c r="C60">
        <f>LCA_tech_data!D59*Mult_tech!D59</f>
        <v>1.0081732561615646E-3</v>
      </c>
      <c r="D60">
        <f>LCA_tech_data!E59*Mult_tech!E59</f>
        <v>0.14336099999999999</v>
      </c>
      <c r="E60">
        <f>LCA_tech_data!F59*Mult_tech!F59</f>
        <v>3.4634375808377045</v>
      </c>
      <c r="F60">
        <f>LCA_tech_data!G59*Mult_tech!G59</f>
        <v>1.8344238737650877E-5</v>
      </c>
      <c r="G60">
        <f>LCA_tech_data!H59*Mult_tech!H59</f>
        <v>2.826727995797243E-4</v>
      </c>
      <c r="H60">
        <f>LCA_tech_data!I59*Mult_tech!I59</f>
        <v>3.449126397128373E-3</v>
      </c>
      <c r="I60">
        <f>LCA_tech_data!J59*Mult_tech!J59</f>
        <v>1.3100114937517012E-10</v>
      </c>
      <c r="J60">
        <f>LCA_tech_data!K59*Mult_tech!K59</f>
        <v>1.5770342026712058E-9</v>
      </c>
      <c r="K60">
        <f>LCA_tech_data!L59*Mult_tech!L59</f>
        <v>2.6524421503220298E-2</v>
      </c>
      <c r="L60">
        <f>LCA_tech_data!M59*Mult_tech!M59</f>
        <v>0.47602838572845596</v>
      </c>
      <c r="M60">
        <f>LCA_tech_data!N59*Mult_tech!N59</f>
        <v>1.9993764428093084E-6</v>
      </c>
      <c r="N60">
        <f>LCA_tech_data!O59*Mult_tech!O59</f>
        <v>7.7923199445516986E-9</v>
      </c>
      <c r="O60">
        <f>LCA_tech_data!P59*Mult_tech!P59</f>
        <v>6.0453844780508084E-4</v>
      </c>
      <c r="P60">
        <f>LCA_tech_data!Q59*Mult_tech!Q59</f>
        <v>7.4360219150828979E-2</v>
      </c>
      <c r="Q60">
        <f>LCA_tech_data!R59*Mult_tech!R59</f>
        <v>2.7961985263622031</v>
      </c>
      <c r="R60">
        <f>LCA_tech_data!S59*Mult_tech!S59</f>
        <v>1.4289558235753296E-8</v>
      </c>
      <c r="T60" t="s">
        <v>88</v>
      </c>
      <c r="U60" s="12">
        <f t="shared" si="4"/>
        <v>8.6791177760871529E-7</v>
      </c>
      <c r="V60" s="12">
        <f t="shared" si="0"/>
        <v>4.8307364677956856E-7</v>
      </c>
      <c r="W60" s="12">
        <f t="shared" si="1"/>
        <v>6.2255613942352559E-7</v>
      </c>
      <c r="X60" s="12">
        <f t="shared" si="2"/>
        <v>1.9930251540891226E-7</v>
      </c>
      <c r="Y60" s="12">
        <f t="shared" si="3"/>
        <v>1.2762270601582002E-6</v>
      </c>
      <c r="AA60" s="12" t="s">
        <v>132</v>
      </c>
      <c r="AB60" s="12">
        <v>9.2135560571876316E-10</v>
      </c>
      <c r="AC60" s="12">
        <v>2.7547240264881293E-10</v>
      </c>
      <c r="AD60" s="12">
        <v>1.79953300323402E-10</v>
      </c>
      <c r="AE60" s="12">
        <v>5.5921079550229507E-11</v>
      </c>
      <c r="AF60" s="12">
        <v>4.8132894669986897E-10</v>
      </c>
    </row>
    <row r="61" spans="2:32" x14ac:dyDescent="0.3">
      <c r="B61" t="s">
        <v>89</v>
      </c>
      <c r="C61">
        <f>LCA_tech_data!D60*Mult_tech!D60</f>
        <v>3.2260594701144078E-7</v>
      </c>
      <c r="D61">
        <f>LCA_tech_data!E60*Mult_tech!E60</f>
        <v>2.0000000000000002E-5</v>
      </c>
      <c r="E61">
        <f>LCA_tech_data!F60*Mult_tech!F60</f>
        <v>2.8747571873596234E-3</v>
      </c>
      <c r="F61">
        <f>LCA_tech_data!G60*Mult_tech!G60</f>
        <v>2.5092722019213314E-8</v>
      </c>
      <c r="G61">
        <f>LCA_tech_data!H60*Mult_tech!H60</f>
        <v>3.221332746662474E-8</v>
      </c>
      <c r="H61">
        <f>LCA_tech_data!I60*Mult_tech!I60</f>
        <v>3.7680229542229368E-7</v>
      </c>
      <c r="I61">
        <f>LCA_tech_data!J60*Mult_tech!J60</f>
        <v>1.6411922340525032E-13</v>
      </c>
      <c r="J61">
        <f>LCA_tech_data!K60*Mult_tech!K60</f>
        <v>3.5336121965276097E-12</v>
      </c>
      <c r="K61">
        <f>LCA_tech_data!L60*Mult_tech!L60</f>
        <v>3.3591887683412229E-6</v>
      </c>
      <c r="L61">
        <f>LCA_tech_data!M60*Mult_tech!M60</f>
        <v>5.5677568523449525E-4</v>
      </c>
      <c r="M61">
        <f>LCA_tech_data!N60*Mult_tech!N60</f>
        <v>7.0079206252924866E-9</v>
      </c>
      <c r="N61">
        <f>LCA_tech_data!O60*Mult_tech!O60</f>
        <v>2.6343359768964194E-12</v>
      </c>
      <c r="O61">
        <f>LCA_tech_data!P60*Mult_tech!P60</f>
        <v>1.0826373682804684E-7</v>
      </c>
      <c r="P61">
        <f>LCA_tech_data!Q60*Mult_tech!Q60</f>
        <v>1.2980315552888154E-5</v>
      </c>
      <c r="Q61">
        <f>LCA_tech_data!R60*Mult_tech!R60</f>
        <v>2.6331588766732779E-4</v>
      </c>
      <c r="R61">
        <f>LCA_tech_data!S60*Mult_tech!S60</f>
        <v>1.5790846947116211E-12</v>
      </c>
      <c r="T61" t="s">
        <v>89</v>
      </c>
      <c r="U61" s="12">
        <f t="shared" si="4"/>
        <v>1.0151331080009052E-9</v>
      </c>
      <c r="V61" s="12">
        <f t="shared" si="0"/>
        <v>6.6078690464097302E-10</v>
      </c>
      <c r="W61" s="12">
        <f t="shared" si="1"/>
        <v>5.1674028896740342E-10</v>
      </c>
      <c r="X61" s="12">
        <f t="shared" si="2"/>
        <v>6.9856590209910784E-10</v>
      </c>
      <c r="Y61" s="12">
        <f t="shared" si="3"/>
        <v>4.3145185043565588E-10</v>
      </c>
      <c r="AA61" s="12" t="s">
        <v>134</v>
      </c>
      <c r="AB61" s="12">
        <v>9.2135560571876316E-10</v>
      </c>
      <c r="AC61" s="12">
        <v>2.7547240264881293E-10</v>
      </c>
      <c r="AD61" s="12">
        <v>1.79953300323402E-10</v>
      </c>
      <c r="AE61" s="12">
        <v>5.5921079550229507E-11</v>
      </c>
      <c r="AF61" s="12">
        <v>4.8132894669986897E-10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4"/>
        <v>0</v>
      </c>
      <c r="V62" s="12">
        <f t="shared" si="0"/>
        <v>0</v>
      </c>
      <c r="W62" s="12">
        <f t="shared" si="1"/>
        <v>0</v>
      </c>
      <c r="X62" s="12">
        <f t="shared" si="2"/>
        <v>0</v>
      </c>
      <c r="Y62" s="12">
        <f t="shared" si="3"/>
        <v>0</v>
      </c>
      <c r="AA62" s="12" t="s">
        <v>136</v>
      </c>
      <c r="AB62" s="12">
        <v>9.2135560571876316E-10</v>
      </c>
      <c r="AC62" s="12">
        <v>2.7547240264881293E-10</v>
      </c>
      <c r="AD62" s="12">
        <v>1.79953300323402E-10</v>
      </c>
      <c r="AE62" s="12">
        <v>5.5921079550229507E-11</v>
      </c>
      <c r="AF62" s="12">
        <v>4.8132894669986897E-10</v>
      </c>
    </row>
    <row r="63" spans="2:32" x14ac:dyDescent="0.3">
      <c r="B63" t="s">
        <v>91</v>
      </c>
      <c r="C63">
        <f>LCA_tech_data!D62*Mult_tech!D62</f>
        <v>2.8050703010438273E-4</v>
      </c>
      <c r="D63">
        <f>LCA_tech_data!E62*Mult_tech!E62</f>
        <v>1.6818E-2</v>
      </c>
      <c r="E63">
        <f>LCA_tech_data!F62*Mult_tech!F62</f>
        <v>2.4806629671998093</v>
      </c>
      <c r="F63">
        <f>LCA_tech_data!G62*Mult_tech!G62</f>
        <v>2.2743984434832011E-5</v>
      </c>
      <c r="G63">
        <f>LCA_tech_data!H62*Mult_tech!H62</f>
        <v>2.8198235590321387E-5</v>
      </c>
      <c r="H63">
        <f>LCA_tech_data!I62*Mult_tech!I62</f>
        <v>2.9311660987710981E-4</v>
      </c>
      <c r="I63">
        <f>LCA_tech_data!J62*Mult_tech!J62</f>
        <v>1.7363574891773813E-10</v>
      </c>
      <c r="J63">
        <f>LCA_tech_data!K62*Mult_tech!K62</f>
        <v>3.5877816037035456E-9</v>
      </c>
      <c r="K63">
        <f>LCA_tech_data!L62*Mult_tech!L62</f>
        <v>1.2313462657735988E-3</v>
      </c>
      <c r="L63">
        <f>LCA_tech_data!M62*Mult_tech!M62</f>
        <v>0.19390474216438056</v>
      </c>
      <c r="M63">
        <f>LCA_tech_data!N62*Mult_tech!N62</f>
        <v>5.5435321252215117E-6</v>
      </c>
      <c r="N63">
        <f>LCA_tech_data!O62*Mult_tech!O62</f>
        <v>2.0234484184121653E-9</v>
      </c>
      <c r="O63">
        <f>LCA_tech_data!P62*Mult_tech!P62</f>
        <v>1.0661114548784685E-4</v>
      </c>
      <c r="P63">
        <f>LCA_tech_data!Q62*Mult_tech!Q62</f>
        <v>1.2742932163198497E-2</v>
      </c>
      <c r="Q63">
        <f>LCA_tech_data!R62*Mult_tech!R62</f>
        <v>0.18598161477559721</v>
      </c>
      <c r="R63">
        <f>LCA_tech_data!S62*Mult_tech!S62</f>
        <v>1.1057275375853561E-9</v>
      </c>
      <c r="T63" t="s">
        <v>91</v>
      </c>
      <c r="U63" s="12">
        <f t="shared" si="4"/>
        <v>3.5353397928384709E-7</v>
      </c>
      <c r="V63" s="12">
        <f t="shared" si="0"/>
        <v>5.98935701849627E-7</v>
      </c>
      <c r="W63" s="12">
        <f t="shared" si="1"/>
        <v>4.4590148487598482E-7</v>
      </c>
      <c r="X63" s="12">
        <f t="shared" si="2"/>
        <v>5.5259223483415583E-7</v>
      </c>
      <c r="Y63" s="12">
        <f t="shared" si="3"/>
        <v>3.3140061557886726E-7</v>
      </c>
      <c r="AA63" s="12" t="s">
        <v>129</v>
      </c>
      <c r="AB63" s="12">
        <v>8.8450138149001258E-10</v>
      </c>
      <c r="AC63" s="12">
        <v>2.6445350654286038E-10</v>
      </c>
      <c r="AD63" s="12">
        <v>1.7275516831046591E-10</v>
      </c>
      <c r="AE63" s="12">
        <v>5.3684236368220333E-11</v>
      </c>
      <c r="AF63" s="12">
        <v>4.6207578883187418E-10</v>
      </c>
    </row>
    <row r="64" spans="2:32" x14ac:dyDescent="0.3">
      <c r="B64" t="s">
        <v>92</v>
      </c>
      <c r="C64">
        <f>LCA_tech_data!D63*Mult_tech!D63</f>
        <v>2.122014022497779E-7</v>
      </c>
      <c r="D64">
        <f>LCA_tech_data!E63*Mult_tech!E63</f>
        <v>5.0000000000000009E-5</v>
      </c>
      <c r="E64">
        <f>LCA_tech_data!F63*Mult_tech!F63</f>
        <v>2.5967782937442847E-2</v>
      </c>
      <c r="F64">
        <f>LCA_tech_data!G63*Mult_tech!G63</f>
        <v>2.068506187198474E-8</v>
      </c>
      <c r="G64">
        <f>LCA_tech_data!H63*Mult_tech!H63</f>
        <v>4.6471726856427879E-8</v>
      </c>
      <c r="H64">
        <f>LCA_tech_data!I63*Mult_tech!I63</f>
        <v>4.4853165055345811E-7</v>
      </c>
      <c r="I64">
        <f>LCA_tech_data!J63*Mult_tech!J63</f>
        <v>1.6103638740465171E-13</v>
      </c>
      <c r="J64">
        <f>LCA_tech_data!K63*Mult_tech!K63</f>
        <v>1.36159057015206E-12</v>
      </c>
      <c r="K64">
        <f>LCA_tech_data!L63*Mult_tech!L63</f>
        <v>1.0988508989862021E-5</v>
      </c>
      <c r="L64">
        <f>LCA_tech_data!M63*Mult_tech!M63</f>
        <v>5.2954337105901657E-4</v>
      </c>
      <c r="M64">
        <f>LCA_tech_data!N63*Mult_tech!N63</f>
        <v>4.9126934646951167E-10</v>
      </c>
      <c r="N64">
        <f>LCA_tech_data!O63*Mult_tech!O63</f>
        <v>2.8665063475617417E-12</v>
      </c>
      <c r="O64">
        <f>LCA_tech_data!P63*Mult_tech!P63</f>
        <v>1.6078812434109376E-7</v>
      </c>
      <c r="P64">
        <f>LCA_tech_data!Q63*Mult_tech!Q63</f>
        <v>3.7169106330687984E-5</v>
      </c>
      <c r="Q64">
        <f>LCA_tech_data!R63*Mult_tech!R63</f>
        <v>6.8804032319601911E-4</v>
      </c>
      <c r="R64">
        <f>LCA_tech_data!S63*Mult_tech!S63</f>
        <v>2.584744364392667E-12</v>
      </c>
      <c r="T64" t="s">
        <v>92</v>
      </c>
      <c r="U64" s="12">
        <f t="shared" si="4"/>
        <v>9.6548219029718438E-10</v>
      </c>
      <c r="V64" s="12">
        <f t="shared" si="0"/>
        <v>5.4471643196899879E-10</v>
      </c>
      <c r="W64" s="12">
        <f t="shared" si="1"/>
        <v>4.6677332325453188E-9</v>
      </c>
      <c r="X64" s="12">
        <f t="shared" si="2"/>
        <v>4.8970876318364449E-11</v>
      </c>
      <c r="Y64" s="12">
        <f t="shared" si="3"/>
        <v>4.6947674054777396E-10</v>
      </c>
      <c r="AA64" s="12" t="s">
        <v>130</v>
      </c>
      <c r="AB64" s="12">
        <v>8.8450138149001258E-10</v>
      </c>
      <c r="AC64" s="12">
        <v>2.6445350654286038E-10</v>
      </c>
      <c r="AD64" s="12">
        <v>1.7275516831046591E-10</v>
      </c>
      <c r="AE64" s="12">
        <v>5.3684236368220333E-11</v>
      </c>
      <c r="AF64" s="12">
        <v>4.6207578883187418E-10</v>
      </c>
    </row>
    <row r="65" spans="2:32" x14ac:dyDescent="0.3">
      <c r="B65" t="s">
        <v>93</v>
      </c>
      <c r="C65">
        <f>LCA_tech_data!D64*Mult_tech!D64</f>
        <v>2.9481058539588121</v>
      </c>
      <c r="D65">
        <f>LCA_tech_data!E64*Mult_tech!E64</f>
        <v>43.815153000000002</v>
      </c>
      <c r="E65">
        <f>LCA_tech_data!F64*Mult_tech!F64</f>
        <v>27350.207630271383</v>
      </c>
      <c r="F65">
        <f>LCA_tech_data!G64*Mult_tech!G64</f>
        <v>0.23072255156713378</v>
      </c>
      <c r="G65">
        <f>LCA_tech_data!H64*Mult_tech!H64</f>
        <v>0.14365960604472333</v>
      </c>
      <c r="H65">
        <f>LCA_tech_data!I64*Mult_tech!I64</f>
        <v>1.9847331492951339</v>
      </c>
      <c r="I65">
        <f>LCA_tech_data!J64*Mult_tech!J64</f>
        <v>1.2087540733803499E-6</v>
      </c>
      <c r="J65">
        <f>LCA_tech_data!K64*Mult_tech!K64</f>
        <v>4.0510865865219805E-5</v>
      </c>
      <c r="K65">
        <f>LCA_tech_data!L64*Mult_tech!L64</f>
        <v>4.8483718025495657</v>
      </c>
      <c r="L65">
        <f>LCA_tech_data!M64*Mult_tech!M64</f>
        <v>1421.1133217889935</v>
      </c>
      <c r="M65">
        <f>LCA_tech_data!N64*Mult_tech!N64</f>
        <v>7.2635475818590201E-2</v>
      </c>
      <c r="N65">
        <f>LCA_tech_data!O64*Mult_tech!O64</f>
        <v>7.5814460340278359E-6</v>
      </c>
      <c r="O65">
        <f>LCA_tech_data!P64*Mult_tech!P64</f>
        <v>0.57722815191352661</v>
      </c>
      <c r="P65">
        <f>LCA_tech_data!Q64*Mult_tech!Q64</f>
        <v>47.270525224167727</v>
      </c>
      <c r="Q65">
        <f>LCA_tech_data!R64*Mult_tech!R64</f>
        <v>531.07186935910011</v>
      </c>
      <c r="R65">
        <f>LCA_tech_data!S64*Mult_tech!S64</f>
        <v>5.0487470741881336E-6</v>
      </c>
      <c r="T65" t="s">
        <v>93</v>
      </c>
      <c r="U65" s="12">
        <f t="shared" si="4"/>
        <v>2.5910240361189064E-3</v>
      </c>
      <c r="V65" s="12">
        <f t="shared" si="0"/>
        <v>6.075803197603564E-3</v>
      </c>
      <c r="W65" s="12">
        <f t="shared" si="1"/>
        <v>4.9162253620333067E-3</v>
      </c>
      <c r="X65" s="12">
        <f t="shared" si="2"/>
        <v>7.2404739440800467E-3</v>
      </c>
      <c r="Y65" s="12">
        <f t="shared" si="3"/>
        <v>1.2416901067467711E-3</v>
      </c>
      <c r="AA65" s="12" t="s">
        <v>131</v>
      </c>
      <c r="AB65" s="12">
        <v>8.8450138149001258E-10</v>
      </c>
      <c r="AC65" s="12">
        <v>2.6445350654286038E-10</v>
      </c>
      <c r="AD65" s="12">
        <v>1.7275516831046591E-10</v>
      </c>
      <c r="AE65" s="12">
        <v>5.3684236368220333E-11</v>
      </c>
      <c r="AF65" s="12">
        <v>4.6207578883187418E-10</v>
      </c>
    </row>
    <row r="66" spans="2:32" x14ac:dyDescent="0.3">
      <c r="B66" t="s">
        <v>94</v>
      </c>
      <c r="C66">
        <f>LCA_tech_data!D65*Mult_tech!D65</f>
        <v>8.4614966547202391E-9</v>
      </c>
      <c r="D66">
        <f>LCA_tech_data!E65*Mult_tech!E65</f>
        <v>9.9999999999999995E-7</v>
      </c>
      <c r="E66">
        <f>LCA_tech_data!F65*Mult_tech!F65</f>
        <v>4.3860760496104672E-5</v>
      </c>
      <c r="F66">
        <f>LCA_tech_data!G65*Mult_tech!G65</f>
        <v>3.7702024264325998E-10</v>
      </c>
      <c r="G66">
        <f>LCA_tech_data!H65*Mult_tech!H65</f>
        <v>2.0324776659432897E-9</v>
      </c>
      <c r="H66">
        <f>LCA_tech_data!I65*Mult_tech!I65</f>
        <v>2.0961336102469711E-8</v>
      </c>
      <c r="I66">
        <f>LCA_tech_data!J65*Mult_tech!J65</f>
        <v>3.1049940882358033E-15</v>
      </c>
      <c r="J66">
        <f>LCA_tech_data!K65*Mult_tech!K65</f>
        <v>4.9320101725922003E-14</v>
      </c>
      <c r="K66">
        <f>LCA_tech_data!L65*Mult_tech!L65</f>
        <v>5.5247141478888943E-8</v>
      </c>
      <c r="L66">
        <f>LCA_tech_data!M65*Mult_tech!M65</f>
        <v>1.0763703317818397E-4</v>
      </c>
      <c r="M66">
        <f>LCA_tech_data!N65*Mult_tech!N65</f>
        <v>5.5642795632686507E-11</v>
      </c>
      <c r="N66">
        <f>LCA_tech_data!O65*Mult_tech!O65</f>
        <v>1.6209719443753482E-13</v>
      </c>
      <c r="O66">
        <f>LCA_tech_data!P65*Mult_tech!P65</f>
        <v>6.2133019960695225E-9</v>
      </c>
      <c r="P66">
        <f>LCA_tech_data!Q65*Mult_tech!Q65</f>
        <v>3.4164083881837131E-7</v>
      </c>
      <c r="Q66">
        <f>LCA_tech_data!R65*Mult_tech!R65</f>
        <v>1.0171390689747968E-5</v>
      </c>
      <c r="R66">
        <f>LCA_tech_data!S65*Mult_tech!S65</f>
        <v>8.5122423650812513E-14</v>
      </c>
      <c r="T66" t="s">
        <v>94</v>
      </c>
      <c r="U66" s="12">
        <f t="shared" si="4"/>
        <v>1.9624764321406621E-10</v>
      </c>
      <c r="V66" s="12">
        <f t="shared" si="0"/>
        <v>9.9283783932437188E-12</v>
      </c>
      <c r="W66" s="12">
        <f t="shared" si="1"/>
        <v>7.8840126577451788E-12</v>
      </c>
      <c r="X66" s="12">
        <f t="shared" si="2"/>
        <v>5.5466038793556742E-12</v>
      </c>
      <c r="Y66" s="12">
        <f t="shared" si="3"/>
        <v>2.6548297219437243E-11</v>
      </c>
      <c r="AA66" s="12" t="s">
        <v>133</v>
      </c>
      <c r="AB66" s="12">
        <v>8.8450138149001258E-10</v>
      </c>
      <c r="AC66" s="12">
        <v>2.6445350654286038E-10</v>
      </c>
      <c r="AD66" s="12">
        <v>1.7275516831046591E-10</v>
      </c>
      <c r="AE66" s="12">
        <v>5.3684236368220333E-11</v>
      </c>
      <c r="AF66" s="12">
        <v>4.6207578883187418E-10</v>
      </c>
    </row>
    <row r="67" spans="2:32" x14ac:dyDescent="0.3">
      <c r="B67" t="s">
        <v>95</v>
      </c>
      <c r="C67">
        <f>LCA_tech_data!D66*Mult_tech!D66</f>
        <v>1.1492830853534433</v>
      </c>
      <c r="D67">
        <f>LCA_tech_data!E66*Mult_tech!E66</f>
        <v>137.46918099999999</v>
      </c>
      <c r="E67">
        <f>LCA_tech_data!F66*Mult_tech!F66</f>
        <v>7672.1313620474566</v>
      </c>
      <c r="F67">
        <f>LCA_tech_data!G66*Mult_tech!G66</f>
        <v>5.9827816842079933E-2</v>
      </c>
      <c r="G67">
        <f>LCA_tech_data!H66*Mult_tech!H66</f>
        <v>0.22670856631817785</v>
      </c>
      <c r="H67">
        <f>LCA_tech_data!I66*Mult_tech!I66</f>
        <v>1.6157073556214676</v>
      </c>
      <c r="I67">
        <f>LCA_tech_data!J66*Mult_tech!J66</f>
        <v>2.7965229153568161E-6</v>
      </c>
      <c r="J67">
        <f>LCA_tech_data!K66*Mult_tech!K66</f>
        <v>7.9616054746070637E-6</v>
      </c>
      <c r="K67">
        <f>LCA_tech_data!L66*Mult_tech!L66</f>
        <v>37.187679018989208</v>
      </c>
      <c r="L67">
        <f>LCA_tech_data!M66*Mult_tech!M66</f>
        <v>1290.2462088406708</v>
      </c>
      <c r="M67">
        <f>LCA_tech_data!N66*Mult_tech!N66</f>
        <v>1.0342013258056759E-2</v>
      </c>
      <c r="N67">
        <f>LCA_tech_data!O66*Mult_tech!O66</f>
        <v>1.3627291458889938E-5</v>
      </c>
      <c r="O67">
        <f>LCA_tech_data!P66*Mult_tech!P66</f>
        <v>0.5934456234399228</v>
      </c>
      <c r="P67">
        <f>LCA_tech_data!Q66*Mult_tech!Q66</f>
        <v>95.748012410975633</v>
      </c>
      <c r="Q67">
        <f>LCA_tech_data!R66*Mult_tech!R66</f>
        <v>2094.972557386985</v>
      </c>
      <c r="R67">
        <f>LCA_tech_data!S66*Mult_tech!S66</f>
        <v>9.4871640878548598E-6</v>
      </c>
      <c r="T67" t="s">
        <v>95</v>
      </c>
      <c r="U67" s="12">
        <f t="shared" si="4"/>
        <v>2.3524224904239188E-3</v>
      </c>
      <c r="V67" s="12">
        <f t="shared" si="0"/>
        <v>1.5754941959758135E-3</v>
      </c>
      <c r="W67" s="12">
        <f t="shared" si="1"/>
        <v>1.3790727768078223E-3</v>
      </c>
      <c r="X67" s="12">
        <f t="shared" si="2"/>
        <v>1.0309160459182319E-3</v>
      </c>
      <c r="Y67" s="12">
        <f t="shared" si="3"/>
        <v>2.2318793684360985E-3</v>
      </c>
      <c r="AA67" s="12" t="s">
        <v>135</v>
      </c>
      <c r="AB67" s="12">
        <v>8.8450138149001258E-10</v>
      </c>
      <c r="AC67" s="12">
        <v>2.6445350654286038E-10</v>
      </c>
      <c r="AD67" s="12">
        <v>1.7275516831046591E-10</v>
      </c>
      <c r="AE67" s="12">
        <v>5.3684236368220333E-11</v>
      </c>
      <c r="AF67" s="12">
        <v>4.6207578883187418E-10</v>
      </c>
    </row>
    <row r="68" spans="2:32" x14ac:dyDescent="0.3">
      <c r="B68" t="s">
        <v>96</v>
      </c>
      <c r="C68">
        <f>LCA_tech_data!D67*Mult_tech!D67</f>
        <v>6.6315621442397358E-6</v>
      </c>
      <c r="D68">
        <f>LCA_tech_data!E67*Mult_tech!E67</f>
        <v>9.4300000000000004E-4</v>
      </c>
      <c r="E68">
        <f>LCA_tech_data!F67*Mult_tech!F67</f>
        <v>2.2781800062290015E-2</v>
      </c>
      <c r="F68">
        <f>LCA_tech_data!G67*Mult_tech!G67</f>
        <v>1.2066473538552945E-7</v>
      </c>
      <c r="G68">
        <f>LCA_tech_data!H67*Mult_tech!H67</f>
        <v>1.8593651690744321E-6</v>
      </c>
      <c r="H68">
        <f>LCA_tech_data!I67*Mult_tech!I67</f>
        <v>2.2687663956669218E-5</v>
      </c>
      <c r="I68">
        <f>LCA_tech_data!J67*Mult_tech!J67</f>
        <v>8.6169937333570513E-13</v>
      </c>
      <c r="J68">
        <f>LCA_tech_data!K67*Mult_tech!K67</f>
        <v>1.0373415734532091E-11</v>
      </c>
      <c r="K68">
        <f>LCA_tech_data!L67*Mult_tech!L67</f>
        <v>1.7447234239114395E-4</v>
      </c>
      <c r="L68">
        <f>LCA_tech_data!M67*Mult_tech!M67</f>
        <v>3.1312195627955725E-3</v>
      </c>
      <c r="M68">
        <f>LCA_tech_data!N67*Mult_tech!N67</f>
        <v>1.3151498563550696E-8</v>
      </c>
      <c r="N68">
        <f>LCA_tech_data!O67*Mult_tech!O67</f>
        <v>5.1256322903105992E-11</v>
      </c>
      <c r="O68">
        <f>LCA_tech_data!P67*Mult_tech!P67</f>
        <v>3.9765330618521773E-6</v>
      </c>
      <c r="P68">
        <f>LCA_tech_data!Q67*Mult_tech!Q67</f>
        <v>4.8912665689575274E-4</v>
      </c>
      <c r="Q68">
        <f>LCA_tech_data!R67*Mult_tech!R67</f>
        <v>1.8392834943670631E-2</v>
      </c>
      <c r="R68">
        <f>LCA_tech_data!S67*Mult_tech!S67</f>
        <v>9.3993857578457755E-11</v>
      </c>
      <c r="T68" t="s">
        <v>96</v>
      </c>
      <c r="U68" s="12">
        <f t="shared" ref="U68:U116" si="5">L68/$L$118</f>
        <v>5.7089501767218578E-9</v>
      </c>
      <c r="V68" s="12">
        <f t="shared" ref="V68:V116" si="6">F68/$F$118</f>
        <v>3.1775618816354238E-9</v>
      </c>
      <c r="W68" s="12">
        <f t="shared" ref="W68:W116" si="7">E68/$E$118</f>
        <v>4.09504983556466E-9</v>
      </c>
      <c r="X68" s="12">
        <f t="shared" ref="X68:X116" si="8">M68/$M$118</f>
        <v>1.3109721055977958E-9</v>
      </c>
      <c r="Y68" s="12">
        <f t="shared" ref="Y68:Y116" si="9">N68/$N$118</f>
        <v>8.3947664827196429E-9</v>
      </c>
      <c r="AA68" s="12" t="s">
        <v>59</v>
      </c>
      <c r="AB68" s="12">
        <v>7.1619445325426556E-11</v>
      </c>
      <c r="AC68" s="12">
        <v>3.6172826107967464E-11</v>
      </c>
      <c r="AD68" s="12">
        <v>3.1960226271248659E-11</v>
      </c>
      <c r="AE68" s="12">
        <v>5.2931437374293321E-11</v>
      </c>
      <c r="AF68" s="12">
        <v>8.257205857718129E-11</v>
      </c>
    </row>
    <row r="69" spans="2:32" x14ac:dyDescent="0.3">
      <c r="B69" t="s">
        <v>97</v>
      </c>
      <c r="C69">
        <f>LCA_tech_data!D68*Mult_tech!D68</f>
        <v>2.1999046827699211</v>
      </c>
      <c r="D69">
        <f>LCA_tech_data!E68*Mult_tech!E68</f>
        <v>136.38339300000001</v>
      </c>
      <c r="E69">
        <f>LCA_tech_data!F68*Mult_tech!F68</f>
        <v>19603.456963162109</v>
      </c>
      <c r="F69">
        <f>LCA_tech_data!G68*Mult_tech!G68</f>
        <v>0.17111152842930591</v>
      </c>
      <c r="G69">
        <f>LCA_tech_data!H68*Mult_tech!H68</f>
        <v>0.21966814498591844</v>
      </c>
      <c r="H69">
        <f>LCA_tech_data!I68*Mult_tech!I68</f>
        <v>2.5694787769940404</v>
      </c>
      <c r="I69">
        <f>LCA_tech_data!J68*Mult_tech!J68</f>
        <v>1.1191568272266491E-6</v>
      </c>
      <c r="J69">
        <f>LCA_tech_data!K68*Mult_tech!K68</f>
        <v>2.4096301045430501E-5</v>
      </c>
      <c r="K69">
        <f>LCA_tech_data!L68*Mult_tech!L68</f>
        <v>22.906878097693323</v>
      </c>
      <c r="L69">
        <f>LCA_tech_data!M68*Mult_tech!M68</f>
        <v>3796.7478546090219</v>
      </c>
      <c r="M69">
        <f>LCA_tech_data!N68*Mult_tech!N68</f>
        <v>4.7788199637603515E-2</v>
      </c>
      <c r="N69">
        <f>LCA_tech_data!O68*Mult_tech!O68</f>
        <v>1.7963983941555142E-5</v>
      </c>
      <c r="O69">
        <f>LCA_tech_data!P68*Mult_tech!P68</f>
        <v>0.73826878837340382</v>
      </c>
      <c r="P69">
        <f>LCA_tech_data!Q68*Mult_tech!Q68</f>
        <v>88.514973865677874</v>
      </c>
      <c r="Q69">
        <f>LCA_tech_data!R68*Mult_tech!R68</f>
        <v>1795.5957095438516</v>
      </c>
      <c r="R69">
        <f>LCA_tech_data!S68*Mult_tech!S68</f>
        <v>1.0768046424957009E-5</v>
      </c>
      <c r="T69" t="s">
        <v>97</v>
      </c>
      <c r="U69" s="12">
        <f t="shared" si="5"/>
        <v>6.922364880789943E-3</v>
      </c>
      <c r="V69" s="12">
        <f t="shared" si="6"/>
        <v>4.5060180052451616E-3</v>
      </c>
      <c r="W69" s="12">
        <f t="shared" si="7"/>
        <v>3.5237396954587476E-3</v>
      </c>
      <c r="X69" s="12">
        <f t="shared" si="8"/>
        <v>4.7636393981191046E-3</v>
      </c>
      <c r="Y69" s="12">
        <f t="shared" si="9"/>
        <v>2.9421433639271605E-3</v>
      </c>
      <c r="AA69" s="12" t="s">
        <v>58</v>
      </c>
      <c r="AB69" s="12">
        <v>7.1619445325426634E-11</v>
      </c>
      <c r="AC69" s="12">
        <v>3.6172826107967458E-11</v>
      </c>
      <c r="AD69" s="12">
        <v>3.196022627124864E-11</v>
      </c>
      <c r="AE69" s="12">
        <v>5.2931437374293315E-11</v>
      </c>
      <c r="AF69" s="12">
        <v>8.2572058577181226E-11</v>
      </c>
    </row>
    <row r="70" spans="2:32" x14ac:dyDescent="0.3">
      <c r="B70" t="s">
        <v>98</v>
      </c>
      <c r="C70">
        <f>LCA_tech_data!D69*Mult_tech!D69</f>
        <v>4.1598821935216242E-7</v>
      </c>
      <c r="D70">
        <f>LCA_tech_data!E69*Mult_tech!E69</f>
        <v>8.0000000000000007E-5</v>
      </c>
      <c r="E70">
        <f>LCA_tech_data!F69*Mult_tech!F69</f>
        <v>1.8280724308996454E-3</v>
      </c>
      <c r="F70">
        <f>LCA_tech_data!G69*Mult_tech!G69</f>
        <v>1.5342804710053804E-8</v>
      </c>
      <c r="G70">
        <f>LCA_tech_data!H69*Mult_tech!H69</f>
        <v>1.449374439349125E-7</v>
      </c>
      <c r="H70">
        <f>LCA_tech_data!I69*Mult_tech!I69</f>
        <v>1.4495425035183115E-6</v>
      </c>
      <c r="I70">
        <f>LCA_tech_data!J69*Mult_tech!J69</f>
        <v>2.9343463781316429E-13</v>
      </c>
      <c r="J70">
        <f>LCA_tech_data!K69*Mult_tech!K69</f>
        <v>1.7066923718501207E-12</v>
      </c>
      <c r="K70">
        <f>LCA_tech_data!L69*Mult_tech!L69</f>
        <v>4.6959133671364292E-6</v>
      </c>
      <c r="L70">
        <f>LCA_tech_data!M69*Mult_tech!M69</f>
        <v>8.0752568170118087E-4</v>
      </c>
      <c r="M70">
        <f>LCA_tech_data!N69*Mult_tech!N69</f>
        <v>9.7607514966851637E-10</v>
      </c>
      <c r="N70">
        <f>LCA_tech_data!O69*Mult_tech!O69</f>
        <v>1.2466958561554736E-11</v>
      </c>
      <c r="O70">
        <f>LCA_tech_data!P69*Mult_tech!P69</f>
        <v>4.2211013064827789E-7</v>
      </c>
      <c r="P70">
        <f>LCA_tech_data!Q69*Mult_tech!Q69</f>
        <v>3.0117059397762879E-5</v>
      </c>
      <c r="Q70">
        <f>LCA_tech_data!R69*Mult_tech!R69</f>
        <v>7.4021561101995578E-4</v>
      </c>
      <c r="R70">
        <f>LCA_tech_data!S69*Mult_tech!S69</f>
        <v>7.131045709365393E-12</v>
      </c>
      <c r="T70" t="s">
        <v>98</v>
      </c>
      <c r="U70" s="12">
        <f t="shared" si="5"/>
        <v>1.4723093640675419E-9</v>
      </c>
      <c r="V70" s="12">
        <f t="shared" si="6"/>
        <v>4.0403446166998358E-10</v>
      </c>
      <c r="W70" s="12">
        <f t="shared" si="7"/>
        <v>3.2859772656627329E-10</v>
      </c>
      <c r="X70" s="12">
        <f t="shared" si="8"/>
        <v>9.7297451541305194E-11</v>
      </c>
      <c r="Y70" s="12">
        <f t="shared" si="9"/>
        <v>2.0418399125476959E-9</v>
      </c>
      <c r="AA70" s="12" t="s">
        <v>92</v>
      </c>
      <c r="AB70" s="12">
        <v>9.6548219029718438E-10</v>
      </c>
      <c r="AC70" s="12">
        <v>5.4471643196899879E-10</v>
      </c>
      <c r="AD70" s="12">
        <v>4.6677332325453188E-9</v>
      </c>
      <c r="AE70" s="12">
        <v>4.8970876318364449E-11</v>
      </c>
      <c r="AF70" s="12">
        <v>4.6947674054777396E-10</v>
      </c>
    </row>
    <row r="71" spans="2:32" x14ac:dyDescent="0.3">
      <c r="B71" t="s">
        <v>99</v>
      </c>
      <c r="C71">
        <f>LCA_tech_data!D70*Mult_tech!D70</f>
        <v>0.26060480617623882</v>
      </c>
      <c r="D71">
        <f>LCA_tech_data!E70*Mult_tech!E70</f>
        <v>29.301370000000002</v>
      </c>
      <c r="E71">
        <f>LCA_tech_data!F70*Mult_tech!F70</f>
        <v>1360.5322915916665</v>
      </c>
      <c r="F71">
        <f>LCA_tech_data!G70*Mult_tech!G70</f>
        <v>1.1963074170021111E-2</v>
      </c>
      <c r="G71">
        <f>LCA_tech_data!H70*Mult_tech!H70</f>
        <v>6.4044955156331351E-2</v>
      </c>
      <c r="H71">
        <f>LCA_tech_data!I70*Mult_tech!I70</f>
        <v>0.64392285673635496</v>
      </c>
      <c r="I71">
        <f>LCA_tech_data!J70*Mult_tech!J70</f>
        <v>8.5553738134669426E-8</v>
      </c>
      <c r="J71">
        <f>LCA_tech_data!K70*Mult_tech!K70</f>
        <v>1.4350930605598514E-6</v>
      </c>
      <c r="K71">
        <f>LCA_tech_data!L70*Mult_tech!L70</f>
        <v>1.6644441467651292</v>
      </c>
      <c r="L71">
        <f>LCA_tech_data!M70*Mult_tech!M70</f>
        <v>982.62880245961912</v>
      </c>
      <c r="M71">
        <f>LCA_tech_data!N70*Mult_tech!N70</f>
        <v>1.8478207368760387E-3</v>
      </c>
      <c r="N71">
        <f>LCA_tech_data!O70*Mult_tech!O70</f>
        <v>4.1296608670232977E-6</v>
      </c>
      <c r="O71">
        <f>LCA_tech_data!P70*Mult_tech!P70</f>
        <v>0.18565161969438995</v>
      </c>
      <c r="P71">
        <f>LCA_tech_data!Q70*Mult_tech!Q70</f>
        <v>12.451336968613896</v>
      </c>
      <c r="Q71">
        <f>LCA_tech_data!R70*Mult_tech!R70</f>
        <v>296.61243171520448</v>
      </c>
      <c r="R71">
        <f>LCA_tech_data!S70*Mult_tech!S70</f>
        <v>2.5133156110121343E-6</v>
      </c>
      <c r="T71" t="s">
        <v>99</v>
      </c>
      <c r="U71" s="12">
        <f t="shared" si="5"/>
        <v>1.7915635626795153E-3</v>
      </c>
      <c r="V71" s="12">
        <f t="shared" si="6"/>
        <v>3.1503328912446384E-4</v>
      </c>
      <c r="W71" s="12">
        <f t="shared" si="7"/>
        <v>2.4455694992184148E-4</v>
      </c>
      <c r="X71" s="12">
        <f t="shared" si="8"/>
        <v>1.8419508852804303E-4</v>
      </c>
      <c r="Y71" s="12">
        <f t="shared" si="9"/>
        <v>6.763563335790005E-4</v>
      </c>
      <c r="AA71" s="12" t="s">
        <v>68</v>
      </c>
      <c r="AB71" s="12">
        <v>1.1400904757716852E-10</v>
      </c>
      <c r="AC71" s="12">
        <v>1.1240058883372263E-10</v>
      </c>
      <c r="AD71" s="12">
        <v>8.3647383720355392E-11</v>
      </c>
      <c r="AE71" s="12">
        <v>4.8404826330867905E-11</v>
      </c>
      <c r="AF71" s="12">
        <v>1.5266401263116467E-10</v>
      </c>
    </row>
    <row r="72" spans="2:32" x14ac:dyDescent="0.3">
      <c r="B72" t="s">
        <v>100</v>
      </c>
      <c r="C72">
        <f>LCA_tech_data!D71*Mult_tech!D71</f>
        <v>3.9112504361550468E-3</v>
      </c>
      <c r="D72">
        <f>LCA_tech_data!E71*Mult_tech!E71</f>
        <v>0.88595500000000005</v>
      </c>
      <c r="E72">
        <f>LCA_tech_data!F71*Mult_tech!F71</f>
        <v>27.80619548733555</v>
      </c>
      <c r="F72">
        <f>LCA_tech_data!G71*Mult_tech!G71</f>
        <v>2.751563665562955E-4</v>
      </c>
      <c r="G72">
        <f>LCA_tech_data!H71*Mult_tech!H71</f>
        <v>8.5299901321438413E-4</v>
      </c>
      <c r="H72">
        <f>LCA_tech_data!I71*Mult_tech!I71</f>
        <v>8.5126432767303282E-3</v>
      </c>
      <c r="I72">
        <f>LCA_tech_data!J71*Mult_tech!J71</f>
        <v>1.2091871423246835E-8</v>
      </c>
      <c r="J72">
        <f>LCA_tech_data!K71*Mult_tech!K71</f>
        <v>1.3052166292668372E-7</v>
      </c>
      <c r="K72">
        <f>LCA_tech_data!L71*Mult_tech!L71</f>
        <v>6.5069430054317035E-2</v>
      </c>
      <c r="L72">
        <f>LCA_tech_data!M71*Mult_tech!M71</f>
        <v>4.9547499645126605</v>
      </c>
      <c r="M72">
        <f>LCA_tech_data!N71*Mult_tech!N71</f>
        <v>7.2192906303071085E-6</v>
      </c>
      <c r="N72">
        <f>LCA_tech_data!O71*Mult_tech!O71</f>
        <v>9.2909126020223622E-8</v>
      </c>
      <c r="O72">
        <f>LCA_tech_data!P71*Mult_tech!P71</f>
        <v>3.6935936745029424E-3</v>
      </c>
      <c r="P72">
        <f>LCA_tech_data!Q71*Mult_tech!Q71</f>
        <v>0.26437536044889731</v>
      </c>
      <c r="Q72">
        <f>LCA_tech_data!R71*Mult_tech!R71</f>
        <v>10.238088629067128</v>
      </c>
      <c r="R72">
        <f>LCA_tech_data!S71*Mult_tech!S71</f>
        <v>4.9243520390800858E-8</v>
      </c>
      <c r="T72" t="s">
        <v>100</v>
      </c>
      <c r="U72" s="12">
        <f t="shared" si="5"/>
        <v>9.0336752559960634E-6</v>
      </c>
      <c r="V72" s="12">
        <f t="shared" si="6"/>
        <v>7.245914716218249E-6</v>
      </c>
      <c r="W72" s="12">
        <f t="shared" si="7"/>
        <v>4.9981896051565259E-6</v>
      </c>
      <c r="X72" s="12">
        <f t="shared" si="8"/>
        <v>7.1963575806991089E-7</v>
      </c>
      <c r="Y72" s="12">
        <f t="shared" si="9"/>
        <v>1.5216667386143805E-5</v>
      </c>
      <c r="AA72" s="12" t="s">
        <v>56</v>
      </c>
      <c r="AB72" s="12">
        <v>4.7154069820838829E-11</v>
      </c>
      <c r="AC72" s="12">
        <v>5.3313191896663294E-11</v>
      </c>
      <c r="AD72" s="12">
        <v>4.8953284208995278E-11</v>
      </c>
      <c r="AE72" s="12">
        <v>4.5948520695923922E-11</v>
      </c>
      <c r="AF72" s="12">
        <v>6.4283661598976587E-11</v>
      </c>
    </row>
    <row r="73" spans="2:32" x14ac:dyDescent="0.3">
      <c r="B73" t="s">
        <v>101</v>
      </c>
      <c r="C73">
        <f>LCA_tech_data!D72*Mult_tech!D72</f>
        <v>1.3244184307854393E-8</v>
      </c>
      <c r="D73">
        <f>LCA_tech_data!E72*Mult_tech!E72</f>
        <v>3.0000000000000001E-6</v>
      </c>
      <c r="E73">
        <f>LCA_tech_data!F72*Mult_tech!F72</f>
        <v>9.4156685680431445E-5</v>
      </c>
      <c r="F73">
        <f>LCA_tech_data!G72*Mult_tech!G72</f>
        <v>9.317280219298797E-10</v>
      </c>
      <c r="G73">
        <f>LCA_tech_data!H72*Mult_tech!H72</f>
        <v>2.8884052120515741E-9</v>
      </c>
      <c r="H73">
        <f>LCA_tech_data!I72*Mult_tech!I72</f>
        <v>2.8825312606386306E-8</v>
      </c>
      <c r="I73">
        <f>LCA_tech_data!J72*Mult_tech!J72</f>
        <v>4.0945210839986794E-14</v>
      </c>
      <c r="J73">
        <f>LCA_tech_data!K72*Mult_tech!K72</f>
        <v>4.4196938758746338E-13</v>
      </c>
      <c r="K73">
        <f>LCA_tech_data!L72*Mult_tech!L72</f>
        <v>2.2033657484065343E-7</v>
      </c>
      <c r="L73">
        <f>LCA_tech_data!M72*Mult_tech!M72</f>
        <v>1.6777657887294479E-5</v>
      </c>
      <c r="M73">
        <f>LCA_tech_data!N72*Mult_tech!N72</f>
        <v>2.4445792270398975E-11</v>
      </c>
      <c r="N73">
        <f>LCA_tech_data!O72*Mult_tech!O72</f>
        <v>3.1460669905432089E-13</v>
      </c>
      <c r="O73">
        <f>LCA_tech_data!P72*Mult_tech!P72</f>
        <v>1.2507160096741738E-8</v>
      </c>
      <c r="P73">
        <f>LCA_tech_data!Q72*Mult_tech!Q72</f>
        <v>8.9522163241551978E-7</v>
      </c>
      <c r="Q73">
        <f>LCA_tech_data!R72*Mult_tech!R72</f>
        <v>3.4667975108443865E-5</v>
      </c>
      <c r="R73">
        <f>LCA_tech_data!S72*Mult_tech!S72</f>
        <v>1.6674725146582226E-13</v>
      </c>
      <c r="T73" t="s">
        <v>101</v>
      </c>
      <c r="U73" s="12">
        <f t="shared" si="5"/>
        <v>3.0589618849702511E-11</v>
      </c>
      <c r="V73" s="12">
        <f t="shared" si="6"/>
        <v>2.4535946124413485E-11</v>
      </c>
      <c r="W73" s="12">
        <f t="shared" si="7"/>
        <v>1.6924752177559328E-11</v>
      </c>
      <c r="X73" s="12">
        <f t="shared" si="8"/>
        <v>2.4368136916770405E-12</v>
      </c>
      <c r="Y73" s="12">
        <f t="shared" si="9"/>
        <v>5.1526321493113555E-11</v>
      </c>
      <c r="AA73" s="12" t="s">
        <v>69</v>
      </c>
      <c r="AB73" s="12">
        <v>1.0260814281945166E-10</v>
      </c>
      <c r="AC73" s="12">
        <v>1.0116052995035036E-10</v>
      </c>
      <c r="AD73" s="12">
        <v>7.5282645348319855E-11</v>
      </c>
      <c r="AE73" s="12">
        <v>4.3564343697781107E-11</v>
      </c>
      <c r="AF73" s="12">
        <v>1.3739761136804821E-10</v>
      </c>
    </row>
    <row r="74" spans="2:32" x14ac:dyDescent="0.3">
      <c r="B74" t="s">
        <v>102</v>
      </c>
      <c r="C74">
        <f>LCA_tech_data!D73*Mult_tech!D73</f>
        <v>0.33398794546587479</v>
      </c>
      <c r="D74">
        <f>LCA_tech_data!E73*Mult_tech!E73</f>
        <v>42.663354000000005</v>
      </c>
      <c r="E74">
        <f>LCA_tech_data!F73*Mult_tech!F73</f>
        <v>1649.0869304609469</v>
      </c>
      <c r="F74">
        <f>LCA_tech_data!G73*Mult_tech!G73</f>
        <v>1.5721936862443067E-2</v>
      </c>
      <c r="G74">
        <f>LCA_tech_data!H73*Mult_tech!H73</f>
        <v>5.7973811334162122E-2</v>
      </c>
      <c r="H74">
        <f>LCA_tech_data!I73*Mult_tech!I73</f>
        <v>0.54044602000757669</v>
      </c>
      <c r="I74">
        <f>LCA_tech_data!J73*Mult_tech!J73</f>
        <v>3.4809134105324236E-7</v>
      </c>
      <c r="J74">
        <f>LCA_tech_data!K73*Mult_tech!K73</f>
        <v>1.8982164280475009E-6</v>
      </c>
      <c r="K74">
        <f>LCA_tech_data!L73*Mult_tech!L73</f>
        <v>3.2221000328079428</v>
      </c>
      <c r="L74">
        <f>LCA_tech_data!M73*Mult_tech!M73</f>
        <v>781.41069182833803</v>
      </c>
      <c r="M74">
        <f>LCA_tech_data!N73*Mult_tech!N73</f>
        <v>1.3835588958223313E-3</v>
      </c>
      <c r="N74">
        <f>LCA_tech_data!O73*Mult_tech!O73</f>
        <v>4.5476428351060663E-6</v>
      </c>
      <c r="O74">
        <f>LCA_tech_data!P73*Mult_tech!P73</f>
        <v>0.20714516000513536</v>
      </c>
      <c r="P74">
        <f>LCA_tech_data!Q73*Mult_tech!Q73</f>
        <v>28.149925430818538</v>
      </c>
      <c r="Q74">
        <f>LCA_tech_data!R73*Mult_tech!R73</f>
        <v>500.41752419870693</v>
      </c>
      <c r="R74">
        <f>LCA_tech_data!S73*Mult_tech!S73</f>
        <v>3.3629582818335101E-6</v>
      </c>
      <c r="T74" t="s">
        <v>102</v>
      </c>
      <c r="U74" s="12">
        <f t="shared" si="5"/>
        <v>1.4246955915230997E-3</v>
      </c>
      <c r="V74" s="12">
        <f t="shared" si="6"/>
        <v>4.1401845468737504E-4</v>
      </c>
      <c r="W74" s="12">
        <f t="shared" si="7"/>
        <v>2.9642491572007561E-4</v>
      </c>
      <c r="X74" s="12">
        <f t="shared" si="8"/>
        <v>1.379163834531921E-4</v>
      </c>
      <c r="Y74" s="12">
        <f t="shared" si="9"/>
        <v>7.4481346856848283E-4</v>
      </c>
      <c r="AA74" s="12" t="s">
        <v>67</v>
      </c>
      <c r="AB74" s="12">
        <v>1.7335393368819608E-9</v>
      </c>
      <c r="AC74" s="12">
        <v>8.4832352077065555E-11</v>
      </c>
      <c r="AD74" s="12">
        <v>8.8804395322670443E-11</v>
      </c>
      <c r="AE74" s="12">
        <v>3.9936140243767187E-11</v>
      </c>
      <c r="AF74" s="12">
        <v>2.8825056571069952E-10</v>
      </c>
    </row>
    <row r="75" spans="2:32" x14ac:dyDescent="0.3">
      <c r="B75" t="s">
        <v>103</v>
      </c>
      <c r="C75">
        <f>LCA_tech_data!D74*Mult_tech!D74</f>
        <v>6.4976137304318848E-7</v>
      </c>
      <c r="D75">
        <f>LCA_tech_data!E74*Mult_tech!E74</f>
        <v>8.2999999999999998E-5</v>
      </c>
      <c r="E75">
        <f>LCA_tech_data!F74*Mult_tech!F74</f>
        <v>3.2082385090553053E-3</v>
      </c>
      <c r="F75">
        <f>LCA_tech_data!G74*Mult_tech!G74</f>
        <v>3.0586455054208252E-8</v>
      </c>
      <c r="G75">
        <f>LCA_tech_data!H74*Mult_tech!H74</f>
        <v>1.127859366315985E-7</v>
      </c>
      <c r="H75">
        <f>LCA_tech_data!I74*Mult_tech!I74</f>
        <v>1.0514180310490554E-6</v>
      </c>
      <c r="I75">
        <f>LCA_tech_data!J74*Mult_tech!J74</f>
        <v>6.7719901504740056E-13</v>
      </c>
      <c r="J75">
        <f>LCA_tech_data!K74*Mult_tech!K74</f>
        <v>3.692910865092428E-12</v>
      </c>
      <c r="K75">
        <f>LCA_tech_data!L74*Mult_tech!L74</f>
        <v>6.2684781586337288E-6</v>
      </c>
      <c r="L75">
        <f>LCA_tech_data!M74*Mult_tech!M74</f>
        <v>1.5202060161925446E-3</v>
      </c>
      <c r="M75">
        <f>LCA_tech_data!N74*Mult_tech!N74</f>
        <v>2.6916633969578134E-9</v>
      </c>
      <c r="N75">
        <f>LCA_tech_data!O74*Mult_tech!O74</f>
        <v>8.8472733605005151E-12</v>
      </c>
      <c r="O75">
        <f>LCA_tech_data!P74*Mult_tech!P74</f>
        <v>4.0299335772865463E-7</v>
      </c>
      <c r="P75">
        <f>LCA_tech_data!Q74*Mult_tech!Q74</f>
        <v>5.4764653776586212E-5</v>
      </c>
      <c r="Q75">
        <f>LCA_tech_data!R74*Mult_tech!R74</f>
        <v>9.7354405161142825E-4</v>
      </c>
      <c r="R75">
        <f>LCA_tech_data!S74*Mult_tech!S74</f>
        <v>6.5425127474080204E-12</v>
      </c>
      <c r="T75" t="s">
        <v>103</v>
      </c>
      <c r="U75" s="12">
        <f t="shared" si="5"/>
        <v>2.7716933388879284E-9</v>
      </c>
      <c r="V75" s="12">
        <f t="shared" si="6"/>
        <v>8.0545781138192194E-10</v>
      </c>
      <c r="W75" s="12">
        <f t="shared" si="7"/>
        <v>5.7668386795764567E-10</v>
      </c>
      <c r="X75" s="12">
        <f t="shared" si="8"/>
        <v>2.6831129654304645E-10</v>
      </c>
      <c r="Y75" s="12">
        <f t="shared" si="9"/>
        <v>1.4490074524188605E-9</v>
      </c>
      <c r="AA75" s="12" t="s">
        <v>142</v>
      </c>
      <c r="AB75" s="12">
        <v>7.1841937894520424E-11</v>
      </c>
      <c r="AC75" s="12">
        <v>5.4113476540943652E-11</v>
      </c>
      <c r="AD75" s="12">
        <v>4.1859945577127525E-11</v>
      </c>
      <c r="AE75" s="12">
        <v>3.9877296450136534E-11</v>
      </c>
      <c r="AF75" s="12">
        <v>8.2792299482527327E-11</v>
      </c>
    </row>
    <row r="76" spans="2:32" x14ac:dyDescent="0.3">
      <c r="B76" t="s">
        <v>104</v>
      </c>
      <c r="C76">
        <f>LCA_tech_data!D75*Mult_tech!D75</f>
        <v>3.2694613893718632E-8</v>
      </c>
      <c r="D76">
        <f>LCA_tech_data!E75*Mult_tech!E75</f>
        <v>3.9999999999999998E-6</v>
      </c>
      <c r="E76">
        <f>LCA_tech_data!F75*Mult_tech!F75</f>
        <v>2.0938352216165996E-4</v>
      </c>
      <c r="F76">
        <f>LCA_tech_data!G75*Mult_tech!G75</f>
        <v>1.9123407414405326E-9</v>
      </c>
      <c r="G76">
        <f>LCA_tech_data!H75*Mult_tech!H75</f>
        <v>4.4853885963184217E-9</v>
      </c>
      <c r="H76">
        <f>LCA_tech_data!I75*Mult_tech!I75</f>
        <v>4.7180988979872893E-8</v>
      </c>
      <c r="I76">
        <f>LCA_tech_data!J75*Mult_tech!J75</f>
        <v>1.4415563533092687E-14</v>
      </c>
      <c r="J76">
        <f>LCA_tech_data!K75*Mult_tech!K75</f>
        <v>2.2823867929643364E-13</v>
      </c>
      <c r="K76">
        <f>LCA_tech_data!L75*Mult_tech!L75</f>
        <v>4.4701848434108582E-7</v>
      </c>
      <c r="L76">
        <f>LCA_tech_data!M75*Mult_tech!M75</f>
        <v>2.5673936045364306E-5</v>
      </c>
      <c r="M76">
        <f>LCA_tech_data!N75*Mult_tech!N75</f>
        <v>2.6077311822442022E-10</v>
      </c>
      <c r="N76">
        <f>LCA_tech_data!O75*Mult_tech!O75</f>
        <v>3.7764218831414817E-13</v>
      </c>
      <c r="O76">
        <f>LCA_tech_data!P75*Mult_tech!P75</f>
        <v>1.599862501006068E-8</v>
      </c>
      <c r="P76">
        <f>LCA_tech_data!Q75*Mult_tech!Q75</f>
        <v>1.4214615587379287E-6</v>
      </c>
      <c r="Q76">
        <f>LCA_tech_data!R75*Mult_tech!R75</f>
        <v>4.8574745497731262E-5</v>
      </c>
      <c r="R76">
        <f>LCA_tech_data!S75*Mult_tech!S75</f>
        <v>2.7110243504717999E-13</v>
      </c>
      <c r="T76" t="s">
        <v>104</v>
      </c>
      <c r="U76" s="12">
        <f t="shared" si="5"/>
        <v>4.6809627617575477E-11</v>
      </c>
      <c r="V76" s="12">
        <f t="shared" si="6"/>
        <v>5.0359212451632212E-11</v>
      </c>
      <c r="W76" s="12">
        <f t="shared" si="7"/>
        <v>3.7636883637537549E-11</v>
      </c>
      <c r="X76" s="12">
        <f t="shared" si="8"/>
        <v>2.5994473727081689E-11</v>
      </c>
      <c r="Y76" s="12">
        <f t="shared" si="9"/>
        <v>6.1850281201666232E-11</v>
      </c>
      <c r="AA76" s="12" t="s">
        <v>141</v>
      </c>
      <c r="AB76" s="12">
        <v>6.265218118887589E-10</v>
      </c>
      <c r="AC76" s="12">
        <v>1.8732123380119278E-10</v>
      </c>
      <c r="AD76" s="12">
        <v>1.2236824421991337E-10</v>
      </c>
      <c r="AE76" s="12">
        <v>3.8026334094156069E-11</v>
      </c>
      <c r="AF76" s="12">
        <v>3.2730368375591087E-10</v>
      </c>
    </row>
    <row r="77" spans="2:32" x14ac:dyDescent="0.3">
      <c r="B77" t="s">
        <v>105</v>
      </c>
      <c r="C77">
        <f>LCA_tech_data!D76*Mult_tech!D76</f>
        <v>1.5744726612218108E-8</v>
      </c>
      <c r="D77">
        <f>LCA_tech_data!E76*Mult_tech!E76</f>
        <v>3.9999999999999998E-6</v>
      </c>
      <c r="E77">
        <f>LCA_tech_data!F76*Mult_tech!F76</f>
        <v>9.638495984659514E-5</v>
      </c>
      <c r="F77">
        <f>LCA_tech_data!G76*Mult_tech!G76</f>
        <v>9.677442690431303E-10</v>
      </c>
      <c r="G77">
        <f>LCA_tech_data!H76*Mult_tech!H76</f>
        <v>4.5405159506617886E-9</v>
      </c>
      <c r="H77">
        <f>LCA_tech_data!I76*Mult_tech!I76</f>
        <v>4.3778941248921379E-8</v>
      </c>
      <c r="I77">
        <f>LCA_tech_data!J76*Mult_tech!J76</f>
        <v>1.7056705406182614E-14</v>
      </c>
      <c r="J77">
        <f>LCA_tech_data!K76*Mult_tech!K76</f>
        <v>8.2597841738566719E-14</v>
      </c>
      <c r="K77">
        <f>LCA_tech_data!L76*Mult_tech!L76</f>
        <v>2.1088851379805317E-7</v>
      </c>
      <c r="L77">
        <f>LCA_tech_data!M76*Mult_tech!M76</f>
        <v>3.8754700370336998E-5</v>
      </c>
      <c r="M77">
        <f>LCA_tech_data!N76*Mult_tech!N76</f>
        <v>3.3718350462564567E-11</v>
      </c>
      <c r="N77">
        <f>LCA_tech_data!O76*Mult_tech!O76</f>
        <v>4.281106918287176E-13</v>
      </c>
      <c r="O77">
        <f>LCA_tech_data!P76*Mult_tech!P76</f>
        <v>1.5801633626838623E-8</v>
      </c>
      <c r="P77">
        <f>LCA_tech_data!Q76*Mult_tech!Q76</f>
        <v>1.6115468934715705E-6</v>
      </c>
      <c r="Q77">
        <f>LCA_tech_data!R76*Mult_tech!R76</f>
        <v>4.1883510688381915E-5</v>
      </c>
      <c r="R77">
        <f>LCA_tech_data!S76*Mult_tech!S76</f>
        <v>4.1086257493065733E-13</v>
      </c>
      <c r="T77" t="s">
        <v>105</v>
      </c>
      <c r="U77" s="12">
        <f t="shared" si="5"/>
        <v>7.0658939461436507E-11</v>
      </c>
      <c r="V77" s="12">
        <f t="shared" si="6"/>
        <v>2.548439103320124E-11</v>
      </c>
      <c r="W77" s="12">
        <f t="shared" si="7"/>
        <v>1.73252865397604E-11</v>
      </c>
      <c r="X77" s="12">
        <f t="shared" si="8"/>
        <v>3.3611239578205415E-12</v>
      </c>
      <c r="Y77" s="12">
        <f t="shared" si="9"/>
        <v>7.0116018533975977E-11</v>
      </c>
      <c r="AA77" s="12" t="s">
        <v>79</v>
      </c>
      <c r="AB77" s="12">
        <v>4.7746296883617741E-11</v>
      </c>
      <c r="AC77" s="12">
        <v>2.4115217405311651E-11</v>
      </c>
      <c r="AD77" s="12">
        <v>2.1306817514165769E-11</v>
      </c>
      <c r="AE77" s="12">
        <v>3.5287624916195496E-11</v>
      </c>
      <c r="AF77" s="12">
        <v>5.5048039051454187E-11</v>
      </c>
    </row>
    <row r="78" spans="2:32" x14ac:dyDescent="0.3">
      <c r="B78" t="s">
        <v>106</v>
      </c>
      <c r="C78">
        <f>LCA_tech_data!D77*Mult_tech!D77</f>
        <v>1.945731556996099E-8</v>
      </c>
      <c r="D78">
        <f>LCA_tech_data!E77*Mult_tech!E77</f>
        <v>3.0000000000000005E-6</v>
      </c>
      <c r="E78">
        <f>LCA_tech_data!F77*Mult_tech!F77</f>
        <v>1.0960163127814301E-4</v>
      </c>
      <c r="F78">
        <f>LCA_tech_data!G77*Mult_tech!G77</f>
        <v>1.0915284845331622E-9</v>
      </c>
      <c r="G78">
        <f>LCA_tech_data!H77*Mult_tech!H77</f>
        <v>3.6888505225457873E-9</v>
      </c>
      <c r="H78">
        <f>LCA_tech_data!I77*Mult_tech!I77</f>
        <v>3.37812799374516E-8</v>
      </c>
      <c r="I78">
        <f>LCA_tech_data!J77*Mult_tech!J77</f>
        <v>2.4543254186951679E-14</v>
      </c>
      <c r="J78">
        <f>LCA_tech_data!K77*Mult_tech!K77</f>
        <v>1.2486675570176353E-13</v>
      </c>
      <c r="K78">
        <f>LCA_tech_data!L77*Mult_tech!L77</f>
        <v>2.1517305151484422E-7</v>
      </c>
      <c r="L78">
        <f>LCA_tech_data!M77*Mult_tech!M77</f>
        <v>4.1021768697333514E-5</v>
      </c>
      <c r="M78">
        <f>LCA_tech_data!N77*Mult_tech!N77</f>
        <v>8.2603621412741226E-11</v>
      </c>
      <c r="N78">
        <f>LCA_tech_data!O77*Mult_tech!O77</f>
        <v>2.9825432348027266E-13</v>
      </c>
      <c r="O78">
        <f>LCA_tech_data!P77*Mult_tech!P77</f>
        <v>1.3680908628610741E-8</v>
      </c>
      <c r="P78">
        <f>LCA_tech_data!Q77*Mult_tech!Q77</f>
        <v>1.9144529703819334E-6</v>
      </c>
      <c r="Q78">
        <f>LCA_tech_data!R77*Mult_tech!R77</f>
        <v>3.3275730123912029E-5</v>
      </c>
      <c r="R78">
        <f>LCA_tech_data!S77*Mult_tech!S77</f>
        <v>1.2687514006597061E-11</v>
      </c>
      <c r="T78" t="s">
        <v>106</v>
      </c>
      <c r="U78" s="12">
        <f t="shared" si="5"/>
        <v>7.4792338562485841E-11</v>
      </c>
      <c r="V78" s="12">
        <f t="shared" si="6"/>
        <v>2.8744100702580255E-11</v>
      </c>
      <c r="W78" s="12">
        <f t="shared" si="7"/>
        <v>1.970099557172843E-11</v>
      </c>
      <c r="X78" s="12">
        <f t="shared" si="8"/>
        <v>8.2341219877096406E-12</v>
      </c>
      <c r="Y78" s="12">
        <f t="shared" si="9"/>
        <v>4.8848127533680209E-11</v>
      </c>
      <c r="AA78" s="12" t="s">
        <v>54</v>
      </c>
      <c r="AB78" s="12">
        <v>2.4289161489363632E-11</v>
      </c>
      <c r="AC78" s="12">
        <v>3.0296094275387414E-11</v>
      </c>
      <c r="AD78" s="12">
        <v>2.6700786274972349E-11</v>
      </c>
      <c r="AE78" s="12">
        <v>2.7989264221188287E-11</v>
      </c>
      <c r="AF78" s="12">
        <v>3.2099539241641846E-11</v>
      </c>
    </row>
    <row r="79" spans="2:32" x14ac:dyDescent="0.3">
      <c r="B79" t="s">
        <v>107</v>
      </c>
      <c r="C79">
        <f>LCA_tech_data!D78*Mult_tech!D78</f>
        <v>8.0306888098208729E-3</v>
      </c>
      <c r="D79">
        <f>LCA_tech_data!E78*Mult_tech!E78</f>
        <v>1.2181470000000003</v>
      </c>
      <c r="E79">
        <f>LCA_tech_data!F78*Mult_tech!F78</f>
        <v>61.711596849371716</v>
      </c>
      <c r="F79">
        <f>LCA_tech_data!G78*Mult_tech!G78</f>
        <v>4.7179859664879238E-4</v>
      </c>
      <c r="G79">
        <f>LCA_tech_data!H78*Mult_tech!H78</f>
        <v>1.1807534542569657E-3</v>
      </c>
      <c r="H79">
        <f>LCA_tech_data!I78*Mult_tech!I78</f>
        <v>1.2948530208841682E-2</v>
      </c>
      <c r="I79">
        <f>LCA_tech_data!J78*Mult_tech!J78</f>
        <v>2.846748620705037E-8</v>
      </c>
      <c r="J79">
        <f>LCA_tech_data!K78*Mult_tech!K78</f>
        <v>8.5980013352522381E-8</v>
      </c>
      <c r="K79">
        <f>LCA_tech_data!L78*Mult_tech!L78</f>
        <v>0.13123450670917455</v>
      </c>
      <c r="L79">
        <f>LCA_tech_data!M78*Mult_tech!M78</f>
        <v>11.298102263497883</v>
      </c>
      <c r="M79">
        <f>LCA_tech_data!N78*Mult_tech!N78</f>
        <v>9.0799115378865949E-5</v>
      </c>
      <c r="N79">
        <f>LCA_tech_data!O78*Mult_tech!O78</f>
        <v>1.1802200270592778E-7</v>
      </c>
      <c r="O79">
        <f>LCA_tech_data!P78*Mult_tech!P78</f>
        <v>4.267658535341807E-3</v>
      </c>
      <c r="P79">
        <f>LCA_tech_data!Q78*Mult_tech!Q78</f>
        <v>0.5378952767566515</v>
      </c>
      <c r="Q79">
        <f>LCA_tech_data!R78*Mult_tech!R78</f>
        <v>12.854961663905947</v>
      </c>
      <c r="R79">
        <f>LCA_tech_data!S78*Mult_tech!S78</f>
        <v>6.4011701286707886E-8</v>
      </c>
      <c r="T79" t="s">
        <v>107</v>
      </c>
      <c r="U79" s="12">
        <f t="shared" si="5"/>
        <v>2.0599099366967288E-5</v>
      </c>
      <c r="V79" s="12">
        <f t="shared" si="6"/>
        <v>1.2424253297621493E-5</v>
      </c>
      <c r="W79" s="12">
        <f t="shared" si="7"/>
        <v>1.1092717161922533E-5</v>
      </c>
      <c r="X79" s="12">
        <f t="shared" si="8"/>
        <v>9.0510679752157088E-6</v>
      </c>
      <c r="Y79" s="12">
        <f t="shared" si="9"/>
        <v>1.932965722906221E-5</v>
      </c>
      <c r="AA79" s="12" t="s">
        <v>104</v>
      </c>
      <c r="AB79" s="12">
        <v>4.6809627617575477E-11</v>
      </c>
      <c r="AC79" s="12">
        <v>5.0359212451632212E-11</v>
      </c>
      <c r="AD79" s="12">
        <v>3.7636883637537549E-11</v>
      </c>
      <c r="AE79" s="12">
        <v>2.5994473727081689E-11</v>
      </c>
      <c r="AF79" s="12">
        <v>6.1850281201666232E-11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5"/>
        <v>0</v>
      </c>
      <c r="V80" s="12">
        <f t="shared" si="6"/>
        <v>0</v>
      </c>
      <c r="W80" s="12">
        <f t="shared" si="7"/>
        <v>0</v>
      </c>
      <c r="X80" s="12">
        <f t="shared" si="8"/>
        <v>0</v>
      </c>
      <c r="Y80" s="12">
        <f t="shared" si="9"/>
        <v>0</v>
      </c>
      <c r="AA80" s="12" t="s">
        <v>53</v>
      </c>
      <c r="AB80" s="12">
        <v>2.3206772847571869E-11</v>
      </c>
      <c r="AC80" s="12">
        <v>2.6992902850200174E-11</v>
      </c>
      <c r="AD80" s="12">
        <v>2.471315040608774E-11</v>
      </c>
      <c r="AE80" s="12">
        <v>2.3402387398342117E-11</v>
      </c>
      <c r="AF80" s="12">
        <v>3.2068568571763401E-11</v>
      </c>
    </row>
    <row r="81" spans="2:32" x14ac:dyDescent="0.3">
      <c r="B81" t="s">
        <v>109</v>
      </c>
      <c r="C81">
        <f>LCA_tech_data!D80*Mult_tech!D80</f>
        <v>2.2029592422515709E-4</v>
      </c>
      <c r="D81">
        <f>LCA_tech_data!E80*Mult_tech!E80</f>
        <v>1.3207999999999999E-2</v>
      </c>
      <c r="E81">
        <f>LCA_tech_data!F80*Mult_tech!F80</f>
        <v>1.9481862570326496</v>
      </c>
      <c r="F81">
        <f>LCA_tech_data!G80*Mult_tech!G80</f>
        <v>1.7861966132433188E-5</v>
      </c>
      <c r="G81">
        <f>LCA_tech_data!H80*Mult_tech!H80</f>
        <v>2.2145456991138364E-5</v>
      </c>
      <c r="H81">
        <f>LCA_tech_data!I80*Mult_tech!I80</f>
        <v>2.3019884547846763E-4</v>
      </c>
      <c r="I81">
        <f>LCA_tech_data!J80*Mult_tech!J80</f>
        <v>1.3636466712483041E-10</v>
      </c>
      <c r="J81">
        <f>LCA_tech_data!K80*Mult_tech!K80</f>
        <v>2.8176608051912244E-9</v>
      </c>
      <c r="K81">
        <f>LCA_tech_data!L80*Mult_tech!L80</f>
        <v>9.6703659640490485E-4</v>
      </c>
      <c r="L81">
        <f>LCA_tech_data!M80*Mult_tech!M80</f>
        <v>0.15228290132638436</v>
      </c>
      <c r="M81">
        <f>LCA_tech_data!N80*Mult_tech!N80</f>
        <v>4.3536075817532219E-6</v>
      </c>
      <c r="N81">
        <f>LCA_tech_data!O80*Mult_tech!O80</f>
        <v>1.5891132542744617E-9</v>
      </c>
      <c r="O81">
        <f>LCA_tech_data!P80*Mult_tech!P80</f>
        <v>8.3726959781393892E-5</v>
      </c>
      <c r="P81">
        <f>LCA_tech_data!Q80*Mult_tech!Q80</f>
        <v>1.0007649423922359E-2</v>
      </c>
      <c r="Q81">
        <f>LCA_tech_data!R80*Mult_tech!R80</f>
        <v>0.14606048091069618</v>
      </c>
      <c r="R81">
        <f>LCA_tech_data!S80*Mult_tech!S80</f>
        <v>8.6838204997190138E-10</v>
      </c>
      <c r="T81" t="s">
        <v>109</v>
      </c>
      <c r="U81" s="12">
        <f t="shared" si="5"/>
        <v>2.7764756798555366E-7</v>
      </c>
      <c r="V81" s="12">
        <f t="shared" si="6"/>
        <v>4.7037357295932197E-7</v>
      </c>
      <c r="W81" s="12">
        <f t="shared" si="7"/>
        <v>3.5018829897978425E-7</v>
      </c>
      <c r="X81" s="12">
        <f t="shared" si="8"/>
        <v>4.3397777605479404E-7</v>
      </c>
      <c r="Y81" s="12">
        <f t="shared" si="9"/>
        <v>2.6026515225149729E-7</v>
      </c>
      <c r="AA81" s="12" t="s">
        <v>51</v>
      </c>
      <c r="AB81" s="12">
        <v>2.31575643955842E-11</v>
      </c>
      <c r="AC81" s="12">
        <v>2.6880156933869458E-11</v>
      </c>
      <c r="AD81" s="12">
        <v>2.4938006384919317E-11</v>
      </c>
      <c r="AE81" s="12">
        <v>2.316837574142744E-11</v>
      </c>
      <c r="AF81" s="12">
        <v>3.2071225838102377E-11</v>
      </c>
    </row>
    <row r="82" spans="2:32" x14ac:dyDescent="0.3">
      <c r="B82" t="s">
        <v>110</v>
      </c>
      <c r="C82">
        <f>LCA_tech_data!D81*Mult_tech!D81</f>
        <v>7.032409484877783E-9</v>
      </c>
      <c r="D82">
        <f>LCA_tech_data!E81*Mult_tech!E81</f>
        <v>9.9999999999999995E-7</v>
      </c>
      <c r="E82">
        <f>LCA_tech_data!F81*Mult_tech!F81</f>
        <v>2.4158854785037038E-5</v>
      </c>
      <c r="F82">
        <f>LCA_tech_data!G81*Mult_tech!G81</f>
        <v>1.2795836202070845E-10</v>
      </c>
      <c r="G82">
        <f>LCA_tech_data!H81*Mult_tech!H81</f>
        <v>1.9717552164097897E-9</v>
      </c>
      <c r="H82">
        <f>LCA_tech_data!I81*Mult_tech!I81</f>
        <v>2.4059028586075493E-8</v>
      </c>
      <c r="I82">
        <f>LCA_tech_data!J81*Mult_tech!J81</f>
        <v>9.1378512548858563E-16</v>
      </c>
      <c r="J82">
        <f>LCA_tech_data!K81*Mult_tech!K81</f>
        <v>1.1000440863771662E-14</v>
      </c>
      <c r="K82">
        <f>LCA_tech_data!L81*Mult_tech!L81</f>
        <v>1.8501839065868819E-7</v>
      </c>
      <c r="L82">
        <f>LCA_tech_data!M81*Mult_tech!M81</f>
        <v>3.3204873412465933E-6</v>
      </c>
      <c r="M82">
        <f>LCA_tech_data!N81*Mult_tech!N81</f>
        <v>1.3946445984677115E-11</v>
      </c>
      <c r="N82">
        <f>LCA_tech_data!O81*Mult_tech!O81</f>
        <v>5.4354531180388913E-14</v>
      </c>
      <c r="O82">
        <f>LCA_tech_data!P81*Mult_tech!P81</f>
        <v>4.2168961419429331E-9</v>
      </c>
      <c r="P82">
        <f>LCA_tech_data!Q81*Mult_tech!Q81</f>
        <v>5.1869210699443263E-7</v>
      </c>
      <c r="Q82">
        <f>LCA_tech_data!R81*Mult_tech!R81</f>
        <v>1.950459697101863E-5</v>
      </c>
      <c r="R82">
        <f>LCA_tech_data!S81*Mult_tech!S81</f>
        <v>9.9675352681416474E-14</v>
      </c>
      <c r="T82" t="s">
        <v>110</v>
      </c>
      <c r="U82" s="12">
        <f t="shared" si="5"/>
        <v>6.054029879874649E-12</v>
      </c>
      <c r="V82" s="12">
        <f t="shared" si="6"/>
        <v>3.3696308394860951E-12</v>
      </c>
      <c r="W82" s="12">
        <f t="shared" si="7"/>
        <v>4.3425767079158478E-12</v>
      </c>
      <c r="X82" s="12">
        <f t="shared" si="8"/>
        <v>1.3902143219488636E-12</v>
      </c>
      <c r="Y82" s="12">
        <f t="shared" si="9"/>
        <v>8.9021913920676219E-12</v>
      </c>
      <c r="AA82" s="12" t="s">
        <v>78</v>
      </c>
      <c r="AB82" s="12">
        <v>1.6835682766750873E-10</v>
      </c>
      <c r="AC82" s="12">
        <v>2.5336311576653641E-11</v>
      </c>
      <c r="AD82" s="12">
        <v>1.9919839202063572E-11</v>
      </c>
      <c r="AE82" s="12">
        <v>1.7201991478120693E-11</v>
      </c>
      <c r="AF82" s="12">
        <v>5.0874874975057801E-11</v>
      </c>
    </row>
    <row r="83" spans="2:32" x14ac:dyDescent="0.3">
      <c r="B83" t="s">
        <v>111</v>
      </c>
      <c r="C83">
        <f>LCA_tech_data!D82*Mult_tech!D82</f>
        <v>3.0520942131884764E-3</v>
      </c>
      <c r="D83">
        <f>LCA_tech_data!E82*Mult_tech!E82</f>
        <v>0.18921499999999999</v>
      </c>
      <c r="E83">
        <f>LCA_tech_data!F82*Mult_tech!F82</f>
        <v>27.197359060312518</v>
      </c>
      <c r="F83">
        <f>LCA_tech_data!G82*Mult_tech!G82</f>
        <v>2.3739596984327183E-4</v>
      </c>
      <c r="G83">
        <f>LCA_tech_data!H82*Mult_tech!H82</f>
        <v>3.0476223782986911E-4</v>
      </c>
      <c r="H83">
        <f>LCA_tech_data!I82*Mult_tech!I82</f>
        <v>3.5648323164164607E-3</v>
      </c>
      <c r="I83">
        <f>LCA_tech_data!J82*Mult_tech!J82</f>
        <v>1.5526909428311886E-9</v>
      </c>
      <c r="J83">
        <f>LCA_tech_data!K82*Mult_tech!K82</f>
        <v>3.3430621588294814E-8</v>
      </c>
      <c r="K83">
        <f>LCA_tech_data!L82*Mult_tech!L82</f>
        <v>3.178044514008415E-2</v>
      </c>
      <c r="L83">
        <f>LCA_tech_data!M82*Mult_tech!M82</f>
        <v>5.2675155640822426</v>
      </c>
      <c r="M83">
        <f>LCA_tech_data!N82*Mult_tech!N82</f>
        <v>6.6300185055735776E-5</v>
      </c>
      <c r="N83">
        <f>LCA_tech_data!O82*Mult_tech!O82</f>
        <v>2.4922794093422762E-8</v>
      </c>
      <c r="O83">
        <f>LCA_tech_data!P82*Mult_tech!P82</f>
        <v>1.0242561481959421E-3</v>
      </c>
      <c r="P83">
        <f>LCA_tech_data!Q82*Mult_tech!Q82</f>
        <v>0.12280352036698637</v>
      </c>
      <c r="Q83">
        <f>LCA_tech_data!R82*Mult_tech!R82</f>
        <v>2.4911657842486687</v>
      </c>
      <c r="R83">
        <f>LCA_tech_data!S82*Mult_tech!S82</f>
        <v>1.4939325525492924E-8</v>
      </c>
      <c r="T83" t="s">
        <v>111</v>
      </c>
      <c r="U83" s="12">
        <f t="shared" si="5"/>
        <v>9.6039205515195499E-6</v>
      </c>
      <c r="V83" s="12">
        <f t="shared" si="6"/>
        <v>6.2515397080820714E-6</v>
      </c>
      <c r="W83" s="12">
        <f t="shared" si="7"/>
        <v>4.8887506888483547E-6</v>
      </c>
      <c r="X83" s="12">
        <f t="shared" si="8"/>
        <v>6.6089573582841231E-6</v>
      </c>
      <c r="Y83" s="12">
        <f t="shared" si="9"/>
        <v>4.0818580940091256E-6</v>
      </c>
      <c r="AA83" s="12" t="s">
        <v>39</v>
      </c>
      <c r="AB83" s="12">
        <v>5.8874292964219868E-10</v>
      </c>
      <c r="AC83" s="12">
        <v>2.9785135179731158E-11</v>
      </c>
      <c r="AD83" s="12">
        <v>2.3652037973235535E-11</v>
      </c>
      <c r="AE83" s="12">
        <v>1.6639811638067024E-11</v>
      </c>
      <c r="AF83" s="12">
        <v>7.9644891658311737E-11</v>
      </c>
    </row>
    <row r="84" spans="2:32" x14ac:dyDescent="0.3">
      <c r="B84" t="s">
        <v>112</v>
      </c>
      <c r="C84">
        <f>LCA_tech_data!D83*Mult_tech!D83</f>
        <v>3.5602899094751064</v>
      </c>
      <c r="D84">
        <f>LCA_tech_data!E83*Mult_tech!E83</f>
        <v>220.720662</v>
      </c>
      <c r="E84">
        <f>LCA_tech_data!F83*Mult_tech!F83</f>
        <v>31725.915474163703</v>
      </c>
      <c r="F84">
        <f>LCA_tech_data!G83*Mult_tech!G83</f>
        <v>0.27692411077313694</v>
      </c>
      <c r="G84">
        <f>LCA_tech_data!H83*Mult_tech!H83</f>
        <v>0.35550734818280971</v>
      </c>
      <c r="H84">
        <f>LCA_tech_data!I83*Mult_tech!I83</f>
        <v>4.1584026044364117</v>
      </c>
      <c r="I84">
        <f>LCA_tech_data!J83*Mult_tech!J83</f>
        <v>1.8112251818466373E-6</v>
      </c>
      <c r="J84">
        <f>LCA_tech_data!K83*Mult_tech!K83</f>
        <v>3.8997061163442407E-5</v>
      </c>
      <c r="K84">
        <f>LCA_tech_data!L83*Mult_tech!L83</f>
        <v>37.072118436561965</v>
      </c>
      <c r="L84">
        <f>LCA_tech_data!M83*Mult_tech!M83</f>
        <v>6144.5948915230711</v>
      </c>
      <c r="M84">
        <f>LCA_tech_data!N83*Mult_tech!N83</f>
        <v>7.733964398290058E-2</v>
      </c>
      <c r="N84">
        <f>LCA_tech_data!O83*Mult_tech!O83</f>
        <v>2.9072619037549718E-5</v>
      </c>
      <c r="O84">
        <f>LCA_tech_data!P83*Mult_tech!P83</f>
        <v>1.1948021831640139</v>
      </c>
      <c r="P84">
        <f>LCA_tech_data!Q83*Mult_tech!Q83</f>
        <v>143.25119209011845</v>
      </c>
      <c r="Q84">
        <f>LCA_tech_data!R83*Mult_tech!R83</f>
        <v>2905.9628520525112</v>
      </c>
      <c r="R84">
        <f>LCA_tech_data!S83*Mult_tech!S83</f>
        <v>1.7426830958540846E-5</v>
      </c>
      <c r="T84" t="s">
        <v>112</v>
      </c>
      <c r="U84" s="12">
        <f t="shared" si="5"/>
        <v>1.1203042580803867E-2</v>
      </c>
      <c r="V84" s="12">
        <f t="shared" si="6"/>
        <v>7.2924661516643218E-3</v>
      </c>
      <c r="W84" s="12">
        <f t="shared" si="7"/>
        <v>5.7027629331478282E-3</v>
      </c>
      <c r="X84" s="12">
        <f t="shared" si="8"/>
        <v>7.7093964180971137E-3</v>
      </c>
      <c r="Y84" s="12">
        <f t="shared" si="9"/>
        <v>4.761516902464148E-3</v>
      </c>
      <c r="AA84" s="12" t="s">
        <v>42</v>
      </c>
      <c r="AB84" s="12">
        <v>6.9645610349992744E-11</v>
      </c>
      <c r="AC84" s="12">
        <v>4.4264960552805137E-11</v>
      </c>
      <c r="AD84" s="12">
        <v>3.1485588022236888E-11</v>
      </c>
      <c r="AE84" s="12">
        <v>1.482247963897953E-11</v>
      </c>
      <c r="AF84" s="12">
        <v>7.1390520318337798E-11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5"/>
        <v>0</v>
      </c>
      <c r="V85" s="12">
        <f t="shared" si="6"/>
        <v>0</v>
      </c>
      <c r="W85" s="12">
        <f t="shared" si="7"/>
        <v>0</v>
      </c>
      <c r="X85" s="12">
        <f t="shared" si="8"/>
        <v>0</v>
      </c>
      <c r="Y85" s="12">
        <f t="shared" si="9"/>
        <v>0</v>
      </c>
      <c r="AA85" s="12" t="s">
        <v>77</v>
      </c>
      <c r="AB85" s="12">
        <v>1.386813626514479E-10</v>
      </c>
      <c r="AC85" s="12">
        <v>3.6606700571395499E-11</v>
      </c>
      <c r="AD85" s="12">
        <v>2.581494018992246E-11</v>
      </c>
      <c r="AE85" s="12">
        <v>9.6721502716010586E-12</v>
      </c>
      <c r="AF85" s="12">
        <v>6.9026996325955358E-11</v>
      </c>
    </row>
    <row r="86" spans="2:32" x14ac:dyDescent="0.3">
      <c r="B86" t="s">
        <v>114</v>
      </c>
      <c r="C86">
        <f>LCA_tech_data!D85*Mult_tech!D85</f>
        <v>7.7425427282745799E-7</v>
      </c>
      <c r="D86">
        <f>LCA_tech_data!E85*Mult_tech!E85</f>
        <v>4.8000000000000001E-5</v>
      </c>
      <c r="E86">
        <f>LCA_tech_data!F85*Mult_tech!F85</f>
        <v>6.8994172496630963E-3</v>
      </c>
      <c r="F86">
        <f>LCA_tech_data!G85*Mult_tech!G85</f>
        <v>6.0222532846111963E-8</v>
      </c>
      <c r="G86">
        <f>LCA_tech_data!H85*Mult_tech!H85</f>
        <v>7.7311985919899376E-8</v>
      </c>
      <c r="H86">
        <f>LCA_tech_data!I85*Mult_tech!I85</f>
        <v>9.0432550901350484E-7</v>
      </c>
      <c r="I86">
        <f>LCA_tech_data!J85*Mult_tech!J85</f>
        <v>3.9388613617260079E-13</v>
      </c>
      <c r="J86">
        <f>LCA_tech_data!K85*Mult_tech!K85</f>
        <v>8.4806692716662639E-12</v>
      </c>
      <c r="K86">
        <f>LCA_tech_data!L85*Mult_tech!L85</f>
        <v>8.0620530440189352E-6</v>
      </c>
      <c r="L86">
        <f>LCA_tech_data!M85*Mult_tech!M85</f>
        <v>1.3362616445627888E-3</v>
      </c>
      <c r="M86">
        <f>LCA_tech_data!N85*Mult_tech!N85</f>
        <v>1.681900950070197E-8</v>
      </c>
      <c r="N86">
        <f>LCA_tech_data!O85*Mult_tech!O85</f>
        <v>6.3224063445514068E-12</v>
      </c>
      <c r="O86">
        <f>LCA_tech_data!P85*Mult_tech!P85</f>
        <v>2.5983296838731242E-7</v>
      </c>
      <c r="P86">
        <f>LCA_tech_data!Q85*Mult_tech!Q85</f>
        <v>3.115275732693157E-5</v>
      </c>
      <c r="Q86">
        <f>LCA_tech_data!R85*Mult_tech!R85</f>
        <v>6.3195813040158673E-4</v>
      </c>
      <c r="R86">
        <f>LCA_tech_data!S85*Mult_tech!S85</f>
        <v>3.7898032673078909E-12</v>
      </c>
      <c r="T86" t="s">
        <v>114</v>
      </c>
      <c r="U86" s="12">
        <f t="shared" si="5"/>
        <v>2.4363194592021729E-9</v>
      </c>
      <c r="V86" s="12">
        <f t="shared" si="6"/>
        <v>1.5858885711383356E-9</v>
      </c>
      <c r="W86" s="12">
        <f t="shared" si="7"/>
        <v>1.2401766935217683E-9</v>
      </c>
      <c r="X86" s="12">
        <f t="shared" si="8"/>
        <v>1.6765581650378591E-9</v>
      </c>
      <c r="Y86" s="12">
        <f t="shared" si="9"/>
        <v>1.0354844410455742E-9</v>
      </c>
      <c r="AA86" s="12" t="s">
        <v>52</v>
      </c>
      <c r="AB86" s="12">
        <v>1.6002530710451611E-11</v>
      </c>
      <c r="AC86" s="12">
        <v>1.8454698516219793E-11</v>
      </c>
      <c r="AD86" s="12">
        <v>8.3899342423874886E-11</v>
      </c>
      <c r="AE86" s="12">
        <v>8.63220218422226E-12</v>
      </c>
      <c r="AF86" s="12">
        <v>2.6078769570035546E-11</v>
      </c>
    </row>
    <row r="87" spans="2:32" x14ac:dyDescent="0.3">
      <c r="B87" t="s">
        <v>115</v>
      </c>
      <c r="C87">
        <f>LCA_tech_data!D86*Mult_tech!D86</f>
        <v>6.8342417340268549E-6</v>
      </c>
      <c r="D87">
        <f>LCA_tech_data!E86*Mult_tech!E86</f>
        <v>4.44E-4</v>
      </c>
      <c r="E87">
        <f>LCA_tech_data!F86*Mult_tech!F86</f>
        <v>4.500066479678165E-2</v>
      </c>
      <c r="F87">
        <f>LCA_tech_data!G86*Mult_tech!G86</f>
        <v>3.8319257731249471E-7</v>
      </c>
      <c r="G87">
        <f>LCA_tech_data!H86*Mult_tech!H86</f>
        <v>7.1399286026398163E-7</v>
      </c>
      <c r="H87">
        <f>LCA_tech_data!I86*Mult_tech!I86</f>
        <v>6.918799323416702E-6</v>
      </c>
      <c r="I87">
        <f>LCA_tech_data!J86*Mult_tech!J86</f>
        <v>4.6279773832135197E-12</v>
      </c>
      <c r="J87">
        <f>LCA_tech_data!K86*Mult_tech!K86</f>
        <v>6.1439012955122727E-11</v>
      </c>
      <c r="K87">
        <f>LCA_tech_data!L86*Mult_tech!L86</f>
        <v>1.1605299424880925E-4</v>
      </c>
      <c r="L87">
        <f>LCA_tech_data!M86*Mult_tech!M86</f>
        <v>4.4838875702295968E-3</v>
      </c>
      <c r="M87">
        <f>LCA_tech_data!N86*Mult_tech!N86</f>
        <v>1.3553296538728504E-7</v>
      </c>
      <c r="N87">
        <f>LCA_tech_data!O86*Mult_tech!O86</f>
        <v>5.1476449143766509E-11</v>
      </c>
      <c r="O87">
        <f>LCA_tech_data!P86*Mult_tech!P86</f>
        <v>1.98390115723152E-6</v>
      </c>
      <c r="P87">
        <f>LCA_tech_data!Q86*Mult_tech!Q86</f>
        <v>1.6665637712028455E-3</v>
      </c>
      <c r="Q87">
        <f>LCA_tech_data!R86*Mult_tech!R86</f>
        <v>7.1865736513267659E-3</v>
      </c>
      <c r="R87">
        <f>LCA_tech_data!S86*Mult_tech!S86</f>
        <v>5.9293376642320047E-11</v>
      </c>
      <c r="T87" t="s">
        <v>115</v>
      </c>
      <c r="U87" s="12">
        <f t="shared" si="5"/>
        <v>8.1751822965774035E-9</v>
      </c>
      <c r="V87" s="12">
        <f t="shared" si="6"/>
        <v>1.0090919464609703E-8</v>
      </c>
      <c r="W87" s="12">
        <f t="shared" si="7"/>
        <v>8.088911520270685E-9</v>
      </c>
      <c r="X87" s="12">
        <f t="shared" si="8"/>
        <v>1.3510242665738581E-8</v>
      </c>
      <c r="Y87" s="12">
        <f t="shared" si="9"/>
        <v>8.4308187838290538E-9</v>
      </c>
      <c r="AA87" s="12" t="s">
        <v>106</v>
      </c>
      <c r="AB87" s="12">
        <v>7.4792338562485841E-11</v>
      </c>
      <c r="AC87" s="12">
        <v>2.8744100702580255E-11</v>
      </c>
      <c r="AD87" s="12">
        <v>1.970099557172843E-11</v>
      </c>
      <c r="AE87" s="12">
        <v>8.2341219877096406E-12</v>
      </c>
      <c r="AF87" s="12">
        <v>4.8848127533680209E-11</v>
      </c>
    </row>
    <row r="88" spans="2:32" x14ac:dyDescent="0.3">
      <c r="B88" t="s">
        <v>116</v>
      </c>
      <c r="C88">
        <f>LCA_tech_data!D87*Mult_tech!D87</f>
        <v>5.4203060470721862</v>
      </c>
      <c r="D88">
        <f>LCA_tech_data!E87*Mult_tech!E87</f>
        <v>1206.8580059999999</v>
      </c>
      <c r="E88">
        <f>LCA_tech_data!F87*Mult_tech!F87</f>
        <v>24284.523629928877</v>
      </c>
      <c r="F88">
        <f>LCA_tech_data!G87*Mult_tech!G87</f>
        <v>0.18498826422806797</v>
      </c>
      <c r="G88">
        <f>LCA_tech_data!H87*Mult_tech!H87</f>
        <v>1.8369204262105214</v>
      </c>
      <c r="H88">
        <f>LCA_tech_data!I87*Mult_tech!I87</f>
        <v>18.203091363719409</v>
      </c>
      <c r="I88">
        <f>LCA_tech_data!J87*Mult_tech!J87</f>
        <v>3.9308912063108971E-6</v>
      </c>
      <c r="J88">
        <f>LCA_tech_data!K87*Mult_tech!K87</f>
        <v>2.1473927667935781E-5</v>
      </c>
      <c r="K88">
        <f>LCA_tech_data!L87*Mult_tech!L87</f>
        <v>83.485771930064956</v>
      </c>
      <c r="L88">
        <f>LCA_tech_data!M87*Mult_tech!M87</f>
        <v>11196.239618252752</v>
      </c>
      <c r="M88">
        <f>LCA_tech_data!N87*Mult_tech!N87</f>
        <v>1.3656291482670169E-2</v>
      </c>
      <c r="N88">
        <f>LCA_tech_data!O87*Mult_tech!O87</f>
        <v>1.7165259405420644E-4</v>
      </c>
      <c r="O88">
        <f>LCA_tech_data!P87*Mult_tech!P87</f>
        <v>4.9307086773896298</v>
      </c>
      <c r="P88">
        <f>LCA_tech_data!Q87*Mult_tech!Q87</f>
        <v>422.85931808723547</v>
      </c>
      <c r="Q88">
        <f>LCA_tech_data!R87*Mult_tech!R87</f>
        <v>10201.594442000651</v>
      </c>
      <c r="R88">
        <f>LCA_tech_data!S87*Mult_tech!S87</f>
        <v>9.6087828691014332E-5</v>
      </c>
      <c r="T88" t="s">
        <v>116</v>
      </c>
      <c r="U88" s="12">
        <f t="shared" si="5"/>
        <v>2.0413379791922745E-2</v>
      </c>
      <c r="V88" s="12">
        <f t="shared" si="6"/>
        <v>4.8714452908128047E-3</v>
      </c>
      <c r="W88" s="12">
        <f t="shared" si="7"/>
        <v>4.3651658001387121E-3</v>
      </c>
      <c r="X88" s="12">
        <f t="shared" si="8"/>
        <v>1.3612910432360512E-3</v>
      </c>
      <c r="Y88" s="12">
        <f t="shared" si="9"/>
        <v>2.8113281671846454E-2</v>
      </c>
      <c r="AA88" s="12" t="s">
        <v>70</v>
      </c>
      <c r="AB88" s="12">
        <v>1.6910191764185507E-11</v>
      </c>
      <c r="AC88" s="12">
        <v>1.019930541849341E-11</v>
      </c>
      <c r="AD88" s="12">
        <v>9.1062221241956258E-12</v>
      </c>
      <c r="AE88" s="12">
        <v>7.4301935441418042E-12</v>
      </c>
      <c r="AF88" s="12">
        <v>1.586808261159138E-11</v>
      </c>
    </row>
    <row r="89" spans="2:32" x14ac:dyDescent="0.3">
      <c r="B89" t="s">
        <v>117</v>
      </c>
      <c r="C89">
        <f>LCA_tech_data!D88*Mult_tech!D88</f>
        <v>26.556902675120316</v>
      </c>
      <c r="D89">
        <f>LCA_tech_data!E88*Mult_tech!E88</f>
        <v>3559.8272870000001</v>
      </c>
      <c r="E89">
        <f>LCA_tech_data!F88*Mult_tech!F88</f>
        <v>184181.34936439031</v>
      </c>
      <c r="F89">
        <f>LCA_tech_data!G88*Mult_tech!G88</f>
        <v>1.5384920698494298</v>
      </c>
      <c r="G89">
        <f>LCA_tech_data!H88*Mult_tech!H88</f>
        <v>5.3691049782688935</v>
      </c>
      <c r="H89">
        <f>LCA_tech_data!I88*Mult_tech!I88</f>
        <v>45.00290724843564</v>
      </c>
      <c r="I89">
        <f>LCA_tech_data!J88*Mult_tech!J88</f>
        <v>6.3240069490524631E-6</v>
      </c>
      <c r="J89">
        <f>LCA_tech_data!K88*Mult_tech!K88</f>
        <v>1.9198951327043339E-4</v>
      </c>
      <c r="K89">
        <f>LCA_tech_data!L88*Mult_tech!L88</f>
        <v>424.61903951784598</v>
      </c>
      <c r="L89">
        <f>LCA_tech_data!M88*Mult_tech!M88</f>
        <v>31367.357920110324</v>
      </c>
      <c r="M89">
        <f>LCA_tech_data!N88*Mult_tech!N88</f>
        <v>0.29417657944759357</v>
      </c>
      <c r="N89">
        <f>LCA_tech_data!O88*Mult_tech!O88</f>
        <v>3.2878997891922808E-4</v>
      </c>
      <c r="O89">
        <f>LCA_tech_data!P88*Mult_tech!P88</f>
        <v>14.701966280461564</v>
      </c>
      <c r="P89">
        <f>LCA_tech_data!Q88*Mult_tech!Q88</f>
        <v>3884.5863071023177</v>
      </c>
      <c r="Q89">
        <f>LCA_tech_data!R88*Mult_tech!R88</f>
        <v>44968.473696387176</v>
      </c>
      <c r="R89">
        <f>LCA_tech_data!S88*Mult_tech!S88</f>
        <v>4.9510556032462765E-4</v>
      </c>
      <c r="T89" t="s">
        <v>117</v>
      </c>
      <c r="U89" s="12">
        <f t="shared" si="5"/>
        <v>5.7190075607931053E-2</v>
      </c>
      <c r="V89" s="12">
        <f t="shared" si="6"/>
        <v>4.0514353599106281E-2</v>
      </c>
      <c r="W89" s="12">
        <f t="shared" si="7"/>
        <v>3.3106769542639414E-2</v>
      </c>
      <c r="X89" s="12">
        <f t="shared" si="8"/>
        <v>2.9324208789773664E-2</v>
      </c>
      <c r="Y89" s="12">
        <f t="shared" si="9"/>
        <v>5.3849260706877171E-2</v>
      </c>
      <c r="AA89" s="12" t="s">
        <v>119</v>
      </c>
      <c r="AB89" s="12">
        <v>2.0401042609801741E-10</v>
      </c>
      <c r="AC89" s="12">
        <v>1.000138398895611E-11</v>
      </c>
      <c r="AD89" s="12">
        <v>7.9775755875358801E-12</v>
      </c>
      <c r="AE89" s="12">
        <v>5.7441388347651336E-12</v>
      </c>
      <c r="AF89" s="12">
        <v>2.6939369620118083E-11</v>
      </c>
    </row>
    <row r="90" spans="2:32" x14ac:dyDescent="0.3">
      <c r="B90" t="s">
        <v>146</v>
      </c>
      <c r="C90">
        <f>LCA_tech_data!D89*Mult_tech!D89</f>
        <v>7.5084496009730342E-8</v>
      </c>
      <c r="D90">
        <f>LCA_tech_data!E89*Mult_tech!E89</f>
        <v>5.0000000000000004E-6</v>
      </c>
      <c r="E90">
        <f>LCA_tech_data!F89*Mult_tech!F89</f>
        <v>6.4618427852155408E-4</v>
      </c>
      <c r="F90">
        <f>LCA_tech_data!G89*Mult_tech!G89</f>
        <v>5.6360803342886257E-9</v>
      </c>
      <c r="G90">
        <f>LCA_tech_data!H89*Mult_tech!H89</f>
        <v>8.3595849411129925E-9</v>
      </c>
      <c r="H90">
        <f>LCA_tech_data!I89*Mult_tech!I89</f>
        <v>9.5740897023575104E-8</v>
      </c>
      <c r="I90">
        <f>LCA_tech_data!J89*Mult_tech!J89</f>
        <v>3.732637549109235E-14</v>
      </c>
      <c r="J90">
        <f>LCA_tech_data!K89*Mult_tech!K89</f>
        <v>7.9094235790419776E-13</v>
      </c>
      <c r="K90">
        <f>LCA_tech_data!L89*Mult_tech!L89</f>
        <v>7.5797334075705449E-7</v>
      </c>
      <c r="L90">
        <f>LCA_tech_data!M89*Mult_tech!M89</f>
        <v>1.9712708144193692E-4</v>
      </c>
      <c r="M90">
        <f>LCA_tech_data!N89*Mult_tech!N89</f>
        <v>1.5380066957647223E-9</v>
      </c>
      <c r="N90">
        <f>LCA_tech_data!O89*Mult_tech!O89</f>
        <v>6.806407151135737E-13</v>
      </c>
      <c r="O90">
        <f>LCA_tech_data!P89*Mult_tech!P89</f>
        <v>2.7646852671938609E-8</v>
      </c>
      <c r="P90">
        <f>LCA_tech_data!Q89*Mult_tech!Q89</f>
        <v>3.0219425780535633E-6</v>
      </c>
      <c r="Q90">
        <f>LCA_tech_data!R89*Mult_tech!R89</f>
        <v>6.3655140979490234E-5</v>
      </c>
      <c r="R90">
        <f>LCA_tech_data!S89*Mult_tech!S89</f>
        <v>3.9925006798052466E-13</v>
      </c>
      <c r="T90" t="s">
        <v>146</v>
      </c>
      <c r="U90" s="12">
        <f t="shared" si="5"/>
        <v>3.594090621450563E-10</v>
      </c>
      <c r="V90" s="12">
        <f t="shared" si="6"/>
        <v>1.4841945308088984E-10</v>
      </c>
      <c r="W90" s="12">
        <f t="shared" si="7"/>
        <v>1.1615222749163959E-10</v>
      </c>
      <c r="X90" s="12">
        <f t="shared" si="8"/>
        <v>1.5331210102233566E-10</v>
      </c>
      <c r="Y90" s="12">
        <f t="shared" si="9"/>
        <v>1.1147541490268543E-10</v>
      </c>
      <c r="AA90" s="12" t="s">
        <v>94</v>
      </c>
      <c r="AB90" s="12">
        <v>1.9624764321406621E-10</v>
      </c>
      <c r="AC90" s="12">
        <v>9.9283783932437188E-12</v>
      </c>
      <c r="AD90" s="12">
        <v>7.8840126577451788E-12</v>
      </c>
      <c r="AE90" s="12">
        <v>5.5466038793556742E-12</v>
      </c>
      <c r="AF90" s="12">
        <v>2.6548297219437243E-11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5"/>
        <v>0</v>
      </c>
      <c r="V91" s="12">
        <f t="shared" si="6"/>
        <v>0</v>
      </c>
      <c r="W91" s="12">
        <f t="shared" si="7"/>
        <v>0</v>
      </c>
      <c r="X91" s="12">
        <f t="shared" si="8"/>
        <v>0</v>
      </c>
      <c r="Y91" s="12">
        <f t="shared" si="9"/>
        <v>0</v>
      </c>
      <c r="AA91" s="12" t="s">
        <v>36</v>
      </c>
      <c r="AB91" s="12">
        <v>6.0492694521317792E-11</v>
      </c>
      <c r="AC91" s="12">
        <v>1.3147968054719278E-11</v>
      </c>
      <c r="AD91" s="12">
        <v>1.2150287334211007E-11</v>
      </c>
      <c r="AE91" s="12">
        <v>4.8839281156138599E-12</v>
      </c>
      <c r="AF91" s="12">
        <v>3.7828423962489261E-11</v>
      </c>
    </row>
    <row r="92" spans="2:32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  <c r="T92" t="s">
        <v>119</v>
      </c>
      <c r="U92" s="12">
        <f t="shared" si="5"/>
        <v>2.0401042609801741E-10</v>
      </c>
      <c r="V92" s="12">
        <f t="shared" si="6"/>
        <v>1.000138398895611E-11</v>
      </c>
      <c r="W92" s="12">
        <f t="shared" si="7"/>
        <v>7.9775755875358801E-12</v>
      </c>
      <c r="X92" s="12">
        <f t="shared" si="8"/>
        <v>5.7441388347651336E-12</v>
      </c>
      <c r="Y92" s="12">
        <f t="shared" si="9"/>
        <v>2.6939369620118083E-11</v>
      </c>
      <c r="AA92" s="12" t="s">
        <v>105</v>
      </c>
      <c r="AB92" s="12">
        <v>7.0658939461436507E-11</v>
      </c>
      <c r="AC92" s="12">
        <v>2.548439103320124E-11</v>
      </c>
      <c r="AD92" s="12">
        <v>1.73252865397604E-11</v>
      </c>
      <c r="AE92" s="12">
        <v>3.3611239578205415E-12</v>
      </c>
      <c r="AF92" s="12">
        <v>7.0116018533975977E-11</v>
      </c>
    </row>
    <row r="93" spans="2:32" x14ac:dyDescent="0.3">
      <c r="B93" t="s">
        <v>120</v>
      </c>
      <c r="C93">
        <f>LCA_tech_data!D92*Mult_tech!D92</f>
        <v>4.1938773111487135E-7</v>
      </c>
      <c r="D93">
        <f>LCA_tech_data!E92*Mult_tech!E92</f>
        <v>2.5999999999999998E-5</v>
      </c>
      <c r="E93">
        <f>LCA_tech_data!F92*Mult_tech!F92</f>
        <v>3.7371843435675045E-3</v>
      </c>
      <c r="F93">
        <f>LCA_tech_data!G92*Mult_tech!G92</f>
        <v>3.2620538624977235E-8</v>
      </c>
      <c r="G93">
        <f>LCA_tech_data!H92*Mult_tech!H92</f>
        <v>4.1877325706612036E-8</v>
      </c>
      <c r="H93">
        <f>LCA_tech_data!I92*Mult_tech!I92</f>
        <v>4.8984298404898118E-7</v>
      </c>
      <c r="I93">
        <f>LCA_tech_data!J92*Mult_tech!J92</f>
        <v>2.133549904268208E-13</v>
      </c>
      <c r="J93">
        <f>LCA_tech_data!K92*Mult_tech!K92</f>
        <v>4.5936958554853736E-12</v>
      </c>
      <c r="K93">
        <f>LCA_tech_data!L92*Mult_tech!L92</f>
        <v>4.366945398843579E-6</v>
      </c>
      <c r="L93">
        <f>LCA_tech_data!M92*Mult_tech!M92</f>
        <v>7.2380839080484264E-4</v>
      </c>
      <c r="M93">
        <f>LCA_tech_data!N92*Mult_tech!N92</f>
        <v>9.1102968128802151E-9</v>
      </c>
      <c r="N93">
        <f>LCA_tech_data!O92*Mult_tech!O92</f>
        <v>3.4246367699653397E-12</v>
      </c>
      <c r="O93">
        <f>LCA_tech_data!P92*Mult_tech!P92</f>
        <v>1.4074285787646061E-7</v>
      </c>
      <c r="P93">
        <f>LCA_tech_data!Q92*Mult_tech!Q92</f>
        <v>1.6874410218754566E-5</v>
      </c>
      <c r="Q93">
        <f>LCA_tech_data!R92*Mult_tech!R92</f>
        <v>3.4231065396752572E-4</v>
      </c>
      <c r="R93">
        <f>LCA_tech_data!S92*Mult_tech!S92</f>
        <v>2.0528101031251009E-12</v>
      </c>
      <c r="T93" t="s">
        <v>120</v>
      </c>
      <c r="U93" s="12">
        <f t="shared" si="5"/>
        <v>1.3196730404011747E-9</v>
      </c>
      <c r="V93" s="12">
        <f t="shared" si="6"/>
        <v>8.5902297603326306E-10</v>
      </c>
      <c r="W93" s="12">
        <f t="shared" si="7"/>
        <v>6.7176237565762337E-10</v>
      </c>
      <c r="X93" s="12">
        <f t="shared" si="8"/>
        <v>9.0813567272883852E-10</v>
      </c>
      <c r="Y93" s="12">
        <f t="shared" si="9"/>
        <v>5.6088740556635178E-10</v>
      </c>
      <c r="AA93" s="12" t="s">
        <v>82</v>
      </c>
      <c r="AB93" s="12">
        <v>2.7620244191954602E-11</v>
      </c>
      <c r="AC93" s="12">
        <v>9.711107921338272E-12</v>
      </c>
      <c r="AD93" s="12">
        <v>6.5962749146279017E-12</v>
      </c>
      <c r="AE93" s="12">
        <v>2.6070791432285563E-12</v>
      </c>
      <c r="AF93" s="12">
        <v>1.6625766699723034E-11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5"/>
        <v>1.5781615696191531E-3</v>
      </c>
      <c r="V94" s="12">
        <f t="shared" si="6"/>
        <v>1.0913975830114837E-3</v>
      </c>
      <c r="W94" s="12">
        <f t="shared" si="7"/>
        <v>7.5096539257150019E-4</v>
      </c>
      <c r="X94" s="12">
        <f t="shared" si="8"/>
        <v>2.3234741474843096E-4</v>
      </c>
      <c r="Y94" s="12">
        <f t="shared" si="9"/>
        <v>1.9850145797609417E-3</v>
      </c>
      <c r="AA94" s="12" t="s">
        <v>80</v>
      </c>
      <c r="AB94" s="12">
        <v>5.2994204596077387E-11</v>
      </c>
      <c r="AC94" s="12">
        <v>1.911329327490093E-11</v>
      </c>
      <c r="AD94" s="12">
        <v>1.2993964904820299E-11</v>
      </c>
      <c r="AE94" s="12">
        <v>2.5208429683654065E-12</v>
      </c>
      <c r="AF94" s="12">
        <v>5.2587013900481982E-11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5"/>
        <v>0</v>
      </c>
      <c r="V95" s="12">
        <f t="shared" si="6"/>
        <v>0</v>
      </c>
      <c r="W95" s="12">
        <f t="shared" si="7"/>
        <v>0</v>
      </c>
      <c r="X95" s="12">
        <f t="shared" si="8"/>
        <v>0</v>
      </c>
      <c r="Y95" s="12">
        <f t="shared" si="9"/>
        <v>0</v>
      </c>
      <c r="AA95" s="12" t="s">
        <v>101</v>
      </c>
      <c r="AB95" s="12">
        <v>3.0589618849702511E-11</v>
      </c>
      <c r="AC95" s="12">
        <v>2.4535946124413485E-11</v>
      </c>
      <c r="AD95" s="12">
        <v>1.6924752177559328E-11</v>
      </c>
      <c r="AE95" s="12">
        <v>2.4368136916770405E-12</v>
      </c>
      <c r="AF95" s="12">
        <v>5.1526321493113555E-11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5"/>
        <v>0</v>
      </c>
      <c r="V96" s="12">
        <f t="shared" si="6"/>
        <v>0</v>
      </c>
      <c r="W96" s="12">
        <f t="shared" si="7"/>
        <v>0</v>
      </c>
      <c r="X96" s="12">
        <f t="shared" si="8"/>
        <v>0</v>
      </c>
      <c r="Y96" s="12">
        <f t="shared" si="9"/>
        <v>0</v>
      </c>
      <c r="AA96" s="12" t="s">
        <v>110</v>
      </c>
      <c r="AB96" s="12">
        <v>6.054029879874649E-12</v>
      </c>
      <c r="AC96" s="12">
        <v>3.3696308394860951E-12</v>
      </c>
      <c r="AD96" s="12">
        <v>4.3425767079158478E-12</v>
      </c>
      <c r="AE96" s="12">
        <v>1.3902143219488636E-12</v>
      </c>
      <c r="AF96" s="12">
        <v>8.9021913920676219E-12</v>
      </c>
    </row>
    <row r="97" spans="2:32" x14ac:dyDescent="0.3">
      <c r="B97" t="s">
        <v>124</v>
      </c>
      <c r="C97">
        <f>LCA_tech_data!D96*Mult_tech!D96</f>
        <v>1.8236585707720908E-7</v>
      </c>
      <c r="D97">
        <f>LCA_tech_data!E96*Mult_tech!E96</f>
        <v>1.7E-5</v>
      </c>
      <c r="E97">
        <f>LCA_tech_data!F96*Mult_tech!F96</f>
        <v>1.9225993715604713E-3</v>
      </c>
      <c r="F97">
        <f>LCA_tech_data!G96*Mult_tech!G96</f>
        <v>1.081661701200548E-8</v>
      </c>
      <c r="G97">
        <f>LCA_tech_data!H96*Mult_tech!H96</f>
        <v>2.5163643279667275E-8</v>
      </c>
      <c r="H97">
        <f>LCA_tech_data!I96*Mult_tech!I96</f>
        <v>2.6714106327200657E-7</v>
      </c>
      <c r="I97">
        <f>LCA_tech_data!J96*Mult_tech!J96</f>
        <v>6.5787634240130723E-14</v>
      </c>
      <c r="J97">
        <f>LCA_tech_data!K96*Mult_tech!K96</f>
        <v>1.1379662801983817E-12</v>
      </c>
      <c r="K97">
        <f>LCA_tech_data!L96*Mult_tech!L96</f>
        <v>1.7926616020778957E-6</v>
      </c>
      <c r="L97">
        <f>LCA_tech_data!M96*Mult_tech!M96</f>
        <v>2.9236512965503117E-4</v>
      </c>
      <c r="M97">
        <f>LCA_tech_data!N96*Mult_tech!N96</f>
        <v>2.9348463953628107E-9</v>
      </c>
      <c r="N97">
        <f>LCA_tech_data!O96*Mult_tech!O96</f>
        <v>1.5607432652037002E-12</v>
      </c>
      <c r="O97">
        <f>LCA_tech_data!P96*Mult_tech!P96</f>
        <v>8.6565557532948025E-8</v>
      </c>
      <c r="P97">
        <f>LCA_tech_data!Q96*Mult_tech!Q96</f>
        <v>1.0964466053428314E-5</v>
      </c>
      <c r="Q97">
        <f>LCA_tech_data!R96*Mult_tech!R96</f>
        <v>2.4008065931811792E-4</v>
      </c>
      <c r="R97">
        <f>LCA_tech_data!S96*Mult_tech!S96</f>
        <v>1.5424387123637762E-12</v>
      </c>
      <c r="T97" t="s">
        <v>124</v>
      </c>
      <c r="U97" s="12">
        <f t="shared" si="5"/>
        <v>5.3305043774101165E-10</v>
      </c>
      <c r="V97" s="12">
        <f t="shared" si="6"/>
        <v>2.8484270732275358E-10</v>
      </c>
      <c r="W97" s="12">
        <f t="shared" si="7"/>
        <v>3.4558903242231438E-10</v>
      </c>
      <c r="X97" s="12">
        <f t="shared" si="8"/>
        <v>2.9255234602680296E-10</v>
      </c>
      <c r="Y97" s="12">
        <f t="shared" si="9"/>
        <v>2.5561871216611381E-10</v>
      </c>
      <c r="AA97" s="12" t="s">
        <v>75</v>
      </c>
      <c r="AB97" s="12">
        <v>1.0196539616567504E-11</v>
      </c>
      <c r="AC97" s="12">
        <v>8.1786487081378268E-12</v>
      </c>
      <c r="AD97" s="12">
        <v>5.6415840591864427E-12</v>
      </c>
      <c r="AE97" s="12">
        <v>8.1227123055901342E-13</v>
      </c>
      <c r="AF97" s="12">
        <v>1.7175440497704516E-11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5"/>
        <v>0</v>
      </c>
      <c r="V98" s="12">
        <f t="shared" si="6"/>
        <v>0</v>
      </c>
      <c r="W98" s="12">
        <f t="shared" si="7"/>
        <v>0</v>
      </c>
      <c r="X98" s="12">
        <f t="shared" si="8"/>
        <v>0</v>
      </c>
      <c r="Y98" s="12">
        <f t="shared" si="9"/>
        <v>0</v>
      </c>
      <c r="AA98" s="12" t="s">
        <v>76</v>
      </c>
      <c r="AB98" s="12">
        <v>1.0196539616567504E-11</v>
      </c>
      <c r="AC98" s="12">
        <v>8.1786487081378268E-12</v>
      </c>
      <c r="AD98" s="12">
        <v>5.6415840591864427E-12</v>
      </c>
      <c r="AE98" s="12">
        <v>8.1227123055901342E-13</v>
      </c>
      <c r="AF98" s="12">
        <v>1.7175440497704516E-11</v>
      </c>
    </row>
    <row r="99" spans="2:32" x14ac:dyDescent="0.3">
      <c r="B99" t="s">
        <v>126</v>
      </c>
      <c r="C99">
        <f>LCA_tech_data!D98*Mult_tech!D98</f>
        <v>105.24184858255855</v>
      </c>
      <c r="D99">
        <f>LCA_tech_data!E98*Mult_tech!E98</f>
        <v>3710.704225</v>
      </c>
      <c r="E99">
        <f>LCA_tech_data!F98*Mult_tech!F98</f>
        <v>1384361.1644739821</v>
      </c>
      <c r="F99">
        <f>LCA_tech_data!G98*Mult_tech!G98</f>
        <v>2.7751661044368494</v>
      </c>
      <c r="G99">
        <f>LCA_tech_data!H98*Mult_tech!H98</f>
        <v>9.9262711856100889</v>
      </c>
      <c r="H99">
        <f>LCA_tech_data!I98*Mult_tech!I98</f>
        <v>133.54586931228573</v>
      </c>
      <c r="I99">
        <f>LCA_tech_data!J98*Mult_tech!J98</f>
        <v>1.4219162230949793E-5</v>
      </c>
      <c r="J99">
        <f>LCA_tech_data!K98*Mult_tech!K98</f>
        <v>2.0500196729025406E-4</v>
      </c>
      <c r="K99">
        <f>LCA_tech_data!L98*Mult_tech!L98</f>
        <v>401.96055989371894</v>
      </c>
      <c r="L99">
        <f>LCA_tech_data!M98*Mult_tech!M98</f>
        <v>52361.884291100541</v>
      </c>
      <c r="M99">
        <f>LCA_tech_data!N98*Mult_tech!N98</f>
        <v>0.5151328110799609</v>
      </c>
      <c r="N99">
        <f>LCA_tech_data!O98*Mult_tech!O98</f>
        <v>5.2192458228416555E-4</v>
      </c>
      <c r="O99">
        <f>LCA_tech_data!P98*Mult_tech!P98</f>
        <v>35.345801189165584</v>
      </c>
      <c r="P99">
        <f>LCA_tech_data!Q98*Mult_tech!Q98</f>
        <v>2571.2552671540434</v>
      </c>
      <c r="Q99">
        <f>LCA_tech_data!R98*Mult_tech!R98</f>
        <v>52299.755758718573</v>
      </c>
      <c r="R99">
        <f>LCA_tech_data!S98*Mult_tech!S98</f>
        <v>6.6593557403649686E-3</v>
      </c>
      <c r="T99" t="s">
        <v>126</v>
      </c>
      <c r="U99" s="12">
        <f t="shared" si="5"/>
        <v>9.5468038118119089E-2</v>
      </c>
      <c r="V99" s="12">
        <f t="shared" si="6"/>
        <v>7.3080689237749921E-2</v>
      </c>
      <c r="W99" s="12">
        <f t="shared" si="7"/>
        <v>0.24884021207459558</v>
      </c>
      <c r="X99" s="12">
        <f t="shared" si="8"/>
        <v>5.1349642228275538E-2</v>
      </c>
      <c r="Y99" s="12">
        <f t="shared" si="9"/>
        <v>8.5480868343777758E-2</v>
      </c>
      <c r="AA99" s="12" t="s">
        <v>38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6.2726836687415961</v>
      </c>
      <c r="D100">
        <f>LCA_tech_data!E99*Mult_tech!E99</f>
        <v>579.78840100000002</v>
      </c>
      <c r="E100">
        <f>LCA_tech_data!F99*Mult_tech!F99</f>
        <v>66477.81885939627</v>
      </c>
      <c r="F100">
        <f>LCA_tech_data!G99*Mult_tech!G99</f>
        <v>0.37013515131481578</v>
      </c>
      <c r="G100">
        <f>LCA_tech_data!H99*Mult_tech!H99</f>
        <v>0.86990738449410443</v>
      </c>
      <c r="H100">
        <f>LCA_tech_data!I99*Mult_tech!I99</f>
        <v>9.1678005357312138</v>
      </c>
      <c r="I100">
        <f>LCA_tech_data!J99*Mult_tech!J99</f>
        <v>2.2516172537876601E-6</v>
      </c>
      <c r="J100">
        <f>LCA_tech_data!K99*Mult_tech!K99</f>
        <v>3.9433496235765966E-5</v>
      </c>
      <c r="K100">
        <f>LCA_tech_data!L99*Mult_tech!L99</f>
        <v>61.453962477649995</v>
      </c>
      <c r="L100">
        <f>LCA_tech_data!M99*Mult_tech!M99</f>
        <v>10022.113845911983</v>
      </c>
      <c r="M100">
        <f>LCA_tech_data!N99*Mult_tech!N99</f>
        <v>0.10928745281494079</v>
      </c>
      <c r="N100">
        <f>LCA_tech_data!O99*Mult_tech!O99</f>
        <v>5.3495217857942083E-5</v>
      </c>
      <c r="O100">
        <f>LCA_tech_data!P99*Mult_tech!P99</f>
        <v>2.9705131346732689</v>
      </c>
      <c r="P100">
        <f>LCA_tech_data!Q99*Mult_tech!Q99</f>
        <v>372.33963996975382</v>
      </c>
      <c r="Q100">
        <f>LCA_tech_data!R99*Mult_tech!R99</f>
        <v>8231.6997870462346</v>
      </c>
      <c r="R100">
        <f>LCA_tech_data!S99*Mult_tech!S99</f>
        <v>5.3014606586142587E-5</v>
      </c>
      <c r="T100" t="s">
        <v>127</v>
      </c>
      <c r="U100" s="12">
        <f t="shared" si="5"/>
        <v>1.8272672185486481E-2</v>
      </c>
      <c r="V100" s="12">
        <f t="shared" si="6"/>
        <v>9.7470677254090574E-3</v>
      </c>
      <c r="W100" s="12">
        <f t="shared" si="7"/>
        <v>1.1949450019073847E-2</v>
      </c>
      <c r="X100" s="12">
        <f t="shared" si="8"/>
        <v>1.0894028649275182E-2</v>
      </c>
      <c r="Y100" s="12">
        <f t="shared" si="9"/>
        <v>8.7614529569077712E-3</v>
      </c>
      <c r="AA100" s="12" t="s">
        <v>45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5.3669791815478845E-8</v>
      </c>
      <c r="D101">
        <f>LCA_tech_data!E100*Mult_tech!E100</f>
        <v>5.0000000000000004E-6</v>
      </c>
      <c r="E101">
        <f>LCA_tech_data!F100*Mult_tech!F100</f>
        <v>5.6570911789576548E-4</v>
      </c>
      <c r="F101">
        <f>LCA_tech_data!G100*Mult_tech!G100</f>
        <v>3.1516535169752726E-9</v>
      </c>
      <c r="G101">
        <f>LCA_tech_data!H100*Mult_tech!H100</f>
        <v>7.4666102629241848E-9</v>
      </c>
      <c r="H101">
        <f>LCA_tech_data!I100*Mult_tech!I100</f>
        <v>7.8601380969607726E-8</v>
      </c>
      <c r="I101">
        <f>LCA_tech_data!J100*Mult_tech!J100</f>
        <v>2.0647020001468385E-14</v>
      </c>
      <c r="J101">
        <f>LCA_tech_data!K100*Mult_tech!K100</f>
        <v>3.3811240631160853E-13</v>
      </c>
      <c r="K101">
        <f>LCA_tech_data!L100*Mult_tech!L100</f>
        <v>5.2777131750586563E-7</v>
      </c>
      <c r="L101">
        <f>LCA_tech_data!M100*Mult_tech!M100</f>
        <v>8.6472092823730983E-5</v>
      </c>
      <c r="M101">
        <f>LCA_tech_data!N100*Mult_tech!N100</f>
        <v>9.2864793299267863E-10</v>
      </c>
      <c r="N101">
        <f>LCA_tech_data!O100*Mult_tech!O100</f>
        <v>4.5903259052419735E-13</v>
      </c>
      <c r="O101">
        <f>LCA_tech_data!P100*Mult_tech!P100</f>
        <v>2.5509880167327616E-8</v>
      </c>
      <c r="P101">
        <f>LCA_tech_data!Q100*Mult_tech!Q100</f>
        <v>3.1889746146113303E-6</v>
      </c>
      <c r="Q101">
        <f>LCA_tech_data!R100*Mult_tech!R100</f>
        <v>7.0806962368165802E-5</v>
      </c>
      <c r="R101">
        <f>LCA_tech_data!S100*Mult_tech!S100</f>
        <v>4.5450809630430375E-13</v>
      </c>
      <c r="T101" t="s">
        <v>128</v>
      </c>
      <c r="U101" s="12">
        <f t="shared" si="5"/>
        <v>1.5765897590611653E-10</v>
      </c>
      <c r="V101" s="12">
        <f t="shared" si="6"/>
        <v>8.2995036185724176E-11</v>
      </c>
      <c r="W101" s="12">
        <f t="shared" si="7"/>
        <v>1.0168674221889468E-10</v>
      </c>
      <c r="X101" s="12">
        <f t="shared" si="8"/>
        <v>9.2569795768260009E-11</v>
      </c>
      <c r="Y101" s="12">
        <f t="shared" si="9"/>
        <v>7.5180410672319073E-11</v>
      </c>
      <c r="AA101" s="12" t="s">
        <v>46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1.3248589262996934E-7</v>
      </c>
      <c r="D102">
        <f>LCA_tech_data!E101*Mult_tech!E101</f>
        <v>2.4000000000000001E-5</v>
      </c>
      <c r="E102">
        <f>LCA_tech_data!F101*Mult_tech!F101</f>
        <v>9.6108078343657333E-4</v>
      </c>
      <c r="F102">
        <f>LCA_tech_data!G101*Mult_tech!G101</f>
        <v>1.0042357498430878E-8</v>
      </c>
      <c r="G102">
        <f>LCA_tech_data!H101*Mult_tech!H101</f>
        <v>3.1641910034058881E-8</v>
      </c>
      <c r="H102">
        <f>LCA_tech_data!I101*Mult_tech!I101</f>
        <v>3.0191664638827731E-7</v>
      </c>
      <c r="I102">
        <f>LCA_tech_data!J101*Mult_tech!J101</f>
        <v>3.3107369623719254E-13</v>
      </c>
      <c r="J102">
        <f>LCA_tech_data!K101*Mult_tech!K101</f>
        <v>1.0118245818274505E-12</v>
      </c>
      <c r="K102">
        <f>LCA_tech_data!L101*Mult_tech!L101</f>
        <v>2.2564480618688176E-6</v>
      </c>
      <c r="L102">
        <f>LCA_tech_data!M101*Mult_tech!M101</f>
        <v>4.8512737776800033E-4</v>
      </c>
      <c r="M102">
        <f>LCA_tech_data!N101*Mult_tech!N101</f>
        <v>5.3855315034336364E-10</v>
      </c>
      <c r="N102">
        <f>LCA_tech_data!O101*Mult_tech!O101</f>
        <v>2.8213180065017107E-12</v>
      </c>
      <c r="O102">
        <f>LCA_tech_data!P101*Mult_tech!P101</f>
        <v>1.1415943413525764E-7</v>
      </c>
      <c r="P102">
        <f>LCA_tech_data!Q101*Mult_tech!Q101</f>
        <v>1.7090056454239589E-5</v>
      </c>
      <c r="Q102">
        <f>LCA_tech_data!R101*Mult_tech!R101</f>
        <v>3.0623101115722008E-4</v>
      </c>
      <c r="R102">
        <f>LCA_tech_data!S101*Mult_tech!S101</f>
        <v>1.640056729983796E-12</v>
      </c>
      <c r="T102" t="s">
        <v>129</v>
      </c>
      <c r="U102" s="12">
        <f t="shared" si="5"/>
        <v>8.8450138149001258E-10</v>
      </c>
      <c r="V102" s="12">
        <f t="shared" si="6"/>
        <v>2.6445350654286038E-10</v>
      </c>
      <c r="W102" s="12">
        <f t="shared" si="7"/>
        <v>1.7275516831046591E-10</v>
      </c>
      <c r="X102" s="12">
        <f t="shared" si="8"/>
        <v>5.3684236368220333E-11</v>
      </c>
      <c r="Y102" s="12">
        <f t="shared" si="9"/>
        <v>4.6207578883187418E-10</v>
      </c>
      <c r="AA102" s="12" t="s">
        <v>48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1.3248589262996934E-7</v>
      </c>
      <c r="D103">
        <f>LCA_tech_data!E102*Mult_tech!E102</f>
        <v>2.4000000000000001E-5</v>
      </c>
      <c r="E103">
        <f>LCA_tech_data!F102*Mult_tech!F102</f>
        <v>9.6108078343657333E-4</v>
      </c>
      <c r="F103">
        <f>LCA_tech_data!G102*Mult_tech!G102</f>
        <v>1.0042357498430878E-8</v>
      </c>
      <c r="G103">
        <f>LCA_tech_data!H102*Mult_tech!H102</f>
        <v>3.1641910034058881E-8</v>
      </c>
      <c r="H103">
        <f>LCA_tech_data!I102*Mult_tech!I102</f>
        <v>3.0191664638827731E-7</v>
      </c>
      <c r="I103">
        <f>LCA_tech_data!J102*Mult_tech!J102</f>
        <v>3.3107369623719254E-13</v>
      </c>
      <c r="J103">
        <f>LCA_tech_data!K102*Mult_tech!K102</f>
        <v>1.0118245818274505E-12</v>
      </c>
      <c r="K103">
        <f>LCA_tech_data!L102*Mult_tech!L102</f>
        <v>2.2564480618688176E-6</v>
      </c>
      <c r="L103">
        <f>LCA_tech_data!M102*Mult_tech!M102</f>
        <v>4.8512737776800033E-4</v>
      </c>
      <c r="M103">
        <f>LCA_tech_data!N102*Mult_tech!N102</f>
        <v>5.3855315034336364E-10</v>
      </c>
      <c r="N103">
        <f>LCA_tech_data!O102*Mult_tech!O102</f>
        <v>2.8213180065017107E-12</v>
      </c>
      <c r="O103">
        <f>LCA_tech_data!P102*Mult_tech!P102</f>
        <v>1.1415943413525764E-7</v>
      </c>
      <c r="P103">
        <f>LCA_tech_data!Q102*Mult_tech!Q102</f>
        <v>1.7090056454239589E-5</v>
      </c>
      <c r="Q103">
        <f>LCA_tech_data!R102*Mult_tech!R102</f>
        <v>3.0623101115722008E-4</v>
      </c>
      <c r="R103">
        <f>LCA_tech_data!S102*Mult_tech!S102</f>
        <v>1.640056729983796E-12</v>
      </c>
      <c r="T103" t="s">
        <v>130</v>
      </c>
      <c r="U103" s="12">
        <f t="shared" si="5"/>
        <v>8.8450138149001258E-10</v>
      </c>
      <c r="V103" s="12">
        <f t="shared" si="6"/>
        <v>2.6445350654286038E-10</v>
      </c>
      <c r="W103" s="12">
        <f t="shared" si="7"/>
        <v>1.7275516831046591E-10</v>
      </c>
      <c r="X103" s="12">
        <f t="shared" si="8"/>
        <v>5.3684236368220333E-11</v>
      </c>
      <c r="Y103" s="12">
        <f t="shared" si="9"/>
        <v>4.6207578883187418E-10</v>
      </c>
      <c r="AA103" s="12" t="s">
        <v>47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1.3248589262996934E-7</v>
      </c>
      <c r="D104">
        <f>LCA_tech_data!E103*Mult_tech!E103</f>
        <v>2.4000000000000001E-5</v>
      </c>
      <c r="E104">
        <f>LCA_tech_data!F103*Mult_tech!F103</f>
        <v>9.6108078343657333E-4</v>
      </c>
      <c r="F104">
        <f>LCA_tech_data!G103*Mult_tech!G103</f>
        <v>1.0042357498430878E-8</v>
      </c>
      <c r="G104">
        <f>LCA_tech_data!H103*Mult_tech!H103</f>
        <v>3.1641910034058881E-8</v>
      </c>
      <c r="H104">
        <f>LCA_tech_data!I103*Mult_tech!I103</f>
        <v>3.0191664638827731E-7</v>
      </c>
      <c r="I104">
        <f>LCA_tech_data!J103*Mult_tech!J103</f>
        <v>3.3107369623719254E-13</v>
      </c>
      <c r="J104">
        <f>LCA_tech_data!K103*Mult_tech!K103</f>
        <v>1.0118245818274505E-12</v>
      </c>
      <c r="K104">
        <f>LCA_tech_data!L103*Mult_tech!L103</f>
        <v>2.2564480618688176E-6</v>
      </c>
      <c r="L104">
        <f>LCA_tech_data!M103*Mult_tech!M103</f>
        <v>4.8512737776800033E-4</v>
      </c>
      <c r="M104">
        <f>LCA_tech_data!N103*Mult_tech!N103</f>
        <v>5.3855315034336364E-10</v>
      </c>
      <c r="N104">
        <f>LCA_tech_data!O103*Mult_tech!O103</f>
        <v>2.8213180065017107E-12</v>
      </c>
      <c r="O104">
        <f>LCA_tech_data!P103*Mult_tech!P103</f>
        <v>1.1415943413525764E-7</v>
      </c>
      <c r="P104">
        <f>LCA_tech_data!Q103*Mult_tech!Q103</f>
        <v>1.7090056454239589E-5</v>
      </c>
      <c r="Q104">
        <f>LCA_tech_data!R103*Mult_tech!R103</f>
        <v>3.0623101115722008E-4</v>
      </c>
      <c r="R104">
        <f>LCA_tech_data!S103*Mult_tech!S103</f>
        <v>1.640056729983796E-12</v>
      </c>
      <c r="T104" t="s">
        <v>131</v>
      </c>
      <c r="U104" s="12">
        <f t="shared" si="5"/>
        <v>8.8450138149001258E-10</v>
      </c>
      <c r="V104" s="12">
        <f t="shared" si="6"/>
        <v>2.6445350654286038E-10</v>
      </c>
      <c r="W104" s="12">
        <f t="shared" si="7"/>
        <v>1.7275516831046591E-10</v>
      </c>
      <c r="X104" s="12">
        <f t="shared" si="8"/>
        <v>5.3684236368220333E-11</v>
      </c>
      <c r="Y104" s="12">
        <f t="shared" si="9"/>
        <v>4.6207578883187418E-10</v>
      </c>
      <c r="AA104" s="12" t="s">
        <v>49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1.3800613815621804E-7</v>
      </c>
      <c r="D105">
        <f>LCA_tech_data!E104*Mult_tech!E104</f>
        <v>2.5000000000000001E-5</v>
      </c>
      <c r="E105">
        <f>LCA_tech_data!F104*Mult_tech!F104</f>
        <v>1.0011258160797639E-3</v>
      </c>
      <c r="F105">
        <f>LCA_tech_data!G104*Mult_tech!G104</f>
        <v>1.0460789060865499E-8</v>
      </c>
      <c r="G105">
        <f>LCA_tech_data!H104*Mult_tech!H104</f>
        <v>3.2960322952144669E-8</v>
      </c>
      <c r="H105">
        <f>LCA_tech_data!I104*Mult_tech!I104</f>
        <v>3.144965066544555E-7</v>
      </c>
      <c r="I105">
        <f>LCA_tech_data!J104*Mult_tech!J104</f>
        <v>3.4486843358040889E-13</v>
      </c>
      <c r="J105">
        <f>LCA_tech_data!K104*Mult_tech!K104</f>
        <v>1.0539839394035942E-12</v>
      </c>
      <c r="K105">
        <f>LCA_tech_data!L104*Mult_tech!L104</f>
        <v>2.3504667311133515E-6</v>
      </c>
      <c r="L105">
        <f>LCA_tech_data!M104*Mult_tech!M104</f>
        <v>5.0534101850833373E-4</v>
      </c>
      <c r="M105">
        <f>LCA_tech_data!N104*Mult_tech!N104</f>
        <v>5.6099286494100371E-10</v>
      </c>
      <c r="N105">
        <f>LCA_tech_data!O104*Mult_tech!O104</f>
        <v>2.9388729234392819E-12</v>
      </c>
      <c r="O105">
        <f>LCA_tech_data!P104*Mult_tech!P104</f>
        <v>1.1891607722422671E-7</v>
      </c>
      <c r="P105">
        <f>LCA_tech_data!Q104*Mult_tech!Q104</f>
        <v>1.7802142139832903E-5</v>
      </c>
      <c r="Q105">
        <f>LCA_tech_data!R104*Mult_tech!R104</f>
        <v>3.1899063662210422E-4</v>
      </c>
      <c r="R105">
        <f>LCA_tech_data!S104*Mult_tech!S104</f>
        <v>1.708392427066454E-12</v>
      </c>
      <c r="T105" t="s">
        <v>132</v>
      </c>
      <c r="U105" s="12">
        <f t="shared" si="5"/>
        <v>9.2135560571876316E-10</v>
      </c>
      <c r="V105" s="12">
        <f t="shared" si="6"/>
        <v>2.7547240264881293E-10</v>
      </c>
      <c r="W105" s="12">
        <f t="shared" si="7"/>
        <v>1.79953300323402E-10</v>
      </c>
      <c r="X105" s="12">
        <f t="shared" si="8"/>
        <v>5.5921079550229507E-11</v>
      </c>
      <c r="Y105" s="12">
        <f t="shared" si="9"/>
        <v>4.8132894669986897E-10</v>
      </c>
      <c r="AA105" s="12" t="s">
        <v>61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1.3248589262996934E-7</v>
      </c>
      <c r="D106">
        <f>LCA_tech_data!E105*Mult_tech!E105</f>
        <v>2.4000000000000001E-5</v>
      </c>
      <c r="E106">
        <f>LCA_tech_data!F105*Mult_tech!F105</f>
        <v>9.6108078343657333E-4</v>
      </c>
      <c r="F106">
        <f>LCA_tech_data!G105*Mult_tech!G105</f>
        <v>1.0042357498430878E-8</v>
      </c>
      <c r="G106">
        <f>LCA_tech_data!H105*Mult_tech!H105</f>
        <v>3.1641910034058881E-8</v>
      </c>
      <c r="H106">
        <f>LCA_tech_data!I105*Mult_tech!I105</f>
        <v>3.0191664638827731E-7</v>
      </c>
      <c r="I106">
        <f>LCA_tech_data!J105*Mult_tech!J105</f>
        <v>3.3107369623719254E-13</v>
      </c>
      <c r="J106">
        <f>LCA_tech_data!K105*Mult_tech!K105</f>
        <v>1.0118245818274505E-12</v>
      </c>
      <c r="K106">
        <f>LCA_tech_data!L105*Mult_tech!L105</f>
        <v>2.2564480618688176E-6</v>
      </c>
      <c r="L106">
        <f>LCA_tech_data!M105*Mult_tech!M105</f>
        <v>4.8512737776800033E-4</v>
      </c>
      <c r="M106">
        <f>LCA_tech_data!N105*Mult_tech!N105</f>
        <v>5.3855315034336364E-10</v>
      </c>
      <c r="N106">
        <f>LCA_tech_data!O105*Mult_tech!O105</f>
        <v>2.8213180065017107E-12</v>
      </c>
      <c r="O106">
        <f>LCA_tech_data!P105*Mult_tech!P105</f>
        <v>1.1415943413525764E-7</v>
      </c>
      <c r="P106">
        <f>LCA_tech_data!Q105*Mult_tech!Q105</f>
        <v>1.7090056454239589E-5</v>
      </c>
      <c r="Q106">
        <f>LCA_tech_data!R105*Mult_tech!R105</f>
        <v>3.0623101115722008E-4</v>
      </c>
      <c r="R106">
        <f>LCA_tech_data!S105*Mult_tech!S105</f>
        <v>1.640056729983796E-12</v>
      </c>
      <c r="T106" t="s">
        <v>133</v>
      </c>
      <c r="U106" s="12">
        <f t="shared" si="5"/>
        <v>8.8450138149001258E-10</v>
      </c>
      <c r="V106" s="12">
        <f t="shared" si="6"/>
        <v>2.6445350654286038E-10</v>
      </c>
      <c r="W106" s="12">
        <f t="shared" si="7"/>
        <v>1.7275516831046591E-10</v>
      </c>
      <c r="X106" s="12">
        <f t="shared" si="8"/>
        <v>5.3684236368220333E-11</v>
      </c>
      <c r="Y106" s="12">
        <f t="shared" si="9"/>
        <v>4.6207578883187418E-10</v>
      </c>
      <c r="AA106" s="12" t="s">
        <v>62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1.3800613815621804E-7</v>
      </c>
      <c r="D107">
        <f>LCA_tech_data!E106*Mult_tech!E106</f>
        <v>2.5000000000000001E-5</v>
      </c>
      <c r="E107">
        <f>LCA_tech_data!F106*Mult_tech!F106</f>
        <v>1.0011258160797639E-3</v>
      </c>
      <c r="F107">
        <f>LCA_tech_data!G106*Mult_tech!G106</f>
        <v>1.0460789060865499E-8</v>
      </c>
      <c r="G107">
        <f>LCA_tech_data!H106*Mult_tech!H106</f>
        <v>3.2960322952144669E-8</v>
      </c>
      <c r="H107">
        <f>LCA_tech_data!I106*Mult_tech!I106</f>
        <v>3.144965066544555E-7</v>
      </c>
      <c r="I107">
        <f>LCA_tech_data!J106*Mult_tech!J106</f>
        <v>3.4486843358040889E-13</v>
      </c>
      <c r="J107">
        <f>LCA_tech_data!K106*Mult_tech!K106</f>
        <v>1.0539839394035942E-12</v>
      </c>
      <c r="K107">
        <f>LCA_tech_data!L106*Mult_tech!L106</f>
        <v>2.3504667311133515E-6</v>
      </c>
      <c r="L107">
        <f>LCA_tech_data!M106*Mult_tech!M106</f>
        <v>5.0534101850833373E-4</v>
      </c>
      <c r="M107">
        <f>LCA_tech_data!N106*Mult_tech!N106</f>
        <v>5.6099286494100371E-10</v>
      </c>
      <c r="N107">
        <f>LCA_tech_data!O106*Mult_tech!O106</f>
        <v>2.9388729234392819E-12</v>
      </c>
      <c r="O107">
        <f>LCA_tech_data!P106*Mult_tech!P106</f>
        <v>1.1891607722422671E-7</v>
      </c>
      <c r="P107">
        <f>LCA_tech_data!Q106*Mult_tech!Q106</f>
        <v>1.7802142139832903E-5</v>
      </c>
      <c r="Q107">
        <f>LCA_tech_data!R106*Mult_tech!R106</f>
        <v>3.1899063662210422E-4</v>
      </c>
      <c r="R107">
        <f>LCA_tech_data!S106*Mult_tech!S106</f>
        <v>1.708392427066454E-12</v>
      </c>
      <c r="T107" t="s">
        <v>134</v>
      </c>
      <c r="U107" s="12">
        <f t="shared" si="5"/>
        <v>9.2135560571876316E-10</v>
      </c>
      <c r="V107" s="12">
        <f t="shared" si="6"/>
        <v>2.7547240264881293E-10</v>
      </c>
      <c r="W107" s="12">
        <f t="shared" si="7"/>
        <v>1.79953300323402E-10</v>
      </c>
      <c r="X107" s="12">
        <f t="shared" si="8"/>
        <v>5.5921079550229507E-11</v>
      </c>
      <c r="Y107" s="12">
        <f t="shared" si="9"/>
        <v>4.8132894669986897E-10</v>
      </c>
      <c r="AA107" s="12" t="s">
        <v>74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1.3248589262996934E-7</v>
      </c>
      <c r="D108">
        <f>LCA_tech_data!E107*Mult_tech!E107</f>
        <v>2.4000000000000001E-5</v>
      </c>
      <c r="E108">
        <f>LCA_tech_data!F107*Mult_tech!F107</f>
        <v>9.6108078343657333E-4</v>
      </c>
      <c r="F108">
        <f>LCA_tech_data!G107*Mult_tech!G107</f>
        <v>1.0042357498430878E-8</v>
      </c>
      <c r="G108">
        <f>LCA_tech_data!H107*Mult_tech!H107</f>
        <v>3.1641910034058881E-8</v>
      </c>
      <c r="H108">
        <f>LCA_tech_data!I107*Mult_tech!I107</f>
        <v>3.0191664638827731E-7</v>
      </c>
      <c r="I108">
        <f>LCA_tech_data!J107*Mult_tech!J107</f>
        <v>3.3107369623719254E-13</v>
      </c>
      <c r="J108">
        <f>LCA_tech_data!K107*Mult_tech!K107</f>
        <v>1.0118245818274505E-12</v>
      </c>
      <c r="K108">
        <f>LCA_tech_data!L107*Mult_tech!L107</f>
        <v>2.2564480618688176E-6</v>
      </c>
      <c r="L108">
        <f>LCA_tech_data!M107*Mult_tech!M107</f>
        <v>4.8512737776800033E-4</v>
      </c>
      <c r="M108">
        <f>LCA_tech_data!N107*Mult_tech!N107</f>
        <v>5.3855315034336364E-10</v>
      </c>
      <c r="N108">
        <f>LCA_tech_data!O107*Mult_tech!O107</f>
        <v>2.8213180065017107E-12</v>
      </c>
      <c r="O108">
        <f>LCA_tech_data!P107*Mult_tech!P107</f>
        <v>1.1415943413525764E-7</v>
      </c>
      <c r="P108">
        <f>LCA_tech_data!Q107*Mult_tech!Q107</f>
        <v>1.7090056454239589E-5</v>
      </c>
      <c r="Q108">
        <f>LCA_tech_data!R107*Mult_tech!R107</f>
        <v>3.0623101115722008E-4</v>
      </c>
      <c r="R108">
        <f>LCA_tech_data!S107*Mult_tech!S107</f>
        <v>1.640056729983796E-12</v>
      </c>
      <c r="T108" t="s">
        <v>135</v>
      </c>
      <c r="U108" s="12">
        <f t="shared" si="5"/>
        <v>8.8450138149001258E-10</v>
      </c>
      <c r="V108" s="12">
        <f t="shared" si="6"/>
        <v>2.6445350654286038E-10</v>
      </c>
      <c r="W108" s="12">
        <f t="shared" si="7"/>
        <v>1.7275516831046591E-10</v>
      </c>
      <c r="X108" s="12">
        <f t="shared" si="8"/>
        <v>5.3684236368220333E-11</v>
      </c>
      <c r="Y108" s="12">
        <f t="shared" si="9"/>
        <v>4.6207578883187418E-10</v>
      </c>
      <c r="AA108" s="12" t="s">
        <v>83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1.3800613815621804E-7</v>
      </c>
      <c r="D109">
        <f>LCA_tech_data!E108*Mult_tech!E108</f>
        <v>2.5000000000000001E-5</v>
      </c>
      <c r="E109">
        <f>LCA_tech_data!F108*Mult_tech!F108</f>
        <v>1.0011258160797639E-3</v>
      </c>
      <c r="F109">
        <f>LCA_tech_data!G108*Mult_tech!G108</f>
        <v>1.0460789060865499E-8</v>
      </c>
      <c r="G109">
        <f>LCA_tech_data!H108*Mult_tech!H108</f>
        <v>3.2960322952144669E-8</v>
      </c>
      <c r="H109">
        <f>LCA_tech_data!I108*Mult_tech!I108</f>
        <v>3.144965066544555E-7</v>
      </c>
      <c r="I109">
        <f>LCA_tech_data!J108*Mult_tech!J108</f>
        <v>3.4486843358040889E-13</v>
      </c>
      <c r="J109">
        <f>LCA_tech_data!K108*Mult_tech!K108</f>
        <v>1.0539839394035942E-12</v>
      </c>
      <c r="K109">
        <f>LCA_tech_data!L108*Mult_tech!L108</f>
        <v>2.3504667311133515E-6</v>
      </c>
      <c r="L109">
        <f>LCA_tech_data!M108*Mult_tech!M108</f>
        <v>5.0534101850833373E-4</v>
      </c>
      <c r="M109">
        <f>LCA_tech_data!N108*Mult_tech!N108</f>
        <v>5.6099286494100371E-10</v>
      </c>
      <c r="N109">
        <f>LCA_tech_data!O108*Mult_tech!O108</f>
        <v>2.9388729234392819E-12</v>
      </c>
      <c r="O109">
        <f>LCA_tech_data!P108*Mult_tech!P108</f>
        <v>1.1891607722422671E-7</v>
      </c>
      <c r="P109">
        <f>LCA_tech_data!Q108*Mult_tech!Q108</f>
        <v>1.7802142139832903E-5</v>
      </c>
      <c r="Q109">
        <f>LCA_tech_data!R108*Mult_tech!R108</f>
        <v>3.1899063662210422E-4</v>
      </c>
      <c r="R109">
        <f>LCA_tech_data!S108*Mult_tech!S108</f>
        <v>1.708392427066454E-12</v>
      </c>
      <c r="T109" t="s">
        <v>136</v>
      </c>
      <c r="U109" s="12">
        <f t="shared" si="5"/>
        <v>9.2135560571876316E-10</v>
      </c>
      <c r="V109" s="12">
        <f t="shared" si="6"/>
        <v>2.7547240264881293E-10</v>
      </c>
      <c r="W109" s="12">
        <f t="shared" si="7"/>
        <v>1.79953300323402E-10</v>
      </c>
      <c r="X109" s="12">
        <f t="shared" si="8"/>
        <v>5.5921079550229507E-11</v>
      </c>
      <c r="Y109" s="12">
        <f t="shared" si="9"/>
        <v>4.8132894669986897E-10</v>
      </c>
      <c r="AA109" s="12" t="s">
        <v>87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0.30374651977988021</v>
      </c>
      <c r="D110">
        <f>LCA_tech_data!E109*Mult_tech!E109</f>
        <v>55.024096</v>
      </c>
      <c r="E110">
        <f>LCA_tech_data!F109*Mult_tech!F109</f>
        <v>2203.4417204820506</v>
      </c>
      <c r="F110">
        <f>LCA_tech_data!G109*Mult_tech!G109</f>
        <v>2.3023818460832519E-2</v>
      </c>
      <c r="G110">
        <f>LCA_tech_data!H109*Mult_tech!H109</f>
        <v>7.2544478972392468E-2</v>
      </c>
      <c r="H110">
        <f>LCA_tech_data!I109*Mult_tech!I109</f>
        <v>0.69219543895277591</v>
      </c>
      <c r="I110">
        <f>LCA_tech_data!J109*Mult_tech!J109</f>
        <v>7.5904295186792164E-7</v>
      </c>
      <c r="J110">
        <f>LCA_tech_data!K109*Mult_tech!K109</f>
        <v>2.3197805385680619E-6</v>
      </c>
      <c r="K110">
        <f>LCA_tech_data!L109*Mult_tech!L109</f>
        <v>5.1732922823034899</v>
      </c>
      <c r="L110">
        <f>LCA_tech_data!M109*Mult_tech!M109</f>
        <v>1112.2373086056132</v>
      </c>
      <c r="M110">
        <f>LCA_tech_data!N109*Mult_tech!N109</f>
        <v>1.234725010233153E-3</v>
      </c>
      <c r="N110">
        <f>LCA_tech_data!O109*Mult_tech!O109</f>
        <v>6.4683530348449478E-6</v>
      </c>
      <c r="O110">
        <f>LCA_tech_data!P109*Mult_tech!P109</f>
        <v>0.26172998596517055</v>
      </c>
      <c r="P110">
        <f>LCA_tech_data!Q109*Mult_tech!Q109</f>
        <v>39.181871124312444</v>
      </c>
      <c r="Q110">
        <f>LCA_tech_data!R109*Mult_tech!R109</f>
        <v>702.08685650383109</v>
      </c>
      <c r="R110">
        <f>LCA_tech_data!S109*Mult_tech!S109</f>
        <v>3.7601099565031028E-6</v>
      </c>
      <c r="T110" t="s">
        <v>137</v>
      </c>
      <c r="U110" s="12">
        <f t="shared" si="5"/>
        <v>2.0278703719682949E-3</v>
      </c>
      <c r="V110" s="12">
        <f t="shared" si="6"/>
        <v>6.0630479714795745E-4</v>
      </c>
      <c r="W110" s="12">
        <f t="shared" si="7"/>
        <v>3.9607070690046806E-4</v>
      </c>
      <c r="X110" s="12">
        <f t="shared" si="8"/>
        <v>1.2308027398381862E-4</v>
      </c>
      <c r="Y110" s="12">
        <f t="shared" si="9"/>
        <v>1.059387606831699E-3</v>
      </c>
      <c r="AA110" s="12" t="s">
        <v>90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2.484110486811925E-7</v>
      </c>
      <c r="D111">
        <f>LCA_tech_data!E110*Mult_tech!E110</f>
        <v>4.5000000000000003E-5</v>
      </c>
      <c r="E111">
        <f>LCA_tech_data!F110*Mult_tech!F110</f>
        <v>1.8020264689435749E-3</v>
      </c>
      <c r="F111">
        <f>LCA_tech_data!G110*Mult_tech!G110</f>
        <v>1.8829420309557896E-8</v>
      </c>
      <c r="G111">
        <f>LCA_tech_data!H110*Mult_tech!H110</f>
        <v>5.9328581313860406E-8</v>
      </c>
      <c r="H111">
        <f>LCA_tech_data!I110*Mult_tech!I110</f>
        <v>5.6609371197801995E-7</v>
      </c>
      <c r="I111">
        <f>LCA_tech_data!J110*Mult_tech!J110</f>
        <v>6.2076318044473603E-13</v>
      </c>
      <c r="J111">
        <f>LCA_tech_data!K110*Mult_tech!K110</f>
        <v>1.8971710909264696E-12</v>
      </c>
      <c r="K111">
        <f>LCA_tech_data!L110*Mult_tech!L110</f>
        <v>4.2308401160040332E-6</v>
      </c>
      <c r="L111">
        <f>LCA_tech_data!M110*Mult_tech!M110</f>
        <v>9.0961383331500064E-4</v>
      </c>
      <c r="M111">
        <f>LCA_tech_data!N110*Mult_tech!N110</f>
        <v>1.0097871568938068E-9</v>
      </c>
      <c r="N111">
        <f>LCA_tech_data!O110*Mult_tech!O110</f>
        <v>5.2899712621907074E-12</v>
      </c>
      <c r="O111">
        <f>LCA_tech_data!P110*Mult_tech!P110</f>
        <v>2.140489390036081E-7</v>
      </c>
      <c r="P111">
        <f>LCA_tech_data!Q110*Mult_tech!Q110</f>
        <v>3.2043855851699228E-5</v>
      </c>
      <c r="Q111">
        <f>LCA_tech_data!R110*Mult_tech!R110</f>
        <v>5.7418314591978757E-4</v>
      </c>
      <c r="R111">
        <f>LCA_tech_data!S110*Mult_tech!S110</f>
        <v>3.0751063687196172E-12</v>
      </c>
      <c r="T111" t="s">
        <v>138</v>
      </c>
      <c r="U111" s="12">
        <f t="shared" si="5"/>
        <v>1.6584400902937737E-9</v>
      </c>
      <c r="V111" s="12">
        <f t="shared" si="6"/>
        <v>4.9585032476786324E-10</v>
      </c>
      <c r="W111" s="12">
        <f t="shared" si="7"/>
        <v>3.2391594058212361E-10</v>
      </c>
      <c r="X111" s="12">
        <f t="shared" si="8"/>
        <v>1.0065794319041313E-10</v>
      </c>
      <c r="Y111" s="12">
        <f t="shared" si="9"/>
        <v>8.6639210405976408E-10</v>
      </c>
      <c r="AA111" s="12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7.1763191841233381E-7</v>
      </c>
      <c r="D112">
        <f>LCA_tech_data!E111*Mult_tech!E111</f>
        <v>1.2999999999999999E-4</v>
      </c>
      <c r="E112">
        <f>LCA_tech_data!F111*Mult_tech!F111</f>
        <v>5.2058542436147718E-3</v>
      </c>
      <c r="F112">
        <f>LCA_tech_data!G111*Mult_tech!G111</f>
        <v>5.439610311650059E-8</v>
      </c>
      <c r="G112">
        <f>LCA_tech_data!H111*Mult_tech!H111</f>
        <v>1.7139367935115228E-7</v>
      </c>
      <c r="H112">
        <f>LCA_tech_data!I111*Mult_tech!I111</f>
        <v>1.6353818346031686E-6</v>
      </c>
      <c r="I112">
        <f>LCA_tech_data!J111*Mult_tech!J111</f>
        <v>1.793315854618126E-12</v>
      </c>
      <c r="J112">
        <f>LCA_tech_data!K111*Mult_tech!K111</f>
        <v>5.4807164848986895E-12</v>
      </c>
      <c r="K112">
        <f>LCA_tech_data!L111*Mult_tech!L111</f>
        <v>1.2222427001789429E-5</v>
      </c>
      <c r="L112">
        <f>LCA_tech_data!M111*Mult_tech!M111</f>
        <v>2.6277732962433349E-3</v>
      </c>
      <c r="M112">
        <f>LCA_tech_data!N111*Mult_tech!N111</f>
        <v>2.9171628976932195E-9</v>
      </c>
      <c r="N112">
        <f>LCA_tech_data!O111*Mult_tech!O111</f>
        <v>1.5282139201884264E-11</v>
      </c>
      <c r="O112">
        <f>LCA_tech_data!P111*Mult_tech!P111</f>
        <v>6.1836360156597892E-7</v>
      </c>
      <c r="P112">
        <f>LCA_tech_data!Q111*Mult_tech!Q111</f>
        <v>9.2571139127131099E-5</v>
      </c>
      <c r="Q112">
        <f>LCA_tech_data!R111*Mult_tech!R111</f>
        <v>1.6587513104349418E-3</v>
      </c>
      <c r="R112">
        <f>LCA_tech_data!S111*Mult_tech!S111</f>
        <v>8.8836406207455612E-12</v>
      </c>
      <c r="T112" t="s">
        <v>139</v>
      </c>
      <c r="U112" s="12">
        <f t="shared" si="5"/>
        <v>4.7910491497375675E-9</v>
      </c>
      <c r="V112" s="12">
        <f t="shared" si="6"/>
        <v>1.4324564937738272E-9</v>
      </c>
      <c r="W112" s="12">
        <f t="shared" si="7"/>
        <v>9.3575716168169029E-10</v>
      </c>
      <c r="X112" s="12">
        <f t="shared" si="8"/>
        <v>2.9078961366119347E-10</v>
      </c>
      <c r="Y112" s="12">
        <f t="shared" si="9"/>
        <v>2.5029105228393184E-9</v>
      </c>
      <c r="AA112" s="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10.558027268315708</v>
      </c>
      <c r="D113">
        <f>LCA_tech_data!E112*Mult_tech!E112</f>
        <v>1912.601028</v>
      </c>
      <c r="E113">
        <f>LCA_tech_data!F112*Mult_tech!F112</f>
        <v>76590.170599659818</v>
      </c>
      <c r="F113">
        <f>LCA_tech_data!G112*Mult_tech!G112</f>
        <v>0.80029263646010029</v>
      </c>
      <c r="G113">
        <f>LCA_tech_data!H112*Mult_tech!H112</f>
        <v>2.521597902459356</v>
      </c>
      <c r="H113">
        <f>LCA_tech_data!I112*Mult_tech!I112</f>
        <v>24.060253677188818</v>
      </c>
      <c r="I113">
        <f>LCA_tech_data!J112*Mult_tech!J112</f>
        <v>2.6383828823625591E-5</v>
      </c>
      <c r="J113">
        <f>LCA_tech_data!K112*Mult_tech!K112</f>
        <v>8.0634030639952165E-5</v>
      </c>
      <c r="K113">
        <f>LCA_tech_data!L112*Mult_tech!L112</f>
        <v>179.82020344828786</v>
      </c>
      <c r="L113">
        <f>LCA_tech_data!M112*Mult_tech!M112</f>
        <v>38660.630059584248</v>
      </c>
      <c r="M113">
        <f>LCA_tech_data!N112*Mult_tech!N112</f>
        <v>4.2918221207473156E-2</v>
      </c>
      <c r="N113">
        <f>LCA_tech_data!O112*Mult_tech!O112</f>
        <v>2.2483565498125345E-4</v>
      </c>
      <c r="O113">
        <f>LCA_tech_data!P112*Mult_tech!P112</f>
        <v>9.0975604617913373</v>
      </c>
      <c r="P113">
        <f>LCA_tech_data!Q112*Mult_tech!Q112</f>
        <v>1361.9358142898614</v>
      </c>
      <c r="Q113">
        <f>LCA_tech_data!R112*Mult_tech!R112</f>
        <v>24404.072781032442</v>
      </c>
      <c r="R113">
        <f>LCA_tech_data!S112*Mult_tech!S112</f>
        <v>1.3069892448938861E-4</v>
      </c>
      <c r="T113" t="s">
        <v>140</v>
      </c>
      <c r="U113" s="12">
        <f t="shared" si="5"/>
        <v>7.0487427146050774E-2</v>
      </c>
      <c r="V113" s="12">
        <f t="shared" si="6"/>
        <v>2.107475201966998E-2</v>
      </c>
      <c r="W113" s="12">
        <f t="shared" si="7"/>
        <v>1.3767154687621257E-2</v>
      </c>
      <c r="X113" s="12">
        <f t="shared" si="8"/>
        <v>4.2781885693855496E-3</v>
      </c>
      <c r="Y113" s="12">
        <f t="shared" si="9"/>
        <v>3.6823609530573065E-2</v>
      </c>
      <c r="AA113" s="12" t="s">
        <v>118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9.384417394622827E-8</v>
      </c>
      <c r="D114">
        <f>LCA_tech_data!E113*Mult_tech!E113</f>
        <v>1.7E-5</v>
      </c>
      <c r="E114">
        <f>LCA_tech_data!F113*Mult_tech!F113</f>
        <v>6.8076555493423946E-4</v>
      </c>
      <c r="F114">
        <f>LCA_tech_data!G113*Mult_tech!G113</f>
        <v>7.1133365613885386E-9</v>
      </c>
      <c r="G114">
        <f>LCA_tech_data!H113*Mult_tech!H113</f>
        <v>2.2413019607458376E-8</v>
      </c>
      <c r="H114">
        <f>LCA_tech_data!I113*Mult_tech!I113</f>
        <v>2.1385762452502974E-7</v>
      </c>
      <c r="I114">
        <f>LCA_tech_data!J113*Mult_tech!J113</f>
        <v>2.3451053483467804E-13</v>
      </c>
      <c r="J114">
        <f>LCA_tech_data!K113*Mult_tech!K113</f>
        <v>7.1670907879444403E-13</v>
      </c>
      <c r="K114">
        <f>LCA_tech_data!L113*Mult_tech!L113</f>
        <v>1.5983173771570791E-6</v>
      </c>
      <c r="L114">
        <f>LCA_tech_data!M113*Mult_tech!M113</f>
        <v>3.4363189258566689E-4</v>
      </c>
      <c r="M114">
        <f>LCA_tech_data!N113*Mult_tech!N113</f>
        <v>3.8147514815988256E-10</v>
      </c>
      <c r="N114">
        <f>LCA_tech_data!O113*Mult_tech!O113</f>
        <v>1.9984335879387115E-12</v>
      </c>
      <c r="O114">
        <f>LCA_tech_data!P113*Mult_tech!P113</f>
        <v>8.0862932512474169E-8</v>
      </c>
      <c r="P114">
        <f>LCA_tech_data!Q113*Mult_tech!Q113</f>
        <v>1.2105456655086375E-5</v>
      </c>
      <c r="Q114">
        <f>LCA_tech_data!R113*Mult_tech!R113</f>
        <v>2.1691363290303088E-4</v>
      </c>
      <c r="R114">
        <f>LCA_tech_data!S113*Mult_tech!S113</f>
        <v>1.1617068504051888E-12</v>
      </c>
      <c r="T114" t="s">
        <v>141</v>
      </c>
      <c r="U114" s="12">
        <f t="shared" si="5"/>
        <v>6.265218118887589E-10</v>
      </c>
      <c r="V114" s="12">
        <f t="shared" si="6"/>
        <v>1.8732123380119278E-10</v>
      </c>
      <c r="W114" s="12">
        <f t="shared" si="7"/>
        <v>1.2236824421991337E-10</v>
      </c>
      <c r="X114" s="12">
        <f t="shared" si="8"/>
        <v>3.8026334094156069E-11</v>
      </c>
      <c r="Y114" s="12">
        <f t="shared" si="9"/>
        <v>3.2730368375591087E-10</v>
      </c>
      <c r="AA114" s="12" t="s">
        <v>122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3.5254487387348576E-8</v>
      </c>
      <c r="D115">
        <f>LCA_tech_data!E114*Mult_tech!E114</f>
        <v>5.0000000000000004E-6</v>
      </c>
      <c r="E115">
        <f>LCA_tech_data!F114*Mult_tech!F114</f>
        <v>2.3287748600133064E-4</v>
      </c>
      <c r="F115">
        <f>LCA_tech_data!G114*Mult_tech!G114</f>
        <v>2.0549051665497007E-9</v>
      </c>
      <c r="G115">
        <f>LCA_tech_data!H114*Mult_tech!H114</f>
        <v>7.0891916030089147E-9</v>
      </c>
      <c r="H115">
        <f>LCA_tech_data!I114*Mult_tech!I114</f>
        <v>6.1108731258878096E-8</v>
      </c>
      <c r="I115">
        <f>LCA_tech_data!J114*Mult_tech!J114</f>
        <v>4.2855439048425824E-14</v>
      </c>
      <c r="J115">
        <f>LCA_tech_data!K114*Mult_tech!K114</f>
        <v>3.3127386363787955E-13</v>
      </c>
      <c r="K115">
        <f>LCA_tech_data!L114*Mult_tech!L114</f>
        <v>3.2126076578200043E-7</v>
      </c>
      <c r="L115">
        <f>LCA_tech_data!M114*Mult_tech!M114</f>
        <v>3.9403546081328271E-5</v>
      </c>
      <c r="M115">
        <f>LCA_tech_data!N114*Mult_tech!N114</f>
        <v>4.000437574094007E-10</v>
      </c>
      <c r="N115">
        <f>LCA_tech_data!O114*Mult_tech!O114</f>
        <v>5.0550886018121522E-13</v>
      </c>
      <c r="O115">
        <f>LCA_tech_data!P114*Mult_tech!P114</f>
        <v>2.1089629409158802E-8</v>
      </c>
      <c r="P115">
        <f>LCA_tech_data!Q114*Mult_tech!Q114</f>
        <v>3.5955512630219939E-6</v>
      </c>
      <c r="Q115">
        <f>LCA_tech_data!R114*Mult_tech!R114</f>
        <v>5.8836229955695196E-5</v>
      </c>
      <c r="R115">
        <f>LCA_tech_data!S114*Mult_tech!S114</f>
        <v>2.969411240449449E-13</v>
      </c>
      <c r="T115" t="s">
        <v>142</v>
      </c>
      <c r="U115" s="12">
        <f t="shared" si="5"/>
        <v>7.1841937894520424E-11</v>
      </c>
      <c r="V115" s="12">
        <f t="shared" si="6"/>
        <v>5.4113476540943652E-11</v>
      </c>
      <c r="W115" s="12">
        <f t="shared" si="7"/>
        <v>4.1859945577127525E-11</v>
      </c>
      <c r="X115" s="12">
        <f t="shared" si="8"/>
        <v>3.9877296450136534E-11</v>
      </c>
      <c r="Y115" s="12">
        <f t="shared" si="9"/>
        <v>8.2792299482527327E-11</v>
      </c>
      <c r="AA115" s="12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11.214880216128911</v>
      </c>
      <c r="D116">
        <f>LCA_tech_data!E115*Mult_tech!E115</f>
        <v>1707.720982</v>
      </c>
      <c r="E116">
        <f>LCA_tech_data!F115*Mult_tech!F115</f>
        <v>81157.531013859669</v>
      </c>
      <c r="F116">
        <f>LCA_tech_data!G115*Mult_tech!G115</f>
        <v>0.73240643214982992</v>
      </c>
      <c r="G116">
        <f>LCA_tech_data!H115*Mult_tech!H115</f>
        <v>2.4994047487889905</v>
      </c>
      <c r="H116">
        <f>LCA_tech_data!I115*Mult_tech!I115</f>
        <v>22.306697709266228</v>
      </c>
      <c r="I116">
        <f>LCA_tech_data!J115*Mult_tech!J115</f>
        <v>1.2269838195989073E-5</v>
      </c>
      <c r="J116">
        <f>LCA_tech_data!K115*Mult_tech!K115</f>
        <v>1.0163825375195194E-4</v>
      </c>
      <c r="K116">
        <f>LCA_tech_data!L115*Mult_tech!L115</f>
        <v>136.27713091112463</v>
      </c>
      <c r="L116">
        <f>LCA_tech_data!M115*Mult_tech!M115</f>
        <v>36629.713466450361</v>
      </c>
      <c r="M116">
        <f>LCA_tech_data!N115*Mult_tech!N115</f>
        <v>0.10820799886305506</v>
      </c>
      <c r="N116">
        <f>LCA_tech_data!O115*Mult_tech!O115</f>
        <v>2.1792631180574674E-4</v>
      </c>
      <c r="O116">
        <f>LCA_tech_data!P115*Mult_tech!P115</f>
        <v>8.4760218228097095</v>
      </c>
      <c r="P116">
        <f>LCA_tech_data!Q115*Mult_tech!Q115</f>
        <v>1100.6203956144593</v>
      </c>
      <c r="Q116">
        <f>LCA_tech_data!R115*Mult_tech!R115</f>
        <v>22574.006443558676</v>
      </c>
      <c r="R116">
        <f>LCA_tech_data!S115*Mult_tech!S115</f>
        <v>1.5647939814398569E-4</v>
      </c>
      <c r="T116" t="s">
        <v>143</v>
      </c>
      <c r="U116" s="12">
        <f t="shared" si="5"/>
        <v>6.6784588232727329E-2</v>
      </c>
      <c r="V116" s="12">
        <f t="shared" si="6"/>
        <v>1.9287049801486534E-2</v>
      </c>
      <c r="W116" s="12">
        <f t="shared" si="7"/>
        <v>1.458814198721981E-2</v>
      </c>
      <c r="X116" s="12">
        <f t="shared" si="8"/>
        <v>1.0786426157181884E-2</v>
      </c>
      <c r="Y116" s="12">
        <f t="shared" si="9"/>
        <v>3.5691996507590557E-2</v>
      </c>
      <c r="AA116" s="12" t="s">
        <v>125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570.8375605529144</v>
      </c>
      <c r="D118">
        <f>SUM(D4:D116)</f>
        <v>55583.241367000031</v>
      </c>
      <c r="E118">
        <f t="shared" ref="E118:P118" si="10">SUM(E4:E116)</f>
        <v>5563253.4345332738</v>
      </c>
      <c r="F118">
        <f t="shared" si="10"/>
        <v>37.97400015493195</v>
      </c>
      <c r="G118">
        <f t="shared" si="10"/>
        <v>81.708441717645258</v>
      </c>
      <c r="H118">
        <f t="shared" si="10"/>
        <v>793.41523600155949</v>
      </c>
      <c r="I118">
        <f t="shared" si="10"/>
        <v>2.5740022694281818E-4</v>
      </c>
      <c r="J118">
        <f t="shared" si="10"/>
        <v>4.4087835693870864E-3</v>
      </c>
      <c r="K118">
        <f t="shared" si="10"/>
        <v>6428.1842593950523</v>
      </c>
      <c r="L118">
        <f t="shared" si="10"/>
        <v>548475.54556756583</v>
      </c>
      <c r="M118">
        <f t="shared" si="10"/>
        <v>10.031867579328614</v>
      </c>
      <c r="N118">
        <f t="shared" si="10"/>
        <v>6.1057473139503621E-3</v>
      </c>
      <c r="O118">
        <f t="shared" si="10"/>
        <v>267.42254347370596</v>
      </c>
      <c r="P118">
        <f t="shared" si="10"/>
        <v>49730.331979691524</v>
      </c>
      <c r="Q118">
        <f t="shared" ref="Q118:R118" si="11">SUM(Q4:Q116)</f>
        <v>687038.80384085211</v>
      </c>
      <c r="R118">
        <f t="shared" si="11"/>
        <v>1.2418524694154076E-2</v>
      </c>
    </row>
    <row r="119" spans="2:32" x14ac:dyDescent="0.3">
      <c r="C119">
        <f>C118</f>
        <v>570.8375605529144</v>
      </c>
      <c r="D119">
        <f>D118/1000</f>
        <v>55.583241367000035</v>
      </c>
      <c r="E119">
        <f t="shared" ref="E119:P119" si="12">E118</f>
        <v>5563253.4345332738</v>
      </c>
      <c r="F119">
        <f t="shared" si="12"/>
        <v>37.97400015493195</v>
      </c>
      <c r="G119">
        <f t="shared" si="12"/>
        <v>81.708441717645258</v>
      </c>
      <c r="H119">
        <f t="shared" si="12"/>
        <v>793.41523600155949</v>
      </c>
      <c r="I119">
        <f t="shared" si="12"/>
        <v>2.5740022694281818E-4</v>
      </c>
      <c r="J119">
        <f t="shared" si="12"/>
        <v>4.4087835693870864E-3</v>
      </c>
      <c r="K119">
        <f t="shared" si="12"/>
        <v>6428.1842593950523</v>
      </c>
      <c r="L119">
        <f t="shared" si="12"/>
        <v>548475.54556756583</v>
      </c>
      <c r="M119">
        <f t="shared" si="12"/>
        <v>10.031867579328614</v>
      </c>
      <c r="N119">
        <f t="shared" si="12"/>
        <v>6.1057473139503621E-3</v>
      </c>
      <c r="O119">
        <f t="shared" si="12"/>
        <v>267.42254347370596</v>
      </c>
      <c r="P119">
        <f t="shared" si="12"/>
        <v>49730.331979691524</v>
      </c>
      <c r="Q119">
        <f t="shared" ref="Q119:R119" si="13">Q118</f>
        <v>687038.80384085211</v>
      </c>
      <c r="R119">
        <f t="shared" si="13"/>
        <v>1.2418524694154076E-2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H118"/>
  <sheetViews>
    <sheetView topLeftCell="Q1" zoomScale="90" workbookViewId="0">
      <selection activeCell="AC4" sqref="AC4:AH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4" x14ac:dyDescent="0.3">
      <c r="A1" s="5" t="s">
        <v>168</v>
      </c>
    </row>
    <row r="2" spans="1:34" x14ac:dyDescent="0.3">
      <c r="D2" t="s">
        <v>150</v>
      </c>
    </row>
    <row r="3" spans="1:34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D3" t="s">
        <v>160</v>
      </c>
      <c r="AE3" t="s">
        <v>154</v>
      </c>
      <c r="AF3" t="s">
        <v>153</v>
      </c>
      <c r="AG3" t="s">
        <v>161</v>
      </c>
      <c r="AH3" t="s">
        <v>162</v>
      </c>
    </row>
    <row r="4" spans="1:34" x14ac:dyDescent="0.3">
      <c r="D4" t="s">
        <v>34</v>
      </c>
      <c r="E4">
        <f>Mult_op!D3*LCA_op_data!E4</f>
        <v>1.7974931483797133E-8</v>
      </c>
      <c r="F4">
        <f>Mult_op!E3*LCA_op_data!F4</f>
        <v>5.0000000000000004E-6</v>
      </c>
      <c r="G4">
        <f>Mult_op!F3*LCA_op_data!G4</f>
        <v>2.6517016303043037E-4</v>
      </c>
      <c r="H4">
        <f>Mult_op!G3*LCA_op_data!H4</f>
        <v>7.6241725700895537E-10</v>
      </c>
      <c r="I4">
        <f>Mult_op!H3*LCA_op_data!I4</f>
        <v>4.1418738431311727E-9</v>
      </c>
      <c r="J4">
        <f>Mult_op!I3*LCA_op_data!J4</f>
        <v>4.7773391742298636E-8</v>
      </c>
      <c r="K4">
        <f>Mult_op!J3*LCA_op_data!K4</f>
        <v>2.1033318819003445E-15</v>
      </c>
      <c r="L4">
        <f>Mult_op!K3*LCA_op_data!L4</f>
        <v>5.4078311366988894E-14</v>
      </c>
      <c r="M4">
        <f>Mult_op!L3*LCA_op_data!M4</f>
        <v>3.4819590057078973E-7</v>
      </c>
      <c r="N4">
        <f>Mult_op!M3*LCA_op_data!N4</f>
        <v>1.4302745071420349E-5</v>
      </c>
      <c r="O4">
        <f>Mult_op!N3*LCA_op_data!O4</f>
        <v>4.3290551937221885E-11</v>
      </c>
      <c r="P4">
        <f>Mult_op!O3*LCA_op_data!P4</f>
        <v>1.7234258419668783E-13</v>
      </c>
      <c r="Q4">
        <f>Mult_op!P3*LCA_op_data!Q4</f>
        <v>1.8191818910257809E-8</v>
      </c>
      <c r="R4">
        <f>Mult_op!Q3*LCA_op_data!R4</f>
        <v>1.8440658510383869E-6</v>
      </c>
      <c r="S4">
        <f>Mult_op!R3*LCA_op_data!S4</f>
        <v>9.8299517299030829E-5</v>
      </c>
      <c r="T4">
        <f>Mult_op!S3*LCA_op_data!T4</f>
        <v>5.8944942074116444E-13</v>
      </c>
      <c r="V4" t="s">
        <v>144</v>
      </c>
      <c r="W4" s="13">
        <f t="shared" ref="W4:W67" si="0">N4/$N$118</f>
        <v>3.4581666925477877E-10</v>
      </c>
      <c r="X4" s="13">
        <f t="shared" ref="X4:X67" si="1">H4/$H$118</f>
        <v>1.1376927123137775E-9</v>
      </c>
      <c r="Y4" s="13">
        <f t="shared" ref="Y4:Y67" si="2">G4/$G$118</f>
        <v>4.3447080187516339E-10</v>
      </c>
      <c r="Z4" s="13">
        <f t="shared" ref="Z4:Z67" si="3">O4/$O$118</f>
        <v>1.7918099698238761E-10</v>
      </c>
      <c r="AA4" s="13">
        <f t="shared" ref="AA4:AA67" si="4">P4/$P$118</f>
        <v>3.1172348086139202E-11</v>
      </c>
      <c r="AC4" t="s">
        <v>126</v>
      </c>
      <c r="AD4" s="12">
        <v>5.4742230732060423E-5</v>
      </c>
      <c r="AE4" s="12">
        <v>1.3254759555070866E-4</v>
      </c>
      <c r="AF4" s="12">
        <v>0.10194912336276193</v>
      </c>
      <c r="AG4" s="12">
        <v>9.7208705589995619E-5</v>
      </c>
      <c r="AH4" s="12">
        <v>0.42295360644420149</v>
      </c>
    </row>
    <row r="5" spans="1:34" x14ac:dyDescent="0.3">
      <c r="D5" t="s">
        <v>35</v>
      </c>
      <c r="E5">
        <f>Mult_op!D4*LCA_op_data!E5</f>
        <v>1.9891416413410027E-8</v>
      </c>
      <c r="F5">
        <f>Mult_op!E4*LCA_op_data!F5</f>
        <v>3.1999999999999999E-5</v>
      </c>
      <c r="G5">
        <f>Mult_op!F4*LCA_op_data!G5</f>
        <v>2.9344257239615731E-4</v>
      </c>
      <c r="H5">
        <f>Mult_op!G4*LCA_op_data!H5</f>
        <v>8.4370608887190703E-10</v>
      </c>
      <c r="I5">
        <f>Mult_op!H4*LCA_op_data!I5</f>
        <v>4.5834799103294811E-9</v>
      </c>
      <c r="J5">
        <f>Mult_op!I4*LCA_op_data!J5</f>
        <v>5.2866984749489699E-8</v>
      </c>
      <c r="K5">
        <f>Mult_op!J4*LCA_op_data!K5</f>
        <v>2.327588862088018E-15</v>
      </c>
      <c r="L5">
        <f>Mult_op!K4*LCA_op_data!L5</f>
        <v>5.9844134110022532E-14</v>
      </c>
      <c r="M5">
        <f>Mult_op!L4*LCA_op_data!M5</f>
        <v>3.8532050361021618E-7</v>
      </c>
      <c r="N5">
        <f>Mult_op!M4*LCA_op_data!N5</f>
        <v>1.5827701948512309E-5</v>
      </c>
      <c r="O5">
        <f>Mult_op!N4*LCA_op_data!O5</f>
        <v>4.7906185129320422E-11</v>
      </c>
      <c r="P5">
        <f>Mult_op!O4*LCA_op_data!P5</f>
        <v>1.9071772880523455E-13</v>
      </c>
      <c r="Q5">
        <f>Mult_op!P4*LCA_op_data!Q5</f>
        <v>2.0131428349947921E-8</v>
      </c>
      <c r="R5">
        <f>Mult_op!Q4*LCA_op_data!R5</f>
        <v>2.0406799196880753E-6</v>
      </c>
      <c r="S5">
        <f>Mult_op!R4*LCA_op_data!S5</f>
        <v>1.0878019944580999E-4</v>
      </c>
      <c r="T5">
        <f>Mult_op!S4*LCA_op_data!T5</f>
        <v>6.5229644369854105E-13</v>
      </c>
      <c r="V5" t="s">
        <v>145</v>
      </c>
      <c r="W5" s="13">
        <f t="shared" si="0"/>
        <v>3.8268759895112564E-10</v>
      </c>
      <c r="X5" s="13">
        <f t="shared" si="1"/>
        <v>1.2589933659293525E-9</v>
      </c>
      <c r="Y5" s="13">
        <f t="shared" si="2"/>
        <v>4.8079402401935546E-10</v>
      </c>
      <c r="Z5" s="13">
        <f t="shared" si="3"/>
        <v>1.9828525230037352E-10</v>
      </c>
      <c r="AA5" s="13">
        <f t="shared" si="4"/>
        <v>3.4495939910763651E-11</v>
      </c>
      <c r="AC5" t="s">
        <v>99</v>
      </c>
      <c r="AD5" s="12">
        <v>9.1099335060240028E-3</v>
      </c>
      <c r="AE5" s="12">
        <v>8.8789394982944012E-2</v>
      </c>
      <c r="AF5" s="12">
        <v>0.42530766344413767</v>
      </c>
      <c r="AG5" s="12">
        <v>3.1030014435823192E-4</v>
      </c>
      <c r="AH5" s="12">
        <v>0.23234047368127053</v>
      </c>
    </row>
    <row r="6" spans="1:34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C6" t="s">
        <v>50</v>
      </c>
      <c r="AD6" s="12">
        <v>0.90214692173888855</v>
      </c>
      <c r="AE6" s="12">
        <v>0.8340211685310337</v>
      </c>
      <c r="AF6" s="12">
        <v>0.21217684027183592</v>
      </c>
      <c r="AG6" s="12">
        <v>0.98317264784971581</v>
      </c>
      <c r="AH6" s="12">
        <v>0.16292082497185889</v>
      </c>
    </row>
    <row r="7" spans="1:34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C7" t="s">
        <v>127</v>
      </c>
      <c r="AD7" s="12">
        <v>1.4960940572663318E-5</v>
      </c>
      <c r="AE7" s="12">
        <v>3.6224988890015709E-5</v>
      </c>
      <c r="AF7" s="12">
        <v>3.3751824006034478E-2</v>
      </c>
      <c r="AG7" s="12">
        <v>2.6566941975671106E-5</v>
      </c>
      <c r="AH7" s="12">
        <v>0.15237587404497757</v>
      </c>
    </row>
    <row r="8" spans="1:34" x14ac:dyDescent="0.3">
      <c r="D8" t="s">
        <v>38</v>
      </c>
      <c r="E8">
        <f>Mult_op!D7*LCA_op_data!E8</f>
        <v>6.1235070161779603E-9</v>
      </c>
      <c r="F8">
        <f>Mult_op!E7*LCA_op_data!F8</f>
        <v>-1.4899999999999999E-4</v>
      </c>
      <c r="G8">
        <f>Mult_op!F7*LCA_op_data!G8</f>
        <v>1.3524521312868396E-3</v>
      </c>
      <c r="H8">
        <f>Mult_op!G7*LCA_op_data!H8</f>
        <v>2.8439798595513748E-10</v>
      </c>
      <c r="I8">
        <f>Mult_op!H7*LCA_op_data!I8</f>
        <v>1.3337138269391474E-9</v>
      </c>
      <c r="J8">
        <f>Mult_op!I7*LCA_op_data!J8</f>
        <v>1.2922010205031506E-8</v>
      </c>
      <c r="K8">
        <f>Mult_op!J7*LCA_op_data!K8</f>
        <v>1.7178173227454135E-15</v>
      </c>
      <c r="L8">
        <f>Mult_op!K7*LCA_op_data!L8</f>
        <v>6.7317122282091937E-14</v>
      </c>
      <c r="M8">
        <f>Mult_op!L7*LCA_op_data!M8</f>
        <v>1.955114756596311E-7</v>
      </c>
      <c r="N8">
        <f>Mult_op!M7*LCA_op_data!N8</f>
        <v>1.5389038126683462E-5</v>
      </c>
      <c r="O8">
        <f>Mult_op!N7*LCA_op_data!O8</f>
        <v>4.5391704665578581E-11</v>
      </c>
      <c r="P8">
        <f>Mult_op!O7*LCA_op_data!P8</f>
        <v>1.1665816012947778E-13</v>
      </c>
      <c r="Q8">
        <f>Mult_op!P7*LCA_op_data!Q8</f>
        <v>3.6863967440335671E-9</v>
      </c>
      <c r="R8">
        <f>Mult_op!Q7*LCA_op_data!R8</f>
        <v>7.3378948984107508E-7</v>
      </c>
      <c r="S8">
        <f>Mult_op!R7*LCA_op_data!S8</f>
        <v>1.5891575153770219E-5</v>
      </c>
      <c r="T8">
        <f>Mult_op!S7*LCA_op_data!T8</f>
        <v>1.0535320777401439E-13</v>
      </c>
      <c r="V8" t="s">
        <v>36</v>
      </c>
      <c r="W8" s="13">
        <f t="shared" si="0"/>
        <v>3.7208143481760244E-10</v>
      </c>
      <c r="X8" s="13">
        <f t="shared" si="1"/>
        <v>4.2438377809970725E-10</v>
      </c>
      <c r="Y8" s="13">
        <f t="shared" si="2"/>
        <v>2.2159392114961858E-9</v>
      </c>
      <c r="Z8" s="13">
        <f t="shared" si="3"/>
        <v>1.8787773619756745E-10</v>
      </c>
      <c r="AA8" s="13">
        <f t="shared" si="4"/>
        <v>2.1100465631259437E-11</v>
      </c>
      <c r="AC8" t="s">
        <v>121</v>
      </c>
      <c r="AD8" s="12">
        <v>0</v>
      </c>
      <c r="AE8" s="12">
        <v>0</v>
      </c>
      <c r="AF8" s="12">
        <v>1.6969540212634192E-4</v>
      </c>
      <c r="AG8" s="12">
        <v>0</v>
      </c>
      <c r="AH8" s="12">
        <v>2.1418735924953834E-2</v>
      </c>
    </row>
    <row r="9" spans="1:34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C9" t="s">
        <v>41</v>
      </c>
      <c r="AD9" s="12">
        <v>4.9835150260148134E-2</v>
      </c>
      <c r="AE9" s="12">
        <v>2.5219386508134614E-2</v>
      </c>
      <c r="AF9" s="12">
        <v>8.764717519048304E-2</v>
      </c>
      <c r="AG9" s="12">
        <v>1.4350891662771479E-3</v>
      </c>
      <c r="AH9" s="12">
        <v>3.9794436493481673E-3</v>
      </c>
    </row>
    <row r="10" spans="1:34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C10" t="s">
        <v>102</v>
      </c>
      <c r="AD10" s="12">
        <v>8.8774387896311466E-3</v>
      </c>
      <c r="AE10" s="12">
        <v>2.6440626650716777E-2</v>
      </c>
      <c r="AF10" s="12">
        <v>3.7601637547506554E-2</v>
      </c>
      <c r="AG10" s="12">
        <v>2.8642706297419681E-3</v>
      </c>
      <c r="AH10" s="12">
        <v>1.5237944838501344E-3</v>
      </c>
    </row>
    <row r="11" spans="1:34" x14ac:dyDescent="0.3">
      <c r="D11" t="s">
        <v>41</v>
      </c>
      <c r="E11">
        <f>Mult_op!D10*LCA_op_data!E11</f>
        <v>1.2111854172922669E-6</v>
      </c>
      <c r="F11">
        <f>Mult_op!E10*LCA_op_data!F11</f>
        <v>2.2130000000000001E-3</v>
      </c>
      <c r="G11">
        <f>Mult_op!F10*LCA_op_data!G11</f>
        <v>5.3469230042854594E-2</v>
      </c>
      <c r="H11">
        <f>Mult_op!G10*LCA_op_data!H11</f>
        <v>1.9456444288142071E-8</v>
      </c>
      <c r="I11">
        <f>Mult_op!H10*LCA_op_data!I11</f>
        <v>7.0729453836752937E-7</v>
      </c>
      <c r="J11">
        <f>Mult_op!I10*LCA_op_data!J11</f>
        <v>5.5803207772938815E-6</v>
      </c>
      <c r="K11">
        <f>Mult_op!J10*LCA_op_data!K11</f>
        <v>1.9422036906814585E-13</v>
      </c>
      <c r="L11">
        <f>Mult_op!K10*LCA_op_data!L11</f>
        <v>1.4690234922607776E-11</v>
      </c>
      <c r="M11">
        <f>Mult_op!L10*LCA_op_data!M11</f>
        <v>3.2497924885116414E-6</v>
      </c>
      <c r="N11">
        <f>Mult_op!M10*LCA_op_data!N11</f>
        <v>2.6574614265858936E-3</v>
      </c>
      <c r="O11">
        <f>Mult_op!N10*LCA_op_data!O11</f>
        <v>1.9795539700885604E-9</v>
      </c>
      <c r="P11">
        <f>Mult_op!O10*LCA_op_data!P11</f>
        <v>1.2752535177261704E-11</v>
      </c>
      <c r="Q11">
        <f>Mult_op!P10*LCA_op_data!Q11</f>
        <v>1.1587716082073519E-6</v>
      </c>
      <c r="R11">
        <f>Mult_op!Q10*LCA_op_data!R11</f>
        <v>1.5125504021442035E-4</v>
      </c>
      <c r="S11">
        <f>Mult_op!R10*LCA_op_data!S11</f>
        <v>4.4893168422410388E-4</v>
      </c>
      <c r="T11">
        <f>Mult_op!S10*LCA_op_data!T11</f>
        <v>8.1983482768456034E-12</v>
      </c>
      <c r="V11" t="s">
        <v>39</v>
      </c>
      <c r="W11" s="13">
        <f t="shared" si="0"/>
        <v>6.4253012594856022E-8</v>
      </c>
      <c r="X11" s="13">
        <f t="shared" si="1"/>
        <v>2.9033255308252099E-8</v>
      </c>
      <c r="Y11" s="13">
        <f t="shared" si="2"/>
        <v>8.7607214125748718E-8</v>
      </c>
      <c r="Z11" s="13">
        <f t="shared" si="3"/>
        <v>8.1934380151881726E-9</v>
      </c>
      <c r="AA11" s="13">
        <f t="shared" si="4"/>
        <v>2.3066061552880939E-9</v>
      </c>
      <c r="AC11" t="s">
        <v>97</v>
      </c>
      <c r="AD11" s="12">
        <v>2.3281994965024446E-3</v>
      </c>
      <c r="AE11" s="12">
        <v>1.2381339988135211E-2</v>
      </c>
      <c r="AF11" s="12">
        <v>2.3043233127893227E-3</v>
      </c>
      <c r="AG11" s="12">
        <v>5.8614346341243836E-3</v>
      </c>
      <c r="AH11" s="12">
        <v>7.4482717110812625E-4</v>
      </c>
    </row>
    <row r="12" spans="1:34" x14ac:dyDescent="0.3">
      <c r="D12" t="s">
        <v>42</v>
      </c>
      <c r="E12">
        <f>Mult_op!D11*LCA_op_data!E12</f>
        <v>1.7294474744909359E-7</v>
      </c>
      <c r="F12">
        <f>Mult_op!E11*LCA_op_data!F12</f>
        <v>2.9300000000000002E-4</v>
      </c>
      <c r="G12">
        <f>Mult_op!F11*LCA_op_data!G12</f>
        <v>7.1760012256886852E-3</v>
      </c>
      <c r="H12">
        <f>Mult_op!G11*LCA_op_data!H12</f>
        <v>3.5030231563397458E-9</v>
      </c>
      <c r="I12">
        <f>Mult_op!H11*LCA_op_data!I12</f>
        <v>9.6960369572971246E-8</v>
      </c>
      <c r="J12">
        <f>Mult_op!I11*LCA_op_data!J12</f>
        <v>7.7750889846083161E-7</v>
      </c>
      <c r="K12">
        <f>Mult_op!J11*LCA_op_data!K12</f>
        <v>2.6794087969283218E-14</v>
      </c>
      <c r="L12">
        <f>Mult_op!K11*LCA_op_data!L12</f>
        <v>1.9742024945528085E-12</v>
      </c>
      <c r="M12">
        <f>Mult_op!L11*LCA_op_data!M12</f>
        <v>4.412086066629775E-7</v>
      </c>
      <c r="N12">
        <f>Mult_op!M11*LCA_op_data!N12</f>
        <v>3.513958650535956E-4</v>
      </c>
      <c r="O12">
        <f>Mult_op!N11*LCA_op_data!O12</f>
        <v>3.777146139865633E-10</v>
      </c>
      <c r="P12">
        <f>Mult_op!O11*LCA_op_data!P12</f>
        <v>1.6957587653478362E-12</v>
      </c>
      <c r="Q12">
        <f>Mult_op!P11*LCA_op_data!Q12</f>
        <v>1.7144830130923605E-7</v>
      </c>
      <c r="R12">
        <f>Mult_op!Q11*LCA_op_data!R12</f>
        <v>2.9146112335675086E-5</v>
      </c>
      <c r="S12">
        <f>Mult_op!R11*LCA_op_data!S12</f>
        <v>6.0130271000578737E-5</v>
      </c>
      <c r="T12">
        <f>Mult_op!S11*LCA_op_data!T12</f>
        <v>1.0969494286437302E-12</v>
      </c>
      <c r="V12" t="s">
        <v>40</v>
      </c>
      <c r="W12" s="13">
        <f t="shared" si="0"/>
        <v>8.496169583946072E-9</v>
      </c>
      <c r="X12" s="13">
        <f t="shared" si="1"/>
        <v>5.227274014847389E-9</v>
      </c>
      <c r="Y12" s="13">
        <f t="shared" si="2"/>
        <v>1.1757593581236853E-8</v>
      </c>
      <c r="Z12" s="13">
        <f t="shared" si="3"/>
        <v>1.5633730243743649E-9</v>
      </c>
      <c r="AA12" s="13">
        <f t="shared" si="4"/>
        <v>3.0671921713333749E-10</v>
      </c>
      <c r="AC12" t="s">
        <v>100</v>
      </c>
      <c r="AD12" s="12">
        <v>0</v>
      </c>
      <c r="AE12" s="12">
        <v>0</v>
      </c>
      <c r="AF12" s="12">
        <v>3.3300604926226543E-6</v>
      </c>
      <c r="AG12" s="12">
        <v>0</v>
      </c>
      <c r="AH12" s="12">
        <v>4.8585147025069752E-4</v>
      </c>
    </row>
    <row r="13" spans="1:34" x14ac:dyDescent="0.3">
      <c r="D13" t="s">
        <v>43</v>
      </c>
      <c r="E13">
        <f>Mult_op!D12*LCA_op_data!E13</f>
        <v>1.1351175036790107</v>
      </c>
      <c r="F13">
        <f>Mult_op!E12*LCA_op_data!F13</f>
        <v>10388.763967000001</v>
      </c>
      <c r="G13">
        <f>Mult_op!F12*LCA_op_data!G13</f>
        <v>53493.619442567382</v>
      </c>
      <c r="H13">
        <f>Mult_op!G12*LCA_op_data!H13</f>
        <v>1.690060530130004E-2</v>
      </c>
      <c r="I13">
        <f>Mult_op!H12*LCA_op_data!I13</f>
        <v>0.63654934304814481</v>
      </c>
      <c r="J13">
        <f>Mult_op!I12*LCA_op_data!J13</f>
        <v>4.3269824666773031</v>
      </c>
      <c r="K13">
        <f>Mult_op!J12*LCA_op_data!K13</f>
        <v>2.6779628047965809E-7</v>
      </c>
      <c r="L13">
        <f>Mult_op!K12*LCA_op_data!L13</f>
        <v>6.5286498931425515E-6</v>
      </c>
      <c r="M13">
        <f>Mult_op!L12*LCA_op_data!M13</f>
        <v>18.077491074294119</v>
      </c>
      <c r="N13">
        <f>Mult_op!M12*LCA_op_data!N13</f>
        <v>2061.1483283985058</v>
      </c>
      <c r="O13">
        <f>Mult_op!N12*LCA_op_data!O13</f>
        <v>3.4672093097780848E-4</v>
      </c>
      <c r="P13">
        <f>Mult_op!O12*LCA_op_data!P13</f>
        <v>2.2001153082809143E-5</v>
      </c>
      <c r="Q13">
        <f>Mult_op!P12*LCA_op_data!Q13</f>
        <v>2.0281169168511775</v>
      </c>
      <c r="R13">
        <f>Mult_op!Q12*LCA_op_data!R13</f>
        <v>107.11847671172387</v>
      </c>
      <c r="S13">
        <f>Mult_op!R12*LCA_op_data!S13</f>
        <v>3750.3215324820476</v>
      </c>
      <c r="T13">
        <f>Mult_op!S12*LCA_op_data!T13</f>
        <v>5.8081589603666185E-5</v>
      </c>
      <c r="V13" t="s">
        <v>41</v>
      </c>
      <c r="W13" s="13">
        <f t="shared" si="0"/>
        <v>4.9835150260148134E-2</v>
      </c>
      <c r="X13" s="13">
        <f t="shared" si="1"/>
        <v>2.5219386508134614E-2</v>
      </c>
      <c r="Y13" s="13">
        <f t="shared" si="2"/>
        <v>8.764717519048304E-2</v>
      </c>
      <c r="Z13" s="13">
        <f t="shared" si="3"/>
        <v>1.4350891662771479E-3</v>
      </c>
      <c r="AA13" s="13">
        <f t="shared" si="4"/>
        <v>3.9794436493481673E-3</v>
      </c>
      <c r="AC13" t="s">
        <v>43</v>
      </c>
      <c r="AD13" s="12">
        <v>6.495081912704181E-5</v>
      </c>
      <c r="AE13" s="12">
        <v>2.2144185464978319E-5</v>
      </c>
      <c r="AF13" s="12">
        <v>3.7465286690524349E-5</v>
      </c>
      <c r="AG13" s="12">
        <v>8.206066787562584E-6</v>
      </c>
      <c r="AH13" s="12">
        <v>4.4120022533620666E-4</v>
      </c>
    </row>
    <row r="14" spans="1:34" x14ac:dyDescent="0.3">
      <c r="D14" t="s">
        <v>44</v>
      </c>
      <c r="E14">
        <f>Mult_op!D13*LCA_op_data!E14</f>
        <v>1.5494734427463603E-6</v>
      </c>
      <c r="F14">
        <f>Mult_op!E13*LCA_op_data!F14</f>
        <v>1.3300000000000001E-4</v>
      </c>
      <c r="G14">
        <f>Mult_op!F13*LCA_op_data!G14</f>
        <v>6.2062913338455201E-6</v>
      </c>
      <c r="H14">
        <f>Mult_op!G13*LCA_op_data!H14</f>
        <v>4.3369111301225189E-12</v>
      </c>
      <c r="I14">
        <f>Mult_op!H13*LCA_op_data!I14</f>
        <v>7.9410539708037161E-7</v>
      </c>
      <c r="J14">
        <f>Mult_op!I13*LCA_op_data!J14</f>
        <v>8.7226723410986335E-6</v>
      </c>
      <c r="K14">
        <f>Mult_op!J13*LCA_op_data!K14</f>
        <v>3.6298443047906238E-16</v>
      </c>
      <c r="L14">
        <f>Mult_op!K13*LCA_op_data!L14</f>
        <v>1.2814719954830672E-13</v>
      </c>
      <c r="M14">
        <f>Mult_op!L13*LCA_op_data!M14</f>
        <v>2.4573645409366644E-8</v>
      </c>
      <c r="N14">
        <f>Mult_op!M13*LCA_op_data!N14</f>
        <v>7.8507505447512465E-7</v>
      </c>
      <c r="O14">
        <f>Mult_op!N13*LCA_op_data!O14</f>
        <v>5.7941441089300049E-13</v>
      </c>
      <c r="P14">
        <f>Mult_op!O13*LCA_op_data!P14</f>
        <v>6.2122222786759539E-13</v>
      </c>
      <c r="Q14">
        <f>Mult_op!P13*LCA_op_data!Q14</f>
        <v>2.0894793279824826E-6</v>
      </c>
      <c r="R14">
        <f>Mult_op!Q13*LCA_op_data!R14</f>
        <v>2.9789316333424155E-8</v>
      </c>
      <c r="S14">
        <f>Mult_op!R13*LCA_op_data!S14</f>
        <v>5.0551145971602091E-6</v>
      </c>
      <c r="T14">
        <f>Mult_op!S13*LCA_op_data!T14</f>
        <v>8.5720053103497159E-14</v>
      </c>
      <c r="V14" t="s">
        <v>42</v>
      </c>
      <c r="W14" s="13">
        <f t="shared" si="0"/>
        <v>1.8981813567809108E-11</v>
      </c>
      <c r="X14" s="13">
        <f t="shared" si="1"/>
        <v>6.4716166132568835E-12</v>
      </c>
      <c r="Y14" s="13">
        <f t="shared" si="2"/>
        <v>1.0168762358747358E-11</v>
      </c>
      <c r="Z14" s="13">
        <f t="shared" si="3"/>
        <v>2.3982150183792074E-12</v>
      </c>
      <c r="AA14" s="13">
        <f t="shared" si="4"/>
        <v>1.1236314934116982E-10</v>
      </c>
      <c r="AC14" t="s">
        <v>71</v>
      </c>
      <c r="AD14" s="12">
        <v>1.4818099459315075E-3</v>
      </c>
      <c r="AE14" s="12">
        <v>3.587912709617007E-3</v>
      </c>
      <c r="AF14" s="12">
        <v>9.6358452609717849E-4</v>
      </c>
      <c r="AG14" s="12">
        <v>2.631329137451842E-3</v>
      </c>
      <c r="AH14" s="12">
        <v>2.7494299268218122E-4</v>
      </c>
    </row>
    <row r="15" spans="1:34" x14ac:dyDescent="0.3">
      <c r="D15" t="s">
        <v>45</v>
      </c>
      <c r="E15">
        <f>Mult_op!D14*LCA_op_data!E15</f>
        <v>6.0941716855887655</v>
      </c>
      <c r="F15">
        <f>Mult_op!E14*LCA_op_data!F15</f>
        <v>522.91777400000001</v>
      </c>
      <c r="G15">
        <f>Mult_op!F14*LCA_op_data!G15</f>
        <v>22.866153805573081</v>
      </c>
      <c r="H15">
        <f>Mult_op!G14*LCA_op_data!H15</f>
        <v>1.4839779633087743E-5</v>
      </c>
      <c r="I15">
        <f>Mult_op!H14*LCA_op_data!I15</f>
        <v>3.1234571131935014</v>
      </c>
      <c r="J15">
        <f>Mult_op!I14*LCA_op_data!J15</f>
        <v>34.308941425519883</v>
      </c>
      <c r="K15">
        <f>Mult_op!J14*LCA_op_data!K15</f>
        <v>1.3935082877098842E-9</v>
      </c>
      <c r="L15">
        <f>Mult_op!K14*LCA_op_data!L15</f>
        <v>5.0336120782385433E-7</v>
      </c>
      <c r="M15">
        <f>Mult_op!L14*LCA_op_data!M15</f>
        <v>8.4084610386364375E-2</v>
      </c>
      <c r="N15">
        <f>Mult_op!M14*LCA_op_data!N15</f>
        <v>2.6863222358711512</v>
      </c>
      <c r="O15">
        <f>Mult_op!N14*LCA_op_data!O15</f>
        <v>1.9826051113121552E-6</v>
      </c>
      <c r="P15">
        <f>Mult_op!O14*LCA_op_data!P15</f>
        <v>2.4392640160595727E-6</v>
      </c>
      <c r="Q15">
        <f>Mult_op!P14*LCA_op_data!Q15</f>
        <v>8.2184835481394067</v>
      </c>
      <c r="R15">
        <f>Mult_op!Q14*LCA_op_data!R15</f>
        <v>0.10193127701832047</v>
      </c>
      <c r="S15">
        <f>Mult_op!R14*LCA_op_data!S15</f>
        <v>17.297284724334059</v>
      </c>
      <c r="T15">
        <f>Mult_op!S14*LCA_op_data!T15</f>
        <v>2.9331168198425608E-7</v>
      </c>
      <c r="V15" t="s">
        <v>43</v>
      </c>
      <c r="W15" s="13">
        <f t="shared" si="0"/>
        <v>6.495081912704181E-5</v>
      </c>
      <c r="X15" s="13">
        <f t="shared" si="1"/>
        <v>2.2144185464978319E-5</v>
      </c>
      <c r="Y15" s="13">
        <f t="shared" si="2"/>
        <v>3.7465286690524349E-5</v>
      </c>
      <c r="Z15" s="13">
        <f t="shared" si="3"/>
        <v>8.206066787562584E-6</v>
      </c>
      <c r="AA15" s="13">
        <f t="shared" si="4"/>
        <v>4.4120022533620666E-4</v>
      </c>
      <c r="AC15" t="s">
        <v>143</v>
      </c>
      <c r="AD15" s="12">
        <v>2.0912299573317476E-2</v>
      </c>
      <c r="AE15" s="12">
        <v>4.9438635828517119E-3</v>
      </c>
      <c r="AF15" s="12">
        <v>1.1647368715154472E-3</v>
      </c>
      <c r="AG15" s="12">
        <v>1.0479462335876598E-3</v>
      </c>
      <c r="AH15" s="12">
        <v>2.2937035498353045E-4</v>
      </c>
    </row>
    <row r="16" spans="1:34" x14ac:dyDescent="0.3">
      <c r="D16" t="s">
        <v>46</v>
      </c>
      <c r="E16">
        <f>Mult_op!D15*LCA_op_data!E16</f>
        <v>1.3562164935214212E-6</v>
      </c>
      <c r="F16">
        <f>Mult_op!E15*LCA_op_data!F16</f>
        <v>1.74E-3</v>
      </c>
      <c r="G16">
        <f>Mult_op!F15*LCA_op_data!G16</f>
        <v>4.686985855882782E-5</v>
      </c>
      <c r="H16">
        <f>Mult_op!G15*LCA_op_data!H16</f>
        <v>4.974258122302459E-11</v>
      </c>
      <c r="I16">
        <f>Mult_op!H15*LCA_op_data!I16</f>
        <v>3.597053959215133E-7</v>
      </c>
      <c r="J16">
        <f>Mult_op!I15*LCA_op_data!J16</f>
        <v>6.8446929098933346E-6</v>
      </c>
      <c r="K16">
        <f>Mult_op!J15*LCA_op_data!K16</f>
        <v>3.1303816043701962E-15</v>
      </c>
      <c r="L16">
        <f>Mult_op!K15*LCA_op_data!L16</f>
        <v>5.7254741406979225E-13</v>
      </c>
      <c r="M16">
        <f>Mult_op!L15*LCA_op_data!M16</f>
        <v>2.8184957357040717E-7</v>
      </c>
      <c r="N16">
        <f>Mult_op!M15*LCA_op_data!N16</f>
        <v>9.0044869479846022E-6</v>
      </c>
      <c r="O16">
        <f>Mult_op!N15*LCA_op_data!O16</f>
        <v>6.6456442227707438E-12</v>
      </c>
      <c r="P16">
        <f>Mult_op!O15*LCA_op_data!P16</f>
        <v>7.9459862868934626E-12</v>
      </c>
      <c r="Q16">
        <f>Mult_op!P15*LCA_op_data!Q16</f>
        <v>9.8245109993629146E-7</v>
      </c>
      <c r="R16">
        <f>Mult_op!Q15*LCA_op_data!R16</f>
        <v>3.4167116716411889E-7</v>
      </c>
      <c r="S16">
        <f>Mult_op!R15*LCA_op_data!S16</f>
        <v>5.798007865290805E-5</v>
      </c>
      <c r="T16">
        <f>Mult_op!S15*LCA_op_data!T16</f>
        <v>9.8317364039536178E-13</v>
      </c>
      <c r="V16" t="s">
        <v>44</v>
      </c>
      <c r="W16" s="13">
        <f t="shared" si="0"/>
        <v>2.1771356960856006E-10</v>
      </c>
      <c r="X16" s="13">
        <f t="shared" si="1"/>
        <v>7.4226772320352262E-11</v>
      </c>
      <c r="Y16" s="13">
        <f t="shared" si="2"/>
        <v>7.6794405521003241E-11</v>
      </c>
      <c r="Z16" s="13">
        <f t="shared" si="3"/>
        <v>2.7506536741622395E-11</v>
      </c>
      <c r="AA16" s="13">
        <f t="shared" si="4"/>
        <v>1.4372248830854661E-9</v>
      </c>
      <c r="AC16" t="s">
        <v>95</v>
      </c>
      <c r="AD16" s="12">
        <v>4.6863122151871543E-3</v>
      </c>
      <c r="AE16" s="12">
        <v>3.2456828320915365E-3</v>
      </c>
      <c r="AF16" s="12">
        <v>9.6604904193491298E-2</v>
      </c>
      <c r="AG16" s="12">
        <v>1.6799011020362086E-3</v>
      </c>
      <c r="AH16" s="12">
        <v>2.2049863930453045E-4</v>
      </c>
    </row>
    <row r="17" spans="4:34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C17" t="s">
        <v>84</v>
      </c>
      <c r="AD17" s="12">
        <v>4.8715676366947822E-4</v>
      </c>
      <c r="AE17" s="12">
        <v>1.1795547389492284E-3</v>
      </c>
      <c r="AF17" s="12">
        <v>3.1678604975241974E-4</v>
      </c>
      <c r="AG17" s="12">
        <v>8.6507030828735843E-4</v>
      </c>
      <c r="AH17" s="12">
        <v>9.0389687878936786E-5</v>
      </c>
    </row>
    <row r="18" spans="4:34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C18" t="s">
        <v>103</v>
      </c>
      <c r="AD18" s="12">
        <v>1.5298205641447076E-9</v>
      </c>
      <c r="AE18" s="12">
        <v>6.6379575751000173E-8</v>
      </c>
      <c r="AF18" s="12">
        <v>6.9707518105529276E-7</v>
      </c>
      <c r="AG18" s="12">
        <v>1.1685936953143357E-10</v>
      </c>
      <c r="AH18" s="12">
        <v>1.3113750398562153E-7</v>
      </c>
    </row>
    <row r="19" spans="4:34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C19" t="s">
        <v>106</v>
      </c>
      <c r="AD19" s="12">
        <v>7.5019789510713593E-11</v>
      </c>
      <c r="AE19" s="12">
        <v>1.2577727670292462E-9</v>
      </c>
      <c r="AF19" s="12">
        <v>1.2852068755547443E-8</v>
      </c>
      <c r="AG19" s="12">
        <v>9.7987938298716256E-12</v>
      </c>
      <c r="AH19" s="12">
        <v>1.0060735583276623E-8</v>
      </c>
    </row>
    <row r="20" spans="4:34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C20" t="s">
        <v>124</v>
      </c>
      <c r="AD20" s="12">
        <v>4.2331450224048439E-13</v>
      </c>
      <c r="AE20" s="12">
        <v>1.0249732004592975E-12</v>
      </c>
      <c r="AF20" s="12">
        <v>9.5490620456268027E-10</v>
      </c>
      <c r="AG20" s="12">
        <v>7.517021917079258E-13</v>
      </c>
      <c r="AH20" s="12">
        <v>4.2695631553747649E-9</v>
      </c>
    </row>
    <row r="21" spans="4:34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C21" t="s">
        <v>67</v>
      </c>
      <c r="AD21" s="12">
        <v>3.8320628446008501E-11</v>
      </c>
      <c r="AE21" s="12">
        <v>1.6627486375697264E-9</v>
      </c>
      <c r="AF21" s="12">
        <v>1.7461105987347244E-8</v>
      </c>
      <c r="AG21" s="12">
        <v>2.9272220449935702E-12</v>
      </c>
      <c r="AH21" s="12">
        <v>3.2848764641750737E-9</v>
      </c>
    </row>
    <row r="22" spans="4:34" x14ac:dyDescent="0.3">
      <c r="D22" t="s">
        <v>52</v>
      </c>
      <c r="E22">
        <f>Mult_op!D21*LCA_op_data!E22</f>
        <v>17.669716206135615</v>
      </c>
      <c r="F22">
        <f>Mult_op!E21*LCA_op_data!F22</f>
        <v>6138.4116819999999</v>
      </c>
      <c r="G22">
        <f>Mult_op!F21*LCA_op_data!G22</f>
        <v>129497.69485851518</v>
      </c>
      <c r="H22">
        <f>Mult_op!G21*LCA_op_data!H22</f>
        <v>0.55891377761015293</v>
      </c>
      <c r="I22">
        <f>Mult_op!H21*LCA_op_data!I22</f>
        <v>3.7431903959462343</v>
      </c>
      <c r="J22">
        <f>Mult_op!I21*LCA_op_data!J22</f>
        <v>30.86087198481767</v>
      </c>
      <c r="K22">
        <f>Mult_op!J21*LCA_op_data!K22</f>
        <v>4.7760754572322345E-6</v>
      </c>
      <c r="L22">
        <f>Mult_op!K21*LCA_op_data!L22</f>
        <v>3.0703415268028506E-4</v>
      </c>
      <c r="M22">
        <f>Mult_op!L21*LCA_op_data!M22</f>
        <v>684.73376031618409</v>
      </c>
      <c r="N22">
        <f>Mult_op!M21*LCA_op_data!N22</f>
        <v>37312.190492158064</v>
      </c>
      <c r="O22">
        <f>Mult_op!N21*LCA_op_data!O22</f>
        <v>0.23753683310054177</v>
      </c>
      <c r="P22">
        <f>Mult_op!O21*LCA_op_data!P22</f>
        <v>9.0074048696996991E-4</v>
      </c>
      <c r="Q22">
        <f>Mult_op!P21*LCA_op_data!Q22</f>
        <v>14.371681288886604</v>
      </c>
      <c r="R22">
        <f>Mult_op!Q21*LCA_op_data!R22</f>
        <v>2596.9609554320168</v>
      </c>
      <c r="S22">
        <f>Mult_op!R21*LCA_op_data!S22</f>
        <v>79394.931613996843</v>
      </c>
      <c r="T22">
        <f>Mult_op!S21*LCA_op_data!T22</f>
        <v>3.2861513891191949E-3</v>
      </c>
      <c r="V22" t="s">
        <v>50</v>
      </c>
      <c r="W22" s="13">
        <f t="shared" si="0"/>
        <v>0.90214692173888855</v>
      </c>
      <c r="X22" s="13">
        <f t="shared" si="1"/>
        <v>0.8340211685310337</v>
      </c>
      <c r="Y22" s="13">
        <f t="shared" si="2"/>
        <v>0.21217684027183592</v>
      </c>
      <c r="Z22" s="13">
        <f t="shared" si="3"/>
        <v>0.98317264784971581</v>
      </c>
      <c r="AA22" s="13">
        <f t="shared" si="4"/>
        <v>0.16292082497185889</v>
      </c>
      <c r="AC22" t="s">
        <v>73</v>
      </c>
      <c r="AD22" s="12">
        <v>0</v>
      </c>
      <c r="AE22" s="12">
        <v>0</v>
      </c>
      <c r="AF22" s="12">
        <v>2.667550755527396E-11</v>
      </c>
      <c r="AG22" s="12">
        <v>0</v>
      </c>
      <c r="AH22" s="12">
        <v>2.6237925771706994E-9</v>
      </c>
    </row>
    <row r="23" spans="4:34" x14ac:dyDescent="0.3">
      <c r="D23" t="s">
        <v>53</v>
      </c>
      <c r="E23">
        <f>Mult_op!D22*LCA_op_data!E23</f>
        <v>2.4755871895876267E-9</v>
      </c>
      <c r="F23">
        <f>Mult_op!E22*LCA_op_data!F23</f>
        <v>5.0000000000000004E-6</v>
      </c>
      <c r="G23">
        <f>Mult_op!F22*LCA_op_data!G23</f>
        <v>7.1805794902967117E-6</v>
      </c>
      <c r="H23">
        <f>Mult_op!G22*LCA_op_data!H23</f>
        <v>2.9155463923185577E-11</v>
      </c>
      <c r="I23">
        <f>Mult_op!H22*LCA_op_data!I23</f>
        <v>6.2041101478936074E-10</v>
      </c>
      <c r="J23">
        <f>Mult_op!I22*LCA_op_data!J23</f>
        <v>9.3378034605336538E-9</v>
      </c>
      <c r="K23">
        <f>Mult_op!J22*LCA_op_data!K23</f>
        <v>2.8510704506984244E-16</v>
      </c>
      <c r="L23">
        <f>Mult_op!K22*LCA_op_data!L23</f>
        <v>1.9901152124832786E-14</v>
      </c>
      <c r="M23">
        <f>Mult_op!L22*LCA_op_data!M23</f>
        <v>3.5706122506926708E-8</v>
      </c>
      <c r="N23">
        <f>Mult_op!M22*LCA_op_data!N23</f>
        <v>1.9456443695379832E-6</v>
      </c>
      <c r="O23">
        <f>Mult_op!N22*LCA_op_data!O23</f>
        <v>1.2388160594426694E-11</v>
      </c>
      <c r="P23">
        <f>Mult_op!O22*LCA_op_data!P23</f>
        <v>7.2586062975114144E-14</v>
      </c>
      <c r="Q23">
        <f>Mult_op!P22*LCA_op_data!Q23</f>
        <v>1.8426827333980634E-9</v>
      </c>
      <c r="R23">
        <f>Mult_op!Q22*LCA_op_data!R23</f>
        <v>1.354826220539605E-7</v>
      </c>
      <c r="S23">
        <f>Mult_op!R22*LCA_op_data!S23</f>
        <v>4.1404748909119976E-6</v>
      </c>
      <c r="T23">
        <f>Mult_op!S22*LCA_op_data!T23</f>
        <v>1.8569039832841118E-13</v>
      </c>
      <c r="V23" t="s">
        <v>51</v>
      </c>
      <c r="W23" s="13">
        <f t="shared" si="0"/>
        <v>4.704245598087295E-11</v>
      </c>
      <c r="X23" s="13">
        <f t="shared" si="1"/>
        <v>4.3506306454374854E-11</v>
      </c>
      <c r="Y23" s="13">
        <f t="shared" si="2"/>
        <v>1.1765094886333604E-11</v>
      </c>
      <c r="Z23" s="13">
        <f t="shared" si="3"/>
        <v>5.1274998048217325E-11</v>
      </c>
      <c r="AA23" s="13">
        <f t="shared" si="4"/>
        <v>1.3128954934784854E-11</v>
      </c>
      <c r="AC23" t="s">
        <v>39</v>
      </c>
      <c r="AD23" s="12">
        <v>6.4253012594856022E-8</v>
      </c>
      <c r="AE23" s="12">
        <v>2.9033255308252099E-8</v>
      </c>
      <c r="AF23" s="12">
        <v>8.7607214125748718E-8</v>
      </c>
      <c r="AG23" s="12">
        <v>8.1934380151881726E-9</v>
      </c>
      <c r="AH23" s="12">
        <v>2.3066061552880939E-9</v>
      </c>
    </row>
    <row r="24" spans="4:34" x14ac:dyDescent="0.3">
      <c r="D24" t="s">
        <v>54</v>
      </c>
      <c r="E24">
        <f>Mult_op!D23*LCA_op_data!E24</f>
        <v>8.0906019753657259E-12</v>
      </c>
      <c r="F24">
        <f>Mult_op!E23*LCA_op_data!F24</f>
        <v>3.3100000000000002E-4</v>
      </c>
      <c r="G24">
        <f>Mult_op!F23*LCA_op_data!G24</f>
        <v>1.8467243410283188E-7</v>
      </c>
      <c r="H24">
        <f>Mult_op!G23*LCA_op_data!H24</f>
        <v>2.5583704048142283E-13</v>
      </c>
      <c r="I24">
        <f>Mult_op!H23*LCA_op_data!I24</f>
        <v>1.7133854268989611E-12</v>
      </c>
      <c r="J24">
        <f>Mult_op!I23*LCA_op_data!J24</f>
        <v>1.4127069208825192E-11</v>
      </c>
      <c r="K24">
        <f>Mult_op!J23*LCA_op_data!K24</f>
        <v>2.9853783039260084E-15</v>
      </c>
      <c r="L24">
        <f>Mult_op!K23*LCA_op_data!L24</f>
        <v>2.6761109284827684E-16</v>
      </c>
      <c r="M24">
        <f>Mult_op!L23*LCA_op_data!M24</f>
        <v>3.1337276902462006E-10</v>
      </c>
      <c r="N24">
        <f>Mult_op!M23*LCA_op_data!N24</f>
        <v>1.707599570105951E-8</v>
      </c>
      <c r="O24">
        <f>Mult_op!N23*LCA_op_data!O24</f>
        <v>1.0871729632810448E-13</v>
      </c>
      <c r="P24">
        <f>Mult_op!O23*LCA_op_data!P24</f>
        <v>4.1755214891763882E-16</v>
      </c>
      <c r="Q24">
        <f>Mult_op!P23*LCA_op_data!Q24</f>
        <v>6.5791234423615706E-12</v>
      </c>
      <c r="R24">
        <f>Mult_op!Q23*LCA_op_data!R24</f>
        <v>1.1887926278109194E-9</v>
      </c>
      <c r="S24">
        <f>Mult_op!R23*LCA_op_data!S24</f>
        <v>3.6337159654100108E-8</v>
      </c>
      <c r="T24">
        <f>Mult_op!S23*LCA_op_data!T24</f>
        <v>1.5684383773315535E-15</v>
      </c>
      <c r="V24" t="s">
        <v>52</v>
      </c>
      <c r="W24" s="13">
        <f t="shared" si="0"/>
        <v>4.1286927286070285E-13</v>
      </c>
      <c r="X24" s="13">
        <f t="shared" si="1"/>
        <v>3.8176462274413183E-13</v>
      </c>
      <c r="Y24" s="13">
        <f t="shared" si="2"/>
        <v>3.0257846362483874E-13</v>
      </c>
      <c r="Z24" s="13">
        <f t="shared" si="3"/>
        <v>4.4998441169215402E-13</v>
      </c>
      <c r="AA24" s="13">
        <f t="shared" si="4"/>
        <v>7.5524461878332564E-14</v>
      </c>
      <c r="AC24" t="s">
        <v>77</v>
      </c>
      <c r="AD24" s="12">
        <v>2.0440952191637003E-11</v>
      </c>
      <c r="AE24" s="12">
        <v>8.8694175397356885E-10</v>
      </c>
      <c r="AF24" s="12">
        <v>9.3140860986492331E-9</v>
      </c>
      <c r="AG24" s="12">
        <v>1.5614359237433577E-12</v>
      </c>
      <c r="AH24" s="12">
        <v>1.7522155946435148E-9</v>
      </c>
    </row>
    <row r="25" spans="4:34" x14ac:dyDescent="0.3">
      <c r="D25" t="s">
        <v>55</v>
      </c>
      <c r="E25">
        <f>Mult_op!D24*LCA_op_data!E25</f>
        <v>3.5106426868029845E-9</v>
      </c>
      <c r="F25">
        <f>Mult_op!E24*LCA_op_data!F25</f>
        <v>6.000000000000001E-6</v>
      </c>
      <c r="G25">
        <f>Mult_op!F24*LCA_op_data!G25</f>
        <v>7.522520227208261E-6</v>
      </c>
      <c r="H25">
        <f>Mult_op!G24*LCA_op_data!H25</f>
        <v>3.0439420831966746E-11</v>
      </c>
      <c r="I25">
        <f>Mult_op!H24*LCA_op_data!I25</f>
        <v>5.89085943629729E-10</v>
      </c>
      <c r="J25">
        <f>Mult_op!I24*LCA_op_data!J25</f>
        <v>1.362096156535832E-8</v>
      </c>
      <c r="K25">
        <f>Mult_op!J24*LCA_op_data!K25</f>
        <v>3.4499689663849092E-16</v>
      </c>
      <c r="L25">
        <f>Mult_op!K24*LCA_op_data!L25</f>
        <v>2.7617725079887448E-14</v>
      </c>
      <c r="M25">
        <f>Mult_op!L24*LCA_op_data!M25</f>
        <v>3.7276613765649098E-8</v>
      </c>
      <c r="N25">
        <f>Mult_op!M24*LCA_op_data!N25</f>
        <v>2.0312155569043871E-6</v>
      </c>
      <c r="O25">
        <f>Mult_op!N24*LCA_op_data!O25</f>
        <v>1.2933279499875516E-11</v>
      </c>
      <c r="P25">
        <f>Mult_op!O24*LCA_op_data!P25</f>
        <v>8.772472640644325E-14</v>
      </c>
      <c r="Q25">
        <f>Mult_op!P24*LCA_op_data!Q25</f>
        <v>2.5821075026392264E-9</v>
      </c>
      <c r="R25">
        <f>Mult_op!Q24*LCA_op_data!R25</f>
        <v>1.4145110536445985E-7</v>
      </c>
      <c r="S25">
        <f>Mult_op!R24*LCA_op_data!S25</f>
        <v>4.3226420492121939E-6</v>
      </c>
      <c r="T25">
        <f>Mult_op!S24*LCA_op_data!T25</f>
        <v>1.9605743111658565E-13</v>
      </c>
      <c r="V25" t="s">
        <v>53</v>
      </c>
      <c r="W25" s="13">
        <f t="shared" si="0"/>
        <v>4.9111425458512373E-11</v>
      </c>
      <c r="X25" s="13">
        <f t="shared" si="1"/>
        <v>4.542224999397407E-11</v>
      </c>
      <c r="Y25" s="13">
        <f t="shared" si="2"/>
        <v>1.2325351230644469E-11</v>
      </c>
      <c r="Z25" s="13">
        <f t="shared" si="3"/>
        <v>5.3531262858467646E-11</v>
      </c>
      <c r="AA25" s="13">
        <f t="shared" si="4"/>
        <v>1.5867150420479369E-11</v>
      </c>
      <c r="AC25" t="s">
        <v>69</v>
      </c>
      <c r="AD25" s="12">
        <v>3.0440040870979959E-11</v>
      </c>
      <c r="AE25" s="12">
        <v>1.0847326431781021E-10</v>
      </c>
      <c r="AF25" s="12">
        <v>4.4347849486330217E-11</v>
      </c>
      <c r="AG25" s="12">
        <v>9.4916071935837165E-12</v>
      </c>
      <c r="AH25" s="12">
        <v>1.6079255177166992E-9</v>
      </c>
    </row>
    <row r="26" spans="4:34" x14ac:dyDescent="0.3">
      <c r="D26" t="s">
        <v>56</v>
      </c>
      <c r="E26">
        <f>Mult_op!D25*LCA_op_data!E26</f>
        <v>2.5644006925155314E-9</v>
      </c>
      <c r="F26">
        <f>Mult_op!E25*LCA_op_data!F26</f>
        <v>3.9999999999999998E-6</v>
      </c>
      <c r="G26">
        <f>Mult_op!F25*LCA_op_data!G26</f>
        <v>7.0838520116272505E-6</v>
      </c>
      <c r="H26">
        <f>Mult_op!G25*LCA_op_data!H26</f>
        <v>2.8700496090166975E-11</v>
      </c>
      <c r="I26">
        <f>Mult_op!H25*LCA_op_data!I26</f>
        <v>4.4242400478145507E-10</v>
      </c>
      <c r="J26">
        <f>Mult_op!I25*LCA_op_data!J26</f>
        <v>9.3403705789234664E-9</v>
      </c>
      <c r="K26">
        <f>Mult_op!J25*LCA_op_data!K26</f>
        <v>3.0273162607139493E-16</v>
      </c>
      <c r="L26">
        <f>Mult_op!K25*LCA_op_data!L26</f>
        <v>2.3749686368664769E-14</v>
      </c>
      <c r="M26">
        <f>Mult_op!L25*LCA_op_data!M26</f>
        <v>3.5147098019425458E-8</v>
      </c>
      <c r="N26">
        <f>Mult_op!M25*LCA_op_data!N26</f>
        <v>1.9151775085023528E-6</v>
      </c>
      <c r="O26">
        <f>Mult_op!N25*LCA_op_data!O26</f>
        <v>1.2194434965378762E-11</v>
      </c>
      <c r="P26">
        <f>Mult_op!O25*LCA_op_data!P26</f>
        <v>7.6339107385699639E-14</v>
      </c>
      <c r="Q26">
        <f>Mult_op!P25*LCA_op_data!Q26</f>
        <v>1.9068812344212202E-9</v>
      </c>
      <c r="R26">
        <f>Mult_op!Q25*LCA_op_data!R26</f>
        <v>1.3337037254661099E-7</v>
      </c>
      <c r="S26">
        <f>Mult_op!R25*LCA_op_data!S26</f>
        <v>4.0757007801646154E-6</v>
      </c>
      <c r="T26">
        <f>Mult_op!S25*LCA_op_data!T26</f>
        <v>1.8485718129368827E-13</v>
      </c>
      <c r="V26" t="s">
        <v>54</v>
      </c>
      <c r="W26" s="13">
        <f t="shared" si="0"/>
        <v>4.6305817779368347E-11</v>
      </c>
      <c r="X26" s="13">
        <f t="shared" si="1"/>
        <v>4.2827395289649775E-11</v>
      </c>
      <c r="Y26" s="13">
        <f t="shared" si="2"/>
        <v>1.1606610746411493E-11</v>
      </c>
      <c r="Z26" s="13">
        <f t="shared" si="3"/>
        <v>5.0473161393323512E-11</v>
      </c>
      <c r="AA26" s="13">
        <f t="shared" si="4"/>
        <v>1.380778429837379E-11</v>
      </c>
      <c r="AC26" t="s">
        <v>57</v>
      </c>
      <c r="AD26" s="12">
        <v>7.6725427116606593E-9</v>
      </c>
      <c r="AE26" s="12">
        <v>7.094853155167903E-9</v>
      </c>
      <c r="AF26" s="12">
        <v>1.8241516285293564E-9</v>
      </c>
      <c r="AG26" s="12">
        <v>8.3624277339422775E-9</v>
      </c>
      <c r="AH26" s="12">
        <v>1.590657610191561E-9</v>
      </c>
    </row>
    <row r="27" spans="4:34" x14ac:dyDescent="0.3">
      <c r="D27" t="s">
        <v>57</v>
      </c>
      <c r="E27">
        <f>Mult_op!D26*LCA_op_data!E27</f>
        <v>1.488439093335697E-8</v>
      </c>
      <c r="F27">
        <f>Mult_op!E26*LCA_op_data!F27</f>
        <v>2.5000000000000001E-5</v>
      </c>
      <c r="G27">
        <f>Mult_op!F26*LCA_op_data!G27</f>
        <v>3.3715100941115287E-5</v>
      </c>
      <c r="H27">
        <f>Mult_op!G26*LCA_op_data!H27</f>
        <v>1.3646750610916925E-10</v>
      </c>
      <c r="I27">
        <f>Mult_op!H26*LCA_op_data!I27</f>
        <v>2.5114900874429148E-9</v>
      </c>
      <c r="J27">
        <f>Mult_op!I26*LCA_op_data!J27</f>
        <v>5.7051703988847632E-8</v>
      </c>
      <c r="K27">
        <f>Mult_op!J26*LCA_op_data!K27</f>
        <v>1.5208531628162499E-15</v>
      </c>
      <c r="L27">
        <f>Mult_op!K26*LCA_op_data!L27</f>
        <v>1.2119202765570159E-13</v>
      </c>
      <c r="M27">
        <f>Mult_op!L26*LCA_op_data!M27</f>
        <v>1.6712034518904403E-7</v>
      </c>
      <c r="N27">
        <f>Mult_op!M26*LCA_op_data!N27</f>
        <v>9.1064453213835646E-6</v>
      </c>
      <c r="O27">
        <f>Mult_op!N26*LCA_op_data!O27</f>
        <v>5.7983113703245095E-11</v>
      </c>
      <c r="P27">
        <f>Mult_op!O26*LCA_op_data!P27</f>
        <v>3.8598587942452679E-13</v>
      </c>
      <c r="Q27">
        <f>Mult_op!P26*LCA_op_data!Q27</f>
        <v>1.0971370886156803E-8</v>
      </c>
      <c r="R27">
        <f>Mult_op!Q26*LCA_op_data!R27</f>
        <v>6.3416054109679756E-7</v>
      </c>
      <c r="S27">
        <f>Mult_op!R26*LCA_op_data!S27</f>
        <v>1.9379481085235297E-5</v>
      </c>
      <c r="T27">
        <f>Mult_op!S26*LCA_op_data!T27</f>
        <v>8.7897430198647969E-13</v>
      </c>
      <c r="V27" t="s">
        <v>55</v>
      </c>
      <c r="W27" s="13">
        <f t="shared" si="0"/>
        <v>2.2017875408296691E-10</v>
      </c>
      <c r="X27" s="13">
        <f t="shared" si="1"/>
        <v>2.0363926149459402E-10</v>
      </c>
      <c r="Y27" s="13">
        <f t="shared" si="2"/>
        <v>5.5240856564648393E-11</v>
      </c>
      <c r="Z27" s="13">
        <f t="shared" si="3"/>
        <v>2.3999398613713608E-10</v>
      </c>
      <c r="AA27" s="13">
        <f t="shared" si="4"/>
        <v>6.9814934282429906E-11</v>
      </c>
      <c r="AC27" t="s">
        <v>44</v>
      </c>
      <c r="AD27" s="12">
        <v>2.1771356960856006E-10</v>
      </c>
      <c r="AE27" s="12">
        <v>7.4226772320352262E-11</v>
      </c>
      <c r="AF27" s="12">
        <v>7.6794405521003241E-11</v>
      </c>
      <c r="AG27" s="12">
        <v>2.7506536741622395E-11</v>
      </c>
      <c r="AH27" s="12">
        <v>1.4372248830854661E-9</v>
      </c>
    </row>
    <row r="28" spans="4:34" x14ac:dyDescent="0.3">
      <c r="D28" t="s">
        <v>58</v>
      </c>
      <c r="E28">
        <f>Mult_op!D27*LCA_op_data!E28</f>
        <v>8.2645787677014025E-9</v>
      </c>
      <c r="F28">
        <f>Mult_op!E27*LCA_op_data!F28</f>
        <v>1.0000000000000001E-5</v>
      </c>
      <c r="G28">
        <f>Mult_op!F27*LCA_op_data!G28</f>
        <v>1.867094271263554E-5</v>
      </c>
      <c r="H28">
        <f>Mult_op!G27*LCA_op_data!H28</f>
        <v>7.5566600070015519E-11</v>
      </c>
      <c r="I28">
        <f>Mult_op!H27*LCA_op_data!I28</f>
        <v>1.4025462654682776E-9</v>
      </c>
      <c r="J28">
        <f>Mult_op!I27*LCA_op_data!J28</f>
        <v>3.2189988992456489E-8</v>
      </c>
      <c r="K28">
        <f>Mult_op!J27*LCA_op_data!K28</f>
        <v>6.6945232629019999E-16</v>
      </c>
      <c r="L28">
        <f>Mult_op!K27*LCA_op_data!L28</f>
        <v>5.7788862210718091E-14</v>
      </c>
      <c r="M28">
        <f>Mult_op!L27*LCA_op_data!M28</f>
        <v>9.2538937888758533E-8</v>
      </c>
      <c r="N28">
        <f>Mult_op!M27*LCA_op_data!N28</f>
        <v>5.0424753077649723E-6</v>
      </c>
      <c r="O28">
        <f>Mult_op!N27*LCA_op_data!O28</f>
        <v>3.2106920894613363E-11</v>
      </c>
      <c r="P28">
        <f>Mult_op!O27*LCA_op_data!P28</f>
        <v>2.1256455837129363E-13</v>
      </c>
      <c r="Q28">
        <f>Mult_op!P27*LCA_op_data!Q28</f>
        <v>5.2009276666394401E-9</v>
      </c>
      <c r="R28">
        <f>Mult_op!Q27*LCA_op_data!R28</f>
        <v>3.5115702528990649E-7</v>
      </c>
      <c r="S28">
        <f>Mult_op!R27*LCA_op_data!S28</f>
        <v>1.073096099273144E-5</v>
      </c>
      <c r="T28">
        <f>Mult_op!S27*LCA_op_data!T28</f>
        <v>4.8802214262693803E-13</v>
      </c>
      <c r="V28" t="s">
        <v>56</v>
      </c>
      <c r="W28" s="13">
        <f t="shared" si="0"/>
        <v>1.2191869511924267E-10</v>
      </c>
      <c r="X28" s="13">
        <f t="shared" si="1"/>
        <v>1.1276183665000205E-10</v>
      </c>
      <c r="Y28" s="13">
        <f t="shared" si="2"/>
        <v>3.0591599595589066E-11</v>
      </c>
      <c r="Z28" s="13">
        <f t="shared" si="3"/>
        <v>1.3289158577313033E-10</v>
      </c>
      <c r="AA28" s="13">
        <f t="shared" si="4"/>
        <v>3.8447470398635023E-11</v>
      </c>
      <c r="AC28" t="s">
        <v>128</v>
      </c>
      <c r="AD28" s="12">
        <v>1.2881500415331005E-13</v>
      </c>
      <c r="AE28" s="12">
        <v>3.1190031613702843E-13</v>
      </c>
      <c r="AF28" s="12">
        <v>2.9607781350818634E-10</v>
      </c>
      <c r="AG28" s="12">
        <v>2.2874368922966743E-13</v>
      </c>
      <c r="AH28" s="12">
        <v>1.2857332364856427E-9</v>
      </c>
    </row>
    <row r="29" spans="4:34" x14ac:dyDescent="0.3">
      <c r="D29" t="s">
        <v>59</v>
      </c>
      <c r="E29">
        <f>Mult_op!D28*LCA_op_data!E29</f>
        <v>2.3700606731209054E-7</v>
      </c>
      <c r="F29">
        <f>Mult_op!E28*LCA_op_data!F29</f>
        <v>2.4600000000000002E-4</v>
      </c>
      <c r="G29">
        <f>Mult_op!F28*LCA_op_data!G29</f>
        <v>1.1133327778107842E-3</v>
      </c>
      <c r="H29">
        <f>Mult_op!G28*LCA_op_data!H29</f>
        <v>4.7545689823778776E-9</v>
      </c>
      <c r="I29">
        <f>Mult_op!H28*LCA_op_data!I29</f>
        <v>4.4952625422639181E-8</v>
      </c>
      <c r="J29">
        <f>Mult_op!I28*LCA_op_data!J29</f>
        <v>6.6899999592888783E-7</v>
      </c>
      <c r="K29">
        <f>Mult_op!J28*LCA_op_data!K29</f>
        <v>4.343662844186239E-14</v>
      </c>
      <c r="L29">
        <f>Mult_op!K28*LCA_op_data!L29</f>
        <v>2.9523693693367911E-12</v>
      </c>
      <c r="M29">
        <f>Mult_op!L28*LCA_op_data!M29</f>
        <v>5.8235669275498315E-6</v>
      </c>
      <c r="N29">
        <f>Mult_op!M28*LCA_op_data!N29</f>
        <v>3.1733121104586591E-4</v>
      </c>
      <c r="O29">
        <f>Mult_op!N28*LCA_op_data!O29</f>
        <v>2.0203822851430871E-9</v>
      </c>
      <c r="P29">
        <f>Mult_op!O28*LCA_op_data!P29</f>
        <v>8.7942699200910367E-12</v>
      </c>
      <c r="Q29">
        <f>Mult_op!P28*LCA_op_data!Q29</f>
        <v>1.8339611934485199E-7</v>
      </c>
      <c r="R29">
        <f>Mult_op!Q28*LCA_op_data!R29</f>
        <v>2.2093239018182166E-5</v>
      </c>
      <c r="S29">
        <f>Mult_op!R28*LCA_op_data!S29</f>
        <v>6.7527939419164686E-4</v>
      </c>
      <c r="T29">
        <f>Mult_op!S28*LCA_op_data!T29</f>
        <v>2.9448976316639765E-11</v>
      </c>
      <c r="V29" t="s">
        <v>57</v>
      </c>
      <c r="W29" s="13">
        <f t="shared" si="0"/>
        <v>7.6725427116606593E-9</v>
      </c>
      <c r="X29" s="13">
        <f t="shared" si="1"/>
        <v>7.094853155167903E-9</v>
      </c>
      <c r="Y29" s="13">
        <f t="shared" si="2"/>
        <v>1.8241516285293564E-9</v>
      </c>
      <c r="Z29" s="13">
        <f t="shared" si="3"/>
        <v>8.3624277339422775E-9</v>
      </c>
      <c r="AA29" s="13">
        <f t="shared" si="4"/>
        <v>1.590657610191561E-9</v>
      </c>
      <c r="AC29" t="s">
        <v>78</v>
      </c>
      <c r="AD29" s="12">
        <v>2.3014473799632823E-8</v>
      </c>
      <c r="AE29" s="12">
        <v>1.0371489360310597E-8</v>
      </c>
      <c r="AF29" s="12">
        <v>3.1203252068920238E-8</v>
      </c>
      <c r="AG29" s="12">
        <v>2.9243090344933239E-9</v>
      </c>
      <c r="AH29" s="12">
        <v>8.8065898338616976E-10</v>
      </c>
    </row>
    <row r="30" spans="4:34" x14ac:dyDescent="0.3">
      <c r="D30" t="s">
        <v>60</v>
      </c>
      <c r="E30">
        <f>Mult_op!D29*LCA_op_data!E30</f>
        <v>6.5822017484057109E-8</v>
      </c>
      <c r="F30">
        <f>Mult_op!E29*LCA_op_data!F30</f>
        <v>2.0099999999999998E-4</v>
      </c>
      <c r="G30">
        <f>Mult_op!F29*LCA_op_data!G30</f>
        <v>3.1751284876659267E-6</v>
      </c>
      <c r="H30">
        <f>Mult_op!G29*LCA_op_data!H30</f>
        <v>2.7286271168183293E-10</v>
      </c>
      <c r="I30">
        <f>Mult_op!H29*LCA_op_data!I30</f>
        <v>3.4523380362585158E-8</v>
      </c>
      <c r="J30">
        <f>Mult_op!I29*LCA_op_data!J30</f>
        <v>3.6618035194024889E-7</v>
      </c>
      <c r="K30">
        <f>Mult_op!J29*LCA_op_data!K30</f>
        <v>3.1801362584152545E-15</v>
      </c>
      <c r="L30">
        <f>Mult_op!K29*LCA_op_data!L30</f>
        <v>3.6731962389919688E-14</v>
      </c>
      <c r="M30">
        <f>Mult_op!L29*LCA_op_data!M30</f>
        <v>3.1523792650847628E-8</v>
      </c>
      <c r="N30">
        <f>Mult_op!M29*LCA_op_data!N30</f>
        <v>2.1503794440064931E-6</v>
      </c>
      <c r="O30">
        <f>Mult_op!N29*LCA_op_data!O30</f>
        <v>1.3136094704904003E-12</v>
      </c>
      <c r="P30">
        <f>Mult_op!O29*LCA_op_data!P30</f>
        <v>5.3221256381769031E-13</v>
      </c>
      <c r="Q30">
        <f>Mult_op!P29*LCA_op_data!Q30</f>
        <v>9.440363015866605E-8</v>
      </c>
      <c r="R30">
        <f>Mult_op!Q29*LCA_op_data!R30</f>
        <v>5.2179965048642109E-7</v>
      </c>
      <c r="S30">
        <f>Mult_op!R29*LCA_op_data!S30</f>
        <v>1.3470837139857753E-6</v>
      </c>
      <c r="T30">
        <f>Mult_op!S29*LCA_op_data!T30</f>
        <v>1.6592425351597553E-14</v>
      </c>
      <c r="V30" t="s">
        <v>58</v>
      </c>
      <c r="W30" s="13">
        <f t="shared" si="0"/>
        <v>5.1992610736396274E-11</v>
      </c>
      <c r="X30" s="13">
        <f t="shared" si="1"/>
        <v>4.071706348311977E-10</v>
      </c>
      <c r="Y30" s="13">
        <f t="shared" si="2"/>
        <v>5.2023221780596086E-12</v>
      </c>
      <c r="Z30" s="13">
        <f t="shared" si="3"/>
        <v>5.4370721562826306E-12</v>
      </c>
      <c r="AA30" s="13">
        <f t="shared" si="4"/>
        <v>9.6263586695484038E-11</v>
      </c>
      <c r="AC30" t="s">
        <v>82</v>
      </c>
      <c r="AD30" s="12">
        <v>5.6344506963287405E-11</v>
      </c>
      <c r="AE30" s="12">
        <v>5.9646493066929548E-10</v>
      </c>
      <c r="AF30" s="12">
        <v>5.2867663392554388E-9</v>
      </c>
      <c r="AG30" s="12">
        <v>1.1032404193841876E-11</v>
      </c>
      <c r="AH30" s="12">
        <v>7.4714054935680983E-10</v>
      </c>
    </row>
    <row r="31" spans="4:34" x14ac:dyDescent="0.3">
      <c r="D31" t="s">
        <v>61</v>
      </c>
      <c r="E31">
        <f>Mult_op!D30*LCA_op_data!E31</f>
        <v>1.6833763212142155E-8</v>
      </c>
      <c r="F31">
        <f>Mult_op!E30*LCA_op_data!F31</f>
        <v>9.9999999999999995E-7</v>
      </c>
      <c r="G31">
        <f>Mult_op!F30*LCA_op_data!G31</f>
        <v>2.4647552706651574E-6</v>
      </c>
      <c r="H31">
        <f>Mult_op!G30*LCA_op_data!H31</f>
        <v>1.877540865905415E-10</v>
      </c>
      <c r="I31">
        <f>Mult_op!H30*LCA_op_data!I31</f>
        <v>4.1329813350505389E-9</v>
      </c>
      <c r="J31">
        <f>Mult_op!I30*LCA_op_data!J31</f>
        <v>8.2212183770892518E-8</v>
      </c>
      <c r="K31">
        <f>Mult_op!J30*LCA_op_data!K31</f>
        <v>3.0116100692585861E-16</v>
      </c>
      <c r="L31">
        <f>Mult_op!K30*LCA_op_data!L31</f>
        <v>1.028145987850652E-14</v>
      </c>
      <c r="M31">
        <f>Mult_op!L30*LCA_op_data!M31</f>
        <v>2.1135477929994901E-8</v>
      </c>
      <c r="N31">
        <f>Mult_op!M30*LCA_op_data!N31</f>
        <v>1.463936712519421E-6</v>
      </c>
      <c r="O31">
        <f>Mult_op!N30*LCA_op_data!O31</f>
        <v>7.6456151114064599E-13</v>
      </c>
      <c r="P31">
        <f>Mult_op!O30*LCA_op_data!P31</f>
        <v>8.1966688459494381E-14</v>
      </c>
      <c r="Q31">
        <f>Mult_op!P30*LCA_op_data!Q31</f>
        <v>7.8728290117915627E-9</v>
      </c>
      <c r="R31">
        <f>Mult_op!Q30*LCA_op_data!R31</f>
        <v>3.5599230911960477E-7</v>
      </c>
      <c r="S31">
        <f>Mult_op!R30*LCA_op_data!S31</f>
        <v>8.9916060509299843E-7</v>
      </c>
      <c r="T31">
        <f>Mult_op!S30*LCA_op_data!T31</f>
        <v>2.1670605212273557E-13</v>
      </c>
      <c r="V31" t="s">
        <v>59</v>
      </c>
      <c r="W31" s="13">
        <f t="shared" si="0"/>
        <v>3.5395563256933775E-11</v>
      </c>
      <c r="X31" s="13">
        <f t="shared" si="1"/>
        <v>2.8017001721496969E-10</v>
      </c>
      <c r="Y31" s="13">
        <f t="shared" si="2"/>
        <v>4.0384038182645615E-12</v>
      </c>
      <c r="Z31" s="13">
        <f t="shared" si="3"/>
        <v>3.1645448646440446E-12</v>
      </c>
      <c r="AA31" s="13">
        <f t="shared" si="4"/>
        <v>1.4825669210178832E-11</v>
      </c>
      <c r="AC31" t="s">
        <v>81</v>
      </c>
      <c r="AD31" s="12">
        <v>5.3814989533660731E-9</v>
      </c>
      <c r="AE31" s="12">
        <v>2.647267576320235E-9</v>
      </c>
      <c r="AF31" s="12">
        <v>8.9843734775686513E-9</v>
      </c>
      <c r="AG31" s="12">
        <v>1.6098291151137523E-10</v>
      </c>
      <c r="AH31" s="12">
        <v>4.3241947482556015E-10</v>
      </c>
    </row>
    <row r="32" spans="4:34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C32" t="s">
        <v>101</v>
      </c>
      <c r="AD32" s="12">
        <v>0</v>
      </c>
      <c r="AE32" s="12">
        <v>0</v>
      </c>
      <c r="AF32" s="12">
        <v>1.6861485300958268E-10</v>
      </c>
      <c r="AG32" s="12">
        <v>0</v>
      </c>
      <c r="AH32" s="12">
        <v>3.4446001339544134E-10</v>
      </c>
    </row>
    <row r="33" spans="4:34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C33" t="s">
        <v>40</v>
      </c>
      <c r="AD33" s="12">
        <v>8.496169583946072E-9</v>
      </c>
      <c r="AE33" s="12">
        <v>5.227274014847389E-9</v>
      </c>
      <c r="AF33" s="12">
        <v>1.1757593581236853E-8</v>
      </c>
      <c r="AG33" s="12">
        <v>1.5633730243743649E-9</v>
      </c>
      <c r="AH33" s="12">
        <v>3.0671921713333749E-10</v>
      </c>
    </row>
    <row r="34" spans="4:34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C34" t="s">
        <v>66</v>
      </c>
      <c r="AD34" s="12">
        <v>0</v>
      </c>
      <c r="AE34" s="12">
        <v>0</v>
      </c>
      <c r="AF34" s="12">
        <v>1.3649773815061451E-10</v>
      </c>
      <c r="AG34" s="12">
        <v>0</v>
      </c>
      <c r="AH34" s="12">
        <v>2.7884858227250022E-10</v>
      </c>
    </row>
    <row r="35" spans="4:34" x14ac:dyDescent="0.3">
      <c r="D35" t="s">
        <v>65</v>
      </c>
      <c r="E35">
        <f>Mult_op!D34*LCA_op_data!E35</f>
        <v>3.237968891806551E-8</v>
      </c>
      <c r="F35">
        <f>Mult_op!E34*LCA_op_data!F35</f>
        <v>1.45E-4</v>
      </c>
      <c r="G35">
        <f>Mult_op!F34*LCA_op_data!G35</f>
        <v>1.8967946299012169E-4</v>
      </c>
      <c r="H35">
        <f>Mult_op!G34*LCA_op_data!H35</f>
        <v>3.3973277444652971E-10</v>
      </c>
      <c r="I35">
        <f>Mult_op!H34*LCA_op_data!I35</f>
        <v>4.7241995385807674E-8</v>
      </c>
      <c r="J35">
        <f>Mult_op!I34*LCA_op_data!J35</f>
        <v>1.4553491175873567E-7</v>
      </c>
      <c r="K35">
        <f>Mult_op!J34*LCA_op_data!K35</f>
        <v>5.0265385762231392E-15</v>
      </c>
      <c r="L35">
        <f>Mult_op!K34*LCA_op_data!L35</f>
        <v>5.992227683349355E-14</v>
      </c>
      <c r="M35">
        <f>Mult_op!L34*LCA_op_data!M35</f>
        <v>7.4930369882353418E-7</v>
      </c>
      <c r="N35">
        <f>Mult_op!M34*LCA_op_data!N35</f>
        <v>3.8798179189310928E-5</v>
      </c>
      <c r="O35">
        <f>Mult_op!N34*LCA_op_data!O35</f>
        <v>5.2586944654719914E-11</v>
      </c>
      <c r="P35">
        <f>Mult_op!O34*LCA_op_data!P35</f>
        <v>1.7325276151602698E-13</v>
      </c>
      <c r="Q35">
        <f>Mult_op!P34*LCA_op_data!Q35</f>
        <v>3.6176049403391419E-8</v>
      </c>
      <c r="R35">
        <f>Mult_op!Q34*LCA_op_data!R35</f>
        <v>1.2916320321374177E-6</v>
      </c>
      <c r="S35">
        <f>Mult_op!R34*LCA_op_data!S35</f>
        <v>1.3160553965845131E-5</v>
      </c>
      <c r="T35">
        <f>Mult_op!S34*LCA_op_data!T35</f>
        <v>1.3756227863932999E-13</v>
      </c>
      <c r="V35" t="s">
        <v>63</v>
      </c>
      <c r="W35" s="13">
        <f t="shared" si="0"/>
        <v>9.380756654334457E-10</v>
      </c>
      <c r="X35" s="13">
        <f t="shared" si="1"/>
        <v>5.0695534245681069E-10</v>
      </c>
      <c r="Y35" s="13">
        <f t="shared" si="2"/>
        <v>3.1078228199871539E-10</v>
      </c>
      <c r="Z35" s="13">
        <f t="shared" si="3"/>
        <v>2.1765906762183536E-10</v>
      </c>
      <c r="AA35" s="13">
        <f t="shared" si="4"/>
        <v>3.1336975791768639E-11</v>
      </c>
      <c r="AC35" t="s">
        <v>65</v>
      </c>
      <c r="AD35" s="12">
        <v>0</v>
      </c>
      <c r="AE35" s="12">
        <v>0</v>
      </c>
      <c r="AF35" s="12">
        <v>1.3387300394572651E-12</v>
      </c>
      <c r="AG35" s="12">
        <v>0</v>
      </c>
      <c r="AH35" s="12">
        <v>1.9531896173658773E-10</v>
      </c>
    </row>
    <row r="36" spans="4:34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  <c r="V36" t="s">
        <v>64</v>
      </c>
      <c r="W36" s="13">
        <f t="shared" si="0"/>
        <v>1.0024729247927688E-9</v>
      </c>
      <c r="X36" s="13">
        <f t="shared" si="1"/>
        <v>5.417569430896351E-10</v>
      </c>
      <c r="Y36" s="13">
        <f t="shared" si="2"/>
        <v>3.3208114853170862E-10</v>
      </c>
      <c r="Z36" s="13">
        <f t="shared" si="3"/>
        <v>2.3260098323274216E-10</v>
      </c>
      <c r="AA36" s="13">
        <f t="shared" si="4"/>
        <v>3.1305179433563831E-11</v>
      </c>
      <c r="AC36" t="s">
        <v>76</v>
      </c>
      <c r="AD36" s="12">
        <v>0</v>
      </c>
      <c r="AE36" s="12">
        <v>0</v>
      </c>
      <c r="AF36" s="12">
        <v>8.143982696381204E-11</v>
      </c>
      <c r="AG36" s="12">
        <v>0</v>
      </c>
      <c r="AH36" s="12">
        <v>1.663718432046009E-10</v>
      </c>
    </row>
    <row r="37" spans="4:34" x14ac:dyDescent="0.3">
      <c r="D37" t="s">
        <v>67</v>
      </c>
      <c r="E37">
        <f>Mult_op!D36*LCA_op_data!E37</f>
        <v>2.945018620878806E-7</v>
      </c>
      <c r="F37">
        <f>Mult_op!E36*LCA_op_data!F37</f>
        <v>9.3199999999999999E-4</v>
      </c>
      <c r="G37">
        <f>Mult_op!F36*LCA_op_data!G37</f>
        <v>8.1706586791214854E-7</v>
      </c>
      <c r="H37">
        <f>Mult_op!G36*LCA_op_data!H37</f>
        <v>0</v>
      </c>
      <c r="I37">
        <f>Mult_op!H36*LCA_op_data!I37</f>
        <v>1.4852502039050679E-7</v>
      </c>
      <c r="J37">
        <f>Mult_op!I36*LCA_op_data!J37</f>
        <v>1.6265208822236374E-6</v>
      </c>
      <c r="K37">
        <f>Mult_op!J36*LCA_op_data!K37</f>
        <v>4.6076934297374839E-14</v>
      </c>
      <c r="L37">
        <f>Mult_op!K36*LCA_op_data!L37</f>
        <v>3.2163640218570726E-13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1.0798600899514928E-12</v>
      </c>
      <c r="Q37">
        <f>Mult_op!P36*LCA_op_data!Q37</f>
        <v>4.2266872731609411E-7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0"/>
        <v>0</v>
      </c>
      <c r="X37" s="13">
        <f t="shared" si="1"/>
        <v>0</v>
      </c>
      <c r="Y37" s="13">
        <f t="shared" si="2"/>
        <v>1.3387300394572651E-12</v>
      </c>
      <c r="Z37" s="13">
        <f t="shared" si="3"/>
        <v>0</v>
      </c>
      <c r="AA37" s="13">
        <f t="shared" si="4"/>
        <v>1.9531896173658773E-10</v>
      </c>
      <c r="AC37" t="s">
        <v>90</v>
      </c>
      <c r="AD37" s="12">
        <v>4.4712896247662992E-9</v>
      </c>
      <c r="AE37" s="12">
        <v>2.0203892080753834E-9</v>
      </c>
      <c r="AF37" s="12">
        <v>6.0964803322934079E-9</v>
      </c>
      <c r="AG37" s="12">
        <v>5.7017146603659236E-10</v>
      </c>
      <c r="AH37" s="12">
        <v>1.605139394100165E-10</v>
      </c>
    </row>
    <row r="38" spans="4:34" x14ac:dyDescent="0.3">
      <c r="D38" t="s">
        <v>68</v>
      </c>
      <c r="E38">
        <f>Mult_op!D37*LCA_op_data!E38</f>
        <v>3.1692799847799208E-7</v>
      </c>
      <c r="F38">
        <f>Mult_op!E37*LCA_op_data!F38</f>
        <v>2.3800000000000001E-4</v>
      </c>
      <c r="G38">
        <f>Mult_op!F37*LCA_op_data!G38</f>
        <v>8.3308538393066521E-5</v>
      </c>
      <c r="H38">
        <f>Mult_op!G37*LCA_op_data!H38</f>
        <v>0</v>
      </c>
      <c r="I38">
        <f>Mult_op!H37*LCA_op_data!I38</f>
        <v>6.2426989585685478E-8</v>
      </c>
      <c r="J38">
        <f>Mult_op!I37*LCA_op_data!J38</f>
        <v>6.8964350635162803E-7</v>
      </c>
      <c r="K38">
        <f>Mult_op!J37*LCA_op_data!K38</f>
        <v>7.4964194668961702E-14</v>
      </c>
      <c r="L38">
        <f>Mult_op!K37*LCA_op_data!L38</f>
        <v>3.4432911555273328E-13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1.5416703655312442E-12</v>
      </c>
      <c r="Q38">
        <f>Mult_op!P37*LCA_op_data!Q38</f>
        <v>1.7689082616779937E-7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0"/>
        <v>0</v>
      </c>
      <c r="X38" s="13">
        <f t="shared" si="1"/>
        <v>0</v>
      </c>
      <c r="Y38" s="13">
        <f t="shared" si="2"/>
        <v>1.3649773815061451E-10</v>
      </c>
      <c r="Z38" s="13">
        <f t="shared" si="3"/>
        <v>0</v>
      </c>
      <c r="AA38" s="13">
        <f t="shared" si="4"/>
        <v>2.7884858227250022E-10</v>
      </c>
      <c r="AC38" t="s">
        <v>104</v>
      </c>
      <c r="AD38" s="12">
        <v>3.2146415919624635E-10</v>
      </c>
      <c r="AE38" s="12">
        <v>7.9166360848790501E-11</v>
      </c>
      <c r="AF38" s="12">
        <v>1.8930550903115593E-11</v>
      </c>
      <c r="AG38" s="12">
        <v>1.6120864677924449E-11</v>
      </c>
      <c r="AH38" s="12">
        <v>1.4106811987687188E-10</v>
      </c>
    </row>
    <row r="39" spans="4:34" x14ac:dyDescent="0.3">
      <c r="D39" t="s">
        <v>69</v>
      </c>
      <c r="E39">
        <f>Mult_op!D38*LCA_op_data!E39</f>
        <v>7.3300057533607481E-7</v>
      </c>
      <c r="F39">
        <f>Mult_op!E38*LCA_op_data!F39</f>
        <v>7.7800000000000005E-4</v>
      </c>
      <c r="G39">
        <f>Mult_op!F38*LCA_op_data!G39</f>
        <v>1.0657020682109908E-2</v>
      </c>
      <c r="H39">
        <f>Mult_op!G38*LCA_op_data!H39</f>
        <v>1.1142800174689459E-9</v>
      </c>
      <c r="I39">
        <f>Mult_op!H38*LCA_op_data!I39</f>
        <v>3.5283959354555114E-7</v>
      </c>
      <c r="J39">
        <f>Mult_op!I38*LCA_op_data!J39</f>
        <v>4.0261322221845495E-6</v>
      </c>
      <c r="K39">
        <f>Mult_op!J38*LCA_op_data!K39</f>
        <v>8.6471295948504009E-14</v>
      </c>
      <c r="L39">
        <f>Mult_op!K38*LCA_op_data!L39</f>
        <v>4.9664842331834485E-12</v>
      </c>
      <c r="M39">
        <f>Mult_op!L38*LCA_op_data!M39</f>
        <v>3.7073971557672229E-9</v>
      </c>
      <c r="N39">
        <f>Mult_op!M38*LCA_op_data!N39</f>
        <v>1.5849154432635971E-6</v>
      </c>
      <c r="O39">
        <f>Mult_op!N38*LCA_op_data!O39</f>
        <v>7.0722375756749973E-13</v>
      </c>
      <c r="P39">
        <f>Mult_op!O38*LCA_op_data!P39</f>
        <v>1.816109896625138E-11</v>
      </c>
      <c r="Q39">
        <f>Mult_op!P38*LCA_op_data!Q39</f>
        <v>9.5609767894907192E-7</v>
      </c>
      <c r="R39">
        <f>Mult_op!Q38*LCA_op_data!R39</f>
        <v>2.5907016341039081E-5</v>
      </c>
      <c r="S39">
        <f>Mult_op!R38*LCA_op_data!S39</f>
        <v>6.9844599157933435E-7</v>
      </c>
      <c r="T39">
        <f>Mult_op!S38*LCA_op_data!T39</f>
        <v>9.624908194343805E-15</v>
      </c>
      <c r="V39" t="s">
        <v>67</v>
      </c>
      <c r="W39" s="13">
        <f t="shared" si="0"/>
        <v>3.8320628446008501E-11</v>
      </c>
      <c r="X39" s="13">
        <f t="shared" si="1"/>
        <v>1.6627486375697264E-9</v>
      </c>
      <c r="Y39" s="13">
        <f t="shared" si="2"/>
        <v>1.7461105987347244E-8</v>
      </c>
      <c r="Z39" s="13">
        <f t="shared" si="3"/>
        <v>2.9272220449935702E-12</v>
      </c>
      <c r="AA39" s="13">
        <f t="shared" si="4"/>
        <v>3.2848764641750737E-9</v>
      </c>
      <c r="AC39" t="s">
        <v>118</v>
      </c>
      <c r="AD39" s="12">
        <v>5.6536942309592133E-10</v>
      </c>
      <c r="AE39" s="12">
        <v>4.6264788920847244E-9</v>
      </c>
      <c r="AF39" s="12">
        <v>4.1439206140180008E-9</v>
      </c>
      <c r="AG39" s="12">
        <v>3.6550630892440069E-9</v>
      </c>
      <c r="AH39" s="12">
        <v>1.2366025605460357E-10</v>
      </c>
    </row>
    <row r="40" spans="4:34" x14ac:dyDescent="0.3">
      <c r="D40" t="s">
        <v>70</v>
      </c>
      <c r="E40">
        <f>Mult_op!D39*LCA_op_data!E40</f>
        <v>1.5068034975545555E-7</v>
      </c>
      <c r="F40">
        <f>Mult_op!E39*LCA_op_data!F40</f>
        <v>1.7200000000000001E-4</v>
      </c>
      <c r="G40">
        <f>Mult_op!F39*LCA_op_data!G40</f>
        <v>6.5803473179704634E-6</v>
      </c>
      <c r="H40">
        <f>Mult_op!G39*LCA_op_data!H40</f>
        <v>3.021550987525072E-11</v>
      </c>
      <c r="I40">
        <f>Mult_op!H39*LCA_op_data!I40</f>
        <v>7.8119275295636248E-8</v>
      </c>
      <c r="J40">
        <f>Mult_op!I39*LCA_op_data!J40</f>
        <v>8.5212235200417539E-7</v>
      </c>
      <c r="K40">
        <f>Mult_op!J39*LCA_op_data!K40</f>
        <v>1.2355172958061225E-16</v>
      </c>
      <c r="L40">
        <f>Mult_op!K39*LCA_op_data!L40</f>
        <v>5.0034083646317368E-13</v>
      </c>
      <c r="M40">
        <f>Mult_op!L39*LCA_op_data!M40</f>
        <v>2.5150752654790861E-8</v>
      </c>
      <c r="N40">
        <f>Mult_op!M39*LCA_op_data!N40</f>
        <v>7.5722952266518738E-6</v>
      </c>
      <c r="O40">
        <f>Mult_op!N39*LCA_op_data!O40</f>
        <v>2.2182526580360302E-12</v>
      </c>
      <c r="P40">
        <f>Mult_op!O39*LCA_op_data!P40</f>
        <v>4.4419479547067329E-13</v>
      </c>
      <c r="Q40">
        <f>Mult_op!P39*LCA_op_data!Q40</f>
        <v>2.5304133428143137E-7</v>
      </c>
      <c r="R40">
        <f>Mult_op!Q39*LCA_op_data!R40</f>
        <v>3.4121724648499375E-7</v>
      </c>
      <c r="S40">
        <f>Mult_op!R39*LCA_op_data!S40</f>
        <v>4.6949051035256993E-6</v>
      </c>
      <c r="T40">
        <f>Mult_op!S39*LCA_op_data!T40</f>
        <v>6.0310949972425339E-14</v>
      </c>
      <c r="V40" t="s">
        <v>68</v>
      </c>
      <c r="W40" s="13">
        <f t="shared" si="0"/>
        <v>1.8308554762170322E-10</v>
      </c>
      <c r="X40" s="13">
        <f t="shared" si="1"/>
        <v>4.5088126046331007E-11</v>
      </c>
      <c r="Y40" s="13">
        <f t="shared" si="2"/>
        <v>1.0781638262701594E-11</v>
      </c>
      <c r="Z40" s="13">
        <f t="shared" si="3"/>
        <v>9.1814196178907466E-12</v>
      </c>
      <c r="AA40" s="13">
        <f t="shared" si="4"/>
        <v>8.0343432512655493E-11</v>
      </c>
      <c r="AC40" t="s">
        <v>42</v>
      </c>
      <c r="AD40" s="12">
        <v>1.8981813567809108E-11</v>
      </c>
      <c r="AE40" s="12">
        <v>6.4716166132568835E-12</v>
      </c>
      <c r="AF40" s="12">
        <v>1.0168762358747358E-11</v>
      </c>
      <c r="AG40" s="12">
        <v>2.3982150183792074E-12</v>
      </c>
      <c r="AH40" s="12">
        <v>1.1236314934116982E-10</v>
      </c>
    </row>
    <row r="41" spans="4:34" x14ac:dyDescent="0.3">
      <c r="D41" t="s">
        <v>71</v>
      </c>
      <c r="E41">
        <f>Mult_op!D40*LCA_op_data!E41</f>
        <v>1.3304137065316501E-6</v>
      </c>
      <c r="F41">
        <f>Mult_op!E40*LCA_op_data!F41</f>
        <v>1.3899999999999999E-4</v>
      </c>
      <c r="G41">
        <f>Mult_op!F40*LCA_op_data!G41</f>
        <v>2.7066781996821265E-5</v>
      </c>
      <c r="H41">
        <f>Mult_op!G40*LCA_op_data!H41</f>
        <v>7.269264164644041E-11</v>
      </c>
      <c r="I41">
        <f>Mult_op!H40*LCA_op_data!I41</f>
        <v>1.5706465299731641E-7</v>
      </c>
      <c r="J41">
        <f>Mult_op!I40*LCA_op_data!J41</f>
        <v>1.5640116668711788E-6</v>
      </c>
      <c r="K41">
        <f>Mult_op!J40*LCA_op_data!K41</f>
        <v>4.023810714575287E-14</v>
      </c>
      <c r="L41">
        <f>Mult_op!K40*LCA_op_data!L41</f>
        <v>1.1021677781761806E-13</v>
      </c>
      <c r="M41">
        <f>Mult_op!L40*LCA_op_data!M41</f>
        <v>3.1837266199513675E-8</v>
      </c>
      <c r="N41">
        <f>Mult_op!M40*LCA_op_data!N41</f>
        <v>1.2589796364630453E-6</v>
      </c>
      <c r="O41">
        <f>Mult_op!N40*LCA_op_data!O41</f>
        <v>2.2931947087108425E-12</v>
      </c>
      <c r="P41">
        <f>Mult_op!O40*LCA_op_data!P41</f>
        <v>8.889739013350489E-12</v>
      </c>
      <c r="Q41">
        <f>Mult_op!P40*LCA_op_data!Q41</f>
        <v>4.3636483292991065E-7</v>
      </c>
      <c r="R41">
        <f>Mult_op!Q40*LCA_op_data!R41</f>
        <v>1.0606992282253442E-6</v>
      </c>
      <c r="S41">
        <f>Mult_op!R40*LCA_op_data!S41</f>
        <v>6.1802928551250644E-6</v>
      </c>
      <c r="T41">
        <f>Mult_op!S40*LCA_op_data!T41</f>
        <v>5.0547071138256072E-14</v>
      </c>
      <c r="V41" t="s">
        <v>69</v>
      </c>
      <c r="W41" s="13">
        <f t="shared" si="0"/>
        <v>3.0440040870979959E-11</v>
      </c>
      <c r="X41" s="13">
        <f t="shared" si="1"/>
        <v>1.0847326431781021E-10</v>
      </c>
      <c r="Y41" s="13">
        <f t="shared" si="2"/>
        <v>4.4347849486330217E-11</v>
      </c>
      <c r="Z41" s="13">
        <f t="shared" si="3"/>
        <v>9.4916071935837165E-12</v>
      </c>
      <c r="AA41" s="13">
        <f t="shared" si="4"/>
        <v>1.6079255177166992E-9</v>
      </c>
      <c r="AC41" t="s">
        <v>120</v>
      </c>
      <c r="AD41" s="12">
        <v>1.3426209117433222E-9</v>
      </c>
      <c r="AE41" s="12">
        <v>8.7387887426017175E-9</v>
      </c>
      <c r="AF41" s="12">
        <v>3.7053887748205616E-9</v>
      </c>
      <c r="AG41" s="12">
        <v>3.3041564593230247E-10</v>
      </c>
      <c r="AH41" s="12">
        <v>1.1108434088458845E-10</v>
      </c>
    </row>
    <row r="42" spans="4:34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0"/>
        <v>0</v>
      </c>
      <c r="X42" s="13">
        <f t="shared" si="1"/>
        <v>0</v>
      </c>
      <c r="Y42" s="13">
        <f t="shared" si="2"/>
        <v>0</v>
      </c>
      <c r="Z42" s="13">
        <f t="shared" si="3"/>
        <v>0</v>
      </c>
      <c r="AA42" s="13">
        <f t="shared" si="4"/>
        <v>0</v>
      </c>
      <c r="AC42" t="s">
        <v>58</v>
      </c>
      <c r="AD42" s="12">
        <v>5.1992610736396274E-11</v>
      </c>
      <c r="AE42" s="12">
        <v>4.071706348311977E-10</v>
      </c>
      <c r="AF42" s="12">
        <v>5.2023221780596086E-12</v>
      </c>
      <c r="AG42" s="12">
        <v>5.4370721562826306E-12</v>
      </c>
      <c r="AH42" s="12">
        <v>9.6263586695484038E-11</v>
      </c>
    </row>
    <row r="43" spans="4:34" x14ac:dyDescent="0.3">
      <c r="D43" t="s">
        <v>73</v>
      </c>
      <c r="E43">
        <f>Mult_op!D42*LCA_op_data!E43</f>
        <v>0.10865229247673874</v>
      </c>
      <c r="F43">
        <f>Mult_op!E42*LCA_op_data!F43</f>
        <v>3284.4591279999995</v>
      </c>
      <c r="G43">
        <f>Mult_op!F42*LCA_op_data!G43</f>
        <v>588.10365340086923</v>
      </c>
      <c r="H43">
        <f>Mult_op!G42*LCA_op_data!H43</f>
        <v>2.4044160051711005E-3</v>
      </c>
      <c r="I43">
        <f>Mult_op!H42*LCA_op_data!I43</f>
        <v>1.4182211185429696E-2</v>
      </c>
      <c r="J43">
        <f>Mult_op!I42*LCA_op_data!J43</f>
        <v>0.14729531295805751</v>
      </c>
      <c r="K43">
        <f>Mult_op!J42*LCA_op_data!K43</f>
        <v>7.3233213665748451E-8</v>
      </c>
      <c r="L43">
        <f>Mult_op!K42*LCA_op_data!L43</f>
        <v>7.2692373971808744E-7</v>
      </c>
      <c r="M43">
        <f>Mult_op!L42*LCA_op_data!M43</f>
        <v>1.2169987650643355</v>
      </c>
      <c r="N43">
        <f>Mult_op!M42*LCA_op_data!N43</f>
        <v>61.286663672476074</v>
      </c>
      <c r="O43">
        <f>Mult_op!N42*LCA_op_data!O43</f>
        <v>6.3573533246933007E-4</v>
      </c>
      <c r="P43">
        <f>Mult_op!O42*LCA_op_data!P43</f>
        <v>1.5200775294398701E-6</v>
      </c>
      <c r="Q43">
        <f>Mult_op!P42*LCA_op_data!Q43</f>
        <v>7.841472790076183E-2</v>
      </c>
      <c r="R43">
        <f>Mult_op!Q42*LCA_op_data!R43</f>
        <v>13.002150709472385</v>
      </c>
      <c r="S43">
        <f>Mult_op!R42*LCA_op_data!S43</f>
        <v>188.45758244030131</v>
      </c>
      <c r="T43">
        <f>Mult_op!S42*LCA_op_data!T43</f>
        <v>1.9596895257138662E-3</v>
      </c>
      <c r="V43" t="s">
        <v>71</v>
      </c>
      <c r="W43" s="13">
        <f t="shared" si="0"/>
        <v>1.4818099459315075E-3</v>
      </c>
      <c r="X43" s="13">
        <f t="shared" si="1"/>
        <v>3.587912709617007E-3</v>
      </c>
      <c r="Y43" s="13">
        <f t="shared" si="2"/>
        <v>9.6358452609717849E-4</v>
      </c>
      <c r="Z43" s="13">
        <f t="shared" si="3"/>
        <v>2.631329137451842E-3</v>
      </c>
      <c r="AA43" s="13">
        <f t="shared" si="4"/>
        <v>2.7494299268218122E-4</v>
      </c>
      <c r="AC43" t="s">
        <v>108</v>
      </c>
      <c r="AD43" s="12">
        <v>1.3758458528974837E-10</v>
      </c>
      <c r="AE43" s="12">
        <v>4.0703631528209304E-10</v>
      </c>
      <c r="AF43" s="12">
        <v>6.2860110431265788E-11</v>
      </c>
      <c r="AG43" s="12">
        <v>9.3106329718254751E-11</v>
      </c>
      <c r="AH43" s="12">
        <v>8.2471206513705267E-11</v>
      </c>
    </row>
    <row r="44" spans="4:34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0"/>
        <v>0</v>
      </c>
      <c r="X44" s="13">
        <f t="shared" si="1"/>
        <v>0</v>
      </c>
      <c r="Y44" s="13">
        <f t="shared" si="2"/>
        <v>0</v>
      </c>
      <c r="Z44" s="13">
        <f t="shared" si="3"/>
        <v>0</v>
      </c>
      <c r="AA44" s="13">
        <f t="shared" si="4"/>
        <v>0</v>
      </c>
      <c r="AC44" t="s">
        <v>68</v>
      </c>
      <c r="AD44" s="12">
        <v>1.8308554762170322E-10</v>
      </c>
      <c r="AE44" s="12">
        <v>4.5088126046331007E-11</v>
      </c>
      <c r="AF44" s="12">
        <v>1.0781638262701594E-11</v>
      </c>
      <c r="AG44" s="12">
        <v>9.1814196178907466E-12</v>
      </c>
      <c r="AH44" s="12">
        <v>8.0343432512655493E-11</v>
      </c>
    </row>
    <row r="45" spans="4:34" x14ac:dyDescent="0.3">
      <c r="D45" t="s">
        <v>75</v>
      </c>
      <c r="E45">
        <f>Mult_op!D44*LCA_op_data!E45</f>
        <v>2.6498998995695665E-6</v>
      </c>
      <c r="F45">
        <f>Mult_op!E44*LCA_op_data!F45</f>
        <v>1.8665000000000001E-2</v>
      </c>
      <c r="G45">
        <f>Mult_op!F44*LCA_op_data!G45</f>
        <v>1.6280837876382584E-5</v>
      </c>
      <c r="H45">
        <f>Mult_op!G44*LCA_op_data!H45</f>
        <v>0</v>
      </c>
      <c r="I45">
        <f>Mult_op!H44*LCA_op_data!I45</f>
        <v>1.2887226554949514E-6</v>
      </c>
      <c r="J45">
        <f>Mult_op!I44*LCA_op_data!J45</f>
        <v>1.400286080217907E-5</v>
      </c>
      <c r="K45">
        <f>Mult_op!J44*LCA_op_data!K45</f>
        <v>9.21585255829953E-13</v>
      </c>
      <c r="L45">
        <f>Mult_op!K44*LCA_op_data!L45</f>
        <v>3.5222479544195964E-12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1.4506163985341638E-11</v>
      </c>
      <c r="Q45">
        <f>Mult_op!P44*LCA_op_data!Q45</f>
        <v>3.9801977787315102E-6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0"/>
        <v>0</v>
      </c>
      <c r="X45" s="13">
        <f t="shared" si="1"/>
        <v>0</v>
      </c>
      <c r="Y45" s="13">
        <f t="shared" si="2"/>
        <v>2.667550755527396E-11</v>
      </c>
      <c r="Z45" s="13">
        <f t="shared" si="3"/>
        <v>0</v>
      </c>
      <c r="AA45" s="13">
        <f t="shared" si="4"/>
        <v>2.6237925771706994E-9</v>
      </c>
      <c r="AC45" t="s">
        <v>79</v>
      </c>
      <c r="AD45" s="12">
        <v>1.8308554762170322E-10</v>
      </c>
      <c r="AE45" s="12">
        <v>4.5088126046331007E-11</v>
      </c>
      <c r="AF45" s="12">
        <v>1.0781638262701594E-11</v>
      </c>
      <c r="AG45" s="12">
        <v>9.1814196178907466E-12</v>
      </c>
      <c r="AH45" s="12">
        <v>8.0343432512655493E-11</v>
      </c>
    </row>
    <row r="46" spans="4:34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0"/>
        <v>0</v>
      </c>
      <c r="X46" s="13">
        <f t="shared" si="1"/>
        <v>0</v>
      </c>
      <c r="Y46" s="13">
        <f t="shared" si="2"/>
        <v>0</v>
      </c>
      <c r="Z46" s="13">
        <f t="shared" si="3"/>
        <v>0</v>
      </c>
      <c r="AA46" s="13">
        <f t="shared" si="4"/>
        <v>0</v>
      </c>
      <c r="AC46" t="s">
        <v>146</v>
      </c>
      <c r="AD46" s="12">
        <v>1.3344907126362332E-9</v>
      </c>
      <c r="AE46" s="12">
        <v>2.1267544896734033E-9</v>
      </c>
      <c r="AF46" s="12">
        <v>4.0580440008973129E-9</v>
      </c>
      <c r="AG46" s="12">
        <v>4.7462508640755955E-10</v>
      </c>
      <c r="AH46" s="12">
        <v>7.6841649921341042E-11</v>
      </c>
    </row>
    <row r="47" spans="4:34" x14ac:dyDescent="0.3">
      <c r="D47" t="s">
        <v>77</v>
      </c>
      <c r="E47">
        <f>Mult_op!D46*LCA_op_data!E47</f>
        <v>6.7621672196144266E-8</v>
      </c>
      <c r="F47">
        <f>Mult_op!E46*LCA_op_data!F47</f>
        <v>2.14E-4</v>
      </c>
      <c r="G47">
        <f>Mult_op!F46*LCA_op_data!G47</f>
        <v>1.8760954477811137E-7</v>
      </c>
      <c r="H47">
        <f>Mult_op!G46*LCA_op_data!H47</f>
        <v>0</v>
      </c>
      <c r="I47">
        <f>Mult_op!H46*LCA_op_data!I47</f>
        <v>3.4103384510266578E-8</v>
      </c>
      <c r="J47">
        <f>Mult_op!I46*LCA_op_data!J47</f>
        <v>3.7347153304276656E-7</v>
      </c>
      <c r="K47">
        <f>Mult_op!J46*LCA_op_data!K47</f>
        <v>1.0579896930942293E-14</v>
      </c>
      <c r="L47">
        <f>Mult_op!K46*LCA_op_data!L47</f>
        <v>7.3852135265816889E-14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2.4795070734937708E-13</v>
      </c>
      <c r="Q47">
        <f>Mult_op!P46*LCA_op_data!Q47</f>
        <v>9.705054468416753E-8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0"/>
        <v>0</v>
      </c>
      <c r="X47" s="13">
        <f t="shared" si="1"/>
        <v>0</v>
      </c>
      <c r="Y47" s="13">
        <f t="shared" si="2"/>
        <v>3.0739080305134632E-13</v>
      </c>
      <c r="Z47" s="13">
        <f t="shared" si="3"/>
        <v>0</v>
      </c>
      <c r="AA47" s="13">
        <f t="shared" si="4"/>
        <v>4.4847916106898901E-11</v>
      </c>
      <c r="AC47" t="s">
        <v>105</v>
      </c>
      <c r="AD47" s="12">
        <v>4.1744862671180061E-10</v>
      </c>
      <c r="AE47" s="12">
        <v>1.2433319503856309E-9</v>
      </c>
      <c r="AF47" s="12">
        <v>1.76816222880132E-9</v>
      </c>
      <c r="AG47" s="12">
        <v>1.3468815378522055E-10</v>
      </c>
      <c r="AH47" s="12">
        <v>7.1654215787691814E-11</v>
      </c>
    </row>
    <row r="48" spans="4:34" x14ac:dyDescent="0.3">
      <c r="D48" t="s">
        <v>78</v>
      </c>
      <c r="E48">
        <f>Mult_op!D47*LCA_op_data!E48</f>
        <v>1.8909149489023054E-7</v>
      </c>
      <c r="F48">
        <f>Mult_op!E47*LCA_op_data!F48</f>
        <v>1.4200000000000001E-4</v>
      </c>
      <c r="G48">
        <f>Mult_op!F47*LCA_op_data!G48</f>
        <v>4.9705094335359029E-5</v>
      </c>
      <c r="H48">
        <f>Mult_op!G47*LCA_op_data!H48</f>
        <v>0</v>
      </c>
      <c r="I48">
        <f>Mult_op!H47*LCA_op_data!I48</f>
        <v>3.7246355130955197E-8</v>
      </c>
      <c r="J48">
        <f>Mult_op!I47*LCA_op_data!J48</f>
        <v>4.1146797437786206E-7</v>
      </c>
      <c r="K48">
        <f>Mult_op!J47*LCA_op_data!K48</f>
        <v>4.4726536315094776E-14</v>
      </c>
      <c r="L48">
        <f>Mult_op!K47*LCA_op_data!L48</f>
        <v>2.0544006053986606E-13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9.1982013405645629E-13</v>
      </c>
      <c r="Q48">
        <f>Mult_op!P47*LCA_op_data!Q48</f>
        <v>1.0553990468835092E-7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0"/>
        <v>0</v>
      </c>
      <c r="X48" s="13">
        <f t="shared" si="1"/>
        <v>0</v>
      </c>
      <c r="Y48" s="13">
        <f t="shared" si="2"/>
        <v>8.143982696381204E-11</v>
      </c>
      <c r="Z48" s="13">
        <f t="shared" si="3"/>
        <v>0</v>
      </c>
      <c r="AA48" s="13">
        <f t="shared" si="4"/>
        <v>1.663718432046009E-10</v>
      </c>
      <c r="AC48" t="s">
        <v>55</v>
      </c>
      <c r="AD48" s="12">
        <v>2.2017875408296691E-10</v>
      </c>
      <c r="AE48" s="12">
        <v>2.0363926149459402E-10</v>
      </c>
      <c r="AF48" s="12">
        <v>5.5240856564648393E-11</v>
      </c>
      <c r="AG48" s="12">
        <v>2.3999398613713608E-10</v>
      </c>
      <c r="AH48" s="12">
        <v>6.9814934282429906E-11</v>
      </c>
    </row>
    <row r="49" spans="4:34" x14ac:dyDescent="0.3">
      <c r="D49" t="s">
        <v>79</v>
      </c>
      <c r="E49">
        <f>Mult_op!D48*LCA_op_data!E49</f>
        <v>3.909964508540758E-7</v>
      </c>
      <c r="F49">
        <f>Mult_op!E48*LCA_op_data!F49</f>
        <v>4.15E-4</v>
      </c>
      <c r="G49">
        <f>Mult_op!F48*LCA_op_data!G49</f>
        <v>5.6846575617938433E-3</v>
      </c>
      <c r="H49">
        <f>Mult_op!G48*LCA_op_data!H49</f>
        <v>5.9437815841852522E-10</v>
      </c>
      <c r="I49">
        <f>Mult_op!H48*LCA_op_data!I49</f>
        <v>1.8821135131285831E-7</v>
      </c>
      <c r="J49">
        <f>Mult_op!I48*LCA_op_data!J49</f>
        <v>2.1476155169750484E-6</v>
      </c>
      <c r="K49">
        <f>Mult_op!J48*LCA_op_data!K49</f>
        <v>4.6125434214176326E-14</v>
      </c>
      <c r="L49">
        <f>Mult_op!K48*LCA_op_data!L49</f>
        <v>2.6492171680862882E-12</v>
      </c>
      <c r="M49">
        <f>Mult_op!L48*LCA_op_data!M49</f>
        <v>1.9775961692074526E-9</v>
      </c>
      <c r="N49">
        <f>Mult_op!M48*LCA_op_data!N49</f>
        <v>8.4542404749922277E-7</v>
      </c>
      <c r="O49">
        <f>Mult_op!N48*LCA_op_data!O49</f>
        <v>3.7724660590040173E-13</v>
      </c>
      <c r="P49">
        <f>Mult_op!O48*LCA_op_data!P49</f>
        <v>9.6874756696585056E-12</v>
      </c>
      <c r="Q49">
        <f>Mult_op!P48*LCA_op_data!Q49</f>
        <v>5.1000068992784704E-7</v>
      </c>
      <c r="R49">
        <f>Mult_op!Q48*LCA_op_data!R49</f>
        <v>1.3819295349011848E-5</v>
      </c>
      <c r="S49">
        <f>Mult_op!R48*LCA_op_data!S49</f>
        <v>3.7256437854167571E-7</v>
      </c>
      <c r="T49">
        <f>Mult_op!S48*LCA_op_data!T49</f>
        <v>5.1341091268029269E-15</v>
      </c>
      <c r="V49" t="s">
        <v>77</v>
      </c>
      <c r="W49" s="13">
        <f t="shared" si="0"/>
        <v>2.0440952191637003E-11</v>
      </c>
      <c r="X49" s="13">
        <f t="shared" si="1"/>
        <v>8.8694175397356885E-10</v>
      </c>
      <c r="Y49" s="13">
        <f t="shared" si="2"/>
        <v>9.3140860986492331E-9</v>
      </c>
      <c r="Z49" s="13">
        <f t="shared" si="3"/>
        <v>1.5614359237433577E-12</v>
      </c>
      <c r="AA49" s="13">
        <f t="shared" si="4"/>
        <v>1.7522155946435148E-9</v>
      </c>
      <c r="AC49" t="s">
        <v>80</v>
      </c>
      <c r="AD49" s="12">
        <v>2.7492576223847878E-10</v>
      </c>
      <c r="AE49" s="12">
        <v>8.1884084005195103E-10</v>
      </c>
      <c r="AF49" s="12">
        <v>1.1644866395742027E-9</v>
      </c>
      <c r="AG49" s="12">
        <v>8.8703713401983637E-11</v>
      </c>
      <c r="AH49" s="12">
        <v>4.7190453225833404E-11</v>
      </c>
    </row>
    <row r="50" spans="4:34" x14ac:dyDescent="0.3">
      <c r="D50" t="s">
        <v>80</v>
      </c>
      <c r="E50">
        <f>Mult_op!D49*LCA_op_data!E50</f>
        <v>5.4253169917509537E-7</v>
      </c>
      <c r="F50">
        <f>Mult_op!E49*LCA_op_data!F50</f>
        <v>9.1499999999999991E-4</v>
      </c>
      <c r="G50">
        <f>Mult_op!F49*LCA_op_data!G50</f>
        <v>1.9044252001478832E-2</v>
      </c>
      <c r="H50">
        <f>Mult_op!G49*LCA_op_data!H50</f>
        <v>6.950385093971399E-9</v>
      </c>
      <c r="I50">
        <f>Mult_op!H49*LCA_op_data!I50</f>
        <v>3.0953185236241182E-7</v>
      </c>
      <c r="J50">
        <f>Mult_op!I49*LCA_op_data!J50</f>
        <v>2.6161919573474974E-6</v>
      </c>
      <c r="K50">
        <f>Mult_op!J49*LCA_op_data!K50</f>
        <v>6.9249465188855115E-14</v>
      </c>
      <c r="L50">
        <f>Mult_op!K49*LCA_op_data!L50</f>
        <v>5.6003327244685383E-12</v>
      </c>
      <c r="M50">
        <f>Mult_op!L49*LCA_op_data!M50</f>
        <v>1.1757598240257998E-6</v>
      </c>
      <c r="N50">
        <f>Mult_op!M49*LCA_op_data!N50</f>
        <v>9.51863171947089E-4</v>
      </c>
      <c r="O50">
        <f>Mult_op!N49*LCA_op_data!O50</f>
        <v>7.0651996735269823E-10</v>
      </c>
      <c r="P50">
        <f>Mult_op!O49*LCA_op_data!P50</f>
        <v>4.868899980630183E-12</v>
      </c>
      <c r="Q50">
        <f>Mult_op!P49*LCA_op_data!Q50</f>
        <v>5.9944388896659662E-7</v>
      </c>
      <c r="R50">
        <f>Mult_op!Q49*LCA_op_data!R50</f>
        <v>5.4111022632186995E-5</v>
      </c>
      <c r="S50">
        <f>Mult_op!R49*LCA_op_data!S50</f>
        <v>1.6332255302046301E-4</v>
      </c>
      <c r="T50">
        <f>Mult_op!S49*LCA_op_data!T50</f>
        <v>2.9638077442430891E-12</v>
      </c>
      <c r="V50" t="s">
        <v>78</v>
      </c>
      <c r="W50" s="13">
        <f t="shared" si="0"/>
        <v>2.3014473799632823E-8</v>
      </c>
      <c r="X50" s="13">
        <f t="shared" si="1"/>
        <v>1.0371489360310597E-8</v>
      </c>
      <c r="Y50" s="13">
        <f t="shared" si="2"/>
        <v>3.1203252068920238E-8</v>
      </c>
      <c r="Z50" s="13">
        <f t="shared" si="3"/>
        <v>2.9243090344933239E-9</v>
      </c>
      <c r="AA50" s="13">
        <f t="shared" si="4"/>
        <v>8.8065898338616976E-10</v>
      </c>
      <c r="AC50" t="s">
        <v>75</v>
      </c>
      <c r="AD50" s="12">
        <v>0</v>
      </c>
      <c r="AE50" s="12">
        <v>0</v>
      </c>
      <c r="AF50" s="12">
        <v>3.0739080305134632E-13</v>
      </c>
      <c r="AG50" s="12">
        <v>0</v>
      </c>
      <c r="AH50" s="12">
        <v>4.4847916106898901E-11</v>
      </c>
    </row>
    <row r="51" spans="4:34" x14ac:dyDescent="0.3">
      <c r="D51" t="s">
        <v>81</v>
      </c>
      <c r="E51">
        <f>Mult_op!D50*LCA_op_data!E51</f>
        <v>1.5068034975545555E-7</v>
      </c>
      <c r="F51">
        <f>Mult_op!E50*LCA_op_data!F51</f>
        <v>1.7200000000000001E-4</v>
      </c>
      <c r="G51">
        <f>Mult_op!F50*LCA_op_data!G51</f>
        <v>6.5803473179704634E-6</v>
      </c>
      <c r="H51">
        <f>Mult_op!G50*LCA_op_data!H51</f>
        <v>3.021550987525072E-11</v>
      </c>
      <c r="I51">
        <f>Mult_op!H50*LCA_op_data!I51</f>
        <v>7.8119275295636248E-8</v>
      </c>
      <c r="J51">
        <f>Mult_op!I50*LCA_op_data!J51</f>
        <v>8.5212235200417539E-7</v>
      </c>
      <c r="K51">
        <f>Mult_op!J50*LCA_op_data!K51</f>
        <v>1.2355172958061225E-16</v>
      </c>
      <c r="L51">
        <f>Mult_op!K50*LCA_op_data!L51</f>
        <v>5.0034083646317368E-13</v>
      </c>
      <c r="M51">
        <f>Mult_op!L50*LCA_op_data!M51</f>
        <v>2.5150752654790861E-8</v>
      </c>
      <c r="N51">
        <f>Mult_op!M50*LCA_op_data!N51</f>
        <v>7.5722952266518738E-6</v>
      </c>
      <c r="O51">
        <f>Mult_op!N50*LCA_op_data!O51</f>
        <v>2.2182526580360302E-12</v>
      </c>
      <c r="P51">
        <f>Mult_op!O50*LCA_op_data!P51</f>
        <v>4.4419479547067329E-13</v>
      </c>
      <c r="Q51">
        <f>Mult_op!P50*LCA_op_data!Q51</f>
        <v>2.5304133428143137E-7</v>
      </c>
      <c r="R51">
        <f>Mult_op!Q50*LCA_op_data!R51</f>
        <v>3.4121724648499375E-7</v>
      </c>
      <c r="S51">
        <f>Mult_op!R50*LCA_op_data!S51</f>
        <v>4.6949051035256993E-6</v>
      </c>
      <c r="T51">
        <f>Mult_op!S50*LCA_op_data!T51</f>
        <v>6.0310949972425339E-14</v>
      </c>
      <c r="V51" t="s">
        <v>79</v>
      </c>
      <c r="W51" s="13">
        <f t="shared" si="0"/>
        <v>1.8308554762170322E-10</v>
      </c>
      <c r="X51" s="13">
        <f t="shared" si="1"/>
        <v>4.5088126046331007E-11</v>
      </c>
      <c r="Y51" s="13">
        <f t="shared" si="2"/>
        <v>1.0781638262701594E-11</v>
      </c>
      <c r="Z51" s="13">
        <f t="shared" si="3"/>
        <v>9.1814196178907466E-12</v>
      </c>
      <c r="AA51" s="13">
        <f t="shared" si="4"/>
        <v>8.0343432512655493E-11</v>
      </c>
      <c r="AC51" t="s">
        <v>56</v>
      </c>
      <c r="AD51" s="12">
        <v>1.2191869511924267E-10</v>
      </c>
      <c r="AE51" s="12">
        <v>1.1276183665000205E-10</v>
      </c>
      <c r="AF51" s="12">
        <v>3.0591599595589066E-11</v>
      </c>
      <c r="AG51" s="12">
        <v>1.3289158577313033E-10</v>
      </c>
      <c r="AH51" s="12">
        <v>3.8447470398635023E-11</v>
      </c>
    </row>
    <row r="52" spans="4:34" x14ac:dyDescent="0.3">
      <c r="D52" t="s">
        <v>82</v>
      </c>
      <c r="E52">
        <f>Mult_op!D51*LCA_op_data!E52</f>
        <v>6.8582387615047682E-8</v>
      </c>
      <c r="F52">
        <f>Mult_op!E51*LCA_op_data!F52</f>
        <v>3.2600000000000001E-4</v>
      </c>
      <c r="G52">
        <f>Mult_op!F51*LCA_op_data!G52</f>
        <v>7.1072005467325569E-4</v>
      </c>
      <c r="H52">
        <f>Mult_op!G51*LCA_op_data!H52</f>
        <v>5.48740780741799E-10</v>
      </c>
      <c r="I52">
        <f>Mult_op!H51*LCA_op_data!I52</f>
        <v>4.0843412526886061E-8</v>
      </c>
      <c r="J52">
        <f>Mult_op!I51*LCA_op_data!J52</f>
        <v>3.43606317466196E-7</v>
      </c>
      <c r="K52">
        <f>Mult_op!J51*LCA_op_data!K52</f>
        <v>1.6712569309755193E-14</v>
      </c>
      <c r="L52">
        <f>Mult_op!K51*LCA_op_data!L52</f>
        <v>8.8300821835384912E-13</v>
      </c>
      <c r="M52">
        <f>Mult_op!L51*LCA_op_data!M52</f>
        <v>1.8440327411460284E-7</v>
      </c>
      <c r="N52">
        <f>Mult_op!M51*LCA_op_data!N52</f>
        <v>1.1370744791847673E-5</v>
      </c>
      <c r="O52">
        <f>Mult_op!N51*LCA_op_data!O52</f>
        <v>2.1431026597259469E-11</v>
      </c>
      <c r="P52">
        <f>Mult_op!O51*LCA_op_data!P52</f>
        <v>2.6090189407224543E-13</v>
      </c>
      <c r="Q52">
        <f>Mult_op!P51*LCA_op_data!Q52</f>
        <v>8.1623898151225508E-8</v>
      </c>
      <c r="R52">
        <f>Mult_op!Q51*LCA_op_data!R52</f>
        <v>2.2007773158298964E-5</v>
      </c>
      <c r="S52">
        <f>Mult_op!R51*LCA_op_data!S52</f>
        <v>2.7127625029344297E-5</v>
      </c>
      <c r="T52">
        <f>Mult_op!S51*LCA_op_data!T52</f>
        <v>5.1009147694080689E-13</v>
      </c>
      <c r="V52" t="s">
        <v>80</v>
      </c>
      <c r="W52" s="13">
        <f t="shared" si="0"/>
        <v>2.7492576223847878E-10</v>
      </c>
      <c r="X52" s="13">
        <f t="shared" si="1"/>
        <v>8.1884084005195103E-10</v>
      </c>
      <c r="Y52" s="13">
        <f t="shared" si="2"/>
        <v>1.1644866395742027E-9</v>
      </c>
      <c r="Z52" s="13">
        <f t="shared" si="3"/>
        <v>8.8703713401983637E-11</v>
      </c>
      <c r="AA52" s="13">
        <f t="shared" si="4"/>
        <v>4.7190453225833404E-11</v>
      </c>
      <c r="AC52" t="s">
        <v>145</v>
      </c>
      <c r="AD52" s="12">
        <v>3.8268759895112564E-10</v>
      </c>
      <c r="AE52" s="12">
        <v>1.2589933659293525E-9</v>
      </c>
      <c r="AF52" s="12">
        <v>4.8079402401935546E-10</v>
      </c>
      <c r="AG52" s="12">
        <v>1.9828525230037352E-10</v>
      </c>
      <c r="AH52" s="12">
        <v>3.4495939910763651E-11</v>
      </c>
    </row>
    <row r="53" spans="4:34" x14ac:dyDescent="0.3">
      <c r="D53" t="s">
        <v>83</v>
      </c>
      <c r="E53">
        <f>Mult_op!D52*LCA_op_data!E53</f>
        <v>3.1033514881419558E-7</v>
      </c>
      <c r="F53">
        <f>Mult_op!E52*LCA_op_data!F53</f>
        <v>1.436E-3</v>
      </c>
      <c r="G53">
        <f>Mult_op!F52*LCA_op_data!G53</f>
        <v>5.4834243624446973E-3</v>
      </c>
      <c r="H53">
        <f>Mult_op!G52*LCA_op_data!H53</f>
        <v>1.774048881795212E-9</v>
      </c>
      <c r="I53">
        <f>Mult_op!H52*LCA_op_data!I53</f>
        <v>9.1701186025084624E-8</v>
      </c>
      <c r="J53">
        <f>Mult_op!I52*LCA_op_data!J53</f>
        <v>7.2848919672009529E-7</v>
      </c>
      <c r="K53">
        <f>Mult_op!J52*LCA_op_data!K53</f>
        <v>2.7590101575358834E-14</v>
      </c>
      <c r="L53">
        <f>Mult_op!K52*LCA_op_data!L53</f>
        <v>9.0549978374648683E-13</v>
      </c>
      <c r="M53">
        <f>Mult_op!L52*LCA_op_data!M53</f>
        <v>1.8885150608008451E-6</v>
      </c>
      <c r="N53">
        <f>Mult_op!M52*LCA_op_data!N53</f>
        <v>2.2257518065273751E-4</v>
      </c>
      <c r="O53">
        <f>Mult_op!N52*LCA_op_data!O53</f>
        <v>3.8893851519720016E-11</v>
      </c>
      <c r="P53">
        <f>Mult_op!O52*LCA_op_data!P53</f>
        <v>2.3907178741388716E-12</v>
      </c>
      <c r="Q53">
        <f>Mult_op!P52*LCA_op_data!Q53</f>
        <v>2.9539283919307838E-7</v>
      </c>
      <c r="R53">
        <f>Mult_op!Q52*LCA_op_data!R53</f>
        <v>1.1486263676807547E-5</v>
      </c>
      <c r="S53">
        <f>Mult_op!R52*LCA_op_data!S53</f>
        <v>3.9098881015641379E-4</v>
      </c>
      <c r="T53">
        <f>Mult_op!S52*LCA_op_data!T53</f>
        <v>6.0361496662352279E-12</v>
      </c>
      <c r="V53" t="s">
        <v>81</v>
      </c>
      <c r="W53" s="13">
        <f t="shared" si="0"/>
        <v>5.3814989533660731E-9</v>
      </c>
      <c r="X53" s="13">
        <f t="shared" si="1"/>
        <v>2.647267576320235E-9</v>
      </c>
      <c r="Y53" s="13">
        <f t="shared" si="2"/>
        <v>8.9843734775686513E-9</v>
      </c>
      <c r="Z53" s="13">
        <f t="shared" si="3"/>
        <v>1.6098291151137523E-10</v>
      </c>
      <c r="AA53" s="13">
        <f t="shared" si="4"/>
        <v>4.3241947482556015E-10</v>
      </c>
      <c r="AC53" t="s">
        <v>63</v>
      </c>
      <c r="AD53" s="12">
        <v>9.380756654334457E-10</v>
      </c>
      <c r="AE53" s="12">
        <v>5.0695534245681069E-10</v>
      </c>
      <c r="AF53" s="12">
        <v>3.1078228199871539E-10</v>
      </c>
      <c r="AG53" s="12">
        <v>2.1765906762183536E-10</v>
      </c>
      <c r="AH53" s="12">
        <v>3.1336975791768639E-11</v>
      </c>
    </row>
    <row r="54" spans="4:34" x14ac:dyDescent="0.3">
      <c r="D54" t="s">
        <v>84</v>
      </c>
      <c r="E54">
        <f>Mult_op!D53*LCA_op_data!E54</f>
        <v>2.9888903757028452E-7</v>
      </c>
      <c r="F54">
        <f>Mult_op!E53*LCA_op_data!F54</f>
        <v>2.52E-4</v>
      </c>
      <c r="G54">
        <f>Mult_op!F53*LCA_op_data!G54</f>
        <v>3.226667214536922E-3</v>
      </c>
      <c r="H54">
        <f>Mult_op!G53*LCA_op_data!H54</f>
        <v>3.9971703380086234E-10</v>
      </c>
      <c r="I54">
        <f>Mult_op!H53*LCA_op_data!I54</f>
        <v>8.5275727767117153E-8</v>
      </c>
      <c r="J54">
        <f>Mult_op!I53*LCA_op_data!J54</f>
        <v>1.4908075589612158E-6</v>
      </c>
      <c r="K54">
        <f>Mult_op!J53*LCA_op_data!K54</f>
        <v>2.8962981667451656E-14</v>
      </c>
      <c r="L54">
        <f>Mult_op!K53*LCA_op_data!L54</f>
        <v>1.2101585783567605E-12</v>
      </c>
      <c r="M54">
        <f>Mult_op!L53*LCA_op_data!M54</f>
        <v>1.4625260841777719E-8</v>
      </c>
      <c r="N54">
        <f>Mult_op!M53*LCA_op_data!N54</f>
        <v>2.3303709477261761E-6</v>
      </c>
      <c r="O54">
        <f>Mult_op!N53*LCA_op_data!O54</f>
        <v>2.6654549019664249E-12</v>
      </c>
      <c r="P54">
        <f>Mult_op!O53*LCA_op_data!P54</f>
        <v>4.1307165144720244E-12</v>
      </c>
      <c r="Q54">
        <f>Mult_op!P53*LCA_op_data!Q54</f>
        <v>2.1946719064023167E-7</v>
      </c>
      <c r="R54">
        <f>Mult_op!Q53*LCA_op_data!R54</f>
        <v>6.7677854657098974E-6</v>
      </c>
      <c r="S54">
        <f>Mult_op!R53*LCA_op_data!S54</f>
        <v>4.5928414486618215E-6</v>
      </c>
      <c r="T54">
        <f>Mult_op!S53*LCA_op_data!T54</f>
        <v>2.9417527357986751E-14</v>
      </c>
      <c r="V54" t="s">
        <v>82</v>
      </c>
      <c r="W54" s="13">
        <f t="shared" si="0"/>
        <v>5.6344506963287405E-11</v>
      </c>
      <c r="X54" s="13">
        <f t="shared" si="1"/>
        <v>5.9646493066929548E-10</v>
      </c>
      <c r="Y54" s="13">
        <f t="shared" si="2"/>
        <v>5.2867663392554388E-9</v>
      </c>
      <c r="Z54" s="13">
        <f t="shared" si="3"/>
        <v>1.1032404193841876E-11</v>
      </c>
      <c r="AA54" s="13">
        <f t="shared" si="4"/>
        <v>7.4714054935680983E-10</v>
      </c>
      <c r="AC54" t="s">
        <v>64</v>
      </c>
      <c r="AD54" s="12">
        <v>1.0024729247927688E-9</v>
      </c>
      <c r="AE54" s="12">
        <v>5.417569430896351E-10</v>
      </c>
      <c r="AF54" s="12">
        <v>3.3208114853170862E-10</v>
      </c>
      <c r="AG54" s="12">
        <v>2.3260098323274216E-10</v>
      </c>
      <c r="AH54" s="12">
        <v>3.1305179433563831E-11</v>
      </c>
    </row>
    <row r="55" spans="4:34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0"/>
        <v>0</v>
      </c>
      <c r="X55" s="13">
        <f t="shared" si="1"/>
        <v>0</v>
      </c>
      <c r="Y55" s="13">
        <f t="shared" si="2"/>
        <v>0</v>
      </c>
      <c r="Z55" s="13">
        <f t="shared" si="3"/>
        <v>0</v>
      </c>
      <c r="AA55" s="13">
        <f t="shared" si="4"/>
        <v>0</v>
      </c>
      <c r="AC55" t="s">
        <v>144</v>
      </c>
      <c r="AD55" s="12">
        <v>3.4581666925477877E-10</v>
      </c>
      <c r="AE55" s="12">
        <v>1.1376927123137775E-9</v>
      </c>
      <c r="AF55" s="12">
        <v>4.3447080187516339E-10</v>
      </c>
      <c r="AG55" s="12">
        <v>1.7918099698238761E-10</v>
      </c>
      <c r="AH55" s="12">
        <v>3.1172348086139202E-11</v>
      </c>
    </row>
    <row r="56" spans="4:34" x14ac:dyDescent="0.3">
      <c r="D56" t="s">
        <v>86</v>
      </c>
      <c r="E56">
        <f>Mult_op!D55*LCA_op_data!E56</f>
        <v>3.5720302265189748E-2</v>
      </c>
      <c r="F56">
        <f>Mult_op!E55*LCA_op_data!F56</f>
        <v>1079.7919690000001</v>
      </c>
      <c r="G56">
        <f>Mult_op!F55*LCA_op_data!G56</f>
        <v>193.34373701538533</v>
      </c>
      <c r="H56">
        <f>Mult_op!G55*LCA_op_data!H56</f>
        <v>7.9047081767150596E-4</v>
      </c>
      <c r="I56">
        <f>Mult_op!H55*LCA_op_data!I56</f>
        <v>4.6625143269825933E-3</v>
      </c>
      <c r="J56">
        <f>Mult_op!I55*LCA_op_data!J56</f>
        <v>4.842450151002517E-2</v>
      </c>
      <c r="K56">
        <f>Mult_op!J55*LCA_op_data!K56</f>
        <v>2.4075999395519397E-8</v>
      </c>
      <c r="L56">
        <f>Mult_op!K55*LCA_op_data!L56</f>
        <v>2.3898194059762868E-7</v>
      </c>
      <c r="M56">
        <f>Mult_op!L55*LCA_op_data!M56</f>
        <v>0.40009798922344431</v>
      </c>
      <c r="N56">
        <f>Mult_op!M55*LCA_op_data!N56</f>
        <v>20.148476403979569</v>
      </c>
      <c r="O56">
        <f>Mult_op!N55*LCA_op_data!O56</f>
        <v>2.090030290095075E-4</v>
      </c>
      <c r="P56">
        <f>Mult_op!O55*LCA_op_data!P56</f>
        <v>4.9973753503396682E-7</v>
      </c>
      <c r="Q56">
        <f>Mult_op!P55*LCA_op_data!Q56</f>
        <v>2.5779463265880761E-2</v>
      </c>
      <c r="R56">
        <f>Mult_op!Q55*LCA_op_data!R56</f>
        <v>4.2745600930540544</v>
      </c>
      <c r="S56">
        <f>Mult_op!R55*LCA_op_data!S56</f>
        <v>61.956923829984284</v>
      </c>
      <c r="T56">
        <f>Mult_op!S55*LCA_op_data!T56</f>
        <v>6.4426346291231781E-4</v>
      </c>
      <c r="V56" t="s">
        <v>84</v>
      </c>
      <c r="W56" s="13">
        <f t="shared" si="0"/>
        <v>4.8715676366947822E-4</v>
      </c>
      <c r="X56" s="13">
        <f t="shared" si="1"/>
        <v>1.1795547389492284E-3</v>
      </c>
      <c r="Y56" s="13">
        <f t="shared" si="2"/>
        <v>3.1678604975241974E-4</v>
      </c>
      <c r="Z56" s="13">
        <f t="shared" si="3"/>
        <v>8.6507030828735843E-4</v>
      </c>
      <c r="AA56" s="13">
        <f t="shared" si="4"/>
        <v>9.0389687878936786E-5</v>
      </c>
      <c r="AC56" t="s">
        <v>36</v>
      </c>
      <c r="AD56" s="12">
        <v>3.7208143481760244E-10</v>
      </c>
      <c r="AE56" s="12">
        <v>4.2438377809970725E-10</v>
      </c>
      <c r="AF56" s="12">
        <v>2.2159392114961858E-9</v>
      </c>
      <c r="AG56" s="12">
        <v>1.8787773619756745E-10</v>
      </c>
      <c r="AH56" s="12">
        <v>2.1100465631259437E-11</v>
      </c>
    </row>
    <row r="57" spans="4:34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0"/>
        <v>0</v>
      </c>
      <c r="X57" s="13">
        <f t="shared" si="1"/>
        <v>0</v>
      </c>
      <c r="Y57" s="13">
        <f t="shared" si="2"/>
        <v>0</v>
      </c>
      <c r="Z57" s="13">
        <f t="shared" si="3"/>
        <v>0</v>
      </c>
      <c r="AA57" s="13">
        <f t="shared" si="4"/>
        <v>0</v>
      </c>
      <c r="AC57" t="s">
        <v>53</v>
      </c>
      <c r="AD57" s="12">
        <v>4.9111425458512373E-11</v>
      </c>
      <c r="AE57" s="12">
        <v>4.542224999397407E-11</v>
      </c>
      <c r="AF57" s="12">
        <v>1.2325351230644469E-11</v>
      </c>
      <c r="AG57" s="12">
        <v>5.3531262858467646E-11</v>
      </c>
      <c r="AH57" s="12">
        <v>1.5867150420479369E-11</v>
      </c>
    </row>
    <row r="58" spans="4:34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0"/>
        <v>0</v>
      </c>
      <c r="X58" s="13">
        <f t="shared" si="1"/>
        <v>0</v>
      </c>
      <c r="Y58" s="13">
        <f t="shared" si="2"/>
        <v>0</v>
      </c>
      <c r="Z58" s="13">
        <f t="shared" si="3"/>
        <v>0</v>
      </c>
      <c r="AA58" s="13">
        <f t="shared" si="4"/>
        <v>0</v>
      </c>
      <c r="AC58" t="s">
        <v>59</v>
      </c>
      <c r="AD58" s="12">
        <v>3.5395563256933775E-11</v>
      </c>
      <c r="AE58" s="12">
        <v>2.8017001721496969E-10</v>
      </c>
      <c r="AF58" s="12">
        <v>4.0384038182645615E-12</v>
      </c>
      <c r="AG58" s="12">
        <v>3.1645448646440446E-12</v>
      </c>
      <c r="AH58" s="12">
        <v>1.4825669210178832E-11</v>
      </c>
    </row>
    <row r="59" spans="4:34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0"/>
        <v>0</v>
      </c>
      <c r="X59" s="13">
        <f t="shared" si="1"/>
        <v>0</v>
      </c>
      <c r="Y59" s="13">
        <f t="shared" si="2"/>
        <v>0</v>
      </c>
      <c r="Z59" s="13">
        <f t="shared" si="3"/>
        <v>0</v>
      </c>
      <c r="AA59" s="13">
        <f t="shared" si="4"/>
        <v>0</v>
      </c>
      <c r="AC59" t="s">
        <v>54</v>
      </c>
      <c r="AD59" s="12">
        <v>4.6305817779368347E-11</v>
      </c>
      <c r="AE59" s="12">
        <v>4.2827395289649775E-11</v>
      </c>
      <c r="AF59" s="12">
        <v>1.1606610746411493E-11</v>
      </c>
      <c r="AG59" s="12">
        <v>5.0473161393323512E-11</v>
      </c>
      <c r="AH59" s="12">
        <v>1.380778429837379E-11</v>
      </c>
    </row>
    <row r="60" spans="4:34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0"/>
        <v>0</v>
      </c>
      <c r="X60" s="13">
        <f t="shared" si="1"/>
        <v>0</v>
      </c>
      <c r="Y60" s="13">
        <f t="shared" si="2"/>
        <v>0</v>
      </c>
      <c r="Z60" s="13">
        <f t="shared" si="3"/>
        <v>0</v>
      </c>
      <c r="AA60" s="13">
        <f t="shared" si="4"/>
        <v>0</v>
      </c>
      <c r="AC60" t="s">
        <v>51</v>
      </c>
      <c r="AD60" s="12">
        <v>4.704245598087295E-11</v>
      </c>
      <c r="AE60" s="12">
        <v>4.3506306454374854E-11</v>
      </c>
      <c r="AF60" s="12">
        <v>1.1765094886333604E-11</v>
      </c>
      <c r="AG60" s="12">
        <v>5.1274998048217325E-11</v>
      </c>
      <c r="AH60" s="12">
        <v>1.3128954934784854E-11</v>
      </c>
    </row>
    <row r="61" spans="4:34" x14ac:dyDescent="0.3">
      <c r="D61" t="s">
        <v>91</v>
      </c>
      <c r="E61">
        <f>Mult_op!D60*LCA_op_data!E61</f>
        <v>0</v>
      </c>
      <c r="F61">
        <f>Mult_op!E60*LCA_op_data!F61</f>
        <v>1.1E-4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0"/>
        <v>0</v>
      </c>
      <c r="X61" s="13">
        <f t="shared" si="1"/>
        <v>0</v>
      </c>
      <c r="Y61" s="13">
        <f t="shared" si="2"/>
        <v>0</v>
      </c>
      <c r="Z61" s="13">
        <f t="shared" si="3"/>
        <v>0</v>
      </c>
      <c r="AA61" s="13">
        <f t="shared" si="4"/>
        <v>0</v>
      </c>
      <c r="AC61" t="s">
        <v>110</v>
      </c>
      <c r="AD61" s="12">
        <v>7.0079687428764249E-11</v>
      </c>
      <c r="AE61" s="12">
        <v>2.2008442170538174E-9</v>
      </c>
      <c r="AF61" s="12">
        <v>3.6634588254443639E-10</v>
      </c>
      <c r="AG61" s="12">
        <v>7.5890178483127607E-10</v>
      </c>
      <c r="AH61" s="12">
        <v>5.1985738862810265E-12</v>
      </c>
    </row>
    <row r="62" spans="4:34" x14ac:dyDescent="0.3">
      <c r="D62" t="s">
        <v>92</v>
      </c>
      <c r="E62">
        <f>Mult_op!D61*LCA_op_data!E62</f>
        <v>8.4284931885679677E-8</v>
      </c>
      <c r="F62">
        <f>Mult_op!E61*LCA_op_data!F62</f>
        <v>1.54E-4</v>
      </c>
      <c r="G62">
        <f>Mult_op!F61*LCA_op_data!G62</f>
        <v>3.7208592076817047E-3</v>
      </c>
      <c r="H62">
        <f>Mult_op!G61*LCA_op_data!H62</f>
        <v>1.3539504836754988E-9</v>
      </c>
      <c r="I62">
        <f>Mult_op!H61*LCA_op_data!I62</f>
        <v>4.9219773569181858E-8</v>
      </c>
      <c r="J62">
        <f>Mult_op!I61*LCA_op_data!J62</f>
        <v>3.8832779019577823E-7</v>
      </c>
      <c r="K62">
        <f>Mult_op!J61*LCA_op_data!K62</f>
        <v>1.3515561155216661E-14</v>
      </c>
      <c r="L62">
        <f>Mult_op!K61*LCA_op_data!L62</f>
        <v>1.0222757243929503E-12</v>
      </c>
      <c r="M62">
        <f>Mult_op!L61*LCA_op_data!M62</f>
        <v>2.2614913837812612E-7</v>
      </c>
      <c r="N62">
        <f>Mult_op!M61*LCA_op_data!N62</f>
        <v>1.8492953443028799E-4</v>
      </c>
      <c r="O62">
        <f>Mult_op!N61*LCA_op_data!O62</f>
        <v>1.3775477243273311E-10</v>
      </c>
      <c r="P62">
        <f>Mult_op!O61*LCA_op_data!P62</f>
        <v>8.8743353696263119E-13</v>
      </c>
      <c r="Q62">
        <f>Mult_op!P61*LCA_op_data!Q62</f>
        <v>8.0637518149088197E-8</v>
      </c>
      <c r="R62">
        <f>Mult_op!Q61*LCA_op_data!R62</f>
        <v>1.0525655758256085E-5</v>
      </c>
      <c r="S62">
        <f>Mult_op!R61*LCA_op_data!S62</f>
        <v>3.1240614265934016E-5</v>
      </c>
      <c r="T62">
        <f>Mult_op!S61*LCA_op_data!T62</f>
        <v>5.7051316522106774E-13</v>
      </c>
      <c r="V62" t="s">
        <v>90</v>
      </c>
      <c r="W62" s="13">
        <f t="shared" si="0"/>
        <v>4.4712896247662992E-9</v>
      </c>
      <c r="X62" s="13">
        <f t="shared" si="1"/>
        <v>2.0203892080753834E-9</v>
      </c>
      <c r="Y62" s="13">
        <f t="shared" si="2"/>
        <v>6.0964803322934079E-9</v>
      </c>
      <c r="Z62" s="13">
        <f t="shared" si="3"/>
        <v>5.7017146603659236E-10</v>
      </c>
      <c r="AA62" s="13">
        <f t="shared" si="4"/>
        <v>1.605139394100165E-10</v>
      </c>
      <c r="AC62" t="s">
        <v>52</v>
      </c>
      <c r="AD62" s="12">
        <v>4.1286927286070285E-13</v>
      </c>
      <c r="AE62" s="12">
        <v>3.8176462274413183E-13</v>
      </c>
      <c r="AF62" s="12">
        <v>3.0257846362483874E-13</v>
      </c>
      <c r="AG62" s="12">
        <v>4.4998441169215402E-13</v>
      </c>
      <c r="AH62" s="12">
        <v>7.5524461878332564E-14</v>
      </c>
    </row>
    <row r="63" spans="4:34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0"/>
        <v>0</v>
      </c>
      <c r="X63" s="13">
        <f t="shared" si="1"/>
        <v>0</v>
      </c>
      <c r="Y63" s="13">
        <f t="shared" si="2"/>
        <v>0</v>
      </c>
      <c r="Z63" s="13">
        <f t="shared" si="3"/>
        <v>0</v>
      </c>
      <c r="AA63" s="13">
        <f t="shared" si="4"/>
        <v>0</v>
      </c>
      <c r="AC63" t="s">
        <v>34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</row>
    <row r="64" spans="4:34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0"/>
        <v>0</v>
      </c>
      <c r="X64" s="13">
        <f t="shared" si="1"/>
        <v>0</v>
      </c>
      <c r="Y64" s="13">
        <f t="shared" si="2"/>
        <v>0</v>
      </c>
      <c r="Z64" s="13">
        <f t="shared" si="3"/>
        <v>0</v>
      </c>
      <c r="AA64" s="13">
        <f t="shared" si="4"/>
        <v>0</v>
      </c>
      <c r="AC64" t="s">
        <v>35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</row>
    <row r="65" spans="4:34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0"/>
        <v>0</v>
      </c>
      <c r="X65" s="13">
        <f t="shared" si="1"/>
        <v>0</v>
      </c>
      <c r="Y65" s="13">
        <f t="shared" si="2"/>
        <v>0</v>
      </c>
      <c r="Z65" s="13">
        <f t="shared" si="3"/>
        <v>0</v>
      </c>
      <c r="AA65" s="13">
        <f t="shared" si="4"/>
        <v>0</v>
      </c>
      <c r="AC65" t="s">
        <v>37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</row>
    <row r="66" spans="4:34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  <c r="V66" t="s">
        <v>94</v>
      </c>
      <c r="W66" s="13">
        <f t="shared" si="0"/>
        <v>0</v>
      </c>
      <c r="X66" s="13">
        <f t="shared" si="1"/>
        <v>0</v>
      </c>
      <c r="Y66" s="13">
        <f t="shared" si="2"/>
        <v>0</v>
      </c>
      <c r="Z66" s="13">
        <f t="shared" si="3"/>
        <v>0</v>
      </c>
      <c r="AA66" s="13">
        <f t="shared" si="4"/>
        <v>0</v>
      </c>
      <c r="AC66" t="s">
        <v>38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</row>
    <row r="67" spans="4:34" x14ac:dyDescent="0.3">
      <c r="D67" t="s">
        <v>97</v>
      </c>
      <c r="E67">
        <f>Mult_op!D66*LCA_op_data!E67</f>
        <v>0.12052489357926319</v>
      </c>
      <c r="F67">
        <f>Mult_op!E66*LCA_op_data!F67</f>
        <v>10.941091</v>
      </c>
      <c r="G67">
        <f>Mult_op!F66*LCA_op_data!G67</f>
        <v>58960.781907474782</v>
      </c>
      <c r="H67">
        <f>Mult_op!G66*LCA_op_data!H67</f>
        <v>2.1750729130818216E-3</v>
      </c>
      <c r="I67">
        <f>Mult_op!H66*LCA_op_data!I67</f>
        <v>9.5611793505979131E-3</v>
      </c>
      <c r="J67">
        <f>Mult_op!I66*LCA_op_data!J67</f>
        <v>8.6740599799710341E-2</v>
      </c>
      <c r="K67">
        <f>Mult_op!J66*LCA_op_data!K67</f>
        <v>1.7852192117532073E-8</v>
      </c>
      <c r="L67">
        <f>Mult_op!K66*LCA_op_data!L67</f>
        <v>6.5903748425716871E-7</v>
      </c>
      <c r="M67">
        <f>Mult_op!L66*LCA_op_data!M67</f>
        <v>1.6448944082829142</v>
      </c>
      <c r="N67">
        <f>Mult_op!M66*LCA_op_data!N67</f>
        <v>193.82272428725273</v>
      </c>
      <c r="O67">
        <f>Mult_op!N66*LCA_op_data!O67</f>
        <v>4.0586807268542586E-4</v>
      </c>
      <c r="P67">
        <f>Mult_op!O66*LCA_op_data!P67</f>
        <v>1.2190709921686469E-6</v>
      </c>
      <c r="Q67">
        <f>Mult_op!P66*LCA_op_data!Q67</f>
        <v>3.2563274614885881E-2</v>
      </c>
      <c r="R67">
        <f>Mult_op!Q66*LCA_op_data!R67</f>
        <v>50.393822908361244</v>
      </c>
      <c r="S67">
        <f>Mult_op!R66*LCA_op_data!S67</f>
        <v>147.15541877247736</v>
      </c>
      <c r="T67">
        <f>Mult_op!S66*LCA_op_data!T67</f>
        <v>8.8479382564979811E-6</v>
      </c>
      <c r="V67" t="s">
        <v>95</v>
      </c>
      <c r="W67" s="13">
        <f t="shared" si="0"/>
        <v>4.6863122151871543E-3</v>
      </c>
      <c r="X67" s="13">
        <f t="shared" si="1"/>
        <v>3.2456828320915365E-3</v>
      </c>
      <c r="Y67" s="13">
        <f t="shared" si="2"/>
        <v>9.6604904193491298E-2</v>
      </c>
      <c r="Z67" s="13">
        <f t="shared" si="3"/>
        <v>1.6799011020362086E-3</v>
      </c>
      <c r="AA67" s="13">
        <f t="shared" si="4"/>
        <v>2.2049863930453045E-4</v>
      </c>
      <c r="AC67" t="s">
        <v>45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</row>
    <row r="68" spans="4:34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116" si="5">N68/$N$118</f>
        <v>0</v>
      </c>
      <c r="X68" s="13">
        <f t="shared" ref="X68:X116" si="6">H68/$H$118</f>
        <v>0</v>
      </c>
      <c r="Y68" s="13">
        <f t="shared" ref="Y68:Y116" si="7">G68/$G$118</f>
        <v>0</v>
      </c>
      <c r="Z68" s="13">
        <f t="shared" ref="Z68:Z116" si="8">O68/$O$118</f>
        <v>0</v>
      </c>
      <c r="AA68" s="13">
        <f t="shared" ref="AA68:AA116" si="9">P68/$P$118</f>
        <v>0</v>
      </c>
      <c r="AC68" t="s">
        <v>46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4:34" x14ac:dyDescent="0.3">
      <c r="D69" t="s">
        <v>99</v>
      </c>
      <c r="E69">
        <f>Mult_op!D68*LCA_op_data!E69</f>
        <v>2.1211215895629958</v>
      </c>
      <c r="F69">
        <f>Mult_op!E68*LCA_op_data!F69</f>
        <v>11.511004</v>
      </c>
      <c r="G69">
        <f>Mult_op!F68*LCA_op_data!G69</f>
        <v>1406.3955181566741</v>
      </c>
      <c r="H69">
        <f>Mult_op!G68*LCA_op_data!H69</f>
        <v>8.297273217696275E-3</v>
      </c>
      <c r="I69">
        <f>Mult_op!H68*LCA_op_data!I69</f>
        <v>0.71295193475643648</v>
      </c>
      <c r="J69">
        <f>Mult_op!I68*LCA_op_data!J69</f>
        <v>5.4622587491107204</v>
      </c>
      <c r="K69">
        <f>Mult_op!J68*LCA_op_data!K69</f>
        <v>1.1878995092666534E-7</v>
      </c>
      <c r="L69">
        <f>Mult_op!K68*LCA_op_data!L69</f>
        <v>5.0261199047349114E-7</v>
      </c>
      <c r="M69">
        <f>Mult_op!L68*LCA_op_data!M69</f>
        <v>2.6598403726562174</v>
      </c>
      <c r="N69">
        <f>Mult_op!M68*LCA_op_data!N69</f>
        <v>96.292766758881484</v>
      </c>
      <c r="O69">
        <f>Mult_op!N68*LCA_op_data!O69</f>
        <v>1.4161364471040102E-3</v>
      </c>
      <c r="P69">
        <f>Mult_op!O68*LCA_op_data!P69</f>
        <v>4.1179265384169379E-6</v>
      </c>
      <c r="Q69">
        <f>Mult_op!P68*LCA_op_data!Q69</f>
        <v>1.3708104997998996</v>
      </c>
      <c r="R69">
        <f>Mult_op!Q68*LCA_op_data!R69</f>
        <v>4164.182871397129</v>
      </c>
      <c r="S69">
        <f>Mult_op!R68*LCA_op_data!S69</f>
        <v>150.68261988376179</v>
      </c>
      <c r="T69">
        <f>Mult_op!S68*LCA_op_data!T69</f>
        <v>1.0319369316242214E-6</v>
      </c>
      <c r="V69" t="s">
        <v>97</v>
      </c>
      <c r="W69" s="13">
        <f t="shared" si="5"/>
        <v>2.3281994965024446E-3</v>
      </c>
      <c r="X69" s="13">
        <f t="shared" si="6"/>
        <v>1.2381339988135211E-2</v>
      </c>
      <c r="Y69" s="13">
        <f t="shared" si="7"/>
        <v>2.3043233127893227E-3</v>
      </c>
      <c r="Z69" s="13">
        <f t="shared" si="8"/>
        <v>5.8614346341243836E-3</v>
      </c>
      <c r="AA69" s="13">
        <f t="shared" si="9"/>
        <v>7.4482717110812625E-4</v>
      </c>
      <c r="AC69" t="s">
        <v>48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4:34" x14ac:dyDescent="0.3">
      <c r="D70" t="s">
        <v>100</v>
      </c>
      <c r="E70">
        <f>Mult_op!D69*LCA_op_data!E70</f>
        <v>0</v>
      </c>
      <c r="F70">
        <f>Mult_op!E69*LCA_op_data!F70</f>
        <v>0</v>
      </c>
      <c r="G70">
        <f>Mult_op!F69*LCA_op_data!G70</f>
        <v>0</v>
      </c>
      <c r="H70">
        <f>Mult_op!G69*LCA_op_data!H70</f>
        <v>0</v>
      </c>
      <c r="I70">
        <f>Mult_op!H69*LCA_op_data!I70</f>
        <v>0</v>
      </c>
      <c r="J70">
        <f>Mult_op!I69*LCA_op_data!J70</f>
        <v>0</v>
      </c>
      <c r="K70">
        <f>Mult_op!J69*LCA_op_data!K70</f>
        <v>0</v>
      </c>
      <c r="L70">
        <f>Mult_op!K69*LCA_op_data!L70</f>
        <v>0</v>
      </c>
      <c r="M70">
        <f>Mult_op!L69*LCA_op_data!M70</f>
        <v>0</v>
      </c>
      <c r="N70">
        <f>Mult_op!M69*LCA_op_data!N70</f>
        <v>0</v>
      </c>
      <c r="O70">
        <f>Mult_op!N69*LCA_op_data!O70</f>
        <v>0</v>
      </c>
      <c r="P70">
        <f>Mult_op!O69*LCA_op_data!P70</f>
        <v>0</v>
      </c>
      <c r="Q70">
        <f>Mult_op!P69*LCA_op_data!Q70</f>
        <v>0</v>
      </c>
      <c r="R70">
        <f>Mult_op!Q69*LCA_op_data!R70</f>
        <v>0</v>
      </c>
      <c r="S70">
        <f>Mult_op!R69*LCA_op_data!S70</f>
        <v>0</v>
      </c>
      <c r="T70">
        <f>Mult_op!S69*LCA_op_data!T70</f>
        <v>0</v>
      </c>
      <c r="V70" t="s">
        <v>98</v>
      </c>
      <c r="W70" s="13">
        <f t="shared" si="5"/>
        <v>0</v>
      </c>
      <c r="X70" s="13">
        <f t="shared" si="6"/>
        <v>0</v>
      </c>
      <c r="Y70" s="13">
        <f t="shared" si="7"/>
        <v>0</v>
      </c>
      <c r="Z70" s="13">
        <f t="shared" si="8"/>
        <v>0</v>
      </c>
      <c r="AA70" s="13">
        <f t="shared" si="9"/>
        <v>0</v>
      </c>
      <c r="AC70" t="s">
        <v>47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</row>
    <row r="71" spans="4:34" x14ac:dyDescent="0.3">
      <c r="D71" t="s">
        <v>101</v>
      </c>
      <c r="E71">
        <f>Mult_op!D70*LCA_op_data!E71</f>
        <v>101.21904585059812</v>
      </c>
      <c r="F71">
        <f>Mult_op!E70*LCA_op_data!F71</f>
        <v>11656.074998</v>
      </c>
      <c r="G71">
        <f>Mult_op!F70*LCA_op_data!G71</f>
        <v>259577.63321913217</v>
      </c>
      <c r="H71">
        <f>Mult_op!G70*LCA_op_data!H71</f>
        <v>5.9501626618234507E-2</v>
      </c>
      <c r="I71">
        <f>Mult_op!H70*LCA_op_data!I71</f>
        <v>9.8157195053930728</v>
      </c>
      <c r="J71">
        <f>Mult_op!I70*LCA_op_data!J71</f>
        <v>107.47274815576864</v>
      </c>
      <c r="K71">
        <f>Mult_op!J70*LCA_op_data!K71</f>
        <v>1.808359671742727E-6</v>
      </c>
      <c r="L71">
        <f>Mult_op!K70*LCA_op_data!L71</f>
        <v>1.1152505588868451E-4</v>
      </c>
      <c r="M71">
        <f>Mult_op!L70*LCA_op_data!M71</f>
        <v>2.3180521922372059</v>
      </c>
      <c r="N71">
        <f>Mult_op!M70*LCA_op_data!N71</f>
        <v>376.78072845660358</v>
      </c>
      <c r="O71">
        <f>Mult_op!N70*LCA_op_data!O71</f>
        <v>7.4969247530126611E-5</v>
      </c>
      <c r="P71">
        <f>Mult_op!O70*LCA_op_data!P71</f>
        <v>1.2845409507510749E-3</v>
      </c>
      <c r="Q71">
        <f>Mult_op!P70*LCA_op_data!Q71</f>
        <v>32.036247148639625</v>
      </c>
      <c r="R71">
        <f>Mult_op!Q70*LCA_op_data!R71</f>
        <v>9.3071632486121079</v>
      </c>
      <c r="S71">
        <f>Mult_op!R70*LCA_op_data!S71</f>
        <v>103.03363213001953</v>
      </c>
      <c r="T71">
        <f>Mult_op!S70*LCA_op_data!T71</f>
        <v>1.6191057322001231E-6</v>
      </c>
      <c r="V71" t="s">
        <v>99</v>
      </c>
      <c r="W71" s="13">
        <f t="shared" si="5"/>
        <v>9.1099335060240028E-3</v>
      </c>
      <c r="X71" s="13">
        <f t="shared" si="6"/>
        <v>8.8789394982944012E-2</v>
      </c>
      <c r="Y71" s="13">
        <f t="shared" si="7"/>
        <v>0.42530766344413767</v>
      </c>
      <c r="Z71" s="13">
        <f t="shared" si="8"/>
        <v>3.1030014435823192E-4</v>
      </c>
      <c r="AA71" s="13">
        <f t="shared" si="9"/>
        <v>0.23234047368127053</v>
      </c>
      <c r="AC71" t="s">
        <v>49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</row>
    <row r="72" spans="4:34" x14ac:dyDescent="0.3">
      <c r="D72" t="s">
        <v>102</v>
      </c>
      <c r="E72">
        <f>Mult_op!D71*LCA_op_data!E72</f>
        <v>0.73256667665442543</v>
      </c>
      <c r="F72">
        <f>Mult_op!E71*LCA_op_data!F72</f>
        <v>2318.3287799999998</v>
      </c>
      <c r="G72">
        <f>Mult_op!F71*LCA_op_data!G72</f>
        <v>2.0324327432794127</v>
      </c>
      <c r="H72">
        <f>Mult_op!G71*LCA_op_data!H72</f>
        <v>0</v>
      </c>
      <c r="I72">
        <f>Mult_op!H71*LCA_op_data!I72</f>
        <v>0.36945260656802431</v>
      </c>
      <c r="J72">
        <f>Mult_op!I71*LCA_op_data!J72</f>
        <v>4.0459336615129287</v>
      </c>
      <c r="K72">
        <f>Mult_op!J71*LCA_op_data!K72</f>
        <v>1.1461532497400555E-7</v>
      </c>
      <c r="L72">
        <f>Mult_op!K71*LCA_op_data!L72</f>
        <v>8.0006322734203845E-7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2.6861273872402727E-6</v>
      </c>
      <c r="Q72">
        <f>Mult_op!P71*LCA_op_data!Q72</f>
        <v>1.0513788357756149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5"/>
        <v>0</v>
      </c>
      <c r="X72" s="13">
        <f t="shared" si="6"/>
        <v>0</v>
      </c>
      <c r="Y72" s="13">
        <f t="shared" si="7"/>
        <v>3.3300604926226543E-6</v>
      </c>
      <c r="Z72" s="13">
        <f t="shared" si="8"/>
        <v>0</v>
      </c>
      <c r="AA72" s="13">
        <f t="shared" si="9"/>
        <v>4.8585147025069752E-4</v>
      </c>
      <c r="AC72" t="s">
        <v>60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</row>
    <row r="73" spans="4:34" x14ac:dyDescent="0.3">
      <c r="D73" t="s">
        <v>103</v>
      </c>
      <c r="E73">
        <f>Mult_op!D72*LCA_op_data!E73</f>
        <v>3.9149929223751958E-7</v>
      </c>
      <c r="F73">
        <f>Mult_op!E72*LCA_op_data!F73</f>
        <v>2.9399999999999999E-4</v>
      </c>
      <c r="G73">
        <f>Mult_op!F72*LCA_op_data!G73</f>
        <v>1.0291054742672926E-4</v>
      </c>
      <c r="H73">
        <f>Mult_op!G72*LCA_op_data!H73</f>
        <v>0</v>
      </c>
      <c r="I73">
        <f>Mult_op!H72*LCA_op_data!I73</f>
        <v>7.7115693017611468E-8</v>
      </c>
      <c r="J73">
        <f>Mult_op!I72*LCA_op_data!J73</f>
        <v>8.5191256666965811E-7</v>
      </c>
      <c r="K73">
        <f>Mult_op!J72*LCA_op_data!K73</f>
        <v>9.2602828708717358E-14</v>
      </c>
      <c r="L73">
        <f>Mult_op!K72*LCA_op_data!L73</f>
        <v>4.253477309769058E-13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1.9044163338915364E-12</v>
      </c>
      <c r="Q73">
        <f>Mult_op!P72*LCA_op_data!Q73</f>
        <v>2.1851219703081105E-7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5"/>
        <v>0</v>
      </c>
      <c r="X73" s="13">
        <f t="shared" si="6"/>
        <v>0</v>
      </c>
      <c r="Y73" s="13">
        <f t="shared" si="7"/>
        <v>1.6861485300958268E-10</v>
      </c>
      <c r="Z73" s="13">
        <f t="shared" si="8"/>
        <v>0</v>
      </c>
      <c r="AA73" s="13">
        <f t="shared" si="9"/>
        <v>3.4446001339544134E-10</v>
      </c>
      <c r="AC73" t="s">
        <v>61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</row>
    <row r="74" spans="4:34" x14ac:dyDescent="0.3">
      <c r="D74" t="s">
        <v>104</v>
      </c>
      <c r="E74">
        <f>Mult_op!D73*LCA_op_data!E74</f>
        <v>2.2145467312416511</v>
      </c>
      <c r="F74">
        <f>Mult_op!E73*LCA_op_data!F74</f>
        <v>10526.641890000001</v>
      </c>
      <c r="G74">
        <f>Mult_op!F73*LCA_op_data!G74</f>
        <v>22949.372698118361</v>
      </c>
      <c r="H74">
        <f>Mult_op!G73*LCA_op_data!H74</f>
        <v>1.7719011316895506E-2</v>
      </c>
      <c r="I74">
        <f>Mult_op!H73*LCA_op_data!I74</f>
        <v>1.3188465559388638</v>
      </c>
      <c r="J74">
        <f>Mult_op!I73*LCA_op_data!J74</f>
        <v>11.095155383767782</v>
      </c>
      <c r="K74">
        <f>Mult_op!J73*LCA_op_data!K74</f>
        <v>5.3965408645888803E-7</v>
      </c>
      <c r="L74">
        <f>Mult_op!K73*LCA_op_data!L74</f>
        <v>2.8512611351343248E-5</v>
      </c>
      <c r="M74">
        <f>Mult_op!L73*LCA_op_data!M74</f>
        <v>5.9544393556685886</v>
      </c>
      <c r="N74">
        <f>Mult_op!M73*LCA_op_data!N74</f>
        <v>367.16490320970291</v>
      </c>
      <c r="O74">
        <f>Mult_op!N73*LCA_op_data!O74</f>
        <v>6.9201454700741464E-4</v>
      </c>
      <c r="P74">
        <f>Mult_op!O73*LCA_op_data!P74</f>
        <v>8.424603703439396E-6</v>
      </c>
      <c r="Q74">
        <f>Mult_op!P73*LCA_op_data!Q74</f>
        <v>2.6356611825269449</v>
      </c>
      <c r="R74">
        <f>Mult_op!Q73*LCA_op_data!R74</f>
        <v>710.63787372321315</v>
      </c>
      <c r="S74">
        <f>Mult_op!R73*LCA_op_data!S74</f>
        <v>875.95949082855532</v>
      </c>
      <c r="T74">
        <f>Mult_op!S73*LCA_op_data!T74</f>
        <v>1.6471013217475673E-5</v>
      </c>
      <c r="V74" t="s">
        <v>102</v>
      </c>
      <c r="W74" s="13">
        <f t="shared" si="5"/>
        <v>8.8774387896311466E-3</v>
      </c>
      <c r="X74" s="13">
        <f t="shared" si="6"/>
        <v>2.6440626650716777E-2</v>
      </c>
      <c r="Y74" s="13">
        <f t="shared" si="7"/>
        <v>3.7601637547506554E-2</v>
      </c>
      <c r="Z74" s="13">
        <f t="shared" si="8"/>
        <v>2.8642706297419681E-3</v>
      </c>
      <c r="AA74" s="13">
        <f t="shared" si="9"/>
        <v>1.5237944838501344E-3</v>
      </c>
      <c r="AC74" t="s">
        <v>62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</row>
    <row r="75" spans="4:34" x14ac:dyDescent="0.3">
      <c r="D75" t="s">
        <v>105</v>
      </c>
      <c r="E75">
        <f>Mult_op!D74*LCA_op_data!E75</f>
        <v>2.9262551245968047E-5</v>
      </c>
      <c r="F75">
        <f>Mult_op!E74*LCA_op_data!F75</f>
        <v>3.1059E-2</v>
      </c>
      <c r="G75">
        <f>Mult_op!F74*LCA_op_data!G75</f>
        <v>0.42544525111266257</v>
      </c>
      <c r="H75">
        <f>Mult_op!G74*LCA_op_data!H75</f>
        <v>4.4483834270652944E-8</v>
      </c>
      <c r="I75">
        <f>Mult_op!H74*LCA_op_data!I75</f>
        <v>1.4085918940785701E-5</v>
      </c>
      <c r="J75">
        <f>Mult_op!I74*LCA_op_data!J75</f>
        <v>1.6072961528127233E-4</v>
      </c>
      <c r="K75">
        <f>Mult_op!J74*LCA_op_data!K75</f>
        <v>3.4520719548388008E-12</v>
      </c>
      <c r="L75">
        <f>Mult_op!K74*LCA_op_data!L75</f>
        <v>1.982699663219085E-10</v>
      </c>
      <c r="M75">
        <f>Mult_op!L74*LCA_op_data!M75</f>
        <v>1.4800520342027533E-7</v>
      </c>
      <c r="N75">
        <f>Mult_op!M74*LCA_op_data!N75</f>
        <v>6.3272350581393641E-5</v>
      </c>
      <c r="O75">
        <f>Mult_op!N74*LCA_op_data!O75</f>
        <v>2.823349959677247E-11</v>
      </c>
      <c r="P75">
        <f>Mult_op!O74*LCA_op_data!P75</f>
        <v>7.2502001644318926E-10</v>
      </c>
      <c r="Q75">
        <f>Mult_op!P74*LCA_op_data!Q75</f>
        <v>3.8168943201130126E-5</v>
      </c>
      <c r="R75">
        <f>Mult_op!Q74*LCA_op_data!R75</f>
        <v>1.0342493837227928E-3</v>
      </c>
      <c r="S75">
        <f>Mult_op!R74*LCA_op_data!S75</f>
        <v>2.7883077188255195E-5</v>
      </c>
      <c r="T75">
        <f>Mult_op!S74*LCA_op_data!T75</f>
        <v>3.8424167558884838E-13</v>
      </c>
      <c r="V75" t="s">
        <v>103</v>
      </c>
      <c r="W75" s="13">
        <f t="shared" si="5"/>
        <v>1.5298205641447076E-9</v>
      </c>
      <c r="X75" s="13">
        <f t="shared" si="6"/>
        <v>6.6379575751000173E-8</v>
      </c>
      <c r="Y75" s="13">
        <f t="shared" si="7"/>
        <v>6.9707518105529276E-7</v>
      </c>
      <c r="Z75" s="13">
        <f t="shared" si="8"/>
        <v>1.1685936953143357E-10</v>
      </c>
      <c r="AA75" s="13">
        <f t="shared" si="9"/>
        <v>1.3113750398562153E-7</v>
      </c>
      <c r="AC75" t="s">
        <v>70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</row>
    <row r="76" spans="4:34" x14ac:dyDescent="0.3">
      <c r="D76" t="s">
        <v>106</v>
      </c>
      <c r="E76">
        <f>Mult_op!D75*LCA_op_data!E76</f>
        <v>2.6456666061713709E-7</v>
      </c>
      <c r="F76">
        <f>Mult_op!E75*LCA_op_data!F76</f>
        <v>3.0200000000000002E-4</v>
      </c>
      <c r="G76">
        <f>Mult_op!F75*LCA_op_data!G76</f>
        <v>1.1553865639692327E-5</v>
      </c>
      <c r="H76">
        <f>Mult_op!G75*LCA_op_data!H76</f>
        <v>5.3052813850730925E-11</v>
      </c>
      <c r="I76">
        <f>Mult_op!H75*LCA_op_data!I76</f>
        <v>1.3716291360047762E-7</v>
      </c>
      <c r="J76">
        <f>Mult_op!I75*LCA_op_data!J76</f>
        <v>1.4961683157282615E-6</v>
      </c>
      <c r="K76">
        <f>Mult_op!J75*LCA_op_data!K76</f>
        <v>2.1693385077526107E-16</v>
      </c>
      <c r="L76">
        <f>Mult_op!K75*LCA_op_data!L76</f>
        <v>8.7850542216208402E-13</v>
      </c>
      <c r="M76">
        <f>Mult_op!L75*LCA_op_data!M76</f>
        <v>4.4160042452016518E-8</v>
      </c>
      <c r="N76">
        <f>Mult_op!M75*LCA_op_data!N76</f>
        <v>1.3295541618888755E-5</v>
      </c>
      <c r="O76">
        <f>Mult_op!N75*LCA_op_data!O76</f>
        <v>3.8948389693423324E-12</v>
      </c>
      <c r="P76">
        <f>Mult_op!O75*LCA_op_data!P76</f>
        <v>7.7992341995432179E-13</v>
      </c>
      <c r="Q76">
        <f>Mult_op!P75*LCA_op_data!Q76</f>
        <v>4.4429350554065279E-7</v>
      </c>
      <c r="R76">
        <f>Mult_op!Q75*LCA_op_data!R76</f>
        <v>5.991140025492333E-7</v>
      </c>
      <c r="S76">
        <f>Mult_op!R75*LCA_op_data!S76</f>
        <v>8.2433798910741939E-6</v>
      </c>
      <c r="T76">
        <f>Mult_op!S75*LCA_op_data!T76</f>
        <v>1.0589480750972356E-13</v>
      </c>
      <c r="V76" t="s">
        <v>104</v>
      </c>
      <c r="W76" s="13">
        <f t="shared" si="5"/>
        <v>3.2146415919624635E-10</v>
      </c>
      <c r="X76" s="13">
        <f t="shared" si="6"/>
        <v>7.9166360848790501E-11</v>
      </c>
      <c r="Y76" s="13">
        <f t="shared" si="7"/>
        <v>1.8930550903115593E-11</v>
      </c>
      <c r="Z76" s="13">
        <f t="shared" si="8"/>
        <v>1.6120864677924449E-11</v>
      </c>
      <c r="AA76" s="13">
        <f t="shared" si="9"/>
        <v>1.4106811987687188E-10</v>
      </c>
      <c r="AC76" t="s">
        <v>72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4:34" x14ac:dyDescent="0.3">
      <c r="D77" t="s">
        <v>107</v>
      </c>
      <c r="E77">
        <f>Mult_op!D76*LCA_op_data!E77</f>
        <v>1.0413583395536381E-7</v>
      </c>
      <c r="F77">
        <f>Mult_op!E76*LCA_op_data!F77</f>
        <v>4.95E-4</v>
      </c>
      <c r="G77">
        <f>Mult_op!F76*LCA_op_data!G77</f>
        <v>1.0791608192124587E-3</v>
      </c>
      <c r="H77">
        <f>Mult_op!G76*LCA_op_data!H77</f>
        <v>8.3321069468463331E-10</v>
      </c>
      <c r="I77">
        <f>Mult_op!H76*LCA_op_data!I77</f>
        <v>6.2016838039290179E-8</v>
      </c>
      <c r="J77">
        <f>Mult_op!I76*LCA_op_data!J77</f>
        <v>5.2173351885204606E-7</v>
      </c>
      <c r="K77">
        <f>Mult_op!J76*LCA_op_data!K77</f>
        <v>2.5376447264812333E-14</v>
      </c>
      <c r="L77">
        <f>Mult_op!K76*LCA_op_data!L77</f>
        <v>1.3407640125311511E-12</v>
      </c>
      <c r="M77">
        <f>Mult_op!L76*LCA_op_data!M77</f>
        <v>2.7999883646235704E-7</v>
      </c>
      <c r="N77">
        <f>Mult_op!M76*LCA_op_data!N77</f>
        <v>1.7265394699277908E-5</v>
      </c>
      <c r="O77">
        <f>Mult_op!N76*LCA_op_data!O77</f>
        <v>3.2540975968231398E-11</v>
      </c>
      <c r="P77">
        <f>Mult_op!O76*LCA_op_data!P77</f>
        <v>3.9615471645939101E-13</v>
      </c>
      <c r="Q77">
        <f>Mult_op!P76*LCA_op_data!Q77</f>
        <v>1.2393812756090989E-7</v>
      </c>
      <c r="R77">
        <f>Mult_op!Q76*LCA_op_data!R77</f>
        <v>3.3416710777171739E-5</v>
      </c>
      <c r="S77">
        <f>Mult_op!R76*LCA_op_data!S77</f>
        <v>4.1190718986274309E-5</v>
      </c>
      <c r="T77">
        <f>Mult_op!S76*LCA_op_data!T77</f>
        <v>7.7452540210337237E-13</v>
      </c>
      <c r="V77" t="s">
        <v>105</v>
      </c>
      <c r="W77" s="13">
        <f t="shared" si="5"/>
        <v>4.1744862671180061E-10</v>
      </c>
      <c r="X77" s="13">
        <f t="shared" si="6"/>
        <v>1.2433319503856309E-9</v>
      </c>
      <c r="Y77" s="13">
        <f t="shared" si="7"/>
        <v>1.76816222880132E-9</v>
      </c>
      <c r="Z77" s="13">
        <f t="shared" si="8"/>
        <v>1.3468815378522055E-10</v>
      </c>
      <c r="AA77" s="13">
        <f t="shared" si="9"/>
        <v>7.1654215787691814E-11</v>
      </c>
      <c r="AC77" t="s">
        <v>74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</row>
    <row r="78" spans="4:34" x14ac:dyDescent="0.3">
      <c r="D78" t="s">
        <v>108</v>
      </c>
      <c r="E78">
        <f>Mult_op!D77*LCA_op_data!E78</f>
        <v>5.9669859687230378E-7</v>
      </c>
      <c r="F78">
        <f>Mult_op!E77*LCA_op_data!F78</f>
        <v>4.86E-4</v>
      </c>
      <c r="G78">
        <f>Mult_op!F77*LCA_op_data!G78</f>
        <v>7.8439912474625468E-3</v>
      </c>
      <c r="H78">
        <f>Mult_op!G77*LCA_op_data!H78</f>
        <v>8.4288811258072144E-10</v>
      </c>
      <c r="I78">
        <f>Mult_op!H77*LCA_op_data!I78</f>
        <v>2.9207973680849374E-7</v>
      </c>
      <c r="J78">
        <f>Mult_op!I77*LCA_op_data!J78</f>
        <v>3.3047175165131134E-6</v>
      </c>
      <c r="K78">
        <f>Mult_op!J77*LCA_op_data!K78</f>
        <v>5.9289879846024261E-14</v>
      </c>
      <c r="L78">
        <f>Mult_op!K77*LCA_op_data!L78</f>
        <v>3.704668921945266E-12</v>
      </c>
      <c r="M78">
        <f>Mult_op!L77*LCA_op_data!M78</f>
        <v>1.2233780908253678E-8</v>
      </c>
      <c r="N78">
        <f>Mult_op!M77*LCA_op_data!N78</f>
        <v>3.1027680851695192E-6</v>
      </c>
      <c r="O78">
        <f>Mult_op!N77*LCA_op_data!O78</f>
        <v>2.3674117253398401E-12</v>
      </c>
      <c r="P78">
        <f>Mult_op!O77*LCA_op_data!P78</f>
        <v>5.56227963498342E-11</v>
      </c>
      <c r="Q78">
        <f>Mult_op!P77*LCA_op_data!Q78</f>
        <v>7.9030692595466649E-7</v>
      </c>
      <c r="R78">
        <f>Mult_op!Q77*LCA_op_data!R78</f>
        <v>1.261741910300322E-5</v>
      </c>
      <c r="S78">
        <f>Mult_op!R77*LCA_op_data!S78</f>
        <v>3.4929986763714863E-6</v>
      </c>
      <c r="T78">
        <f>Mult_op!S77*LCA_op_data!T78</f>
        <v>2.8116403671821764E-14</v>
      </c>
      <c r="V78" t="s">
        <v>106</v>
      </c>
      <c r="W78" s="13">
        <f t="shared" si="5"/>
        <v>7.5019789510713593E-11</v>
      </c>
      <c r="X78" s="13">
        <f t="shared" si="6"/>
        <v>1.2577727670292462E-9</v>
      </c>
      <c r="Y78" s="13">
        <f t="shared" si="7"/>
        <v>1.2852068755547443E-8</v>
      </c>
      <c r="Z78" s="13">
        <f t="shared" si="8"/>
        <v>9.7987938298716256E-12</v>
      </c>
      <c r="AA78" s="13">
        <f t="shared" si="9"/>
        <v>1.0060735583276623E-8</v>
      </c>
      <c r="AC78" t="s">
        <v>83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</row>
    <row r="79" spans="4:34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5"/>
        <v>0</v>
      </c>
      <c r="X79" s="13">
        <f t="shared" si="6"/>
        <v>0</v>
      </c>
      <c r="Y79" s="13">
        <f t="shared" si="7"/>
        <v>0</v>
      </c>
      <c r="Z79" s="13">
        <f t="shared" si="8"/>
        <v>0</v>
      </c>
      <c r="AA79" s="13">
        <f t="shared" si="9"/>
        <v>0</v>
      </c>
      <c r="AC79" t="s">
        <v>85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</row>
    <row r="80" spans="4:34" x14ac:dyDescent="0.3">
      <c r="D80" t="s">
        <v>110</v>
      </c>
      <c r="E80">
        <f>Mult_op!D79*LCA_op_data!E80</f>
        <v>6.1207462597176686E-8</v>
      </c>
      <c r="F80">
        <f>Mult_op!E79*LCA_op_data!F80</f>
        <v>3.3000000000000003E-5</v>
      </c>
      <c r="G80">
        <f>Mult_op!F79*LCA_op_data!G80</f>
        <v>3.8365353112863517E-5</v>
      </c>
      <c r="H80">
        <f>Mult_op!G79*LCA_op_data!H80</f>
        <v>2.7277269832314418E-10</v>
      </c>
      <c r="I80">
        <f>Mult_op!H79*LCA_op_data!I80</f>
        <v>9.4714625048906304E-9</v>
      </c>
      <c r="J80">
        <f>Mult_op!I79*LCA_op_data!J80</f>
        <v>2.5728783136788019E-7</v>
      </c>
      <c r="K80">
        <f>Mult_op!J79*LCA_op_data!K80</f>
        <v>6.2750657935375738E-15</v>
      </c>
      <c r="L80">
        <f>Mult_op!K79*LCA_op_data!L80</f>
        <v>2.1270597906413127E-14</v>
      </c>
      <c r="M80">
        <f>Mult_op!L79*LCA_op_data!M80</f>
        <v>1.326871664728811E-7</v>
      </c>
      <c r="N80">
        <f>Mult_op!M79*LCA_op_data!N80</f>
        <v>5.6904059986378697E-6</v>
      </c>
      <c r="O80">
        <f>Mult_op!N79*LCA_op_data!O80</f>
        <v>2.2494709094337712E-11</v>
      </c>
      <c r="P80">
        <f>Mult_op!O79*LCA_op_data!P80</f>
        <v>4.5595862118293974E-13</v>
      </c>
      <c r="Q80">
        <f>Mult_op!P79*LCA_op_data!Q80</f>
        <v>5.130784179349252E-9</v>
      </c>
      <c r="R80">
        <f>Mult_op!Q79*LCA_op_data!R80</f>
        <v>1.2023256851641607E-6</v>
      </c>
      <c r="S80">
        <f>Mult_op!R79*LCA_op_data!S80</f>
        <v>4.3487764747695101E-5</v>
      </c>
      <c r="T80">
        <f>Mult_op!S79*LCA_op_data!T80</f>
        <v>9.6893120974578046E-14</v>
      </c>
      <c r="V80" t="s">
        <v>108</v>
      </c>
      <c r="W80" s="13">
        <f t="shared" si="5"/>
        <v>1.3758458528974837E-10</v>
      </c>
      <c r="X80" s="13">
        <f t="shared" si="6"/>
        <v>4.0703631528209304E-10</v>
      </c>
      <c r="Y80" s="13">
        <f t="shared" si="7"/>
        <v>6.2860110431265788E-11</v>
      </c>
      <c r="Z80" s="13">
        <f t="shared" si="8"/>
        <v>9.3106329718254751E-11</v>
      </c>
      <c r="AA80" s="13">
        <f t="shared" si="9"/>
        <v>8.2471206513705267E-11</v>
      </c>
      <c r="AC80" t="s">
        <v>86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</row>
    <row r="81" spans="4:34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5"/>
        <v>0</v>
      </c>
      <c r="X81" s="13">
        <f t="shared" si="6"/>
        <v>0</v>
      </c>
      <c r="Y81" s="13">
        <f t="shared" si="7"/>
        <v>0</v>
      </c>
      <c r="Z81" s="13">
        <f t="shared" si="8"/>
        <v>0</v>
      </c>
      <c r="AA81" s="13">
        <f t="shared" si="9"/>
        <v>0</v>
      </c>
      <c r="AC81" t="s">
        <v>87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</row>
    <row r="82" spans="4:34" x14ac:dyDescent="0.3">
      <c r="D82" t="s">
        <v>112</v>
      </c>
      <c r="E82">
        <f>Mult_op!D81*LCA_op_data!E82</f>
        <v>2.1306038807799216E-8</v>
      </c>
      <c r="F82">
        <f>Mult_op!E81*LCA_op_data!F82</f>
        <v>3.0000000000000001E-6</v>
      </c>
      <c r="G82">
        <f>Mult_op!F81*LCA_op_data!G82</f>
        <v>2.2359154396696951E-4</v>
      </c>
      <c r="H82">
        <f>Mult_op!G81*LCA_op_data!H82</f>
        <v>1.4748812160865885E-9</v>
      </c>
      <c r="I82">
        <f>Mult_op!H81*LCA_op_data!I82</f>
        <v>6.1386865327424678E-9</v>
      </c>
      <c r="J82">
        <f>Mult_op!I81*LCA_op_data!J82</f>
        <v>6.8001156233495575E-8</v>
      </c>
      <c r="K82">
        <f>Mult_op!J81*LCA_op_data!K82</f>
        <v>1.9499566784353848E-15</v>
      </c>
      <c r="L82">
        <f>Mult_op!K81*LCA_op_data!L82</f>
        <v>6.5578078524928634E-14</v>
      </c>
      <c r="M82">
        <f>Mult_op!L81*LCA_op_data!M82</f>
        <v>2.1496677103267544E-8</v>
      </c>
      <c r="N82">
        <f>Mult_op!M81*LCA_op_data!N82</f>
        <v>2.8984487825252089E-6</v>
      </c>
      <c r="O82">
        <f>Mult_op!N81*LCA_op_data!O82</f>
        <v>1.833524630668174E-10</v>
      </c>
      <c r="P82">
        <f>Mult_op!O81*LCA_op_data!P82</f>
        <v>2.8741359336272415E-14</v>
      </c>
      <c r="Q82">
        <f>Mult_op!P81*LCA_op_data!Q82</f>
        <v>2.9740245731363622E-8</v>
      </c>
      <c r="R82">
        <f>Mult_op!Q81*LCA_op_data!R82</f>
        <v>1.4455749615197116E-5</v>
      </c>
      <c r="S82">
        <f>Mult_op!R81*LCA_op_data!S82</f>
        <v>1.6898202621670312E-6</v>
      </c>
      <c r="T82">
        <f>Mult_op!S81*LCA_op_data!T82</f>
        <v>2.9071855887907229E-14</v>
      </c>
      <c r="V82" t="s">
        <v>110</v>
      </c>
      <c r="W82" s="13">
        <f t="shared" si="5"/>
        <v>7.0079687428764249E-11</v>
      </c>
      <c r="X82" s="13">
        <f t="shared" si="6"/>
        <v>2.2008442170538174E-9</v>
      </c>
      <c r="Y82" s="13">
        <f t="shared" si="7"/>
        <v>3.6634588254443639E-10</v>
      </c>
      <c r="Z82" s="13">
        <f t="shared" si="8"/>
        <v>7.5890178483127607E-10</v>
      </c>
      <c r="AA82" s="13">
        <f t="shared" si="9"/>
        <v>5.1985738862810265E-12</v>
      </c>
      <c r="AC82" t="s">
        <v>88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</row>
    <row r="83" spans="4:34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5"/>
        <v>0</v>
      </c>
      <c r="X83" s="13">
        <f t="shared" si="6"/>
        <v>0</v>
      </c>
      <c r="Y83" s="13">
        <f t="shared" si="7"/>
        <v>0</v>
      </c>
      <c r="Z83" s="13">
        <f t="shared" si="8"/>
        <v>0</v>
      </c>
      <c r="AA83" s="13">
        <f t="shared" si="9"/>
        <v>0</v>
      </c>
      <c r="AC83" t="s">
        <v>89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4:34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5"/>
        <v>0</v>
      </c>
      <c r="X84" s="13">
        <f t="shared" si="6"/>
        <v>0</v>
      </c>
      <c r="Y84" s="13">
        <f t="shared" si="7"/>
        <v>0</v>
      </c>
      <c r="Z84" s="13">
        <f t="shared" si="8"/>
        <v>0</v>
      </c>
      <c r="AA84" s="13">
        <f t="shared" si="9"/>
        <v>0</v>
      </c>
      <c r="AC84" t="s">
        <v>91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</row>
    <row r="85" spans="4:34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5"/>
        <v>0</v>
      </c>
      <c r="X85" s="13">
        <f t="shared" si="6"/>
        <v>0</v>
      </c>
      <c r="Y85" s="13">
        <f t="shared" si="7"/>
        <v>0</v>
      </c>
      <c r="Z85" s="13">
        <f t="shared" si="8"/>
        <v>0</v>
      </c>
      <c r="AA85" s="13">
        <f t="shared" si="9"/>
        <v>0</v>
      </c>
      <c r="AC85" t="s">
        <v>92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</row>
    <row r="86" spans="4:34" x14ac:dyDescent="0.3">
      <c r="D86" t="s">
        <v>116</v>
      </c>
      <c r="E86">
        <f>Mult_op!D85*LCA_op_data!E86</f>
        <v>0</v>
      </c>
      <c r="F86">
        <f>Mult_op!E85*LCA_op_data!F86</f>
        <v>1.25E-4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5"/>
        <v>0</v>
      </c>
      <c r="X86" s="13">
        <f t="shared" si="6"/>
        <v>0</v>
      </c>
      <c r="Y86" s="13">
        <f t="shared" si="7"/>
        <v>0</v>
      </c>
      <c r="Z86" s="13">
        <f t="shared" si="8"/>
        <v>0</v>
      </c>
      <c r="AA86" s="13">
        <f t="shared" si="9"/>
        <v>0</v>
      </c>
      <c r="AC86" t="s">
        <v>93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</row>
    <row r="87" spans="4:34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5"/>
        <v>0</v>
      </c>
      <c r="X87" s="13">
        <f t="shared" si="6"/>
        <v>0</v>
      </c>
      <c r="Y87" s="13">
        <f t="shared" si="7"/>
        <v>0</v>
      </c>
      <c r="Z87" s="13">
        <f t="shared" si="8"/>
        <v>0</v>
      </c>
      <c r="AA87" s="13">
        <f t="shared" si="9"/>
        <v>0</v>
      </c>
      <c r="AC87" t="s">
        <v>94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</row>
    <row r="88" spans="4:34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5"/>
        <v>0</v>
      </c>
      <c r="X88" s="13">
        <f t="shared" si="6"/>
        <v>0</v>
      </c>
      <c r="Y88" s="13">
        <f t="shared" si="7"/>
        <v>0</v>
      </c>
      <c r="Z88" s="13">
        <f t="shared" si="8"/>
        <v>0</v>
      </c>
      <c r="AA88" s="13">
        <f t="shared" si="9"/>
        <v>0</v>
      </c>
      <c r="AC88" t="s">
        <v>96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</row>
    <row r="89" spans="4:34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5"/>
        <v>0</v>
      </c>
      <c r="X89" s="13">
        <f t="shared" si="6"/>
        <v>0</v>
      </c>
      <c r="Y89" s="13">
        <f t="shared" si="7"/>
        <v>0</v>
      </c>
      <c r="Z89" s="13">
        <f t="shared" si="8"/>
        <v>0</v>
      </c>
      <c r="AA89" s="13">
        <f t="shared" si="9"/>
        <v>0</v>
      </c>
      <c r="AC89" t="s">
        <v>98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</row>
    <row r="90" spans="4:34" x14ac:dyDescent="0.3">
      <c r="D90" t="s">
        <v>120</v>
      </c>
      <c r="E90">
        <f>Mult_op!D89*LCA_op_data!E90</f>
        <v>5.8033270989846634E-8</v>
      </c>
      <c r="F90">
        <f>Mult_op!E89*LCA_op_data!F90</f>
        <v>1.5699999999999999E-4</v>
      </c>
      <c r="G90">
        <f>Mult_op!F89*LCA_op_data!G90</f>
        <v>2.4767422451826547E-3</v>
      </c>
      <c r="H90">
        <f>Mult_op!G89*LCA_op_data!H90</f>
        <v>1.4252304746249193E-9</v>
      </c>
      <c r="I90">
        <f>Mult_op!H89*LCA_op_data!I90</f>
        <v>9.5398828037014384E-9</v>
      </c>
      <c r="J90">
        <f>Mult_op!I89*LCA_op_data!J90</f>
        <v>9.5920684317827244E-8</v>
      </c>
      <c r="K90">
        <f>Mult_op!J89*LCA_op_data!K90</f>
        <v>3.7524821795060202E-15</v>
      </c>
      <c r="L90">
        <f>Mult_op!K89*LCA_op_data!L90</f>
        <v>1.0074199089332261E-13</v>
      </c>
      <c r="M90">
        <f>Mult_op!L89*LCA_op_data!M90</f>
        <v>3.5554250506930088E-6</v>
      </c>
      <c r="N90">
        <f>Mult_op!M89*LCA_op_data!N90</f>
        <v>5.5193639173454485E-5</v>
      </c>
      <c r="O90">
        <f>Mult_op!N89*LCA_op_data!O90</f>
        <v>1.1467054151872201E-10</v>
      </c>
      <c r="P90">
        <f>Mult_op!O89*LCA_op_data!P90</f>
        <v>4.2483448743694973E-13</v>
      </c>
      <c r="Q90">
        <f>Mult_op!P89*LCA_op_data!Q90</f>
        <v>2.4905722839698839E-8</v>
      </c>
      <c r="R90">
        <f>Mult_op!Q89*LCA_op_data!R90</f>
        <v>2.060676361517019E-5</v>
      </c>
      <c r="S90">
        <f>Mult_op!R89*LCA_op_data!S90</f>
        <v>1.1192281755999155E-4</v>
      </c>
      <c r="T90">
        <f>Mult_op!S89*LCA_op_data!T90</f>
        <v>5.7488908892061754E-13</v>
      </c>
      <c r="V90" t="s">
        <v>146</v>
      </c>
      <c r="W90" s="13">
        <f t="shared" si="5"/>
        <v>1.3344907126362332E-9</v>
      </c>
      <c r="X90" s="13">
        <f t="shared" si="6"/>
        <v>2.1267544896734033E-9</v>
      </c>
      <c r="Y90" s="13">
        <f t="shared" si="7"/>
        <v>4.0580440008973129E-9</v>
      </c>
      <c r="Z90" s="13">
        <f t="shared" si="8"/>
        <v>4.7462508640755955E-10</v>
      </c>
      <c r="AA90" s="13">
        <f t="shared" si="9"/>
        <v>7.6841649921341042E-11</v>
      </c>
      <c r="AC90" t="s">
        <v>107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</row>
    <row r="91" spans="4:34" x14ac:dyDescent="0.3">
      <c r="D91" t="s">
        <v>121</v>
      </c>
      <c r="E91">
        <f>Mult_op!D90*LCA_op_data!E91</f>
        <v>1.6965950014264949E-7</v>
      </c>
      <c r="F91">
        <f>Mult_op!E90*LCA_op_data!F91</f>
        <v>1.456E-3</v>
      </c>
      <c r="G91">
        <f>Mult_op!F90*LCA_op_data!G91</f>
        <v>2.5291552391132734E-3</v>
      </c>
      <c r="H91">
        <f>Mult_op!G90*LCA_op_data!H91</f>
        <v>3.1004042729072424E-9</v>
      </c>
      <c r="I91">
        <f>Mult_op!H90*LCA_op_data!I91</f>
        <v>3.8623934708117302E-8</v>
      </c>
      <c r="J91">
        <f>Mult_op!I90*LCA_op_data!J91</f>
        <v>4.2466970500454337E-7</v>
      </c>
      <c r="K91">
        <f>Mult_op!J90*LCA_op_data!K91</f>
        <v>2.3710124728053847E-14</v>
      </c>
      <c r="L91">
        <f>Mult_op!K90*LCA_op_data!L91</f>
        <v>4.7815043809027848E-13</v>
      </c>
      <c r="M91">
        <f>Mult_op!L90*LCA_op_data!M91</f>
        <v>3.05950114723858E-7</v>
      </c>
      <c r="N91">
        <f>Mult_op!M90*LCA_op_data!N91</f>
        <v>2.3383299443438296E-5</v>
      </c>
      <c r="O91">
        <f>Mult_op!N90*LCA_op_data!O91</f>
        <v>8.8307187237212072E-10</v>
      </c>
      <c r="P91">
        <f>Mult_op!O90*LCA_op_data!P91</f>
        <v>6.8368055021016687E-13</v>
      </c>
      <c r="Q91">
        <f>Mult_op!P90*LCA_op_data!Q91</f>
        <v>1.1537727099096562E-7</v>
      </c>
      <c r="R91">
        <f>Mult_op!Q90*LCA_op_data!R91</f>
        <v>6.8658253694811556E-5</v>
      </c>
      <c r="S91">
        <f>Mult_op!R90*LCA_op_data!S91</f>
        <v>2.7013261706530284E-5</v>
      </c>
      <c r="T91">
        <f>Mult_op!S90*LCA_op_data!T91</f>
        <v>5.7236026610385745E-13</v>
      </c>
      <c r="V91" t="s">
        <v>118</v>
      </c>
      <c r="W91" s="13">
        <f t="shared" si="5"/>
        <v>5.6536942309592133E-10</v>
      </c>
      <c r="X91" s="13">
        <f t="shared" si="6"/>
        <v>4.6264788920847244E-9</v>
      </c>
      <c r="Y91" s="13">
        <f t="shared" si="7"/>
        <v>4.1439206140180008E-9</v>
      </c>
      <c r="Z91" s="13">
        <f t="shared" si="8"/>
        <v>3.6550630892440069E-9</v>
      </c>
      <c r="AA91" s="13">
        <f t="shared" si="9"/>
        <v>1.2366025605460357E-10</v>
      </c>
      <c r="AC91" t="s">
        <v>109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</row>
    <row r="92" spans="4:34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5"/>
        <v>0</v>
      </c>
      <c r="X92" s="13">
        <f t="shared" si="6"/>
        <v>0</v>
      </c>
      <c r="Y92" s="13">
        <f t="shared" si="7"/>
        <v>0</v>
      </c>
      <c r="Z92" s="13">
        <f t="shared" si="8"/>
        <v>0</v>
      </c>
      <c r="AA92" s="13">
        <f t="shared" si="9"/>
        <v>0</v>
      </c>
      <c r="AC92" t="s">
        <v>111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</row>
    <row r="93" spans="4:34" x14ac:dyDescent="0.3">
      <c r="D93" t="s">
        <v>123</v>
      </c>
      <c r="E93">
        <f>Mult_op!D92*LCA_op_data!E93</f>
        <v>3.2849508230084101E-8</v>
      </c>
      <c r="F93">
        <f>Mult_op!E92*LCA_op_data!F93</f>
        <v>3.9999999999999998E-6</v>
      </c>
      <c r="G93">
        <f>Mult_op!F92*LCA_op_data!G93</f>
        <v>2.2615065069265892E-3</v>
      </c>
      <c r="H93">
        <f>Mult_op!G92*LCA_op_data!H93</f>
        <v>5.8562415585532747E-9</v>
      </c>
      <c r="I93">
        <f>Mult_op!H92*LCA_op_data!I93</f>
        <v>1.1731109007567065E-7</v>
      </c>
      <c r="J93">
        <f>Mult_op!I92*LCA_op_data!J93</f>
        <v>9.4368902118860207E-8</v>
      </c>
      <c r="K93">
        <f>Mult_op!J92*LCA_op_data!K93</f>
        <v>2.8510983076748028E-14</v>
      </c>
      <c r="L93">
        <f>Mult_op!K92*LCA_op_data!L93</f>
        <v>6.6427538973576089E-13</v>
      </c>
      <c r="M93">
        <f>Mult_op!L92*LCA_op_data!M93</f>
        <v>6.7555655404553616E-7</v>
      </c>
      <c r="N93">
        <f>Mult_op!M92*LCA_op_data!N93</f>
        <v>5.5529898745496438E-5</v>
      </c>
      <c r="O93">
        <f>Mult_op!N92*LCA_op_data!O93</f>
        <v>7.9829200205360164E-11</v>
      </c>
      <c r="P93">
        <f>Mult_op!O92*LCA_op_data!P93</f>
        <v>6.1415207859649159E-13</v>
      </c>
      <c r="Q93">
        <f>Mult_op!P92*LCA_op_data!Q93</f>
        <v>1.5237103918406656E-8</v>
      </c>
      <c r="R93">
        <f>Mult_op!Q92*LCA_op_data!R93</f>
        <v>2.598359532086869E-5</v>
      </c>
      <c r="S93">
        <f>Mult_op!R92*LCA_op_data!S93</f>
        <v>3.994068085415369E-5</v>
      </c>
      <c r="T93">
        <f>Mult_op!S92*LCA_op_data!T93</f>
        <v>2.8696723819662381E-13</v>
      </c>
      <c r="V93" t="s">
        <v>120</v>
      </c>
      <c r="W93" s="13">
        <f t="shared" si="5"/>
        <v>1.3426209117433222E-9</v>
      </c>
      <c r="X93" s="13">
        <f t="shared" si="6"/>
        <v>8.7387887426017175E-9</v>
      </c>
      <c r="Y93" s="13">
        <f t="shared" si="7"/>
        <v>3.7053887748205616E-9</v>
      </c>
      <c r="Z93" s="13">
        <f t="shared" si="8"/>
        <v>3.3041564593230247E-10</v>
      </c>
      <c r="AA93" s="13">
        <f t="shared" si="9"/>
        <v>1.1108434088458845E-10</v>
      </c>
      <c r="AC93" t="s">
        <v>112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</row>
    <row r="94" spans="4:34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5"/>
        <v>0</v>
      </c>
      <c r="X94" s="13">
        <f t="shared" si="6"/>
        <v>0</v>
      </c>
      <c r="Y94" s="13">
        <f t="shared" si="7"/>
        <v>1.6969540212634192E-4</v>
      </c>
      <c r="Z94" s="13">
        <f t="shared" si="8"/>
        <v>0</v>
      </c>
      <c r="AA94" s="13">
        <f t="shared" si="9"/>
        <v>2.1418735924953834E-2</v>
      </c>
      <c r="AC94" t="s">
        <v>113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</row>
    <row r="95" spans="4:34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5"/>
        <v>0</v>
      </c>
      <c r="X95" s="13">
        <f t="shared" si="6"/>
        <v>0</v>
      </c>
      <c r="Y95" s="13">
        <f t="shared" si="7"/>
        <v>0</v>
      </c>
      <c r="Z95" s="13">
        <f t="shared" si="8"/>
        <v>0</v>
      </c>
      <c r="AA95" s="13">
        <f t="shared" si="9"/>
        <v>0</v>
      </c>
      <c r="AC95" t="s">
        <v>114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</row>
    <row r="96" spans="4:34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5"/>
        <v>0</v>
      </c>
      <c r="X96" s="13">
        <f t="shared" si="6"/>
        <v>0</v>
      </c>
      <c r="Y96" s="13">
        <f t="shared" si="7"/>
        <v>0</v>
      </c>
      <c r="Z96" s="13">
        <f t="shared" si="8"/>
        <v>0</v>
      </c>
      <c r="AA96" s="13">
        <f t="shared" si="9"/>
        <v>0</v>
      </c>
      <c r="AC96" t="s">
        <v>115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</row>
    <row r="97" spans="4:34" x14ac:dyDescent="0.3">
      <c r="D97" t="s">
        <v>127</v>
      </c>
      <c r="E97">
        <f>Mult_op!D96*LCA_op_data!E97</f>
        <v>3.7467586722841615E-7</v>
      </c>
      <c r="F97">
        <f>Mult_op!E96*LCA_op_data!F97</f>
        <v>1.8799999999999999E-4</v>
      </c>
      <c r="G97">
        <f>Mult_op!F96*LCA_op_data!G97</f>
        <v>5.8280702143802775E-4</v>
      </c>
      <c r="H97">
        <f>Mult_op!G96*LCA_op_data!H97</f>
        <v>6.868790206211153E-13</v>
      </c>
      <c r="I97">
        <f>Mult_op!H96*LCA_op_data!I97</f>
        <v>1.8768845668962857E-7</v>
      </c>
      <c r="J97">
        <f>Mult_op!I96*LCA_op_data!J97</f>
        <v>2.095165281889986E-6</v>
      </c>
      <c r="K97">
        <f>Mult_op!J96*LCA_op_data!K97</f>
        <v>1.2425705932736229E-14</v>
      </c>
      <c r="L97">
        <f>Mult_op!K96*LCA_op_data!L97</f>
        <v>3.8904995377904924E-12</v>
      </c>
      <c r="M97">
        <f>Mult_op!L96*LCA_op_data!M97</f>
        <v>3.4766484586972059E-10</v>
      </c>
      <c r="N97">
        <f>Mult_op!M96*LCA_op_data!N97</f>
        <v>1.7508003369612522E-8</v>
      </c>
      <c r="O97">
        <f>Mult_op!N96*LCA_op_data!O97</f>
        <v>1.8161302436917527E-13</v>
      </c>
      <c r="P97">
        <f>Mult_op!O96*LCA_op_data!P97</f>
        <v>2.3605137012936078E-11</v>
      </c>
      <c r="Q97">
        <f>Mult_op!P96*LCA_op_data!Q97</f>
        <v>4.9372055281342167E-7</v>
      </c>
      <c r="R97">
        <f>Mult_op!Q96*LCA_op_data!R97</f>
        <v>3.7143757677885716E-9</v>
      </c>
      <c r="S97">
        <f>Mult_op!R96*LCA_op_data!S97</f>
        <v>5.3837422216795571E-8</v>
      </c>
      <c r="T97">
        <f>Mult_op!S96*LCA_op_data!T97</f>
        <v>5.5983225001366275E-13</v>
      </c>
      <c r="V97" t="s">
        <v>124</v>
      </c>
      <c r="W97" s="13">
        <f t="shared" si="5"/>
        <v>4.2331450224048439E-13</v>
      </c>
      <c r="X97" s="13">
        <f t="shared" si="6"/>
        <v>1.0249732004592975E-12</v>
      </c>
      <c r="Y97" s="13">
        <f t="shared" si="7"/>
        <v>9.5490620456268027E-10</v>
      </c>
      <c r="Z97" s="13">
        <f t="shared" si="8"/>
        <v>7.517021917079258E-13</v>
      </c>
      <c r="AA97" s="13">
        <f t="shared" si="9"/>
        <v>4.2695631553747649E-9</v>
      </c>
      <c r="AC97" t="s">
        <v>116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</row>
    <row r="98" spans="4:34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5"/>
        <v>0</v>
      </c>
      <c r="X98" s="13">
        <f t="shared" si="6"/>
        <v>0</v>
      </c>
      <c r="Y98" s="13">
        <f t="shared" si="7"/>
        <v>0</v>
      </c>
      <c r="Z98" s="13">
        <f t="shared" si="8"/>
        <v>0</v>
      </c>
      <c r="AA98" s="13">
        <f t="shared" si="9"/>
        <v>0</v>
      </c>
      <c r="AC98" t="s">
        <v>117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</row>
    <row r="99" spans="4:34" x14ac:dyDescent="0.3">
      <c r="D99" t="s">
        <v>129</v>
      </c>
      <c r="E99">
        <f>Mult_op!D98*LCA_op_data!E99</f>
        <v>0.74795817063743597</v>
      </c>
      <c r="F99">
        <f>Mult_op!E98*LCA_op_data!F99</f>
        <v>56.551972999999997</v>
      </c>
      <c r="G99">
        <f>Mult_op!F98*LCA_op_data!G99</f>
        <v>62222.514254664893</v>
      </c>
      <c r="H99">
        <f>Mult_op!G98*LCA_op_data!H99</f>
        <v>8.8825895717816762E-5</v>
      </c>
      <c r="I99">
        <f>Mult_op!H98*LCA_op_data!I99</f>
        <v>8.5789508057297729E-3</v>
      </c>
      <c r="J99">
        <f>Mult_op!I98*LCA_op_data!J99</f>
        <v>0.14556204554242888</v>
      </c>
      <c r="K99">
        <f>Mult_op!J98*LCA_op_data!K99</f>
        <v>9.8597888570082545E-7</v>
      </c>
      <c r="L99">
        <f>Mult_op!K98*LCA_op_data!L99</f>
        <v>3.9632282429648687E-4</v>
      </c>
      <c r="M99">
        <f>Mult_op!L98*LCA_op_data!M99</f>
        <v>4.495936026121411E-2</v>
      </c>
      <c r="N99">
        <f>Mult_op!M98*LCA_op_data!N99</f>
        <v>2.2641018794403101</v>
      </c>
      <c r="O99">
        <f>Mult_op!N98*LCA_op_data!O99</f>
        <v>2.3485852791116339E-5</v>
      </c>
      <c r="P99">
        <f>Mult_op!O98*LCA_op_data!P99</f>
        <v>2.338383920533546E-3</v>
      </c>
      <c r="Q99">
        <f>Mult_op!P98*LCA_op_data!Q99</f>
        <v>4.8953259775442771E-2</v>
      </c>
      <c r="R99">
        <f>Mult_op!Q98*LCA_op_data!R99</f>
        <v>0.48033604856358719</v>
      </c>
      <c r="S99">
        <f>Mult_op!R98*LCA_op_data!S99</f>
        <v>6.9621536078083368</v>
      </c>
      <c r="T99">
        <f>Mult_op!S98*LCA_op_data!T99</f>
        <v>7.2396447651316815E-5</v>
      </c>
      <c r="V99" t="s">
        <v>126</v>
      </c>
      <c r="W99" s="13">
        <f t="shared" si="5"/>
        <v>5.4742230732060423E-5</v>
      </c>
      <c r="X99" s="13">
        <f t="shared" si="6"/>
        <v>1.3254759555070866E-4</v>
      </c>
      <c r="Y99" s="13">
        <f t="shared" si="7"/>
        <v>0.10194912336276193</v>
      </c>
      <c r="Z99" s="13">
        <f t="shared" si="8"/>
        <v>9.7208705589995619E-5</v>
      </c>
      <c r="AA99" s="13">
        <f t="shared" si="9"/>
        <v>0.42295360644420149</v>
      </c>
      <c r="AC99" t="s">
        <v>119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</row>
    <row r="100" spans="4:34" x14ac:dyDescent="0.3">
      <c r="D100" t="s">
        <v>130</v>
      </c>
      <c r="E100">
        <f>Mult_op!D99*LCA_op_data!E100</f>
        <v>15.18351697023472</v>
      </c>
      <c r="F100">
        <f>Mult_op!E99*LCA_op_data!F100</f>
        <v>7635.6058780000003</v>
      </c>
      <c r="G100">
        <f>Mult_op!F99*LCA_op_data!G100</f>
        <v>20599.719556818818</v>
      </c>
      <c r="H100">
        <f>Mult_op!G99*LCA_op_data!H100</f>
        <v>2.4275937048534433E-5</v>
      </c>
      <c r="I100">
        <f>Mult_op!H99*LCA_op_data!I100</f>
        <v>7.6249076599585281</v>
      </c>
      <c r="J100">
        <f>Mult_op!I99*LCA_op_data!J100</f>
        <v>85.113627177692223</v>
      </c>
      <c r="K100">
        <f>Mult_op!J99*LCA_op_data!K100</f>
        <v>4.5496025641384655E-7</v>
      </c>
      <c r="L100">
        <f>Mult_op!K99*LCA_op_data!L100</f>
        <v>1.3792454108879119E-4</v>
      </c>
      <c r="M100">
        <f>Mult_op!L99*LCA_op_data!M100</f>
        <v>1.2287301925002648E-2</v>
      </c>
      <c r="N100">
        <f>Mult_op!M99*LCA_op_data!N100</f>
        <v>0.61877444919181268</v>
      </c>
      <c r="O100">
        <f>Mult_op!N99*LCA_op_data!O100</f>
        <v>6.4186359088290912E-6</v>
      </c>
      <c r="P100">
        <f>Mult_op!O99*LCA_op_data!P100</f>
        <v>8.4244060888750787E-4</v>
      </c>
      <c r="Q100">
        <f>Mult_op!P99*LCA_op_data!Q100</f>
        <v>20.055999522449252</v>
      </c>
      <c r="R100">
        <f>Mult_op!Q99*LCA_op_data!R100</f>
        <v>0.13127486734403429</v>
      </c>
      <c r="S100">
        <f>Mult_op!R99*LCA_op_data!S100</f>
        <v>1.9027424529700674</v>
      </c>
      <c r="T100">
        <f>Mult_op!S99*LCA_op_data!T100</f>
        <v>1.9785802231638701E-5</v>
      </c>
      <c r="V100" t="s">
        <v>127</v>
      </c>
      <c r="W100" s="13">
        <f t="shared" si="5"/>
        <v>1.4960940572663318E-5</v>
      </c>
      <c r="X100" s="13">
        <f t="shared" si="6"/>
        <v>3.6224988890015709E-5</v>
      </c>
      <c r="Y100" s="13">
        <f t="shared" si="7"/>
        <v>3.3751824006034478E-2</v>
      </c>
      <c r="Z100" s="13">
        <f t="shared" si="8"/>
        <v>2.6566941975671106E-5</v>
      </c>
      <c r="AA100" s="13">
        <f t="shared" si="9"/>
        <v>0.15237587404497757</v>
      </c>
      <c r="AC100" t="s">
        <v>122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</row>
    <row r="101" spans="4:34" x14ac:dyDescent="0.3">
      <c r="D101" t="s">
        <v>131</v>
      </c>
      <c r="E101">
        <f>Mult_op!D100*LCA_op_data!E101</f>
        <v>5.0196613822314933E-8</v>
      </c>
      <c r="F101">
        <f>Mult_op!E100*LCA_op_data!F101</f>
        <v>6.2000000000000003E-5</v>
      </c>
      <c r="G101">
        <f>Mult_op!F100*LCA_op_data!G101</f>
        <v>1.8070489832414037E-4</v>
      </c>
      <c r="H101">
        <f>Mult_op!G100*LCA_op_data!H101</f>
        <v>2.090179368432432E-13</v>
      </c>
      <c r="I101">
        <f>Mult_op!H100*LCA_op_data!I101</f>
        <v>1.2784724327830392E-8</v>
      </c>
      <c r="J101">
        <f>Mult_op!I100*LCA_op_data!J101</f>
        <v>2.4382688019146824E-7</v>
      </c>
      <c r="K101">
        <f>Mult_op!J100*LCA_op_data!K101</f>
        <v>3.0062064252884153E-15</v>
      </c>
      <c r="L101">
        <f>Mult_op!K100*LCA_op_data!L101</f>
        <v>1.2000169782274421E-12</v>
      </c>
      <c r="M101">
        <f>Mult_op!L100*LCA_op_data!M101</f>
        <v>1.0579474203609016E-10</v>
      </c>
      <c r="N101">
        <f>Mult_op!M100*LCA_op_data!N101</f>
        <v>5.3277020154900678E-9</v>
      </c>
      <c r="O101">
        <f>Mult_op!N100*LCA_op_data!O101</f>
        <v>5.52650154071975E-14</v>
      </c>
      <c r="P101">
        <f>Mult_op!O100*LCA_op_data!P101</f>
        <v>7.1084343069438334E-12</v>
      </c>
      <c r="Q101">
        <f>Mult_op!P100*LCA_op_data!Q101</f>
        <v>3.4957518864669701E-8</v>
      </c>
      <c r="R101">
        <f>Mult_op!Q100*LCA_op_data!R101</f>
        <v>1.1302880657814609E-9</v>
      </c>
      <c r="S101">
        <f>Mult_op!R100*LCA_op_data!S101</f>
        <v>1.6382778595476104E-8</v>
      </c>
      <c r="T101">
        <f>Mult_op!S100*LCA_op_data!T101</f>
        <v>1.7035748416126449E-13</v>
      </c>
      <c r="V101" t="s">
        <v>128</v>
      </c>
      <c r="W101" s="13">
        <f t="shared" si="5"/>
        <v>1.2881500415331005E-13</v>
      </c>
      <c r="X101" s="13">
        <f t="shared" si="6"/>
        <v>3.1190031613702843E-13</v>
      </c>
      <c r="Y101" s="13">
        <f t="shared" si="7"/>
        <v>2.9607781350818634E-10</v>
      </c>
      <c r="Z101" s="13">
        <f t="shared" si="8"/>
        <v>2.2874368922966743E-13</v>
      </c>
      <c r="AA101" s="13">
        <f t="shared" si="9"/>
        <v>1.2857332364856427E-9</v>
      </c>
      <c r="AC101" t="s">
        <v>123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</row>
    <row r="102" spans="4:34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5"/>
        <v>0</v>
      </c>
      <c r="X102" s="13">
        <f t="shared" si="6"/>
        <v>0</v>
      </c>
      <c r="Y102" s="13">
        <f t="shared" si="7"/>
        <v>0</v>
      </c>
      <c r="Z102" s="13">
        <f t="shared" si="8"/>
        <v>0</v>
      </c>
      <c r="AA102" s="13">
        <f t="shared" si="9"/>
        <v>0</v>
      </c>
      <c r="AC102" t="s">
        <v>125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</row>
    <row r="103" spans="4:34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5"/>
        <v>0</v>
      </c>
      <c r="X103" s="13">
        <f t="shared" si="6"/>
        <v>0</v>
      </c>
      <c r="Y103" s="13">
        <f t="shared" si="7"/>
        <v>0</v>
      </c>
      <c r="Z103" s="13">
        <f t="shared" si="8"/>
        <v>0</v>
      </c>
      <c r="AA103" s="13">
        <f t="shared" si="9"/>
        <v>0</v>
      </c>
      <c r="AC103" t="s">
        <v>129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</row>
    <row r="104" spans="4:34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5"/>
        <v>0</v>
      </c>
      <c r="X104" s="13">
        <f t="shared" si="6"/>
        <v>0</v>
      </c>
      <c r="Y104" s="13">
        <f t="shared" si="7"/>
        <v>0</v>
      </c>
      <c r="Z104" s="13">
        <f t="shared" si="8"/>
        <v>0</v>
      </c>
      <c r="AA104" s="13">
        <f t="shared" si="9"/>
        <v>0</v>
      </c>
      <c r="AC104" t="s">
        <v>130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</row>
    <row r="105" spans="4:34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5"/>
        <v>0</v>
      </c>
      <c r="X105" s="13">
        <f t="shared" si="6"/>
        <v>0</v>
      </c>
      <c r="Y105" s="13">
        <f t="shared" si="7"/>
        <v>0</v>
      </c>
      <c r="Z105" s="13">
        <f t="shared" si="8"/>
        <v>0</v>
      </c>
      <c r="AA105" s="13">
        <f t="shared" si="9"/>
        <v>0</v>
      </c>
      <c r="AC105" t="s">
        <v>131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</row>
    <row r="106" spans="4:34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5"/>
        <v>0</v>
      </c>
      <c r="X106" s="13">
        <f t="shared" si="6"/>
        <v>0</v>
      </c>
      <c r="Y106" s="13">
        <f t="shared" si="7"/>
        <v>0</v>
      </c>
      <c r="Z106" s="13">
        <f t="shared" si="8"/>
        <v>0</v>
      </c>
      <c r="AA106" s="13">
        <f t="shared" si="9"/>
        <v>0</v>
      </c>
      <c r="AC106" t="s">
        <v>132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</row>
    <row r="107" spans="4:34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5"/>
        <v>0</v>
      </c>
      <c r="X107" s="13">
        <f t="shared" si="6"/>
        <v>0</v>
      </c>
      <c r="Y107" s="13">
        <f t="shared" si="7"/>
        <v>0</v>
      </c>
      <c r="Z107" s="13">
        <f t="shared" si="8"/>
        <v>0</v>
      </c>
      <c r="AA107" s="13">
        <f t="shared" si="9"/>
        <v>0</v>
      </c>
      <c r="AC107" t="s">
        <v>133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</row>
    <row r="108" spans="4:34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5"/>
        <v>0</v>
      </c>
      <c r="X108" s="13">
        <f t="shared" si="6"/>
        <v>0</v>
      </c>
      <c r="Y108" s="13">
        <f t="shared" si="7"/>
        <v>0</v>
      </c>
      <c r="Z108" s="13">
        <f t="shared" si="8"/>
        <v>0</v>
      </c>
      <c r="AA108" s="13">
        <f t="shared" si="9"/>
        <v>0</v>
      </c>
      <c r="AC108" t="s">
        <v>134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</row>
    <row r="109" spans="4:34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5"/>
        <v>0</v>
      </c>
      <c r="X109" s="13">
        <f t="shared" si="6"/>
        <v>0</v>
      </c>
      <c r="Y109" s="13">
        <f t="shared" si="7"/>
        <v>0</v>
      </c>
      <c r="Z109" s="13">
        <f t="shared" si="8"/>
        <v>0</v>
      </c>
      <c r="AA109" s="13">
        <f t="shared" si="9"/>
        <v>0</v>
      </c>
      <c r="AC109" t="s">
        <v>135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</row>
    <row r="110" spans="4:34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5"/>
        <v>0</v>
      </c>
      <c r="X110" s="13">
        <f t="shared" si="6"/>
        <v>0</v>
      </c>
      <c r="Y110" s="13">
        <f t="shared" si="7"/>
        <v>0</v>
      </c>
      <c r="Z110" s="13">
        <f t="shared" si="8"/>
        <v>0</v>
      </c>
      <c r="AA110" s="13">
        <f t="shared" si="9"/>
        <v>0</v>
      </c>
      <c r="AC110" t="s">
        <v>136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</row>
    <row r="111" spans="4:34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5"/>
        <v>0</v>
      </c>
      <c r="X111" s="13">
        <f t="shared" si="6"/>
        <v>0</v>
      </c>
      <c r="Y111" s="13">
        <f t="shared" si="7"/>
        <v>0</v>
      </c>
      <c r="Z111" s="13">
        <f t="shared" si="8"/>
        <v>0</v>
      </c>
      <c r="AA111" s="13">
        <f t="shared" si="9"/>
        <v>0</v>
      </c>
      <c r="AC111" t="s">
        <v>137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</row>
    <row r="112" spans="4:34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5"/>
        <v>0</v>
      </c>
      <c r="X112" s="13">
        <f t="shared" si="6"/>
        <v>0</v>
      </c>
      <c r="Y112" s="13">
        <f t="shared" si="7"/>
        <v>0</v>
      </c>
      <c r="Z112" s="13">
        <f t="shared" si="8"/>
        <v>0</v>
      </c>
      <c r="AA112" s="13">
        <f t="shared" si="9"/>
        <v>0</v>
      </c>
      <c r="AC112" t="s">
        <v>138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</row>
    <row r="113" spans="4:34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5"/>
        <v>0</v>
      </c>
      <c r="X113" s="13">
        <f t="shared" si="6"/>
        <v>0</v>
      </c>
      <c r="Y113" s="13">
        <f t="shared" si="7"/>
        <v>0</v>
      </c>
      <c r="Z113" s="13">
        <f t="shared" si="8"/>
        <v>0</v>
      </c>
      <c r="AA113" s="13">
        <f t="shared" si="9"/>
        <v>0</v>
      </c>
      <c r="AC113" t="s">
        <v>139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</row>
    <row r="114" spans="4:34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5"/>
        <v>0</v>
      </c>
      <c r="X114" s="13">
        <f t="shared" si="6"/>
        <v>0</v>
      </c>
      <c r="Y114" s="13">
        <f t="shared" si="7"/>
        <v>0</v>
      </c>
      <c r="Z114" s="13">
        <f t="shared" si="8"/>
        <v>0</v>
      </c>
      <c r="AA114" s="13">
        <f t="shared" si="9"/>
        <v>0</v>
      </c>
      <c r="AC114" t="s">
        <v>140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</row>
    <row r="115" spans="4:34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5"/>
        <v>0</v>
      </c>
      <c r="X115" s="13">
        <f t="shared" si="6"/>
        <v>0</v>
      </c>
      <c r="Y115" s="13">
        <f t="shared" si="7"/>
        <v>0</v>
      </c>
      <c r="Z115" s="13">
        <f t="shared" si="8"/>
        <v>0</v>
      </c>
      <c r="AA115" s="13">
        <f t="shared" si="9"/>
        <v>0</v>
      </c>
      <c r="AC115" t="s">
        <v>141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</row>
    <row r="116" spans="4:34" x14ac:dyDescent="0.3">
      <c r="D116" t="s">
        <v>146</v>
      </c>
      <c r="E116">
        <f>Mult_op!D115*LCA_op_data!E116</f>
        <v>0.14068489492224029</v>
      </c>
      <c r="F116">
        <f>Mult_op!E115*LCA_op_data!F116</f>
        <v>29.049389000000001</v>
      </c>
      <c r="G116">
        <f>Mult_op!F115*LCA_op_data!G116</f>
        <v>710.87277850272551</v>
      </c>
      <c r="H116">
        <f>Mult_op!G115*LCA_op_data!H116</f>
        <v>3.3130975271859638E-3</v>
      </c>
      <c r="I116">
        <f>Mult_op!H115*LCA_op_data!I116</f>
        <v>7.2591136106840648E-2</v>
      </c>
      <c r="J116">
        <f>Mult_op!I115*LCA_op_data!J116</f>
        <v>0.40943316504078947</v>
      </c>
      <c r="K116">
        <f>Mult_op!J115*LCA_op_data!K116</f>
        <v>1.3926093379176957E-8</v>
      </c>
      <c r="L116">
        <f>Mult_op!K115*LCA_op_data!L116</f>
        <v>4.3811817981813173E-7</v>
      </c>
      <c r="M116">
        <f>Mult_op!L115*LCA_op_data!M116</f>
        <v>2.8714203498791604</v>
      </c>
      <c r="N116">
        <f>Mult_op!M115*LCA_op_data!N116</f>
        <v>864.91865848713462</v>
      </c>
      <c r="O116">
        <f>Mult_op!N115*LCA_op_data!O116</f>
        <v>2.5318628435247437E-4</v>
      </c>
      <c r="P116">
        <f>Mult_op!O115*LCA_op_data!P116</f>
        <v>1.2681200532837124E-6</v>
      </c>
      <c r="Q116">
        <f>Mult_op!P115*LCA_op_data!Q116</f>
        <v>0.25268238293921169</v>
      </c>
      <c r="R116">
        <f>Mult_op!Q115*LCA_op_data!R116</f>
        <v>38.943497666529098</v>
      </c>
      <c r="S116">
        <f>Mult_op!R115*LCA_op_data!S116</f>
        <v>536.48142656792947</v>
      </c>
      <c r="T116">
        <f>Mult_op!S115*LCA_op_data!T116</f>
        <v>6.8904112831626334E-6</v>
      </c>
      <c r="V116" t="s">
        <v>143</v>
      </c>
      <c r="W116" s="13">
        <f t="shared" si="5"/>
        <v>2.0912299573317476E-2</v>
      </c>
      <c r="X116" s="13">
        <f t="shared" si="6"/>
        <v>4.9438635828517119E-3</v>
      </c>
      <c r="Y116" s="13">
        <f t="shared" si="7"/>
        <v>1.1647368715154472E-3</v>
      </c>
      <c r="Z116" s="13">
        <f t="shared" si="8"/>
        <v>1.0479462335876598E-3</v>
      </c>
      <c r="AA116" s="13">
        <f t="shared" si="9"/>
        <v>2.2937035498353045E-4</v>
      </c>
      <c r="AC116" t="s">
        <v>142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</row>
    <row r="118" spans="4:34" x14ac:dyDescent="0.3">
      <c r="E118">
        <f>SUM(E4:E116)</f>
        <v>149.64419191271509</v>
      </c>
      <c r="F118">
        <f>SUM(F4:F116)/1000</f>
        <v>53.830322843000005</v>
      </c>
      <c r="G118">
        <f t="shared" ref="G118:T118" si="10">SUM(G4:G116)</f>
        <v>610329.07593781594</v>
      </c>
      <c r="H118">
        <f t="shared" si="10"/>
        <v>0.6701433952744521</v>
      </c>
      <c r="I118">
        <f t="shared" si="10"/>
        <v>28.546901325635258</v>
      </c>
      <c r="J118">
        <f t="shared" si="10"/>
        <v>295.49808125684308</v>
      </c>
      <c r="K118">
        <f t="shared" si="10"/>
        <v>9.1983448089702275E-6</v>
      </c>
      <c r="L118">
        <f t="shared" si="10"/>
        <v>9.9261305263636406E-4</v>
      </c>
      <c r="M118">
        <f t="shared" si="10"/>
        <v>720.01834757013239</v>
      </c>
      <c r="N118">
        <f t="shared" si="10"/>
        <v>41359.328057384271</v>
      </c>
      <c r="O118">
        <f t="shared" si="10"/>
        <v>0.24160236111130176</v>
      </c>
      <c r="P118">
        <f t="shared" si="10"/>
        <v>5.5287007485111473E-3</v>
      </c>
      <c r="Q118">
        <f t="shared" si="10"/>
        <v>85.316709773028862</v>
      </c>
      <c r="R118">
        <f t="shared" si="10"/>
        <v>7695.5364846760658</v>
      </c>
      <c r="S118">
        <f t="shared" si="10"/>
        <v>85235.144903069537</v>
      </c>
      <c r="T118">
        <f t="shared" si="10"/>
        <v>6.0755219918273073E-3</v>
      </c>
    </row>
  </sheetData>
  <sortState xmlns:xlrd2="http://schemas.microsoft.com/office/spreadsheetml/2017/richdata2" ref="AC4:AH116">
    <sortCondition descending="1" ref="AH4:AH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P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5.7629928950504134E-7</v>
      </c>
      <c r="E3">
        <f>LCA_res_data!E3*Mult_res!E3</f>
        <v>3.6999999999999999E-4</v>
      </c>
      <c r="F3">
        <f>LCA_res_data!F3*Mult_res!F3</f>
        <v>2.8893698096056522E-3</v>
      </c>
      <c r="G3">
        <f>LCA_res_data!G3*Mult_res!G3</f>
        <v>1.0910479724645051E-8</v>
      </c>
      <c r="H3">
        <f>LCA_res_data!H3*Mult_res!H3</f>
        <v>1.4215769694614819E-7</v>
      </c>
      <c r="I3">
        <f>LCA_res_data!I3*Mult_res!I3</f>
        <v>1.3104525705812762E-6</v>
      </c>
      <c r="J3">
        <f>LCA_res_data!J3*Mult_res!J3</f>
        <v>1.0065255131008015E-13</v>
      </c>
      <c r="K3">
        <f>LCA_res_data!K3*Mult_res!K3</f>
        <v>1.6820722874132759E-12</v>
      </c>
      <c r="L3">
        <f>LCA_res_data!L3*Mult_res!L3</f>
        <v>3.3252674924356501E-5</v>
      </c>
      <c r="M3">
        <f>LCA_res_data!M3*Mult_res!M3</f>
        <v>4.7584627198105561E-4</v>
      </c>
      <c r="N3">
        <f>LCA_res_data!N3*Mult_res!N3</f>
        <v>2.1352079919463407E-9</v>
      </c>
      <c r="O3">
        <f>LCA_res_data!O3*Mult_res!O3</f>
        <v>3.8172446076193192E-12</v>
      </c>
      <c r="P3">
        <f>LCA_res_data!P3*Mult_res!P3</f>
        <v>7.6045774566981374E-7</v>
      </c>
      <c r="Q3">
        <f>LCA_res_data!Q3*Mult_res!Q3</f>
        <v>3.4432948860756613E-4</v>
      </c>
      <c r="R3">
        <f>LCA_res_data!R3*Mult_res!R3</f>
        <v>7.0448619460825833E-3</v>
      </c>
      <c r="S3">
        <f>LCA_res_data!S3*Mult_res!S3</f>
        <v>4.9962078947198709E-11</v>
      </c>
      <c r="U3" t="s">
        <v>19</v>
      </c>
      <c r="V3">
        <f>M3/$M$39</f>
        <v>3.4293526939153582E-9</v>
      </c>
      <c r="W3">
        <f>G3/$G$39</f>
        <v>1.6053346899379961E-9</v>
      </c>
      <c r="X3">
        <f>F3/$F$39</f>
        <v>6.7842296073023952E-9</v>
      </c>
      <c r="Y3">
        <f>N3/$N$39</f>
        <v>4.1518462224805711E-8</v>
      </c>
      <c r="Z3">
        <f>O3/$O$39</f>
        <v>1.0867193144610356E-8</v>
      </c>
      <c r="AB3" t="s">
        <v>12</v>
      </c>
      <c r="AC3" s="12">
        <v>0.68327804750567345</v>
      </c>
      <c r="AD3" s="12">
        <v>2.1325164976916524E-2</v>
      </c>
      <c r="AE3" s="12">
        <v>8.0139786435724933E-2</v>
      </c>
      <c r="AF3" s="12">
        <v>0.14910248059911568</v>
      </c>
      <c r="AG3" s="12">
        <v>0.26834253496937471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20</v>
      </c>
      <c r="AC4" s="12">
        <v>0.16160798244683072</v>
      </c>
      <c r="AD4" s="12">
        <v>7.6932297195986182E-2</v>
      </c>
      <c r="AE4" s="12">
        <v>0.39474882922081711</v>
      </c>
      <c r="AF4" s="12">
        <v>0.7742653237691679</v>
      </c>
      <c r="AG4" s="12">
        <v>0.5073533543874349</v>
      </c>
    </row>
    <row r="5" spans="1:33" x14ac:dyDescent="0.3">
      <c r="C5" t="s">
        <v>21</v>
      </c>
      <c r="D5">
        <f>LCA_res_data!D5*Mult_res!D5</f>
        <v>1.3088201305752553E-6</v>
      </c>
      <c r="E5">
        <f>LCA_res_data!E5*Mult_res!E5</f>
        <v>4.3000000000000002E-5</v>
      </c>
      <c r="F5">
        <f>LCA_res_data!F5*Mult_res!F5</f>
        <v>1.3141041639818348E-3</v>
      </c>
      <c r="G5">
        <f>LCA_res_data!G5*Mult_res!G5</f>
        <v>5.1277831204628312E-9</v>
      </c>
      <c r="H5">
        <f>LCA_res_data!H5*Mult_res!H5</f>
        <v>1.4561503424114691E-7</v>
      </c>
      <c r="I5">
        <f>LCA_res_data!I5*Mult_res!I5</f>
        <v>4.8576187153157901E-6</v>
      </c>
      <c r="J5">
        <f>LCA_res_data!J5*Mult_res!J5</f>
        <v>4.433364485434895E-14</v>
      </c>
      <c r="K5">
        <f>LCA_res_data!K5*Mult_res!K5</f>
        <v>7.6624596497719609E-13</v>
      </c>
      <c r="L5">
        <f>LCA_res_data!L5*Mult_res!L5</f>
        <v>1.8351704502715555E-5</v>
      </c>
      <c r="M5">
        <f>LCA_res_data!M5*Mult_res!M5</f>
        <v>1.3428722633521374E-3</v>
      </c>
      <c r="N5">
        <f>LCA_res_data!N5*Mult_res!N5</f>
        <v>1.0198442200146364E-9</v>
      </c>
      <c r="O5">
        <f>LCA_res_data!O5*Mult_res!O5</f>
        <v>6.9444052778768308E-12</v>
      </c>
      <c r="P5">
        <f>LCA_res_data!P5*Mult_res!P5</f>
        <v>3.5135104346246649E-7</v>
      </c>
      <c r="Q5">
        <f>LCA_res_data!Q5*Mult_res!Q5</f>
        <v>4.7154042148147846E-4</v>
      </c>
      <c r="R5">
        <f>LCA_res_data!R5*Mult_res!R5</f>
        <v>4.6625705004692763E-4</v>
      </c>
      <c r="S5">
        <f>LCA_res_data!S5*Mult_res!S5</f>
        <v>3.6413326960743633E-12</v>
      </c>
      <c r="U5" t="s">
        <v>21</v>
      </c>
      <c r="V5">
        <f t="shared" si="0"/>
        <v>9.677878939218016E-9</v>
      </c>
      <c r="W5">
        <f t="shared" si="1"/>
        <v>7.5448635930857685E-10</v>
      </c>
      <c r="X5">
        <f t="shared" si="2"/>
        <v>3.0855117080294022E-9</v>
      </c>
      <c r="Y5">
        <f t="shared" si="3"/>
        <v>1.9830556968488632E-8</v>
      </c>
      <c r="Z5">
        <f t="shared" si="4"/>
        <v>1.9769808117223245E-8</v>
      </c>
      <c r="AB5" t="s">
        <v>13</v>
      </c>
      <c r="AC5" s="12">
        <v>0.15511107302276544</v>
      </c>
      <c r="AD5" s="12">
        <v>0.90174247875005298</v>
      </c>
      <c r="AE5" s="12">
        <v>0.52511088503483783</v>
      </c>
      <c r="AF5" s="12">
        <v>7.6631741058034872E-2</v>
      </c>
      <c r="AG5" s="12">
        <v>0.22430358882534637</v>
      </c>
    </row>
    <row r="6" spans="1:33" x14ac:dyDescent="0.3">
      <c r="C6" t="s">
        <v>4</v>
      </c>
      <c r="D6">
        <f>LCA_res_data!D6*Mult_res!D6</f>
        <v>1.3169359368417421E-6</v>
      </c>
      <c r="E6">
        <f>LCA_res_data!E6*Mult_res!E6</f>
        <v>-3.8000000000000002E-5</v>
      </c>
      <c r="F6">
        <f>LCA_res_data!F6*Mult_res!F6</f>
        <v>7.2419202294438621E-3</v>
      </c>
      <c r="G6">
        <f>LCA_res_data!G6*Mult_res!G6</f>
        <v>1.3868664336649513E-8</v>
      </c>
      <c r="H6">
        <f>LCA_res_data!H6*Mult_res!H6</f>
        <v>1.1230315443405358E-6</v>
      </c>
      <c r="I6">
        <f>LCA_res_data!I6*Mult_res!I6</f>
        <v>5.3912491349904609E-6</v>
      </c>
      <c r="J6">
        <f>LCA_res_data!J6*Mult_res!J6</f>
        <v>7.6232571157405031E-14</v>
      </c>
      <c r="K6">
        <f>LCA_res_data!K6*Mult_res!K6</f>
        <v>3.7035961323530208E-12</v>
      </c>
      <c r="L6">
        <f>LCA_res_data!L6*Mult_res!L6</f>
        <v>4.9916633478588644E-6</v>
      </c>
      <c r="M6">
        <f>LCA_res_data!M6*Mult_res!M6</f>
        <v>1.384262587795277E-2</v>
      </c>
      <c r="N6">
        <f>LCA_res_data!N6*Mult_res!N6</f>
        <v>8.3271422556246929E-10</v>
      </c>
      <c r="O6">
        <f>LCA_res_data!O6*Mult_res!O6</f>
        <v>1.0157019047400543E-11</v>
      </c>
      <c r="P6">
        <f>LCA_res_data!P6*Mult_res!P6</f>
        <v>2.1611497794570243E-7</v>
      </c>
      <c r="Q6">
        <f>LCA_res_data!Q6*Mult_res!Q6</f>
        <v>6.2996721883677525E-4</v>
      </c>
      <c r="R6">
        <f>LCA_res_data!R6*Mult_res!R6</f>
        <v>7.8220784879236597E-4</v>
      </c>
      <c r="S6">
        <f>LCA_res_data!S6*Mult_res!S6</f>
        <v>1.0616779677624065E-11</v>
      </c>
      <c r="U6" t="s">
        <v>4</v>
      </c>
      <c r="V6">
        <f t="shared" si="0"/>
        <v>9.9761727979471716E-8</v>
      </c>
      <c r="W6">
        <f t="shared" si="1"/>
        <v>2.0405929459214218E-9</v>
      </c>
      <c r="X6">
        <f t="shared" si="2"/>
        <v>1.7004001866074974E-8</v>
      </c>
      <c r="Y6">
        <f t="shared" si="3"/>
        <v>1.6191871821610606E-8</v>
      </c>
      <c r="Z6">
        <f t="shared" si="4"/>
        <v>2.8915696819970633E-8</v>
      </c>
      <c r="AB6" t="s">
        <v>11</v>
      </c>
      <c r="AC6" s="12">
        <v>2.7019834217814879E-6</v>
      </c>
      <c r="AD6" s="12">
        <v>5.0761255056644116E-8</v>
      </c>
      <c r="AE6" s="12">
        <v>4.3211484073405723E-7</v>
      </c>
      <c r="AF6" s="12">
        <v>3.3208105228274611E-7</v>
      </c>
      <c r="AG6" s="12">
        <v>3.9518740151203748E-7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9.9761727979471716E-8</v>
      </c>
      <c r="AD7" s="12">
        <v>2.0405929459214218E-9</v>
      </c>
      <c r="AE7" s="12">
        <v>1.7004001866074974E-8</v>
      </c>
      <c r="AF7" s="12">
        <v>1.6191871821610606E-8</v>
      </c>
      <c r="AG7" s="12">
        <v>2.8915696819970633E-8</v>
      </c>
    </row>
    <row r="8" spans="1:33" x14ac:dyDescent="0.3">
      <c r="C8" t="s">
        <v>3</v>
      </c>
      <c r="D8">
        <f>LCA_res_data!D8*Mult_res!D8</f>
        <v>7.1177418390445072E-7</v>
      </c>
      <c r="E8">
        <f>LCA_res_data!E8*Mult_res!E8</f>
        <v>-1.4E-5</v>
      </c>
      <c r="F8">
        <f>LCA_res_data!F8*Mult_res!F8</f>
        <v>2.8025156423014969E-3</v>
      </c>
      <c r="G8">
        <f>LCA_res_data!G8*Mult_res!G8</f>
        <v>8.4424120125015456E-9</v>
      </c>
      <c r="H8">
        <f>LCA_res_data!H8*Mult_res!H8</f>
        <v>6.5683880212081394E-7</v>
      </c>
      <c r="I8">
        <f>LCA_res_data!I8*Mult_res!I8</f>
        <v>2.8514718926140064E-6</v>
      </c>
      <c r="J8">
        <f>LCA_res_data!J8*Mult_res!J8</f>
        <v>3.7443113700108945E-14</v>
      </c>
      <c r="K8">
        <f>LCA_res_data!K8*Mult_res!K8</f>
        <v>2.2592986255541544E-12</v>
      </c>
      <c r="L8">
        <f>LCA_res_data!L8*Mult_res!L8</f>
        <v>4.2191658676139313E-6</v>
      </c>
      <c r="M8">
        <f>LCA_res_data!M8*Mult_res!M8</f>
        <v>7.3999757082592503E-3</v>
      </c>
      <c r="N8">
        <f>LCA_res_data!N8*Mult_res!N8</f>
        <v>4.6220368804407221E-10</v>
      </c>
      <c r="O8">
        <f>LCA_res_data!O8*Mult_res!O8</f>
        <v>6.0777011827301395E-12</v>
      </c>
      <c r="P8">
        <f>LCA_res_data!P8*Mult_res!P8</f>
        <v>1.408053393053606E-7</v>
      </c>
      <c r="Q8">
        <f>LCA_res_data!Q8*Mult_res!Q8</f>
        <v>3.7172042527406377E-4</v>
      </c>
      <c r="R8">
        <f>LCA_res_data!R8*Mult_res!R8</f>
        <v>6.0533012051051797E-4</v>
      </c>
      <c r="S8">
        <f>LCA_res_data!S8*Mult_res!S8</f>
        <v>6.1536476168571557E-12</v>
      </c>
      <c r="U8" t="s">
        <v>3</v>
      </c>
      <c r="V8">
        <f t="shared" si="0"/>
        <v>5.3330514757163811E-8</v>
      </c>
      <c r="W8">
        <f t="shared" si="1"/>
        <v>1.2421907388548762E-9</v>
      </c>
      <c r="X8">
        <f t="shared" si="2"/>
        <v>6.5802963442830564E-9</v>
      </c>
      <c r="Y8">
        <f t="shared" si="3"/>
        <v>8.9874084560404517E-9</v>
      </c>
      <c r="Z8">
        <f t="shared" si="4"/>
        <v>1.730241559477813E-8</v>
      </c>
      <c r="AB8" t="s">
        <v>3</v>
      </c>
      <c r="AC8" s="12">
        <v>5.3330514757163811E-8</v>
      </c>
      <c r="AD8" s="12">
        <v>1.2421907388548762E-9</v>
      </c>
      <c r="AE8" s="12">
        <v>6.5802963442830564E-9</v>
      </c>
      <c r="AF8" s="12">
        <v>8.9874084560404517E-9</v>
      </c>
      <c r="AG8" s="12">
        <v>1.730241559477813E-8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1.7261002250407542E-8</v>
      </c>
      <c r="AD9" s="12">
        <v>9.6712575533604374E-10</v>
      </c>
      <c r="AE9" s="12">
        <v>2.1660716345670364E-8</v>
      </c>
      <c r="AF9" s="12">
        <v>6.8486142849738805E-9</v>
      </c>
      <c r="AG9" s="12">
        <v>3.1999778958483733E-8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9.677878939218016E-9</v>
      </c>
      <c r="AD10" s="12">
        <v>7.5448635930857685E-10</v>
      </c>
      <c r="AE10" s="12">
        <v>3.0855117080294022E-9</v>
      </c>
      <c r="AF10" s="12">
        <v>1.9830556968488632E-8</v>
      </c>
      <c r="AG10" s="12">
        <v>1.9769808117223245E-8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5.0663639594222248E-9</v>
      </c>
      <c r="AD11" s="12">
        <v>5.3669479512100245E-10</v>
      </c>
      <c r="AE11" s="12">
        <v>2.6392222806519818E-9</v>
      </c>
      <c r="AF11" s="12">
        <v>1.1289185153552016E-8</v>
      </c>
      <c r="AG11" s="12">
        <v>5.2015535588550826E-9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19</v>
      </c>
      <c r="AC12" s="12">
        <v>3.4293526939153582E-9</v>
      </c>
      <c r="AD12" s="12">
        <v>1.6053346899379961E-9</v>
      </c>
      <c r="AE12" s="12">
        <v>6.7842296073023952E-9</v>
      </c>
      <c r="AF12" s="12">
        <v>4.1518462224805711E-8</v>
      </c>
      <c r="AG12" s="12">
        <v>1.0867193144610356E-8</v>
      </c>
    </row>
    <row r="13" spans="1:33" x14ac:dyDescent="0.3">
      <c r="C13" t="s">
        <v>13</v>
      </c>
      <c r="D13">
        <f>LCA_res_data!D13*Mult_res!D13</f>
        <v>13.173959921755213</v>
      </c>
      <c r="E13">
        <f>LCA_res_data!E13*Mult_res!E13</f>
        <v>1419.6857110000001</v>
      </c>
      <c r="F13">
        <f>LCA_res_data!F13*Mult_res!F13</f>
        <v>223642.12677616949</v>
      </c>
      <c r="G13">
        <f>LCA_res_data!G13*Mult_res!G13</f>
        <v>6.1285930547190883</v>
      </c>
      <c r="H13">
        <f>LCA_res_data!H13*Mult_res!H13</f>
        <v>5.0780241490804547</v>
      </c>
      <c r="I13">
        <f>LCA_res_data!I13*Mult_res!I13</f>
        <v>45.461074670691602</v>
      </c>
      <c r="J13">
        <f>LCA_res_data!J13*Mult_res!J13</f>
        <v>1.5831353586571926E-6</v>
      </c>
      <c r="K13">
        <f>LCA_res_data!K13*Mult_res!K13</f>
        <v>8.2659669992368899E-5</v>
      </c>
      <c r="L13">
        <f>LCA_res_data!L13*Mult_res!L13</f>
        <v>84.959127254398865</v>
      </c>
      <c r="M13">
        <f>LCA_res_data!M13*Mult_res!M13</f>
        <v>21522.72817311043</v>
      </c>
      <c r="N13">
        <f>LCA_res_data!N13*Mult_res!N13</f>
        <v>3.9410107498181624E-3</v>
      </c>
      <c r="O13">
        <f>LCA_res_data!O13*Mult_res!O13</f>
        <v>7.8789587478516674E-5</v>
      </c>
      <c r="P13">
        <f>LCA_res_data!P13*Mult_res!P13</f>
        <v>10.879962280180735</v>
      </c>
      <c r="Q13">
        <f>LCA_res_data!Q13*Mult_res!Q13</f>
        <v>331.76378551173372</v>
      </c>
      <c r="R13">
        <f>LCA_res_data!R13*Mult_res!R13</f>
        <v>128855.58993599232</v>
      </c>
      <c r="S13">
        <f>LCA_res_data!S13*Mult_res!S13</f>
        <v>1.0627729327039828E-4</v>
      </c>
      <c r="U13" t="s">
        <v>13</v>
      </c>
      <c r="V13">
        <f t="shared" si="0"/>
        <v>0.15511107302276544</v>
      </c>
      <c r="W13">
        <f t="shared" si="1"/>
        <v>0.90174247875005298</v>
      </c>
      <c r="X13">
        <f t="shared" si="2"/>
        <v>0.52511088503483783</v>
      </c>
      <c r="Y13">
        <f t="shared" si="3"/>
        <v>7.6631741058034872E-2</v>
      </c>
      <c r="Z13">
        <f t="shared" si="4"/>
        <v>0.22430358882534637</v>
      </c>
      <c r="AB13" t="s">
        <v>2</v>
      </c>
      <c r="AC13" s="12">
        <v>2.6070085199289349E-9</v>
      </c>
      <c r="AD13" s="12">
        <v>1.3981651564256791E-10</v>
      </c>
      <c r="AE13" s="12">
        <v>3.2062661839105504E-9</v>
      </c>
      <c r="AF13" s="12">
        <v>8.3621941458558046E-10</v>
      </c>
      <c r="AG13" s="12">
        <v>4.5429247407564847E-9</v>
      </c>
    </row>
    <row r="14" spans="1:33" x14ac:dyDescent="0.3">
      <c r="C14" t="s">
        <v>2</v>
      </c>
      <c r="D14">
        <f>LCA_res_data!D14*Mult_res!D14</f>
        <v>2.9675553330239475E-7</v>
      </c>
      <c r="E14">
        <f>LCA_res_data!E14*Mult_res!E14</f>
        <v>2.3E-5</v>
      </c>
      <c r="F14">
        <f>LCA_res_data!F14*Mult_res!F14</f>
        <v>1.3655328975568585E-3</v>
      </c>
      <c r="G14">
        <f>LCA_res_data!G14*Mult_res!G14</f>
        <v>9.50247489604597E-10</v>
      </c>
      <c r="H14">
        <f>LCA_res_data!H14*Mult_res!H14</f>
        <v>3.829390589365262E-8</v>
      </c>
      <c r="I14">
        <f>LCA_res_data!I14*Mult_res!I14</f>
        <v>3.9964510422948291E-7</v>
      </c>
      <c r="J14">
        <f>LCA_res_data!J14*Mult_res!J14</f>
        <v>1.0686334931437892E-14</v>
      </c>
      <c r="K14">
        <f>LCA_res_data!K14*Mult_res!K14</f>
        <v>3.0349671532769283E-13</v>
      </c>
      <c r="L14">
        <f>LCA_res_data!L14*Mult_res!L14</f>
        <v>1.1564976538508389E-5</v>
      </c>
      <c r="M14">
        <f>LCA_res_data!M14*Mult_res!M14</f>
        <v>3.6174036208993431E-4</v>
      </c>
      <c r="N14">
        <f>LCA_res_data!N14*Mult_res!N14</f>
        <v>4.3005021895465384E-11</v>
      </c>
      <c r="O14">
        <f>LCA_res_data!O14*Mult_res!O14</f>
        <v>1.5957621014653331E-12</v>
      </c>
      <c r="P14">
        <f>LCA_res_data!P14*Mult_res!P14</f>
        <v>1.6492860870986394E-7</v>
      </c>
      <c r="Q14">
        <f>LCA_res_data!Q14*Mult_res!Q14</f>
        <v>5.0903312214925639E-6</v>
      </c>
      <c r="R14">
        <f>LCA_res_data!R14*Mult_res!R14</f>
        <v>2.4930110876968396E-3</v>
      </c>
      <c r="S14">
        <f>LCA_res_data!S14*Mult_res!S14</f>
        <v>4.2163981679436756E-11</v>
      </c>
      <c r="U14" t="s">
        <v>2</v>
      </c>
      <c r="V14">
        <f t="shared" si="0"/>
        <v>2.6070085199289349E-9</v>
      </c>
      <c r="W14">
        <f t="shared" si="1"/>
        <v>1.3981651564256791E-10</v>
      </c>
      <c r="X14">
        <f t="shared" si="2"/>
        <v>3.2062661839105504E-9</v>
      </c>
      <c r="Y14">
        <f t="shared" si="3"/>
        <v>8.3621941458558046E-10</v>
      </c>
      <c r="Z14">
        <f t="shared" si="4"/>
        <v>4.5429247407564847E-9</v>
      </c>
      <c r="AB14" t="s">
        <v>24</v>
      </c>
      <c r="AC14" s="12">
        <v>2.3497434384079336E-9</v>
      </c>
      <c r="AD14" s="12">
        <v>7.4024860387904381E-10</v>
      </c>
      <c r="AE14" s="12">
        <v>3.1874439487815004E-9</v>
      </c>
      <c r="AF14" s="12">
        <v>1.5311070826739374E-8</v>
      </c>
      <c r="AG14" s="12">
        <v>3.0256411592242056E-9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1.1266215140427037E-9</v>
      </c>
      <c r="AD15" s="12">
        <v>7.9588406097949355E-11</v>
      </c>
      <c r="AE15" s="12">
        <v>1.4501725184599721E-9</v>
      </c>
      <c r="AF15" s="12">
        <v>4.3901717868628018E-10</v>
      </c>
      <c r="AG15" s="12">
        <v>2.9415393957726339E-9</v>
      </c>
    </row>
    <row r="16" spans="1:33" x14ac:dyDescent="0.3">
      <c r="C16" t="s">
        <v>0</v>
      </c>
      <c r="D16">
        <f>LCA_res_data!D16*Mult_res!D16</f>
        <v>1.3780877657896036E-7</v>
      </c>
      <c r="E16">
        <f>LCA_res_data!E16*Mult_res!E16</f>
        <v>4.3000000000000002E-5</v>
      </c>
      <c r="F16">
        <f>LCA_res_data!F16*Mult_res!F16</f>
        <v>1.1240317058765653E-3</v>
      </c>
      <c r="G16">
        <f>LCA_res_data!G16*Mult_res!G16</f>
        <v>3.647586834815357E-9</v>
      </c>
      <c r="H16">
        <f>LCA_res_data!H16*Mult_res!H16</f>
        <v>4.4392666541674167E-8</v>
      </c>
      <c r="I16">
        <f>LCA_res_data!I16*Mult_res!I16</f>
        <v>4.5440959625805147E-7</v>
      </c>
      <c r="J16">
        <f>LCA_res_data!J16*Mult_res!J16</f>
        <v>3.5029914238047096E-14</v>
      </c>
      <c r="K16">
        <f>LCA_res_data!K16*Mult_res!K16</f>
        <v>6.5279557083079683E-13</v>
      </c>
      <c r="L16">
        <f>LCA_res_data!L16*Mult_res!L16</f>
        <v>6.7187186053328809E-5</v>
      </c>
      <c r="M16">
        <f>LCA_res_data!M16*Mult_res!M16</f>
        <v>7.0299284377127653E-4</v>
      </c>
      <c r="N16">
        <f>LCA_res_data!N16*Mult_res!N16</f>
        <v>5.8057926692729392E-10</v>
      </c>
      <c r="O16">
        <f>LCA_res_data!O16*Mult_res!O16</f>
        <v>1.827114141578512E-12</v>
      </c>
      <c r="P16">
        <f>LCA_res_data!P16*Mult_res!P16</f>
        <v>1.4602894487962662E-7</v>
      </c>
      <c r="Q16">
        <f>LCA_res_data!Q16*Mult_res!Q16</f>
        <v>4.3801972293622835E-5</v>
      </c>
      <c r="R16">
        <f>LCA_res_data!R16*Mult_res!R16</f>
        <v>1.7757888206418485E-3</v>
      </c>
      <c r="S16">
        <f>LCA_res_data!S16*Mult_res!S16</f>
        <v>4.5221679136796661E-12</v>
      </c>
      <c r="U16" t="s">
        <v>0</v>
      </c>
      <c r="V16">
        <f t="shared" si="0"/>
        <v>5.0663639594222248E-9</v>
      </c>
      <c r="W16">
        <f t="shared" si="1"/>
        <v>5.3669479512100245E-10</v>
      </c>
      <c r="X16">
        <f t="shared" si="2"/>
        <v>2.6392222806519818E-9</v>
      </c>
      <c r="Y16">
        <f t="shared" si="3"/>
        <v>1.1289185153552016E-8</v>
      </c>
      <c r="Z16">
        <f t="shared" si="4"/>
        <v>5.2015535588550826E-9</v>
      </c>
      <c r="AB16" t="s">
        <v>8</v>
      </c>
      <c r="AC16" s="12">
        <v>4.1470293632945437E-10</v>
      </c>
      <c r="AD16" s="12">
        <v>2.0343085366346904E-10</v>
      </c>
      <c r="AE16" s="12">
        <v>1.5615987296388393E-9</v>
      </c>
      <c r="AF16" s="12">
        <v>1.0800878663124693E-9</v>
      </c>
      <c r="AG16" s="12">
        <v>2.0261214567556983E-9</v>
      </c>
    </row>
    <row r="17" spans="3:33" x14ac:dyDescent="0.3">
      <c r="C17" t="s">
        <v>8</v>
      </c>
      <c r="D17">
        <f>LCA_res_data!D17*Mult_res!D17</f>
        <v>8.0424453664175245E-8</v>
      </c>
      <c r="E17">
        <f>LCA_res_data!E17*Mult_res!E17</f>
        <v>4.1E-5</v>
      </c>
      <c r="F17">
        <f>LCA_res_data!F17*Mult_res!F17</f>
        <v>6.6507716945198101E-4</v>
      </c>
      <c r="G17">
        <f>LCA_res_data!G17*Mult_res!G17</f>
        <v>1.3825953043774565E-9</v>
      </c>
      <c r="H17">
        <f>LCA_res_data!H17*Mult_res!H17</f>
        <v>2.9366311248847288E-8</v>
      </c>
      <c r="I17">
        <f>LCA_res_data!I17*Mult_res!I17</f>
        <v>3.096166041563148E-7</v>
      </c>
      <c r="J17">
        <f>LCA_res_data!J17*Mult_res!J17</f>
        <v>1.9111242070535976E-14</v>
      </c>
      <c r="K17">
        <f>LCA_res_data!K17*Mult_res!K17</f>
        <v>2.0878594509344746E-13</v>
      </c>
      <c r="L17">
        <f>LCA_res_data!L17*Mult_res!L17</f>
        <v>1.8609851285675071E-5</v>
      </c>
      <c r="M17">
        <f>LCA_res_data!M17*Mult_res!M17</f>
        <v>5.754288457471749E-5</v>
      </c>
      <c r="N17">
        <f>LCA_res_data!N17*Mult_res!N17</f>
        <v>5.5546668170594744E-11</v>
      </c>
      <c r="O17">
        <f>LCA_res_data!O17*Mult_res!O17</f>
        <v>7.117018260615261E-13</v>
      </c>
      <c r="P17">
        <f>LCA_res_data!P17*Mult_res!P17</f>
        <v>2.3759068792359755E-7</v>
      </c>
      <c r="Q17">
        <f>LCA_res_data!Q17*Mult_res!Q17</f>
        <v>4.3351536663675444E-6</v>
      </c>
      <c r="R17">
        <f>LCA_res_data!R17*Mult_res!R17</f>
        <v>2.9908534974016072E-3</v>
      </c>
      <c r="S17">
        <f>LCA_res_data!S17*Mult_res!S17</f>
        <v>3.6758092075286284E-11</v>
      </c>
      <c r="U17" t="s">
        <v>8</v>
      </c>
      <c r="V17">
        <f t="shared" si="0"/>
        <v>4.1470293632945437E-10</v>
      </c>
      <c r="W17">
        <f t="shared" si="1"/>
        <v>2.0343085366346904E-10</v>
      </c>
      <c r="X17">
        <f t="shared" si="2"/>
        <v>1.5615987296388393E-9</v>
      </c>
      <c r="Y17">
        <f t="shared" si="3"/>
        <v>1.0800878663124693E-9</v>
      </c>
      <c r="Z17">
        <f t="shared" si="4"/>
        <v>2.0261214567556983E-9</v>
      </c>
      <c r="AB17" t="s">
        <v>16</v>
      </c>
      <c r="AC17" s="12">
        <v>1.6391706040957367E-11</v>
      </c>
      <c r="AD17" s="12">
        <v>6.2796283450371888E-12</v>
      </c>
      <c r="AE17" s="12">
        <v>3.4319863629838508E-11</v>
      </c>
      <c r="AF17" s="12">
        <v>1.6013496402115591E-10</v>
      </c>
      <c r="AG17" s="12">
        <v>3.7769492211584852E-11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22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5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1.5901177865294587E-7</v>
      </c>
      <c r="E20">
        <f>LCA_res_data!E20*Mult_res!E20</f>
        <v>1.2999999999999999E-5</v>
      </c>
      <c r="F20">
        <f>LCA_res_data!F20*Mult_res!F20</f>
        <v>6.1762129764121251E-4</v>
      </c>
      <c r="G20">
        <f>LCA_res_data!G20*Mult_res!G20</f>
        <v>5.4091380226887879E-10</v>
      </c>
      <c r="H20">
        <f>LCA_res_data!H20*Mult_res!H20</f>
        <v>1.8346476707274268E-8</v>
      </c>
      <c r="I20">
        <f>LCA_res_data!I20*Mult_res!I20</f>
        <v>1.92626906783985E-7</v>
      </c>
      <c r="J20">
        <f>LCA_res_data!J20*Mult_res!J20</f>
        <v>6.101077413404613E-15</v>
      </c>
      <c r="K20">
        <f>LCA_res_data!K20*Mult_res!K20</f>
        <v>1.5268649584278828E-13</v>
      </c>
      <c r="L20">
        <f>LCA_res_data!L20*Mult_res!L20</f>
        <v>4.9545004751873441E-6</v>
      </c>
      <c r="M20">
        <f>LCA_res_data!M20*Mult_res!M20</f>
        <v>1.563264835203634E-4</v>
      </c>
      <c r="N20">
        <f>LCA_res_data!N20*Mult_res!N20</f>
        <v>2.2577738632444419E-11</v>
      </c>
      <c r="O20">
        <f>LCA_res_data!O20*Mult_res!O20</f>
        <v>1.0332544243203914E-12</v>
      </c>
      <c r="P20">
        <f>LCA_res_data!P20*Mult_res!P20</f>
        <v>7.8787673117233021E-8</v>
      </c>
      <c r="Q20">
        <f>LCA_res_data!Q20*Mult_res!Q20</f>
        <v>2.3627284970246734E-6</v>
      </c>
      <c r="R20">
        <f>LCA_res_data!R20*Mult_res!R20</f>
        <v>1.0679387914326046E-3</v>
      </c>
      <c r="S20">
        <f>LCA_res_data!S20*Mult_res!S20</f>
        <v>1.7998150501343052E-11</v>
      </c>
      <c r="U20" t="s">
        <v>1</v>
      </c>
      <c r="V20">
        <f t="shared" si="0"/>
        <v>1.1266215140427037E-9</v>
      </c>
      <c r="W20">
        <f t="shared" si="1"/>
        <v>7.9588406097949355E-11</v>
      </c>
      <c r="X20">
        <f t="shared" si="2"/>
        <v>1.4501725184599721E-9</v>
      </c>
      <c r="Y20">
        <f t="shared" si="3"/>
        <v>4.3901717868628018E-10</v>
      </c>
      <c r="Z20">
        <f t="shared" si="4"/>
        <v>2.9415393957726339E-9</v>
      </c>
      <c r="AB20" t="s">
        <v>31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1.5488264875722524E-9</v>
      </c>
      <c r="E21">
        <f>LCA_res_data!E21*Mult_res!E21</f>
        <v>1.9999999999999999E-6</v>
      </c>
      <c r="F21">
        <f>LCA_res_data!F21*Mult_res!F21</f>
        <v>1.461666004568917E-5</v>
      </c>
      <c r="G21">
        <f>LCA_res_data!G21*Mult_res!G21</f>
        <v>4.2678799733332157E-11</v>
      </c>
      <c r="H21">
        <f>LCA_res_data!H21*Mult_res!H21</f>
        <v>3.8384929493838325E-10</v>
      </c>
      <c r="I21">
        <f>LCA_res_data!I21*Mult_res!I21</f>
        <v>4.0393254737534841E-9</v>
      </c>
      <c r="J21">
        <f>LCA_res_data!J21*Mult_res!J21</f>
        <v>4.2381751566838528E-16</v>
      </c>
      <c r="K21">
        <f>LCA_res_data!K21*Mult_res!K21</f>
        <v>7.5826327937934177E-15</v>
      </c>
      <c r="L21">
        <f>LCA_res_data!L21*Mult_res!L21</f>
        <v>2.9070506400529563E-7</v>
      </c>
      <c r="M21">
        <f>LCA_res_data!M21*Mult_res!M21</f>
        <v>2.2744619487048382E-6</v>
      </c>
      <c r="N21">
        <f>LCA_res_data!N21*Mult_res!N21</f>
        <v>8.2354074945417103E-12</v>
      </c>
      <c r="O21">
        <f>LCA_res_data!O21*Mult_res!O21</f>
        <v>1.3267031197351704E-14</v>
      </c>
      <c r="P21">
        <f>LCA_res_data!P21*Mult_res!P21</f>
        <v>3.013536952596947E-9</v>
      </c>
      <c r="Q21">
        <f>LCA_res_data!Q21*Mult_res!Q21</f>
        <v>1.9893470656229601E-7</v>
      </c>
      <c r="R21">
        <f>LCA_res_data!R21*Mult_res!R21</f>
        <v>3.4442808468188256E-5</v>
      </c>
      <c r="S21">
        <f>LCA_res_data!S21*Mult_res!S21</f>
        <v>1.9106984151079406E-13</v>
      </c>
      <c r="U21" t="s">
        <v>16</v>
      </c>
      <c r="V21">
        <f t="shared" si="0"/>
        <v>1.6391706040957367E-11</v>
      </c>
      <c r="W21">
        <f t="shared" si="1"/>
        <v>6.2796283450371888E-12</v>
      </c>
      <c r="X21">
        <f t="shared" si="2"/>
        <v>3.4319863629838508E-11</v>
      </c>
      <c r="Y21">
        <f t="shared" si="3"/>
        <v>1.6013496402115591E-10</v>
      </c>
      <c r="Z21">
        <f t="shared" si="4"/>
        <v>3.7769492211584852E-11</v>
      </c>
      <c r="AB21" t="s">
        <v>33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26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32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2.0358185531712568E-6</v>
      </c>
      <c r="E24">
        <f>LCA_res_data!E24*Mult_res!E24</f>
        <v>1.5599999999999997E-4</v>
      </c>
      <c r="F24">
        <f>LCA_res_data!F24*Mult_res!F24</f>
        <v>9.2251918767969794E-3</v>
      </c>
      <c r="G24">
        <f>LCA_res_data!G24*Mult_res!G24</f>
        <v>6.5729632648650264E-9</v>
      </c>
      <c r="H24">
        <f>LCA_res_data!H24*Mult_res!H24</f>
        <v>2.6723007013428514E-7</v>
      </c>
      <c r="I24">
        <f>LCA_res_data!I24*Mult_res!I24</f>
        <v>2.789605478474361E-6</v>
      </c>
      <c r="J24">
        <f>LCA_res_data!J24*Mult_res!J24</f>
        <v>7.3093893723701758E-14</v>
      </c>
      <c r="K24">
        <f>LCA_res_data!K24*Mult_res!K24</f>
        <v>2.1003741580043649E-12</v>
      </c>
      <c r="L24">
        <f>LCA_res_data!L24*Mult_res!L24</f>
        <v>7.7819608176186043E-5</v>
      </c>
      <c r="M24">
        <f>LCA_res_data!M24*Mult_res!M24</f>
        <v>2.395082776433658E-3</v>
      </c>
      <c r="N24">
        <f>LCA_res_data!N24*Mult_res!N24</f>
        <v>3.5220996085681818E-10</v>
      </c>
      <c r="O24">
        <f>LCA_res_data!O24*Mult_res!O24</f>
        <v>1.1240343486014475E-11</v>
      </c>
      <c r="P24">
        <f>LCA_res_data!P24*Mult_res!P24</f>
        <v>1.1367053188800627E-6</v>
      </c>
      <c r="Q24">
        <f>LCA_res_data!Q24*Mult_res!Q24</f>
        <v>3.4505222630997678E-5</v>
      </c>
      <c r="R24">
        <f>LCA_res_data!R24*Mult_res!R24</f>
        <v>1.6769576598412831E-2</v>
      </c>
      <c r="S24">
        <f>LCA_res_data!S24*Mult_res!S24</f>
        <v>2.8360223090362398E-10</v>
      </c>
      <c r="U24" t="s">
        <v>6</v>
      </c>
      <c r="V24">
        <f t="shared" si="0"/>
        <v>1.7261002250407542E-8</v>
      </c>
      <c r="W24">
        <f t="shared" si="1"/>
        <v>9.6712575533604374E-10</v>
      </c>
      <c r="X24">
        <f t="shared" si="2"/>
        <v>2.1660716345670364E-8</v>
      </c>
      <c r="Y24">
        <f t="shared" si="3"/>
        <v>6.8486142849738805E-9</v>
      </c>
      <c r="Z24">
        <f t="shared" si="4"/>
        <v>3.1999778958483733E-8</v>
      </c>
      <c r="AB24" t="s">
        <v>25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24.651987325805742</v>
      </c>
      <c r="E26">
        <f>LCA_res_data!E26*Mult_res!E26</f>
        <v>6286.4945850000004</v>
      </c>
      <c r="F26">
        <f>LCA_res_data!F26*Mult_res!F26</f>
        <v>168121.572462718</v>
      </c>
      <c r="G26">
        <f>LCA_res_data!G26*Mult_res!G26</f>
        <v>0.5228618517921606</v>
      </c>
      <c r="H26">
        <f>LCA_res_data!H26*Mult_res!H26</f>
        <v>5.1828548363221785</v>
      </c>
      <c r="I26">
        <f>LCA_res_data!I26*Mult_res!I26</f>
        <v>52.908914977774629</v>
      </c>
      <c r="J26">
        <f>LCA_res_data!J26*Mult_res!J26</f>
        <v>2.7452519051603172E-6</v>
      </c>
      <c r="K26">
        <f>LCA_res_data!K26*Mult_res!K26</f>
        <v>6.1920373737773914E-5</v>
      </c>
      <c r="L26">
        <f>LCA_res_data!L26*Mult_res!L26</f>
        <v>1256.319503264355</v>
      </c>
      <c r="M26">
        <f>LCA_res_data!M26*Mult_res!M26</f>
        <v>22424.21903881383</v>
      </c>
      <c r="N26">
        <f>LCA_res_data!N26*Mult_res!N26</f>
        <v>3.9818852110835488E-2</v>
      </c>
      <c r="O26">
        <f>LCA_res_data!O26*Mult_res!O26</f>
        <v>1.7821454265341019E-4</v>
      </c>
      <c r="P26">
        <f>LCA_res_data!P26*Mult_res!P26</f>
        <v>33.756314573501847</v>
      </c>
      <c r="Q26">
        <f>LCA_res_data!Q26*Mult_res!Q26</f>
        <v>2393.0581868985605</v>
      </c>
      <c r="R26">
        <f>LCA_res_data!R26*Mult_res!R26</f>
        <v>388963.58869508904</v>
      </c>
      <c r="S26">
        <f>LCA_res_data!S26*Mult_res!S26</f>
        <v>2.3425188034041666E-3</v>
      </c>
      <c r="U26" t="s">
        <v>20</v>
      </c>
      <c r="V26">
        <f t="shared" si="0"/>
        <v>0.16160798244683072</v>
      </c>
      <c r="W26">
        <f t="shared" si="1"/>
        <v>7.6932297195986182E-2</v>
      </c>
      <c r="X26">
        <f t="shared" si="2"/>
        <v>0.39474882922081711</v>
      </c>
      <c r="Y26">
        <f t="shared" si="3"/>
        <v>0.7742653237691679</v>
      </c>
      <c r="Z26">
        <f t="shared" si="4"/>
        <v>0.5073533543874349</v>
      </c>
      <c r="AB26" t="s">
        <v>9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1.7004754845767558E-7</v>
      </c>
      <c r="E28">
        <f>LCA_res_data!E28*Mult_res!E28</f>
        <v>-9.0000000000000002E-6</v>
      </c>
      <c r="F28">
        <f>LCA_res_data!F28*Mult_res!F28</f>
        <v>1.3575166007804881E-3</v>
      </c>
      <c r="G28">
        <f>LCA_res_data!G28*Mult_res!G28</f>
        <v>5.0310177898984145E-9</v>
      </c>
      <c r="H28">
        <f>LCA_res_data!H28*Mult_res!H28</f>
        <v>5.5926041467082049E-8</v>
      </c>
      <c r="I28">
        <f>LCA_res_data!I28*Mult_res!I28</f>
        <v>3.5071250982170792E-7</v>
      </c>
      <c r="J28">
        <f>LCA_res_data!J28*Mult_res!J28</f>
        <v>3.1182399746328141E-14</v>
      </c>
      <c r="K28">
        <f>LCA_res_data!K28*Mult_res!K28</f>
        <v>6.659240614599289E-13</v>
      </c>
      <c r="L28">
        <f>LCA_res_data!L28*Mult_res!L28</f>
        <v>4.3300398360548591E-6</v>
      </c>
      <c r="M28">
        <f>LCA_res_data!M28*Mult_res!M28</f>
        <v>3.2604306266375508E-4</v>
      </c>
      <c r="N28">
        <f>LCA_res_data!N28*Mult_res!N28</f>
        <v>7.8741646589641638E-10</v>
      </c>
      <c r="O28">
        <f>LCA_res_data!O28*Mult_res!O28</f>
        <v>1.0627962755376035E-12</v>
      </c>
      <c r="P28">
        <f>LCA_res_data!P28*Mult_res!P28</f>
        <v>9.5294298095954038E-8</v>
      </c>
      <c r="Q28">
        <f>LCA_res_data!Q28*Mult_res!Q28</f>
        <v>1.02164430465852E-4</v>
      </c>
      <c r="R28">
        <f>LCA_res_data!R28*Mult_res!R28</f>
        <v>2.2185087555799627E-4</v>
      </c>
      <c r="S28">
        <f>LCA_res_data!S28*Mult_res!S28</f>
        <v>2.0058553248934506E-12</v>
      </c>
      <c r="U28" t="s">
        <v>24</v>
      </c>
      <c r="V28">
        <f t="shared" si="0"/>
        <v>2.3497434384079336E-9</v>
      </c>
      <c r="W28">
        <f t="shared" si="1"/>
        <v>7.4024860387904381E-10</v>
      </c>
      <c r="X28">
        <f t="shared" si="2"/>
        <v>3.1874439487815004E-9</v>
      </c>
      <c r="Y28">
        <f t="shared" si="3"/>
        <v>1.5311070826739374E-8</v>
      </c>
      <c r="Z28">
        <f t="shared" si="4"/>
        <v>3.0256411592242056E-9</v>
      </c>
      <c r="AB28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10.42644639744694</v>
      </c>
      <c r="E35">
        <f>LCA_res_data!E35*Mult_res!E35</f>
        <v>-17119.714175000001</v>
      </c>
      <c r="F35">
        <f>LCA_res_data!F35*Mult_res!F35</f>
        <v>34131.138372202076</v>
      </c>
      <c r="G35">
        <f>LCA_res_data!G35*Mult_res!G35</f>
        <v>0.14493412592631694</v>
      </c>
      <c r="H35">
        <f>LCA_res_data!H35*Mult_res!H35</f>
        <v>10.477235519892977</v>
      </c>
      <c r="I35">
        <f>LCA_res_data!I35*Mult_res!I35</f>
        <v>44.464580441948655</v>
      </c>
      <c r="J35">
        <f>LCA_res_data!J35*Mult_res!J35</f>
        <v>-1.6338964180116884E-7</v>
      </c>
      <c r="K35">
        <f>LCA_res_data!K35*Mult_res!K35</f>
        <v>-5.2081314741027754E-5</v>
      </c>
      <c r="L35">
        <f>LCA_res_data!L35*Mult_res!L35</f>
        <v>43.277624816139252</v>
      </c>
      <c r="M35">
        <f>LCA_res_data!M35*Mult_res!M35</f>
        <v>94809.528401366057</v>
      </c>
      <c r="N35">
        <f>LCA_res_data!N35*Mult_res!N35</f>
        <v>7.668029862725626E-3</v>
      </c>
      <c r="O35">
        <f>LCA_res_data!O35*Mult_res!O35</f>
        <v>9.4258846877564309E-5</v>
      </c>
      <c r="P35">
        <f>LCA_res_data!P35*Mult_res!P35</f>
        <v>3.1063003461565435</v>
      </c>
      <c r="Q35">
        <f>LCA_res_data!Q35*Mult_res!Q35</f>
        <v>1746.1023388866001</v>
      </c>
      <c r="R35">
        <f>LCA_res_data!R35*Mult_res!R35</f>
        <v>6475.7745818075427</v>
      </c>
      <c r="S35">
        <f>LCA_res_data!S35*Mult_res!S35</f>
        <v>6.8360250531278628E-5</v>
      </c>
      <c r="U35" t="s">
        <v>12</v>
      </c>
      <c r="V35">
        <f t="shared" si="0"/>
        <v>0.68327804750567345</v>
      </c>
      <c r="W35">
        <f t="shared" si="1"/>
        <v>2.1325164976916524E-2</v>
      </c>
      <c r="X35">
        <f t="shared" si="2"/>
        <v>8.0139786435724933E-2</v>
      </c>
      <c r="Y35">
        <f t="shared" si="3"/>
        <v>0.14910248059911568</v>
      </c>
      <c r="Z35">
        <f t="shared" si="4"/>
        <v>0.26834253496937471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1.5341440690574857E-5</v>
      </c>
      <c r="E36">
        <f>LCA_res_data!E36*Mult_res!E36</f>
        <v>-2.9565000000000001E-2</v>
      </c>
      <c r="F36">
        <f>LCA_res_data!F36*Mult_res!F36</f>
        <v>0.18403557181432056</v>
      </c>
      <c r="G36">
        <f>LCA_res_data!G36*Mult_res!G36</f>
        <v>3.4499325752092397E-7</v>
      </c>
      <c r="H36">
        <f>LCA_res_data!H36*Mult_res!H36</f>
        <v>1.9325946502923498E-5</v>
      </c>
      <c r="I36">
        <f>LCA_res_data!I36*Mult_res!I36</f>
        <v>6.1592382827802759E-5</v>
      </c>
      <c r="J36">
        <f>LCA_res_data!J36*Mult_res!J36</f>
        <v>1.7205035017707366E-12</v>
      </c>
      <c r="K36">
        <f>LCA_res_data!K36*Mult_res!K36</f>
        <v>7.5433839540216915E-11</v>
      </c>
      <c r="L36">
        <f>LCA_res_data!L36*Mult_res!L36</f>
        <v>8.0855498807022946E-5</v>
      </c>
      <c r="M36">
        <f>LCA_res_data!M36*Mult_res!M36</f>
        <v>0.37491878292092373</v>
      </c>
      <c r="N36">
        <f>LCA_res_data!N36*Mult_res!N36</f>
        <v>1.7078236495580811E-8</v>
      </c>
      <c r="O36">
        <f>LCA_res_data!O36*Mult_res!O36</f>
        <v>1.388147755677903E-10</v>
      </c>
      <c r="P36">
        <f>LCA_res_data!P36*Mult_res!P36</f>
        <v>5.148960440930103E-6</v>
      </c>
      <c r="Q36">
        <f>LCA_res_data!Q36*Mult_res!Q36</f>
        <v>5.1475650792660475E-3</v>
      </c>
      <c r="R36">
        <f>LCA_res_data!R36*Mult_res!R36</f>
        <v>1.2188008636977917E-2</v>
      </c>
      <c r="S36">
        <f>LCA_res_data!S36*Mult_res!S36</f>
        <v>1.3137626657624143E-10</v>
      </c>
      <c r="U36" t="s">
        <v>11</v>
      </c>
      <c r="V36">
        <f t="shared" si="0"/>
        <v>2.7019834217814879E-6</v>
      </c>
      <c r="W36">
        <f t="shared" si="1"/>
        <v>5.0761255056644116E-8</v>
      </c>
      <c r="X36">
        <f t="shared" si="2"/>
        <v>4.3211484073405723E-7</v>
      </c>
      <c r="Y36">
        <f t="shared" si="3"/>
        <v>3.3208105228274611E-7</v>
      </c>
      <c r="Z36">
        <f t="shared" si="4"/>
        <v>3.9518740151203748E-7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48.2524157816936</v>
      </c>
      <c r="E39">
        <f>SUM(E3:E37)</f>
        <v>-9413.5628140000008</v>
      </c>
      <c r="F39">
        <f t="shared" ref="F39:P39" si="5">SUM(F3:F37)</f>
        <v>425895.05026415945</v>
      </c>
      <c r="G39">
        <f t="shared" si="5"/>
        <v>6.7963894339481659</v>
      </c>
      <c r="H39">
        <f>SUM(H3:H37)</f>
        <v>20.738136352824512</v>
      </c>
      <c r="I39">
        <f t="shared" si="5"/>
        <v>142.83465059424555</v>
      </c>
      <c r="J39">
        <f t="shared" si="5"/>
        <v>4.1649997768104038E-6</v>
      </c>
      <c r="K39">
        <f t="shared" si="5"/>
        <v>9.2498816925813205E-5</v>
      </c>
      <c r="L39">
        <f t="shared" si="5"/>
        <v>1384.5565817624679</v>
      </c>
      <c r="M39">
        <f t="shared" si="5"/>
        <v>138756.87759539622</v>
      </c>
      <c r="N39">
        <f t="shared" si="5"/>
        <v>5.1427916101156435E-2</v>
      </c>
      <c r="O39">
        <f t="shared" si="5"/>
        <v>3.5126316030487619E-4</v>
      </c>
      <c r="P39">
        <f t="shared" si="5"/>
        <v>47.742585679877742</v>
      </c>
      <c r="Q39">
        <f>SUM(Q3:Q37)</f>
        <v>4470.9314688783006</v>
      </c>
      <c r="R39">
        <f>SUM(R3:R37)</f>
        <v>524294.99965301692</v>
      </c>
      <c r="S39">
        <f>SUM(S3:S37)</f>
        <v>2.5171569361974971E-3</v>
      </c>
    </row>
    <row r="40" spans="3:33" x14ac:dyDescent="0.3">
      <c r="D40">
        <f>D39</f>
        <v>48.2524157816936</v>
      </c>
      <c r="E40">
        <f>E39/1000</f>
        <v>-9.4135628140000005</v>
      </c>
      <c r="F40">
        <f t="shared" ref="F40:Q40" si="6">F39</f>
        <v>425895.05026415945</v>
      </c>
      <c r="G40">
        <f t="shared" si="6"/>
        <v>6.7963894339481659</v>
      </c>
      <c r="H40">
        <f t="shared" si="6"/>
        <v>20.738136352824512</v>
      </c>
      <c r="I40">
        <f t="shared" si="6"/>
        <v>142.83465059424555</v>
      </c>
      <c r="J40">
        <f t="shared" si="6"/>
        <v>4.1649997768104038E-6</v>
      </c>
      <c r="K40">
        <f t="shared" si="6"/>
        <v>9.2498816925813205E-5</v>
      </c>
      <c r="L40">
        <f t="shared" si="6"/>
        <v>1384.5565817624679</v>
      </c>
      <c r="M40">
        <f t="shared" si="6"/>
        <v>138756.87759539622</v>
      </c>
      <c r="N40">
        <f t="shared" si="6"/>
        <v>5.1427916101156435E-2</v>
      </c>
      <c r="O40">
        <f t="shared" si="6"/>
        <v>3.5126316030487619E-4</v>
      </c>
      <c r="P40">
        <f t="shared" si="6"/>
        <v>47.742585679877742</v>
      </c>
      <c r="Q40">
        <f t="shared" si="6"/>
        <v>4470.9314688783006</v>
      </c>
      <c r="R40">
        <f t="shared" ref="R40:S40" si="7">R39</f>
        <v>524294.99965301692</v>
      </c>
      <c r="S40">
        <f t="shared" si="7"/>
        <v>2.5171569361974971E-3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20" ht="15" thickBot="1" x14ac:dyDescent="0.35">
      <c r="A1" s="5" t="s">
        <v>168</v>
      </c>
      <c r="C1" s="16" t="s">
        <v>173</v>
      </c>
      <c r="D1" s="17"/>
      <c r="E1" s="17"/>
      <c r="F1" s="17"/>
      <c r="G1" s="17"/>
      <c r="H1" s="17"/>
      <c r="I1" s="18"/>
    </row>
    <row r="2" spans="1:20" x14ac:dyDescent="0.3">
      <c r="D2" t="s">
        <v>148</v>
      </c>
      <c r="H2" t="s">
        <v>147</v>
      </c>
      <c r="I2" t="s">
        <v>149</v>
      </c>
      <c r="L2" t="s">
        <v>190</v>
      </c>
      <c r="M2" t="s">
        <v>147</v>
      </c>
      <c r="N2" t="s">
        <v>149</v>
      </c>
      <c r="Q2" t="s">
        <v>19</v>
      </c>
      <c r="R2">
        <v>0</v>
      </c>
      <c r="S2">
        <v>3.6999999999999999E-4</v>
      </c>
      <c r="T2">
        <v>0</v>
      </c>
    </row>
    <row r="3" spans="1:20" x14ac:dyDescent="0.3">
      <c r="C3" t="s">
        <v>19</v>
      </c>
      <c r="D3">
        <v>3.6999999999999999E-4</v>
      </c>
      <c r="G3" t="s">
        <v>144</v>
      </c>
      <c r="H3" s="19">
        <v>2.0999999999999999E-5</v>
      </c>
      <c r="I3" s="19">
        <v>5.0000000000000004E-6</v>
      </c>
      <c r="L3" t="s">
        <v>144</v>
      </c>
      <c r="M3" s="19">
        <v>2.0999999999999999E-5</v>
      </c>
      <c r="N3" s="19">
        <v>5.0000000000000004E-6</v>
      </c>
      <c r="Q3" t="s">
        <v>22</v>
      </c>
      <c r="R3">
        <v>0</v>
      </c>
      <c r="S3">
        <v>0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 s="19">
        <v>1.5999999999999999E-5</v>
      </c>
      <c r="I4" s="19">
        <v>3.1999999999999999E-5</v>
      </c>
      <c r="L4" t="s">
        <v>145</v>
      </c>
      <c r="M4" s="19">
        <v>1.5999999999999999E-5</v>
      </c>
      <c r="N4" s="19">
        <v>3.1999999999999999E-5</v>
      </c>
      <c r="Q4" t="s">
        <v>21</v>
      </c>
      <c r="R4">
        <v>0</v>
      </c>
      <c r="S4" s="19">
        <v>4.3000000000000002E-5</v>
      </c>
      <c r="T4">
        <v>0</v>
      </c>
    </row>
    <row r="5" spans="1:20" x14ac:dyDescent="0.3">
      <c r="C5" t="s">
        <v>21</v>
      </c>
      <c r="D5" s="19">
        <v>4.3000000000000002E-5</v>
      </c>
      <c r="G5" t="s">
        <v>34</v>
      </c>
      <c r="H5">
        <v>0.19380500000000001</v>
      </c>
      <c r="I5">
        <v>0</v>
      </c>
      <c r="L5" t="s">
        <v>34</v>
      </c>
      <c r="M5">
        <v>0.19380500000000001</v>
      </c>
      <c r="N5">
        <v>0</v>
      </c>
      <c r="Q5" t="s">
        <v>4</v>
      </c>
      <c r="R5">
        <v>0</v>
      </c>
      <c r="S5" s="19">
        <v>-3.8000000000000002E-5</v>
      </c>
      <c r="T5">
        <v>0</v>
      </c>
    </row>
    <row r="6" spans="1:20" x14ac:dyDescent="0.3">
      <c r="C6" t="s">
        <v>4</v>
      </c>
      <c r="D6" s="19">
        <v>-3.8000000000000002E-5</v>
      </c>
      <c r="G6" t="s">
        <v>35</v>
      </c>
      <c r="H6" s="19">
        <v>6.0000000000000002E-6</v>
      </c>
      <c r="I6">
        <v>0</v>
      </c>
      <c r="L6" t="s">
        <v>35</v>
      </c>
      <c r="M6" s="19">
        <v>6.0000000000000002E-6</v>
      </c>
      <c r="N6">
        <v>0</v>
      </c>
      <c r="Q6" t="s">
        <v>5</v>
      </c>
      <c r="R6">
        <v>0</v>
      </c>
      <c r="S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 s="19">
        <v>3.0000000000000001E-6</v>
      </c>
      <c r="I7">
        <v>-1.4899999999999999E-4</v>
      </c>
      <c r="L7" t="s">
        <v>36</v>
      </c>
      <c r="M7" s="19">
        <v>3.0000000000000001E-6</v>
      </c>
      <c r="N7">
        <v>-1.4899999999999999E-4</v>
      </c>
      <c r="Q7" t="s">
        <v>3</v>
      </c>
      <c r="R7">
        <v>0</v>
      </c>
      <c r="S7" s="19">
        <v>-1.4E-5</v>
      </c>
      <c r="T7">
        <v>0</v>
      </c>
    </row>
    <row r="8" spans="1:20" x14ac:dyDescent="0.3">
      <c r="C8" t="s">
        <v>3</v>
      </c>
      <c r="D8" s="19">
        <v>-1.4E-5</v>
      </c>
      <c r="G8" t="s">
        <v>37</v>
      </c>
      <c r="H8" s="19">
        <v>2.0999999999999999E-5</v>
      </c>
      <c r="I8">
        <v>0</v>
      </c>
      <c r="L8" t="s">
        <v>37</v>
      </c>
      <c r="M8" s="19">
        <v>2.0999999999999999E-5</v>
      </c>
      <c r="N8">
        <v>0</v>
      </c>
      <c r="Q8" t="s">
        <v>31</v>
      </c>
      <c r="R8">
        <v>0</v>
      </c>
      <c r="S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L9" t="s">
        <v>38</v>
      </c>
      <c r="M9">
        <v>0</v>
      </c>
      <c r="N9">
        <v>0</v>
      </c>
      <c r="Q9" t="s">
        <v>33</v>
      </c>
      <c r="R9">
        <v>0</v>
      </c>
      <c r="S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 s="19">
        <v>3.0000000000000001E-6</v>
      </c>
      <c r="I10">
        <v>2.2130000000000001E-3</v>
      </c>
      <c r="L10" t="s">
        <v>39</v>
      </c>
      <c r="M10" s="19">
        <v>3.0000000000000001E-6</v>
      </c>
      <c r="N10">
        <v>2.2130000000000001E-3</v>
      </c>
      <c r="Q10" t="s">
        <v>26</v>
      </c>
      <c r="R10">
        <v>0</v>
      </c>
      <c r="S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 s="19">
        <v>2.0999999999999999E-5</v>
      </c>
      <c r="I11">
        <v>2.9300000000000002E-4</v>
      </c>
      <c r="L11" t="s">
        <v>40</v>
      </c>
      <c r="M11" s="19">
        <v>2.0999999999999999E-5</v>
      </c>
      <c r="N11">
        <v>2.9300000000000002E-4</v>
      </c>
      <c r="Q11" t="s">
        <v>32</v>
      </c>
      <c r="R11">
        <v>0</v>
      </c>
      <c r="S11">
        <v>0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166.819267</v>
      </c>
      <c r="I12">
        <v>10388.763967000001</v>
      </c>
      <c r="L12" t="s">
        <v>41</v>
      </c>
      <c r="M12">
        <v>166.819267</v>
      </c>
      <c r="N12">
        <v>10388.763967000001</v>
      </c>
      <c r="Q12" t="s">
        <v>13</v>
      </c>
      <c r="R12">
        <v>0</v>
      </c>
      <c r="S12">
        <v>1419.6857110000001</v>
      </c>
      <c r="T12">
        <v>0</v>
      </c>
    </row>
    <row r="13" spans="1:20" x14ac:dyDescent="0.3">
      <c r="C13" t="s">
        <v>13</v>
      </c>
      <c r="D13">
        <v>1419.6857110000001</v>
      </c>
      <c r="G13" t="s">
        <v>42</v>
      </c>
      <c r="H13" s="19">
        <v>3.9999999999999998E-6</v>
      </c>
      <c r="I13">
        <v>1.3300000000000001E-4</v>
      </c>
      <c r="L13" t="s">
        <v>42</v>
      </c>
      <c r="M13" s="19">
        <v>3.9999999999999998E-6</v>
      </c>
      <c r="N13">
        <v>1.3300000000000001E-4</v>
      </c>
      <c r="Q13" t="s">
        <v>2</v>
      </c>
      <c r="R13">
        <v>0</v>
      </c>
      <c r="S13" s="19">
        <v>2.3E-5</v>
      </c>
      <c r="T13">
        <v>0</v>
      </c>
    </row>
    <row r="14" spans="1:20" x14ac:dyDescent="0.3">
      <c r="C14" t="s">
        <v>2</v>
      </c>
      <c r="D14" s="19">
        <v>2.3E-5</v>
      </c>
      <c r="G14" t="s">
        <v>43</v>
      </c>
      <c r="H14">
        <v>12.810197000000001</v>
      </c>
      <c r="I14">
        <v>522.91777400000001</v>
      </c>
      <c r="L14" t="s">
        <v>43</v>
      </c>
      <c r="M14">
        <v>12.810197000000001</v>
      </c>
      <c r="N14">
        <v>522.91777400000001</v>
      </c>
      <c r="Q14" t="s">
        <v>25</v>
      </c>
      <c r="R14">
        <v>0</v>
      </c>
      <c r="S14">
        <v>0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 s="19">
        <v>4.3000000000000002E-5</v>
      </c>
      <c r="I15">
        <v>1.74E-3</v>
      </c>
      <c r="L15" t="s">
        <v>44</v>
      </c>
      <c r="M15" s="19">
        <v>4.3000000000000002E-5</v>
      </c>
      <c r="N15">
        <v>1.74E-3</v>
      </c>
      <c r="Q15" t="s">
        <v>0</v>
      </c>
      <c r="R15">
        <v>0</v>
      </c>
      <c r="S15" s="19">
        <v>4.3000000000000002E-5</v>
      </c>
      <c r="T15">
        <v>0</v>
      </c>
    </row>
    <row r="16" spans="1:20" x14ac:dyDescent="0.3">
      <c r="C16" t="s">
        <v>0</v>
      </c>
      <c r="D16" s="19">
        <v>4.3000000000000002E-5</v>
      </c>
      <c r="G16" t="s">
        <v>45</v>
      </c>
      <c r="H16" s="19">
        <v>0</v>
      </c>
      <c r="I16">
        <v>0</v>
      </c>
      <c r="L16" t="s">
        <v>45</v>
      </c>
      <c r="M16" s="19">
        <v>0</v>
      </c>
      <c r="N16">
        <v>0</v>
      </c>
      <c r="Q16" t="s">
        <v>8</v>
      </c>
      <c r="R16">
        <v>0</v>
      </c>
      <c r="S16" s="19">
        <v>4.1E-5</v>
      </c>
      <c r="T16">
        <v>0</v>
      </c>
    </row>
    <row r="17" spans="3:20" x14ac:dyDescent="0.3">
      <c r="C17" t="s">
        <v>8</v>
      </c>
      <c r="D17" s="19">
        <v>4.1E-5</v>
      </c>
      <c r="G17" t="s">
        <v>46</v>
      </c>
      <c r="H17">
        <v>0</v>
      </c>
      <c r="I17">
        <v>0</v>
      </c>
      <c r="L17" t="s">
        <v>46</v>
      </c>
      <c r="M17">
        <v>0</v>
      </c>
      <c r="N17">
        <v>0</v>
      </c>
      <c r="Q17" t="s">
        <v>10</v>
      </c>
      <c r="R17">
        <v>0</v>
      </c>
      <c r="S17">
        <v>0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 s="19">
        <v>0</v>
      </c>
      <c r="I18">
        <v>0</v>
      </c>
      <c r="L18" t="s">
        <v>48</v>
      </c>
      <c r="M18" s="19">
        <v>0</v>
      </c>
      <c r="N18">
        <v>0</v>
      </c>
      <c r="Q18" t="s">
        <v>9</v>
      </c>
      <c r="R18">
        <v>0</v>
      </c>
      <c r="S18">
        <v>0</v>
      </c>
      <c r="T18">
        <v>0</v>
      </c>
    </row>
    <row r="19" spans="3:20" x14ac:dyDescent="0.3">
      <c r="C19" t="s">
        <v>9</v>
      </c>
      <c r="D19">
        <v>0</v>
      </c>
      <c r="G19" t="s">
        <v>47</v>
      </c>
      <c r="H19" s="19">
        <v>0</v>
      </c>
      <c r="I19">
        <v>0</v>
      </c>
      <c r="L19" t="s">
        <v>47</v>
      </c>
      <c r="M19" s="19">
        <v>0</v>
      </c>
      <c r="N19">
        <v>0</v>
      </c>
      <c r="Q19" t="s">
        <v>1</v>
      </c>
      <c r="R19">
        <v>0</v>
      </c>
      <c r="S19" s="19">
        <v>1.2999999999999999E-5</v>
      </c>
      <c r="T19">
        <v>0</v>
      </c>
    </row>
    <row r="20" spans="3:20" x14ac:dyDescent="0.3">
      <c r="C20" t="s">
        <v>1</v>
      </c>
      <c r="D20" s="19">
        <v>1.2999999999999999E-5</v>
      </c>
      <c r="G20" t="s">
        <v>49</v>
      </c>
      <c r="H20" s="19">
        <v>0</v>
      </c>
      <c r="I20">
        <v>0</v>
      </c>
      <c r="L20" t="s">
        <v>49</v>
      </c>
      <c r="M20" s="19">
        <v>0</v>
      </c>
      <c r="N20">
        <v>0</v>
      </c>
      <c r="Q20" t="s">
        <v>16</v>
      </c>
      <c r="R20">
        <v>0</v>
      </c>
      <c r="S20" s="19">
        <v>1.9999999999999999E-6</v>
      </c>
      <c r="T20">
        <v>0</v>
      </c>
    </row>
    <row r="21" spans="3:20" x14ac:dyDescent="0.3">
      <c r="C21" t="s">
        <v>16</v>
      </c>
      <c r="D21" s="19">
        <v>1.9999999999999999E-6</v>
      </c>
      <c r="G21" t="s">
        <v>50</v>
      </c>
      <c r="H21">
        <v>41336.960697000002</v>
      </c>
      <c r="I21">
        <v>6138.4116819999999</v>
      </c>
      <c r="L21" t="s">
        <v>50</v>
      </c>
      <c r="M21">
        <v>41336.960697000002</v>
      </c>
      <c r="N21">
        <v>6138.4116819999999</v>
      </c>
      <c r="Q21" t="s">
        <v>18</v>
      </c>
      <c r="R21">
        <v>0</v>
      </c>
      <c r="S21">
        <v>0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 s="19">
        <v>1.9999999999999999E-6</v>
      </c>
      <c r="I22" s="19">
        <v>5.0000000000000004E-6</v>
      </c>
      <c r="L22" t="s">
        <v>51</v>
      </c>
      <c r="M22" s="19">
        <v>1.9999999999999999E-6</v>
      </c>
      <c r="N22" s="19">
        <v>5.0000000000000004E-6</v>
      </c>
      <c r="Q22" t="s">
        <v>17</v>
      </c>
      <c r="R22">
        <v>0</v>
      </c>
      <c r="S22">
        <v>0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 s="19">
        <v>9.9999999999999995E-7</v>
      </c>
      <c r="I23">
        <v>3.3100000000000002E-4</v>
      </c>
      <c r="L23" t="s">
        <v>52</v>
      </c>
      <c r="M23" s="19">
        <v>9.9999999999999995E-7</v>
      </c>
      <c r="N23">
        <v>3.3100000000000002E-4</v>
      </c>
      <c r="Q23" t="s">
        <v>6</v>
      </c>
      <c r="R23">
        <v>0</v>
      </c>
      <c r="S23">
        <v>1.56E-4</v>
      </c>
      <c r="T23">
        <v>0</v>
      </c>
    </row>
    <row r="24" spans="3:20" x14ac:dyDescent="0.3">
      <c r="C24" t="s">
        <v>6</v>
      </c>
      <c r="D24">
        <v>1.56E-4</v>
      </c>
      <c r="G24" t="s">
        <v>53</v>
      </c>
      <c r="H24" s="19">
        <v>1.9999999999999999E-6</v>
      </c>
      <c r="I24" s="19">
        <v>6.0000000000000002E-6</v>
      </c>
      <c r="L24" t="s">
        <v>53</v>
      </c>
      <c r="M24" s="19">
        <v>1.9999999999999999E-6</v>
      </c>
      <c r="N24" s="19">
        <v>6.0000000000000002E-6</v>
      </c>
      <c r="Q24" t="s">
        <v>7</v>
      </c>
      <c r="R24">
        <v>0</v>
      </c>
      <c r="S24">
        <v>0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 s="19">
        <v>1.9999999999999999E-6</v>
      </c>
      <c r="I25" s="19">
        <v>3.9999999999999998E-6</v>
      </c>
      <c r="L25" t="s">
        <v>54</v>
      </c>
      <c r="M25" s="19">
        <v>1.9999999999999999E-6</v>
      </c>
      <c r="N25" s="19">
        <v>3.9999999999999998E-6</v>
      </c>
      <c r="Q25" t="s">
        <v>20</v>
      </c>
      <c r="R25">
        <v>0</v>
      </c>
      <c r="S25">
        <v>6286.4945850000004</v>
      </c>
      <c r="T25">
        <v>0</v>
      </c>
    </row>
    <row r="26" spans="3:20" x14ac:dyDescent="0.3">
      <c r="C26" t="s">
        <v>20</v>
      </c>
      <c r="D26">
        <v>6286.4945850000004</v>
      </c>
      <c r="G26" t="s">
        <v>55</v>
      </c>
      <c r="H26" s="19">
        <v>6.9999999999999999E-6</v>
      </c>
      <c r="I26" s="19">
        <v>2.5000000000000001E-5</v>
      </c>
      <c r="L26" t="s">
        <v>55</v>
      </c>
      <c r="M26" s="19">
        <v>6.9999999999999999E-6</v>
      </c>
      <c r="N26" s="19">
        <v>2.5000000000000001E-5</v>
      </c>
      <c r="Q26" t="s">
        <v>23</v>
      </c>
      <c r="R26">
        <v>0</v>
      </c>
      <c r="S26">
        <v>0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 s="19">
        <v>3.9999999999999998E-6</v>
      </c>
      <c r="I27" s="19">
        <v>1.0000000000000001E-5</v>
      </c>
      <c r="L27" t="s">
        <v>56</v>
      </c>
      <c r="M27" s="19">
        <v>3.9999999999999998E-6</v>
      </c>
      <c r="N27" s="19">
        <v>1.0000000000000001E-5</v>
      </c>
      <c r="Q27" t="s">
        <v>24</v>
      </c>
      <c r="R27">
        <v>0</v>
      </c>
      <c r="S27" s="19">
        <v>-9.0000000000000002E-6</v>
      </c>
      <c r="T27">
        <v>0</v>
      </c>
    </row>
    <row r="28" spans="3:20" x14ac:dyDescent="0.3">
      <c r="C28" t="s">
        <v>24</v>
      </c>
      <c r="D28" s="19">
        <v>-9.0000000000000002E-6</v>
      </c>
      <c r="G28" t="s">
        <v>57</v>
      </c>
      <c r="H28">
        <v>5.6400000000000005E-4</v>
      </c>
      <c r="I28">
        <v>2.4600000000000002E-4</v>
      </c>
      <c r="L28" t="s">
        <v>57</v>
      </c>
      <c r="M28">
        <v>5.6400000000000005E-4</v>
      </c>
      <c r="N28">
        <v>2.4600000000000002E-4</v>
      </c>
      <c r="Q28" t="s">
        <v>30</v>
      </c>
      <c r="R28">
        <v>0</v>
      </c>
      <c r="S28">
        <v>0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 s="19">
        <v>3.0000000000000001E-6</v>
      </c>
      <c r="I29">
        <v>2.0100000000000001E-4</v>
      </c>
      <c r="L29" t="s">
        <v>58</v>
      </c>
      <c r="M29" s="19">
        <v>3.0000000000000001E-6</v>
      </c>
      <c r="N29">
        <v>2.0100000000000001E-4</v>
      </c>
      <c r="Q29" t="s">
        <v>29</v>
      </c>
      <c r="R29">
        <v>0</v>
      </c>
      <c r="S29">
        <v>0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 s="19">
        <v>3.0000000000000001E-6</v>
      </c>
      <c r="I30" s="19">
        <v>9.9999999999999995E-7</v>
      </c>
      <c r="L30" t="s">
        <v>59</v>
      </c>
      <c r="M30" s="19">
        <v>3.0000000000000001E-6</v>
      </c>
      <c r="N30" s="19">
        <v>9.9999999999999995E-7</v>
      </c>
      <c r="Q30" t="s">
        <v>28</v>
      </c>
      <c r="R30">
        <v>0</v>
      </c>
      <c r="S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 s="19">
        <v>2.4800000000000001E-4</v>
      </c>
      <c r="I31">
        <v>0</v>
      </c>
      <c r="L31" t="s">
        <v>60</v>
      </c>
      <c r="M31" s="19">
        <v>2.4800000000000001E-4</v>
      </c>
      <c r="N31">
        <v>0</v>
      </c>
      <c r="Q31" t="s">
        <v>27</v>
      </c>
      <c r="R31">
        <v>0</v>
      </c>
      <c r="S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L32" t="s">
        <v>61</v>
      </c>
      <c r="M32">
        <v>0</v>
      </c>
      <c r="N32">
        <v>0</v>
      </c>
      <c r="Q32" t="s">
        <v>14</v>
      </c>
      <c r="R32">
        <v>0</v>
      </c>
      <c r="S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 s="19">
        <v>0</v>
      </c>
      <c r="I33">
        <v>0</v>
      </c>
      <c r="L33" t="s">
        <v>62</v>
      </c>
      <c r="M33" s="19">
        <v>0</v>
      </c>
      <c r="N33">
        <v>0</v>
      </c>
      <c r="Q33" t="s">
        <v>15</v>
      </c>
      <c r="R33">
        <v>0</v>
      </c>
      <c r="S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 s="19">
        <v>6.9999999999999999E-6</v>
      </c>
      <c r="I34">
        <v>1.45E-4</v>
      </c>
      <c r="L34" t="s">
        <v>63</v>
      </c>
      <c r="M34" s="19">
        <v>6.9999999999999999E-6</v>
      </c>
      <c r="N34">
        <v>1.45E-4</v>
      </c>
      <c r="Q34" t="s">
        <v>12</v>
      </c>
      <c r="R34">
        <v>0</v>
      </c>
      <c r="S34">
        <v>-17119.714175000001</v>
      </c>
      <c r="T34">
        <v>0</v>
      </c>
    </row>
    <row r="35" spans="3:20" x14ac:dyDescent="0.3">
      <c r="C35" t="s">
        <v>12</v>
      </c>
      <c r="D35">
        <v>-17119.714175000001</v>
      </c>
      <c r="G35" t="s">
        <v>64</v>
      </c>
      <c r="H35" s="19">
        <v>6.0000000000000002E-6</v>
      </c>
      <c r="I35" s="19">
        <v>9.9999999999999995E-7</v>
      </c>
      <c r="L35" t="s">
        <v>64</v>
      </c>
      <c r="M35" s="19">
        <v>6.0000000000000002E-6</v>
      </c>
      <c r="N35" s="19">
        <v>9.9999999999999995E-7</v>
      </c>
      <c r="Q35" t="s">
        <v>11</v>
      </c>
      <c r="R35">
        <v>0</v>
      </c>
      <c r="S35">
        <v>-2.9565000000000001E-2</v>
      </c>
      <c r="T35">
        <v>0</v>
      </c>
    </row>
    <row r="36" spans="3:20" x14ac:dyDescent="0.3">
      <c r="C36" t="s">
        <v>11</v>
      </c>
      <c r="D36">
        <v>-2.9565000000000001E-2</v>
      </c>
      <c r="G36" t="s">
        <v>65</v>
      </c>
      <c r="H36" s="19">
        <v>7.9999999999999996E-6</v>
      </c>
      <c r="I36">
        <v>9.3199999999999999E-4</v>
      </c>
      <c r="L36" t="s">
        <v>65</v>
      </c>
      <c r="M36" s="19">
        <v>7.9999999999999996E-6</v>
      </c>
      <c r="N36">
        <v>9.3199999999999999E-4</v>
      </c>
      <c r="Q36" t="s">
        <v>181</v>
      </c>
      <c r="R36">
        <v>0</v>
      </c>
      <c r="S36">
        <v>0</v>
      </c>
      <c r="T36">
        <v>0</v>
      </c>
    </row>
    <row r="37" spans="3:20" x14ac:dyDescent="0.3">
      <c r="C37" t="s">
        <v>181</v>
      </c>
      <c r="D37">
        <v>0</v>
      </c>
      <c r="G37" t="s">
        <v>66</v>
      </c>
      <c r="H37" s="19">
        <v>5.0000000000000004E-6</v>
      </c>
      <c r="I37">
        <v>2.3800000000000001E-4</v>
      </c>
      <c r="L37" t="s">
        <v>66</v>
      </c>
      <c r="M37" s="19">
        <v>5.0000000000000004E-6</v>
      </c>
      <c r="N37">
        <v>2.3800000000000001E-4</v>
      </c>
    </row>
    <row r="38" spans="3:20" x14ac:dyDescent="0.3">
      <c r="G38" t="s">
        <v>67</v>
      </c>
      <c r="H38" s="19">
        <v>2.0000000000000002E-5</v>
      </c>
      <c r="I38">
        <v>7.7800000000000005E-4</v>
      </c>
      <c r="L38" t="s">
        <v>67</v>
      </c>
      <c r="M38" s="19">
        <v>2.0000000000000002E-5</v>
      </c>
      <c r="N38">
        <v>7.7800000000000005E-4</v>
      </c>
    </row>
    <row r="39" spans="3:20" x14ac:dyDescent="0.3">
      <c r="D39">
        <f>SUM(D3:D37)/1000</f>
        <v>-9.4135628140000005</v>
      </c>
      <c r="G39" t="s">
        <v>68</v>
      </c>
      <c r="H39" s="19">
        <v>1.0000000000000001E-5</v>
      </c>
      <c r="I39">
        <v>1.7200000000000001E-4</v>
      </c>
      <c r="L39" t="s">
        <v>68</v>
      </c>
      <c r="M39" s="19">
        <v>1.0000000000000001E-5</v>
      </c>
      <c r="N39">
        <v>1.7200000000000001E-4</v>
      </c>
    </row>
    <row r="40" spans="3:20" x14ac:dyDescent="0.3">
      <c r="G40" t="s">
        <v>69</v>
      </c>
      <c r="H40" s="19">
        <v>9.0000000000000002E-6</v>
      </c>
      <c r="I40">
        <v>1.3899999999999999E-4</v>
      </c>
      <c r="L40" t="s">
        <v>69</v>
      </c>
      <c r="M40" s="19">
        <v>9.0000000000000002E-6</v>
      </c>
      <c r="N40">
        <v>1.3899999999999999E-4</v>
      </c>
    </row>
    <row r="41" spans="3:20" x14ac:dyDescent="0.3">
      <c r="G41" t="s">
        <v>70</v>
      </c>
      <c r="H41" s="19">
        <v>9.9999999999999995E-7</v>
      </c>
      <c r="I41">
        <v>0</v>
      </c>
      <c r="L41" t="s">
        <v>70</v>
      </c>
      <c r="M41" s="19">
        <v>9.9999999999999995E-7</v>
      </c>
      <c r="N41">
        <v>0</v>
      </c>
    </row>
    <row r="42" spans="3:20" x14ac:dyDescent="0.3">
      <c r="G42" t="s">
        <v>71</v>
      </c>
      <c r="H42">
        <v>528.97900300000003</v>
      </c>
      <c r="I42">
        <v>3284.459128</v>
      </c>
      <c r="L42" t="s">
        <v>71</v>
      </c>
      <c r="M42">
        <v>528.97900300000003</v>
      </c>
      <c r="N42">
        <v>3284.459128</v>
      </c>
    </row>
    <row r="43" spans="3:20" x14ac:dyDescent="0.3">
      <c r="G43" t="s">
        <v>72</v>
      </c>
      <c r="H43">
        <v>7.8299999999999995E-4</v>
      </c>
      <c r="I43">
        <v>0</v>
      </c>
      <c r="L43" t="s">
        <v>72</v>
      </c>
      <c r="M43">
        <v>7.8299999999999995E-4</v>
      </c>
      <c r="N43">
        <v>0</v>
      </c>
    </row>
    <row r="44" spans="3:20" x14ac:dyDescent="0.3">
      <c r="G44" t="s">
        <v>73</v>
      </c>
      <c r="H44" s="19">
        <v>9.7900000000000005E-4</v>
      </c>
      <c r="I44">
        <v>1.8665000000000001E-2</v>
      </c>
      <c r="L44" t="s">
        <v>73</v>
      </c>
      <c r="M44" s="19">
        <v>9.7900000000000005E-4</v>
      </c>
      <c r="N44">
        <v>1.8665000000000001E-2</v>
      </c>
    </row>
    <row r="45" spans="3:20" x14ac:dyDescent="0.3">
      <c r="G45" t="s">
        <v>74</v>
      </c>
      <c r="H45">
        <v>0</v>
      </c>
      <c r="I45">
        <v>0</v>
      </c>
      <c r="L45" t="s">
        <v>74</v>
      </c>
      <c r="M45">
        <v>0</v>
      </c>
      <c r="N45">
        <v>0</v>
      </c>
    </row>
    <row r="46" spans="3:20" x14ac:dyDescent="0.3">
      <c r="G46" t="s">
        <v>75</v>
      </c>
      <c r="H46" s="19">
        <v>9.9999999999999995E-7</v>
      </c>
      <c r="I46">
        <v>2.14E-4</v>
      </c>
      <c r="L46" t="s">
        <v>75</v>
      </c>
      <c r="M46" s="19">
        <v>9.9999999999999995E-7</v>
      </c>
      <c r="N46">
        <v>2.14E-4</v>
      </c>
    </row>
    <row r="47" spans="3:20" x14ac:dyDescent="0.3">
      <c r="G47" t="s">
        <v>76</v>
      </c>
      <c r="H47" s="19">
        <v>9.9999999999999995E-7</v>
      </c>
      <c r="I47">
        <v>1.4200000000000001E-4</v>
      </c>
      <c r="L47" t="s">
        <v>76</v>
      </c>
      <c r="M47" s="19">
        <v>9.9999999999999995E-7</v>
      </c>
      <c r="N47">
        <v>1.4200000000000001E-4</v>
      </c>
    </row>
    <row r="48" spans="3:20" x14ac:dyDescent="0.3">
      <c r="G48" t="s">
        <v>77</v>
      </c>
      <c r="H48" s="19">
        <v>3.9999999999999998E-6</v>
      </c>
      <c r="I48">
        <v>4.15E-4</v>
      </c>
      <c r="L48" t="s">
        <v>77</v>
      </c>
      <c r="M48" s="19">
        <v>3.9999999999999998E-6</v>
      </c>
      <c r="N48">
        <v>4.15E-4</v>
      </c>
    </row>
    <row r="49" spans="7:14" x14ac:dyDescent="0.3">
      <c r="G49" t="s">
        <v>78</v>
      </c>
      <c r="H49" s="19">
        <v>1.9999999999999999E-6</v>
      </c>
      <c r="I49">
        <v>9.1500000000000001E-4</v>
      </c>
      <c r="L49" t="s">
        <v>78</v>
      </c>
      <c r="M49" s="19">
        <v>1.9999999999999999E-6</v>
      </c>
      <c r="N49">
        <v>9.1500000000000001E-4</v>
      </c>
    </row>
    <row r="50" spans="7:14" x14ac:dyDescent="0.3">
      <c r="G50" t="s">
        <v>79</v>
      </c>
      <c r="H50" s="19">
        <v>1.9999999999999999E-6</v>
      </c>
      <c r="I50">
        <v>1.7200000000000001E-4</v>
      </c>
      <c r="L50" t="s">
        <v>79</v>
      </c>
      <c r="M50" s="19">
        <v>1.9999999999999999E-6</v>
      </c>
      <c r="N50">
        <v>1.7200000000000001E-4</v>
      </c>
    </row>
    <row r="51" spans="7:14" x14ac:dyDescent="0.3">
      <c r="G51" t="s">
        <v>80</v>
      </c>
      <c r="H51" s="19">
        <v>3.0000000000000001E-6</v>
      </c>
      <c r="I51">
        <v>3.2600000000000001E-4</v>
      </c>
      <c r="L51" t="s">
        <v>80</v>
      </c>
      <c r="M51" s="19">
        <v>3.0000000000000001E-6</v>
      </c>
      <c r="N51">
        <v>3.2600000000000001E-4</v>
      </c>
    </row>
    <row r="52" spans="7:14" x14ac:dyDescent="0.3">
      <c r="G52" t="s">
        <v>81</v>
      </c>
      <c r="H52" s="19">
        <v>3.4999999999999997E-5</v>
      </c>
      <c r="I52">
        <v>1.436E-3</v>
      </c>
      <c r="L52" t="s">
        <v>81</v>
      </c>
      <c r="M52" s="19">
        <v>3.4999999999999997E-5</v>
      </c>
      <c r="N52">
        <v>1.436E-3</v>
      </c>
    </row>
    <row r="53" spans="7:14" x14ac:dyDescent="0.3">
      <c r="G53" t="s">
        <v>82</v>
      </c>
      <c r="H53" s="19">
        <v>9.9999999999999995E-7</v>
      </c>
      <c r="I53">
        <v>2.52E-4</v>
      </c>
      <c r="L53" t="s">
        <v>82</v>
      </c>
      <c r="M53" s="19">
        <v>9.9999999999999995E-7</v>
      </c>
      <c r="N53">
        <v>2.52E-4</v>
      </c>
    </row>
    <row r="54" spans="7:14" x14ac:dyDescent="0.3">
      <c r="G54" t="s">
        <v>83</v>
      </c>
      <c r="H54">
        <v>0</v>
      </c>
      <c r="I54">
        <v>0</v>
      </c>
      <c r="L54" t="s">
        <v>83</v>
      </c>
      <c r="M54">
        <v>0</v>
      </c>
      <c r="N54">
        <v>0</v>
      </c>
    </row>
    <row r="55" spans="7:14" x14ac:dyDescent="0.3">
      <c r="G55" t="s">
        <v>84</v>
      </c>
      <c r="H55" s="19">
        <v>79.091797999999997</v>
      </c>
      <c r="I55">
        <v>1079.7919690000001</v>
      </c>
      <c r="L55" t="s">
        <v>84</v>
      </c>
      <c r="M55" s="19">
        <v>79.091797999999997</v>
      </c>
      <c r="N55">
        <v>1079.7919690000001</v>
      </c>
    </row>
    <row r="56" spans="7:14" x14ac:dyDescent="0.3">
      <c r="G56" t="s">
        <v>85</v>
      </c>
      <c r="H56" s="19">
        <v>5.3999999999999998E-5</v>
      </c>
      <c r="I56">
        <v>0</v>
      </c>
      <c r="L56" t="s">
        <v>85</v>
      </c>
      <c r="M56" s="19">
        <v>5.3999999999999998E-5</v>
      </c>
      <c r="N56">
        <v>0</v>
      </c>
    </row>
    <row r="57" spans="7:14" x14ac:dyDescent="0.3">
      <c r="G57" t="s">
        <v>86</v>
      </c>
      <c r="H57">
        <v>1.6254999999999999E-2</v>
      </c>
      <c r="I57">
        <v>0</v>
      </c>
      <c r="L57" t="s">
        <v>86</v>
      </c>
      <c r="M57">
        <v>1.6254999999999999E-2</v>
      </c>
      <c r="N57">
        <v>0</v>
      </c>
    </row>
    <row r="58" spans="7:14" x14ac:dyDescent="0.3">
      <c r="G58" t="s">
        <v>87</v>
      </c>
      <c r="H58">
        <v>0</v>
      </c>
      <c r="I58">
        <v>0</v>
      </c>
      <c r="L58" t="s">
        <v>87</v>
      </c>
      <c r="M58">
        <v>0</v>
      </c>
      <c r="N58">
        <v>0</v>
      </c>
    </row>
    <row r="59" spans="7:14" x14ac:dyDescent="0.3">
      <c r="G59" t="s">
        <v>88</v>
      </c>
      <c r="H59" s="19">
        <v>0.14336099999999999</v>
      </c>
      <c r="I59">
        <v>0</v>
      </c>
      <c r="L59" t="s">
        <v>88</v>
      </c>
      <c r="M59" s="19">
        <v>0.14336099999999999</v>
      </c>
      <c r="N59">
        <v>0</v>
      </c>
    </row>
    <row r="60" spans="7:14" x14ac:dyDescent="0.3">
      <c r="G60" t="s">
        <v>89</v>
      </c>
      <c r="H60" s="19">
        <v>2.0000000000000002E-5</v>
      </c>
      <c r="I60">
        <v>1.1E-4</v>
      </c>
      <c r="L60" t="s">
        <v>89</v>
      </c>
      <c r="M60" s="19">
        <v>2.0000000000000002E-5</v>
      </c>
      <c r="N60">
        <v>1.1E-4</v>
      </c>
    </row>
    <row r="61" spans="7:14" x14ac:dyDescent="0.3">
      <c r="G61" t="s">
        <v>90</v>
      </c>
      <c r="H61">
        <v>0</v>
      </c>
      <c r="I61">
        <v>1.54E-4</v>
      </c>
      <c r="L61" t="s">
        <v>90</v>
      </c>
      <c r="M61">
        <v>0</v>
      </c>
      <c r="N61">
        <v>1.54E-4</v>
      </c>
    </row>
    <row r="62" spans="7:14" x14ac:dyDescent="0.3">
      <c r="G62" t="s">
        <v>91</v>
      </c>
      <c r="H62" s="19">
        <v>1.6818E-2</v>
      </c>
      <c r="I62">
        <v>0</v>
      </c>
      <c r="L62" t="s">
        <v>91</v>
      </c>
      <c r="M62" s="19">
        <v>1.6818E-2</v>
      </c>
      <c r="N62">
        <v>0</v>
      </c>
    </row>
    <row r="63" spans="7:14" x14ac:dyDescent="0.3">
      <c r="G63" t="s">
        <v>92</v>
      </c>
      <c r="H63" s="19">
        <v>5.0000000000000002E-5</v>
      </c>
      <c r="I63">
        <v>0</v>
      </c>
      <c r="L63" t="s">
        <v>92</v>
      </c>
      <c r="M63" s="19">
        <v>5.0000000000000002E-5</v>
      </c>
      <c r="N63">
        <v>0</v>
      </c>
    </row>
    <row r="64" spans="7:14" x14ac:dyDescent="0.3">
      <c r="G64" t="s">
        <v>93</v>
      </c>
      <c r="H64">
        <v>43.815153000000002</v>
      </c>
      <c r="I64">
        <v>0</v>
      </c>
      <c r="L64" t="s">
        <v>93</v>
      </c>
      <c r="M64">
        <v>43.815153000000002</v>
      </c>
      <c r="N64">
        <v>0</v>
      </c>
    </row>
    <row r="65" spans="7:14" x14ac:dyDescent="0.3">
      <c r="G65" t="s">
        <v>94</v>
      </c>
      <c r="H65" s="19">
        <v>9.9999999999999995E-7</v>
      </c>
      <c r="I65">
        <v>0</v>
      </c>
      <c r="L65" t="s">
        <v>94</v>
      </c>
      <c r="M65" s="19">
        <v>9.9999999999999995E-7</v>
      </c>
      <c r="N65">
        <v>0</v>
      </c>
    </row>
    <row r="66" spans="7:14" x14ac:dyDescent="0.3">
      <c r="G66" t="s">
        <v>95</v>
      </c>
      <c r="H66">
        <v>137.46918099999999</v>
      </c>
      <c r="I66">
        <v>10.941091</v>
      </c>
      <c r="L66" t="s">
        <v>95</v>
      </c>
      <c r="M66">
        <v>137.46918099999999</v>
      </c>
      <c r="N66">
        <v>10.941091</v>
      </c>
    </row>
    <row r="67" spans="7:14" x14ac:dyDescent="0.3">
      <c r="G67" t="s">
        <v>96</v>
      </c>
      <c r="H67" s="19">
        <v>9.4300000000000004E-4</v>
      </c>
      <c r="I67">
        <v>0</v>
      </c>
      <c r="L67" t="s">
        <v>96</v>
      </c>
      <c r="M67" s="19">
        <v>9.4300000000000004E-4</v>
      </c>
      <c r="N67">
        <v>0</v>
      </c>
    </row>
    <row r="68" spans="7:14" x14ac:dyDescent="0.3">
      <c r="G68" t="s">
        <v>97</v>
      </c>
      <c r="H68">
        <v>136.38339300000001</v>
      </c>
      <c r="I68">
        <v>11.511004</v>
      </c>
      <c r="L68" t="s">
        <v>97</v>
      </c>
      <c r="M68">
        <v>136.38339300000001</v>
      </c>
      <c r="N68">
        <v>11.511004</v>
      </c>
    </row>
    <row r="69" spans="7:14" x14ac:dyDescent="0.3">
      <c r="G69" t="s">
        <v>98</v>
      </c>
      <c r="H69" s="19">
        <v>8.0000000000000007E-5</v>
      </c>
      <c r="I69">
        <v>0</v>
      </c>
      <c r="L69" t="s">
        <v>98</v>
      </c>
      <c r="M69" s="19">
        <v>8.0000000000000007E-5</v>
      </c>
      <c r="N69">
        <v>0</v>
      </c>
    </row>
    <row r="70" spans="7:14" x14ac:dyDescent="0.3">
      <c r="G70" t="s">
        <v>99</v>
      </c>
      <c r="H70" s="19">
        <v>29.301369999999999</v>
      </c>
      <c r="I70">
        <v>11656.074998</v>
      </c>
      <c r="L70" t="s">
        <v>99</v>
      </c>
      <c r="M70" s="19">
        <v>29.301369999999999</v>
      </c>
      <c r="N70">
        <v>11656.074998</v>
      </c>
    </row>
    <row r="71" spans="7:14" x14ac:dyDescent="0.3">
      <c r="G71" t="s">
        <v>100</v>
      </c>
      <c r="H71">
        <v>0.88595500000000005</v>
      </c>
      <c r="I71">
        <v>2318.3287799999998</v>
      </c>
      <c r="L71" t="s">
        <v>100</v>
      </c>
      <c r="M71">
        <v>0.88595500000000005</v>
      </c>
      <c r="N71">
        <v>2318.3287799999998</v>
      </c>
    </row>
    <row r="72" spans="7:14" x14ac:dyDescent="0.3">
      <c r="G72" t="s">
        <v>101</v>
      </c>
      <c r="H72" s="19">
        <v>3.0000000000000001E-6</v>
      </c>
      <c r="I72">
        <v>2.9399999999999999E-4</v>
      </c>
      <c r="L72" t="s">
        <v>101</v>
      </c>
      <c r="M72" s="19">
        <v>3.0000000000000001E-6</v>
      </c>
      <c r="N72">
        <v>2.9399999999999999E-4</v>
      </c>
    </row>
    <row r="73" spans="7:14" x14ac:dyDescent="0.3">
      <c r="G73" t="s">
        <v>102</v>
      </c>
      <c r="H73">
        <v>42.663353999999998</v>
      </c>
      <c r="I73">
        <v>10526.641890000001</v>
      </c>
      <c r="L73" t="s">
        <v>102</v>
      </c>
      <c r="M73">
        <v>42.663353999999998</v>
      </c>
      <c r="N73">
        <v>10526.641890000001</v>
      </c>
    </row>
    <row r="74" spans="7:14" x14ac:dyDescent="0.3">
      <c r="G74" t="s">
        <v>103</v>
      </c>
      <c r="H74" s="19">
        <v>8.2999999999999998E-5</v>
      </c>
      <c r="I74">
        <v>3.1059E-2</v>
      </c>
      <c r="L74" t="s">
        <v>103</v>
      </c>
      <c r="M74" s="19">
        <v>8.2999999999999998E-5</v>
      </c>
      <c r="N74">
        <v>3.1059E-2</v>
      </c>
    </row>
    <row r="75" spans="7:14" x14ac:dyDescent="0.3">
      <c r="G75" t="s">
        <v>104</v>
      </c>
      <c r="H75" s="19">
        <v>3.9999999999999998E-6</v>
      </c>
      <c r="I75">
        <v>3.0200000000000002E-4</v>
      </c>
      <c r="L75" t="s">
        <v>104</v>
      </c>
      <c r="M75" s="19">
        <v>3.9999999999999998E-6</v>
      </c>
      <c r="N75">
        <v>3.0200000000000002E-4</v>
      </c>
    </row>
    <row r="76" spans="7:14" x14ac:dyDescent="0.3">
      <c r="G76" t="s">
        <v>105</v>
      </c>
      <c r="H76" s="19">
        <v>3.9999999999999998E-6</v>
      </c>
      <c r="I76">
        <v>4.95E-4</v>
      </c>
      <c r="L76" t="s">
        <v>105</v>
      </c>
      <c r="M76" s="19">
        <v>3.9999999999999998E-6</v>
      </c>
      <c r="N76">
        <v>4.95E-4</v>
      </c>
    </row>
    <row r="77" spans="7:14" x14ac:dyDescent="0.3">
      <c r="G77" t="s">
        <v>106</v>
      </c>
      <c r="H77" s="19">
        <v>3.0000000000000001E-6</v>
      </c>
      <c r="I77">
        <v>4.86E-4</v>
      </c>
      <c r="L77" t="s">
        <v>106</v>
      </c>
      <c r="M77" s="19">
        <v>3.0000000000000001E-6</v>
      </c>
      <c r="N77">
        <v>4.86E-4</v>
      </c>
    </row>
    <row r="78" spans="7:14" x14ac:dyDescent="0.3">
      <c r="G78" t="s">
        <v>107</v>
      </c>
      <c r="H78" s="19">
        <v>1.2181470000000001</v>
      </c>
      <c r="I78">
        <v>0</v>
      </c>
      <c r="L78" t="s">
        <v>107</v>
      </c>
      <c r="M78" s="19">
        <v>1.2181470000000001</v>
      </c>
      <c r="N78">
        <v>0</v>
      </c>
    </row>
    <row r="79" spans="7:14" x14ac:dyDescent="0.3">
      <c r="G79" t="s">
        <v>108</v>
      </c>
      <c r="H79">
        <v>0</v>
      </c>
      <c r="I79" s="19">
        <v>3.3000000000000003E-5</v>
      </c>
      <c r="L79" t="s">
        <v>108</v>
      </c>
      <c r="M79">
        <v>0</v>
      </c>
      <c r="N79" s="19">
        <v>3.3000000000000003E-5</v>
      </c>
    </row>
    <row r="80" spans="7:14" x14ac:dyDescent="0.3">
      <c r="G80" t="s">
        <v>109</v>
      </c>
      <c r="H80" s="19">
        <v>1.3207999999999999E-2</v>
      </c>
      <c r="I80">
        <v>0</v>
      </c>
      <c r="L80" t="s">
        <v>109</v>
      </c>
      <c r="M80" s="19">
        <v>1.3207999999999999E-2</v>
      </c>
      <c r="N80">
        <v>0</v>
      </c>
    </row>
    <row r="81" spans="7:14" x14ac:dyDescent="0.3">
      <c r="G81" t="s">
        <v>110</v>
      </c>
      <c r="H81" s="19">
        <v>9.9999999999999995E-7</v>
      </c>
      <c r="I81" s="19">
        <v>3.0000000000000001E-6</v>
      </c>
      <c r="L81" t="s">
        <v>110</v>
      </c>
      <c r="M81" s="19">
        <v>9.9999999999999995E-7</v>
      </c>
      <c r="N81" s="19">
        <v>3.0000000000000001E-6</v>
      </c>
    </row>
    <row r="82" spans="7:14" x14ac:dyDescent="0.3">
      <c r="G82" t="s">
        <v>111</v>
      </c>
      <c r="H82">
        <v>0.18921499999999999</v>
      </c>
      <c r="I82">
        <v>0</v>
      </c>
      <c r="L82" t="s">
        <v>111</v>
      </c>
      <c r="M82">
        <v>0.18921499999999999</v>
      </c>
      <c r="N82">
        <v>0</v>
      </c>
    </row>
    <row r="83" spans="7:14" x14ac:dyDescent="0.3">
      <c r="G83" t="s">
        <v>112</v>
      </c>
      <c r="H83" s="19">
        <v>220.720662</v>
      </c>
      <c r="I83">
        <v>0</v>
      </c>
      <c r="L83" t="s">
        <v>112</v>
      </c>
      <c r="M83" s="19">
        <v>220.720662</v>
      </c>
      <c r="N83">
        <v>0</v>
      </c>
    </row>
    <row r="84" spans="7:14" x14ac:dyDescent="0.3">
      <c r="G84" t="s">
        <v>113</v>
      </c>
      <c r="H84">
        <v>0</v>
      </c>
      <c r="I84">
        <v>0</v>
      </c>
      <c r="L84" t="s">
        <v>113</v>
      </c>
      <c r="M84">
        <v>0</v>
      </c>
      <c r="N84">
        <v>0</v>
      </c>
    </row>
    <row r="85" spans="7:14" x14ac:dyDescent="0.3">
      <c r="G85" t="s">
        <v>114</v>
      </c>
      <c r="H85" s="19">
        <v>4.8000000000000001E-5</v>
      </c>
      <c r="I85">
        <v>1.25E-4</v>
      </c>
      <c r="L85" t="s">
        <v>114</v>
      </c>
      <c r="M85" s="19">
        <v>4.8000000000000001E-5</v>
      </c>
      <c r="N85">
        <v>1.25E-4</v>
      </c>
    </row>
    <row r="86" spans="7:14" x14ac:dyDescent="0.3">
      <c r="G86" t="s">
        <v>115</v>
      </c>
      <c r="H86">
        <v>4.44E-4</v>
      </c>
      <c r="I86">
        <v>0</v>
      </c>
      <c r="L86" t="s">
        <v>115</v>
      </c>
      <c r="M86">
        <v>4.44E-4</v>
      </c>
      <c r="N86">
        <v>0</v>
      </c>
    </row>
    <row r="87" spans="7:14" x14ac:dyDescent="0.3">
      <c r="G87" t="s">
        <v>116</v>
      </c>
      <c r="H87" s="19">
        <v>1206.8580059999999</v>
      </c>
      <c r="I87">
        <v>0</v>
      </c>
      <c r="L87" t="s">
        <v>116</v>
      </c>
      <c r="M87" s="19">
        <v>1206.8580059999999</v>
      </c>
      <c r="N87">
        <v>0</v>
      </c>
    </row>
    <row r="88" spans="7:14" x14ac:dyDescent="0.3">
      <c r="G88" t="s">
        <v>117</v>
      </c>
      <c r="H88" s="19">
        <v>3559.8272870000001</v>
      </c>
      <c r="I88">
        <v>0</v>
      </c>
      <c r="L88" t="s">
        <v>117</v>
      </c>
      <c r="M88" s="19">
        <v>3559.8272870000001</v>
      </c>
      <c r="N88">
        <v>0</v>
      </c>
    </row>
    <row r="89" spans="7:14" x14ac:dyDescent="0.3">
      <c r="G89" t="s">
        <v>146</v>
      </c>
      <c r="H89" s="19">
        <v>5.0000000000000004E-6</v>
      </c>
      <c r="I89">
        <v>1.5699999999999999E-4</v>
      </c>
      <c r="L89" t="s">
        <v>146</v>
      </c>
      <c r="M89" s="19">
        <v>5.0000000000000004E-6</v>
      </c>
      <c r="N89">
        <v>1.5699999999999999E-4</v>
      </c>
    </row>
    <row r="90" spans="7:14" x14ac:dyDescent="0.3">
      <c r="G90" t="s">
        <v>118</v>
      </c>
      <c r="H90" s="19">
        <v>0</v>
      </c>
      <c r="I90">
        <v>1.456E-3</v>
      </c>
      <c r="L90" t="s">
        <v>118</v>
      </c>
      <c r="M90" s="19">
        <v>0</v>
      </c>
      <c r="N90">
        <v>1.456E-3</v>
      </c>
    </row>
    <row r="91" spans="7:14" x14ac:dyDescent="0.3">
      <c r="G91" t="s">
        <v>119</v>
      </c>
      <c r="H91" s="19">
        <v>9.9999999999999995E-7</v>
      </c>
      <c r="I91">
        <v>0</v>
      </c>
      <c r="L91" t="s">
        <v>119</v>
      </c>
      <c r="M91" s="19">
        <v>9.9999999999999995E-7</v>
      </c>
      <c r="N91">
        <v>0</v>
      </c>
    </row>
    <row r="92" spans="7:14" x14ac:dyDescent="0.3">
      <c r="G92" t="s">
        <v>120</v>
      </c>
      <c r="H92" s="19">
        <v>2.5999999999999998E-5</v>
      </c>
      <c r="I92" s="19">
        <v>3.9999999999999998E-6</v>
      </c>
      <c r="L92" t="s">
        <v>120</v>
      </c>
      <c r="M92" s="19">
        <v>2.5999999999999998E-5</v>
      </c>
      <c r="N92" s="19">
        <v>3.9999999999999998E-6</v>
      </c>
    </row>
    <row r="93" spans="7:14" x14ac:dyDescent="0.3">
      <c r="G93" t="s">
        <v>121</v>
      </c>
      <c r="H93">
        <v>113.021468</v>
      </c>
      <c r="I93">
        <v>171.20835400000001</v>
      </c>
      <c r="L93" t="s">
        <v>121</v>
      </c>
      <c r="M93">
        <v>113.021468</v>
      </c>
      <c r="N93">
        <v>171.20835400000001</v>
      </c>
    </row>
    <row r="94" spans="7:14" x14ac:dyDescent="0.3">
      <c r="G94" t="s">
        <v>122</v>
      </c>
      <c r="H94" s="19">
        <v>0</v>
      </c>
      <c r="I94">
        <v>0</v>
      </c>
      <c r="L94" t="s">
        <v>122</v>
      </c>
      <c r="M94" s="19">
        <v>0</v>
      </c>
      <c r="N94">
        <v>0</v>
      </c>
    </row>
    <row r="95" spans="7:14" x14ac:dyDescent="0.3">
      <c r="G95" t="s">
        <v>123</v>
      </c>
      <c r="H95">
        <v>0</v>
      </c>
      <c r="I95">
        <v>0</v>
      </c>
      <c r="L95" t="s">
        <v>123</v>
      </c>
      <c r="M95">
        <v>0</v>
      </c>
      <c r="N95">
        <v>0</v>
      </c>
    </row>
    <row r="96" spans="7:14" x14ac:dyDescent="0.3">
      <c r="G96" t="s">
        <v>124</v>
      </c>
      <c r="H96" s="19">
        <v>1.7E-5</v>
      </c>
      <c r="I96">
        <v>1.8799999999999999E-4</v>
      </c>
      <c r="L96" t="s">
        <v>124</v>
      </c>
      <c r="M96" s="19">
        <v>1.7E-5</v>
      </c>
      <c r="N96">
        <v>1.8799999999999999E-4</v>
      </c>
    </row>
    <row r="97" spans="7:14" x14ac:dyDescent="0.3">
      <c r="G97" t="s">
        <v>125</v>
      </c>
      <c r="H97">
        <v>0</v>
      </c>
      <c r="I97">
        <v>0</v>
      </c>
      <c r="L97" t="s">
        <v>125</v>
      </c>
      <c r="M97">
        <v>0</v>
      </c>
      <c r="N97">
        <v>0</v>
      </c>
    </row>
    <row r="98" spans="7:14" x14ac:dyDescent="0.3">
      <c r="G98" t="s">
        <v>126</v>
      </c>
      <c r="H98">
        <v>3710.704225</v>
      </c>
      <c r="I98">
        <v>56.551972999999997</v>
      </c>
      <c r="L98" t="s">
        <v>126</v>
      </c>
      <c r="M98">
        <v>3710.704225</v>
      </c>
      <c r="N98">
        <v>56.551972999999997</v>
      </c>
    </row>
    <row r="99" spans="7:14" x14ac:dyDescent="0.3">
      <c r="G99" t="s">
        <v>127</v>
      </c>
      <c r="H99">
        <v>579.78840100000002</v>
      </c>
      <c r="I99">
        <v>7635.6058780000003</v>
      </c>
      <c r="L99" t="s">
        <v>127</v>
      </c>
      <c r="M99">
        <v>579.78840100000002</v>
      </c>
      <c r="N99">
        <v>7635.6058780000003</v>
      </c>
    </row>
    <row r="100" spans="7:14" x14ac:dyDescent="0.3">
      <c r="G100" t="s">
        <v>128</v>
      </c>
      <c r="H100" s="19">
        <v>5.0000000000000004E-6</v>
      </c>
      <c r="I100" s="19">
        <v>6.2000000000000003E-5</v>
      </c>
      <c r="L100" t="s">
        <v>128</v>
      </c>
      <c r="M100" s="19">
        <v>5.0000000000000004E-6</v>
      </c>
      <c r="N100" s="19">
        <v>6.2000000000000003E-5</v>
      </c>
    </row>
    <row r="101" spans="7:14" x14ac:dyDescent="0.3">
      <c r="G101" t="s">
        <v>129</v>
      </c>
      <c r="H101" s="19">
        <v>2.4000000000000001E-5</v>
      </c>
      <c r="I101">
        <v>0</v>
      </c>
      <c r="L101" t="s">
        <v>129</v>
      </c>
      <c r="M101" s="19">
        <v>2.4000000000000001E-5</v>
      </c>
      <c r="N101">
        <v>0</v>
      </c>
    </row>
    <row r="102" spans="7:14" x14ac:dyDescent="0.3">
      <c r="G102" t="s">
        <v>130</v>
      </c>
      <c r="H102" s="19">
        <v>2.4000000000000001E-5</v>
      </c>
      <c r="I102">
        <v>0</v>
      </c>
      <c r="L102" t="s">
        <v>130</v>
      </c>
      <c r="M102" s="19">
        <v>2.4000000000000001E-5</v>
      </c>
      <c r="N102">
        <v>0</v>
      </c>
    </row>
    <row r="103" spans="7:14" x14ac:dyDescent="0.3">
      <c r="G103" t="s">
        <v>131</v>
      </c>
      <c r="H103" s="19">
        <v>2.4000000000000001E-5</v>
      </c>
      <c r="I103">
        <v>0</v>
      </c>
      <c r="L103" t="s">
        <v>131</v>
      </c>
      <c r="M103" s="19">
        <v>2.4000000000000001E-5</v>
      </c>
      <c r="N103">
        <v>0</v>
      </c>
    </row>
    <row r="104" spans="7:14" x14ac:dyDescent="0.3">
      <c r="G104" t="s">
        <v>132</v>
      </c>
      <c r="H104" s="19">
        <v>2.5000000000000001E-5</v>
      </c>
      <c r="I104">
        <v>0</v>
      </c>
      <c r="L104" t="s">
        <v>132</v>
      </c>
      <c r="M104" s="19">
        <v>2.5000000000000001E-5</v>
      </c>
      <c r="N104">
        <v>0</v>
      </c>
    </row>
    <row r="105" spans="7:14" x14ac:dyDescent="0.3">
      <c r="G105" t="s">
        <v>133</v>
      </c>
      <c r="H105" s="19">
        <v>2.4000000000000001E-5</v>
      </c>
      <c r="I105">
        <v>0</v>
      </c>
      <c r="L105" t="s">
        <v>133</v>
      </c>
      <c r="M105" s="19">
        <v>2.4000000000000001E-5</v>
      </c>
      <c r="N105">
        <v>0</v>
      </c>
    </row>
    <row r="106" spans="7:14" x14ac:dyDescent="0.3">
      <c r="G106" t="s">
        <v>134</v>
      </c>
      <c r="H106" s="19">
        <v>2.5000000000000001E-5</v>
      </c>
      <c r="I106">
        <v>0</v>
      </c>
      <c r="L106" t="s">
        <v>134</v>
      </c>
      <c r="M106" s="19">
        <v>2.5000000000000001E-5</v>
      </c>
      <c r="N106">
        <v>0</v>
      </c>
    </row>
    <row r="107" spans="7:14" x14ac:dyDescent="0.3">
      <c r="G107" t="s">
        <v>135</v>
      </c>
      <c r="H107" s="19">
        <v>2.4000000000000001E-5</v>
      </c>
      <c r="I107">
        <v>0</v>
      </c>
      <c r="L107" t="s">
        <v>135</v>
      </c>
      <c r="M107" s="19">
        <v>2.4000000000000001E-5</v>
      </c>
      <c r="N107">
        <v>0</v>
      </c>
    </row>
    <row r="108" spans="7:14" x14ac:dyDescent="0.3">
      <c r="G108" t="s">
        <v>136</v>
      </c>
      <c r="H108" s="19">
        <v>2.5000000000000001E-5</v>
      </c>
      <c r="I108">
        <v>0</v>
      </c>
      <c r="L108" t="s">
        <v>136</v>
      </c>
      <c r="M108" s="19">
        <v>2.5000000000000001E-5</v>
      </c>
      <c r="N108">
        <v>0</v>
      </c>
    </row>
    <row r="109" spans="7:14" x14ac:dyDescent="0.3">
      <c r="G109" t="s">
        <v>137</v>
      </c>
      <c r="H109" s="19">
        <v>55.024096</v>
      </c>
      <c r="I109">
        <v>0</v>
      </c>
      <c r="L109" t="s">
        <v>137</v>
      </c>
      <c r="M109" s="19">
        <v>55.024096</v>
      </c>
      <c r="N109">
        <v>0</v>
      </c>
    </row>
    <row r="110" spans="7:14" x14ac:dyDescent="0.3">
      <c r="G110" t="s">
        <v>138</v>
      </c>
      <c r="H110" s="19">
        <v>4.5000000000000003E-5</v>
      </c>
      <c r="I110">
        <v>0</v>
      </c>
      <c r="L110" t="s">
        <v>138</v>
      </c>
      <c r="M110" s="19">
        <v>4.5000000000000003E-5</v>
      </c>
      <c r="N110">
        <v>0</v>
      </c>
    </row>
    <row r="111" spans="7:14" x14ac:dyDescent="0.3">
      <c r="G111" t="s">
        <v>139</v>
      </c>
      <c r="H111" s="19">
        <v>1.2999999999999999E-4</v>
      </c>
      <c r="I111">
        <v>0</v>
      </c>
      <c r="L111" t="s">
        <v>139</v>
      </c>
      <c r="M111" s="19">
        <v>1.2999999999999999E-4</v>
      </c>
      <c r="N111">
        <v>0</v>
      </c>
    </row>
    <row r="112" spans="7:14" x14ac:dyDescent="0.3">
      <c r="G112" t="s">
        <v>140</v>
      </c>
      <c r="H112" s="19">
        <v>1912.601028</v>
      </c>
      <c r="I112">
        <v>0</v>
      </c>
      <c r="L112" t="s">
        <v>140</v>
      </c>
      <c r="M112" s="19">
        <v>1912.601028</v>
      </c>
      <c r="N112">
        <v>0</v>
      </c>
    </row>
    <row r="113" spans="7:14" x14ac:dyDescent="0.3">
      <c r="G113" t="s">
        <v>141</v>
      </c>
      <c r="H113" s="19">
        <v>1.7E-5</v>
      </c>
      <c r="I113">
        <v>0</v>
      </c>
      <c r="L113" t="s">
        <v>141</v>
      </c>
      <c r="M113" s="19">
        <v>1.7E-5</v>
      </c>
      <c r="N113">
        <v>0</v>
      </c>
    </row>
    <row r="114" spans="7:14" x14ac:dyDescent="0.3">
      <c r="G114" t="s">
        <v>142</v>
      </c>
      <c r="H114" s="19">
        <v>5.0000000000000004E-6</v>
      </c>
      <c r="I114">
        <v>0</v>
      </c>
      <c r="L114" t="s">
        <v>142</v>
      </c>
      <c r="M114" s="19">
        <v>5.0000000000000004E-6</v>
      </c>
      <c r="N114">
        <v>0</v>
      </c>
    </row>
    <row r="115" spans="7:14" x14ac:dyDescent="0.3">
      <c r="G115" t="s">
        <v>143</v>
      </c>
      <c r="H115">
        <v>1707.720982</v>
      </c>
      <c r="I115">
        <v>29.049389000000001</v>
      </c>
      <c r="L115" t="s">
        <v>143</v>
      </c>
      <c r="M115">
        <v>1707.720982</v>
      </c>
      <c r="N115">
        <v>29.049389000000001</v>
      </c>
    </row>
    <row r="117" spans="7:14" x14ac:dyDescent="0.3">
      <c r="H117">
        <f>SUM(H3:H115)/1000</f>
        <v>55.583241367000035</v>
      </c>
      <c r="I117">
        <f>SUM(I3:I115)/1000</f>
        <v>53.830322843000005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6" t="s">
        <v>172</v>
      </c>
      <c r="D1" s="18"/>
      <c r="G1" s="16" t="s">
        <v>171</v>
      </c>
      <c r="H1" s="17"/>
      <c r="I1" s="18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topLeftCell="A19" zoomScale="99" workbookViewId="0">
      <selection activeCell="D36" sqref="D3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7.3199771469418206E-4</v>
      </c>
      <c r="G3" t="s">
        <v>144</v>
      </c>
      <c r="H3">
        <f>IF(Data_split!H3=0,0,Results_split!H3/Data_split!H3)</f>
        <v>1.9847976430678877E-8</v>
      </c>
      <c r="I3">
        <f>IF(Data_split!I3=0,0,Results_split!I3/Data_split!I3)</f>
        <v>1.5489240658783746E-4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1.5785525136652157E-8</v>
      </c>
      <c r="I4">
        <f>IF(Data_split!I4=0,0,Results_split!I4/Data_split!I4)</f>
        <v>1.2425774971524679E-4</v>
      </c>
    </row>
    <row r="5" spans="1:9" x14ac:dyDescent="0.3">
      <c r="C5" t="s">
        <v>21</v>
      </c>
      <c r="D5">
        <f>IF(Data_split!D5=0,0,Results_split!D5/Data_split!D5)</f>
        <v>4.7672351567464765E-4</v>
      </c>
      <c r="G5" t="s">
        <v>34</v>
      </c>
      <c r="H5">
        <f>IF(Data_split!H5=0,0,Results_split!H5/Data_split!H5)</f>
        <v>2.5543837357214836E-3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4.1293610221722479E-4</v>
      </c>
      <c r="G6" t="s">
        <v>35</v>
      </c>
      <c r="H6">
        <f>IF(Data_split!H6=0,0,Results_split!H6/Data_split!H6)</f>
        <v>1.1044699873391804E-8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2.5785802994869955E-9</v>
      </c>
      <c r="I7">
        <f>IF(Data_split!I7=0,0,Results_split!I7/Data_split!I7)</f>
        <v>1.5321688100124054E-4</v>
      </c>
    </row>
    <row r="8" spans="1:9" x14ac:dyDescent="0.3">
      <c r="C8" t="s">
        <v>3</v>
      </c>
      <c r="D8">
        <f>IF(Data_split!D8=0,0,Results_split!D8/Data_split!D8)</f>
        <v>2.3701864535504368E-4</v>
      </c>
      <c r="G8" t="s">
        <v>37</v>
      </c>
      <c r="H8">
        <f>IF(Data_split!H8=0,0,Results_split!H8/Data_split!H8)</f>
        <v>2.3346968756889752E-7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3.0591318649807388E-8</v>
      </c>
      <c r="I10">
        <f>IF(Data_split!I10=0,0,Results_split!I10/Data_split!I10)</f>
        <v>3.5941020005529362E-3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8.6516819983291513E-9</v>
      </c>
      <c r="I11">
        <f>IF(Data_split!I11=0,0,Results_split!I11/Data_split!I11)</f>
        <v>4.6227844623074224E-4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8.2703624501227729E-2</v>
      </c>
      <c r="I12">
        <f>IF(Data_split!I12=0,0,Results_split!I12/Data_split!I12)</f>
        <v>12316.223169764693</v>
      </c>
    </row>
    <row r="13" spans="1:9" x14ac:dyDescent="0.3">
      <c r="C13" t="s">
        <v>13</v>
      </c>
      <c r="D13">
        <f>IF(Data_split!D13=0,0,Results_split!D13/Data_split!D13)</f>
        <v>35000.000313681827</v>
      </c>
      <c r="G13" t="s">
        <v>42</v>
      </c>
      <c r="H13">
        <f>IF(Data_split!H13=0,0,Results_split!H13/Data_split!H13)</f>
        <v>1.1741146181423179E-7</v>
      </c>
      <c r="I13">
        <f>IF(Data_split!I13=0,0,Results_split!I13/Data_split!I13)</f>
        <v>4.395795176473637E-3</v>
      </c>
    </row>
    <row r="14" spans="1:9" x14ac:dyDescent="0.3">
      <c r="C14" t="s">
        <v>2</v>
      </c>
      <c r="D14">
        <f>IF(Data_split!D14=0,0,Results_split!D14/Data_split!D14)</f>
        <v>6.0849747437215901E-4</v>
      </c>
      <c r="G14" t="s">
        <v>43</v>
      </c>
      <c r="H14">
        <f>IF(Data_split!H14=0,0,Results_split!H14/Data_split!H14)</f>
        <v>0.37601598897457167</v>
      </c>
      <c r="I14">
        <f>IF(Data_split!I14=0,0,Results_split!I14/Data_split!I14)</f>
        <v>15041.265493769981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1.2621732145029919E-6</v>
      </c>
      <c r="I15">
        <f>IF(Data_split!I15=0,0,Results_split!I15/Data_split!I15)</f>
        <v>5.0417958407915207E-2</v>
      </c>
    </row>
    <row r="16" spans="1:9" x14ac:dyDescent="0.3">
      <c r="C16" t="s">
        <v>0</v>
      </c>
      <c r="D16">
        <f>IF(Data_split!D16=0,0,Results_split!D16/Data_split!D16)</f>
        <v>4.9721695276771312E-4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7.0343838714219506E-4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2.5444129522612783E-4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4.9178547181425025E-6</v>
      </c>
      <c r="G21" t="s">
        <v>50</v>
      </c>
      <c r="H21">
        <f>IF(Data_split!H21=0,0,Results_split!H21/Data_split!H21)</f>
        <v>146.8854796956573</v>
      </c>
      <c r="I21">
        <f>IF(Data_split!I21=0,0,Results_split!I21/Data_split!I21)</f>
        <v>660986.40065858432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1.0771823490998419E-8</v>
      </c>
      <c r="I22">
        <f>IF(Data_split!I22=0,0,Results_split!I22/Data_split!I22)</f>
        <v>3.8465528360077497E-5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3.2050052882746236E-7</v>
      </c>
    </row>
    <row r="24" spans="3:9" x14ac:dyDescent="0.3">
      <c r="C24" t="s">
        <v>6</v>
      </c>
      <c r="D24">
        <f>IF(Data_split!D24=0,0,Results_split!D24/Data_split!D24)</f>
        <v>4.0910476030516403E-3</v>
      </c>
      <c r="G24" t="s">
        <v>53</v>
      </c>
      <c r="H24">
        <f>IF(Data_split!H24=0,0,Results_split!H24/Data_split!H24)</f>
        <v>1.0950065304237666E-8</v>
      </c>
      <c r="I24">
        <f>IF(Data_split!I24=0,0,Results_split!I24/Data_split!I24)</f>
        <v>4.0771010226780482E-5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1.0200829081268497E-8</v>
      </c>
      <c r="I25">
        <f>IF(Data_split!I25=0,0,Results_split!I25/Data_split!I25)</f>
        <v>3.8441868722318446E-5</v>
      </c>
    </row>
    <row r="26" spans="3:9" x14ac:dyDescent="0.3">
      <c r="C26" t="s">
        <v>20</v>
      </c>
      <c r="D26">
        <f>IF(Data_split!D26=0,0,Results_split!D26/Data_split!D26)</f>
        <v>78118.825239445767</v>
      </c>
      <c r="G26" t="s">
        <v>55</v>
      </c>
      <c r="H26">
        <f>IF(Data_split!H26=0,0,Results_split!H26/Data_split!H26)</f>
        <v>3.8325228564831831E-8</v>
      </c>
      <c r="I26">
        <f>IF(Data_split!I26=0,0,Results_split!I26/Data_split!I26)</f>
        <v>1.8278659498531175E-4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2.1248298625807154E-8</v>
      </c>
      <c r="I27">
        <f>IF(Data_split!I27=0,0,Results_split!I27/Data_split!I27)</f>
        <v>1.0157944826695078E-4</v>
      </c>
    </row>
    <row r="28" spans="3:9" x14ac:dyDescent="0.3">
      <c r="C28" t="s">
        <v>24</v>
      </c>
      <c r="D28">
        <f>IF(Data_split!D28=0,0,Results_split!D28/Data_split!D28)</f>
        <v>1.2910955751460444E-4</v>
      </c>
      <c r="G28" t="s">
        <v>57</v>
      </c>
      <c r="H28">
        <f>IF(Data_split!H28=0,0,Results_split!H28/Data_split!H28)</f>
        <v>2.4874880813140944E-6</v>
      </c>
      <c r="I28">
        <f>IF(Data_split!I28=0,0,Results_split!I28/Data_split!I28)</f>
        <v>6.0402390789507142E-3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2.1939622442409856E-8</v>
      </c>
      <c r="I29">
        <f>IF(Data_split!I29=0,0,Results_split!I29/Data_split!I29)</f>
        <v>5.5142119839756538E-4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1.7412398236650459E-8</v>
      </c>
      <c r="I30">
        <f>IF(Data_split!I30=0,0,Results_split!I30/Data_split!I30)</f>
        <v>3.0191082567910713E-4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1.6159600500311059E-5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5.3527018744770561E-9</v>
      </c>
      <c r="I34">
        <f>IF(Data_split!I34=0,0,Results_split!I34/Data_split!I34)</f>
        <v>1.5564413449617925E-4</v>
      </c>
    </row>
    <row r="35" spans="3:9" x14ac:dyDescent="0.3">
      <c r="C35" t="s">
        <v>12</v>
      </c>
      <c r="D35">
        <f>IF(Data_split!D35=0,0,Results_split!D35/Data_split!D35)</f>
        <v>41212.559515160749</v>
      </c>
      <c r="G35" t="s">
        <v>64</v>
      </c>
      <c r="H35">
        <f>IF(Data_split!H35=0,0,Results_split!H35/Data_split!H35)</f>
        <v>4.5880301781231912E-9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9.2451369854245929E-2</v>
      </c>
      <c r="G36" t="s">
        <v>65</v>
      </c>
      <c r="H36">
        <f>IF(Data_split!H36=0,0,Results_split!H36/Data_split!H36)</f>
        <v>2.3038007561275145E-7</v>
      </c>
      <c r="I36">
        <f>IF(Data_split!I36=0,0,Results_split!I36/Data_split!I36)</f>
        <v>4.4839391151802006E-3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1.4398754725796968E-7</v>
      </c>
      <c r="I37">
        <f>IF(Data_split!I37=0,0,Results_split!I37/Data_split!I37)</f>
        <v>8.2856672625591541E-4</v>
      </c>
    </row>
    <row r="38" spans="3:9" x14ac:dyDescent="0.3">
      <c r="G38" t="s">
        <v>67</v>
      </c>
      <c r="H38">
        <f>IF(Data_split!H38=0,0,Results_split!H38/Data_split!H38)</f>
        <v>8.0133400704177031E-8</v>
      </c>
      <c r="I38">
        <f>IF(Data_split!I38=0,0,Results_split!I38/Data_split!I38)</f>
        <v>1.760511656474928E-3</v>
      </c>
    </row>
    <row r="39" spans="3:9" x14ac:dyDescent="0.3">
      <c r="G39" t="s">
        <v>68</v>
      </c>
      <c r="H39">
        <f>IF(Data_split!H39=0,0,Results_split!H39/Data_split!H39)</f>
        <v>1.7110358715882717E-8</v>
      </c>
      <c r="I39">
        <f>IF(Data_split!I39=0,0,Results_split!I39/Data_split!I39)</f>
        <v>4.333426899440314E-4</v>
      </c>
    </row>
    <row r="40" spans="3:9" x14ac:dyDescent="0.3">
      <c r="G40" t="s">
        <v>69</v>
      </c>
      <c r="H40">
        <f>IF(Data_split!H40=0,0,Results_split!H40/Data_split!H40)</f>
        <v>1.5399322844294445E-8</v>
      </c>
      <c r="I40">
        <f>IF(Data_split!I40=0,0,Results_split!I40/Data_split!I40)</f>
        <v>2.3161850049560208E-4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4.0954187582982469</v>
      </c>
      <c r="I42">
        <f>IF(Data_split!I42=0,0,Results_split!I42/Data_split!I42)</f>
        <v>186124.88529151081</v>
      </c>
    </row>
    <row r="43" spans="3:9" x14ac:dyDescent="0.3">
      <c r="G43" t="s">
        <v>72</v>
      </c>
      <c r="H43">
        <f>IF(Data_split!H43=0,0,Results_split!H43/Data_split!H43)</f>
        <v>4.0484602620891905E-7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2.9608544318328806E-6</v>
      </c>
      <c r="I44">
        <f>IF(Data_split!I44=0,0,Results_split!I44/Data_split!I44)</f>
        <v>0.14862797684082818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1.0541238260386456E-3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5.049835974488999E-4</v>
      </c>
    </row>
    <row r="48" spans="3:9" x14ac:dyDescent="0.3">
      <c r="G48" t="s">
        <v>77</v>
      </c>
      <c r="H48">
        <f>IF(Data_split!H48=0,0,Results_split!H48/Data_split!H48)</f>
        <v>5.9788507363722319E-8</v>
      </c>
      <c r="I48">
        <f>IF(Data_split!I48=0,0,Results_split!I48/Data_split!I48)</f>
        <v>9.5454344352572935E-4</v>
      </c>
    </row>
    <row r="49" spans="7:9" x14ac:dyDescent="0.3">
      <c r="G49" t="s">
        <v>78</v>
      </c>
      <c r="H49">
        <f>IF(Data_split!H49=0,0,Results_split!H49/Data_split!H49)</f>
        <v>6.5760366074667176E-9</v>
      </c>
      <c r="I49">
        <f>IF(Data_split!I49=0,0,Results_split!I49/Data_split!I49)</f>
        <v>3.1994813853838922E-4</v>
      </c>
    </row>
    <row r="50" spans="7:9" x14ac:dyDescent="0.3">
      <c r="G50" t="s">
        <v>79</v>
      </c>
      <c r="H50">
        <f>IF(Data_split!H50=0,0,Results_split!H50/Data_split!H50)</f>
        <v>1.1701131969285251E-8</v>
      </c>
      <c r="I50">
        <f>IF(Data_split!I50=0,0,Results_split!I50/Data_split!I50)</f>
        <v>4.333426899440314E-4</v>
      </c>
    </row>
    <row r="51" spans="7:9" x14ac:dyDescent="0.3">
      <c r="G51" t="s">
        <v>80</v>
      </c>
      <c r="H51">
        <f>IF(Data_split!H51=0,0,Results_split!H51/Data_split!H51)</f>
        <v>4.1946773937069739E-9</v>
      </c>
      <c r="I51">
        <f>IF(Data_split!I51=0,0,Results_split!I51/Data_split!I51)</f>
        <v>2.3665825757301302E-4</v>
      </c>
    </row>
    <row r="52" spans="7:9" x14ac:dyDescent="0.3">
      <c r="G52" t="s">
        <v>81</v>
      </c>
      <c r="H52">
        <f>IF(Data_split!H52=0,0,Results_split!H52/Data_split!H52)</f>
        <v>8.0728086824533411E-9</v>
      </c>
      <c r="I52">
        <f>IF(Data_split!I52=0,0,Results_split!I52/Data_split!I52)</f>
        <v>6.4389336342507593E-4</v>
      </c>
    </row>
    <row r="53" spans="7:9" x14ac:dyDescent="0.3">
      <c r="G53" t="s">
        <v>82</v>
      </c>
      <c r="H53">
        <f>IF(Data_split!H53=0,0,Results_split!H53/Data_split!H53)</f>
        <v>9.5998808163369064E-9</v>
      </c>
      <c r="I53">
        <f>IF(Data_split!I53=0,0,Results_split!I53/Data_split!I53)</f>
        <v>3.8725866246408573E-4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0.61233816714788525</v>
      </c>
      <c r="I55">
        <f>IF(Data_split!I55=0,0,Results_split!I55/Data_split!I55)</f>
        <v>81504.165649177943</v>
      </c>
    </row>
    <row r="56" spans="7:9" x14ac:dyDescent="0.3">
      <c r="G56" t="s">
        <v>85</v>
      </c>
      <c r="H56">
        <f>IF(Data_split!H56=0,0,Results_split!H56/Data_split!H56)</f>
        <v>2.7920415600615106E-8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0.49967007509215811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4.7419064253150338E-3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1.9731906420815197E-8</v>
      </c>
      <c r="I60">
        <f>IF(Data_split!I60=0,0,Results_split!I60/Data_split!I60)</f>
        <v>3.6822528480192143E-4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3.7393198410410114E-4</v>
      </c>
    </row>
    <row r="62" spans="7:9" x14ac:dyDescent="0.3">
      <c r="G62" t="s">
        <v>91</v>
      </c>
      <c r="H62">
        <f>IF(Data_split!H62=0,0,Results_split!H62/Data_split!H62)</f>
        <v>0.49967927417741509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5.0694871430802921E-9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2.7453004023502203E-2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1.0197106216602462E-8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0.7444978462150732</v>
      </c>
      <c r="I66">
        <f>IF(Data_split!I66=0,0,Results_split!I66/Data_split!I66)</f>
        <v>88044.645078618734</v>
      </c>
    </row>
    <row r="67" spans="7:9" x14ac:dyDescent="0.3">
      <c r="G67" t="s">
        <v>96</v>
      </c>
      <c r="H67">
        <f>IF(Data_split!H67=0,0,Results_split!H67/Data_split!H67)</f>
        <v>7.935926861372894E-5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5.3784340898577122E-2</v>
      </c>
      <c r="I68">
        <f>IF(Data_split!I68=0,0,Results_split!I68/Data_split!I68)</f>
        <v>9422.9829192753605</v>
      </c>
    </row>
    <row r="69" spans="7:9" x14ac:dyDescent="0.3">
      <c r="G69" t="s">
        <v>98</v>
      </c>
      <c r="H69">
        <f>IF(Data_split!H69=0,0,Results_split!H69/Data_split!H69)</f>
        <v>6.8163991081176879E-8</v>
      </c>
      <c r="I69">
        <f>IF(Data_split!I69=0,0,Results_split!I69/Data_split!I69)</f>
        <v>0</v>
      </c>
    </row>
    <row r="70" spans="7:9" x14ac:dyDescent="0.3">
      <c r="G70" t="s">
        <v>99</v>
      </c>
      <c r="H70">
        <f>IF(Data_split!H70=0,0,Results_split!H70/Data_split!H70)</f>
        <v>0.31580548372002137</v>
      </c>
      <c r="I70">
        <f>IF(Data_split!I70=0,0,Results_split!I70/Data_split!I70)</f>
        <v>28700.286901034407</v>
      </c>
    </row>
    <row r="71" spans="7:9" x14ac:dyDescent="0.3">
      <c r="G71" t="s">
        <v>100</v>
      </c>
      <c r="H71">
        <f>IF(Data_split!H71=0,0,Results_split!H71/Data_split!H71)</f>
        <v>9.0222747582138704E-2</v>
      </c>
      <c r="I71">
        <f>IF(Data_split!I71=0,0,Results_split!I71/Data_split!I71)</f>
        <v>11419.652353220119</v>
      </c>
    </row>
    <row r="72" spans="7:9" x14ac:dyDescent="0.3">
      <c r="G72" t="s">
        <v>101</v>
      </c>
      <c r="H72">
        <f>IF(Data_split!H72=0,0,Results_split!H72/Data_split!H72)</f>
        <v>3.0551014752037754E-7</v>
      </c>
      <c r="I72">
        <f>IF(Data_split!I72=0,0,Results_split!I72/Data_split!I72)</f>
        <v>1.0455294200702576E-3</v>
      </c>
    </row>
    <row r="73" spans="7:9" x14ac:dyDescent="0.3">
      <c r="G73" t="s">
        <v>102</v>
      </c>
      <c r="H73">
        <f>IF(Data_split!H73=0,0,Results_split!H73/Data_split!H73)</f>
        <v>0.56461499383282188</v>
      </c>
      <c r="I73">
        <f>IF(Data_split!I73=0,0,Results_split!I73/Data_split!I73)</f>
        <v>31328.036502457991</v>
      </c>
    </row>
    <row r="74" spans="7:9" x14ac:dyDescent="0.3">
      <c r="G74" t="s">
        <v>103</v>
      </c>
      <c r="H74">
        <f>IF(Data_split!H74=0,0,Results_split!H74/Data_split!H74)</f>
        <v>1.1577535345787126E-6</v>
      </c>
      <c r="I74">
        <f>IF(Data_split!I74=0,0,Results_split!I74/Data_split!I74)</f>
        <v>7.1438951355338856E-2</v>
      </c>
    </row>
    <row r="75" spans="7:9" x14ac:dyDescent="0.3">
      <c r="G75" t="s">
        <v>104</v>
      </c>
      <c r="H75">
        <f>IF(Data_split!H75=0,0,Results_split!H75/Data_split!H75)</f>
        <v>1.0596092026318449E-8</v>
      </c>
      <c r="I75">
        <f>IF(Data_split!I75=0,0,Results_split!I75/Data_split!I75)</f>
        <v>7.6086914164591565E-4</v>
      </c>
    </row>
    <row r="76" spans="7:9" x14ac:dyDescent="0.3">
      <c r="G76" t="s">
        <v>105</v>
      </c>
      <c r="H76">
        <f>IF(Data_split!H76=0,0,Results_split!H76/Data_split!H76)</f>
        <v>5.592903191609298E-9</v>
      </c>
      <c r="I76">
        <f>IF(Data_split!I76=0,0,Results_split!I76/Data_split!I76)</f>
        <v>3.5934305981178354E-4</v>
      </c>
    </row>
    <row r="77" spans="7:9" x14ac:dyDescent="0.3">
      <c r="G77" t="s">
        <v>106</v>
      </c>
      <c r="H77">
        <f>IF(Data_split!H77=0,0,Results_split!H77/Data_split!H77)</f>
        <v>1.5622862097256504E-8</v>
      </c>
      <c r="I77">
        <f>IF(Data_split!I77=0,0,Results_split!I77/Data_split!I77)</f>
        <v>8.2119505197268564E-4</v>
      </c>
    </row>
    <row r="78" spans="7:9" x14ac:dyDescent="0.3">
      <c r="G78" t="s">
        <v>107</v>
      </c>
      <c r="H78">
        <f>IF(Data_split!H78=0,0,Results_split!H78/Data_split!H78)</f>
        <v>1.0489159828968697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1.7790234249205494E-4</v>
      </c>
    </row>
    <row r="80" spans="7:9" x14ac:dyDescent="0.3">
      <c r="G80" t="s">
        <v>109</v>
      </c>
      <c r="H80">
        <f>IF(Data_split!H80=0,0,Results_split!H80/Data_split!H80)</f>
        <v>0.49969017579370378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1.3962904674216021E-8</v>
      </c>
      <c r="I81">
        <f>IF(Data_split!I81=0,0,Results_split!I81/Data_split!I81)</f>
        <v>7.2234363495749594E-4</v>
      </c>
    </row>
    <row r="82" spans="7:9" x14ac:dyDescent="0.3">
      <c r="G82" t="s">
        <v>111</v>
      </c>
      <c r="H82">
        <f>IF(Data_split!H82=0,0,Results_split!H82/Data_split!H82)</f>
        <v>7.7953714729230977E-5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0.21776197238621903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4.7356575409956474E-8</v>
      </c>
      <c r="I85">
        <f>IF(Data_split!I85=0,0,Results_split!I85/Data_split!I85)</f>
        <v>5.8760686290201987E-4</v>
      </c>
    </row>
    <row r="86" spans="7:9" x14ac:dyDescent="0.3">
      <c r="G86" t="s">
        <v>115</v>
      </c>
      <c r="H86">
        <f>IF(Data_split!H86=0,0,Results_split!H86/Data_split!H86)</f>
        <v>4.9362162514566906E-6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0.20000019926561929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5.2849622196735773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3.845685539994712E-9</v>
      </c>
      <c r="I89">
        <f>IF(Data_split!I89=0,0,Results_split!I89/Data_split!I89)</f>
        <v>1.6636897762166682E-4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5.6510208574145305E-3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1.0711606283645616E-8</v>
      </c>
      <c r="I92">
        <f>IF(Data_split!I92=0,0,Results_split!I92/Data_split!I92)</f>
        <v>5.9114268549278625E-4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1.0604890407668111E-7</v>
      </c>
      <c r="I96">
        <f>IF(Data_split!I96=0,0,Results_split!I96/Data_split!I96)</f>
        <v>1.2788653082097543E-3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13.593285418012169</v>
      </c>
      <c r="I98">
        <f>IF(Data_split!I98=0,0,Results_split!I98/Data_split!I98)</f>
        <v>165380.4426890967</v>
      </c>
    </row>
    <row r="99" spans="7:9" x14ac:dyDescent="0.3">
      <c r="G99" t="s">
        <v>127</v>
      </c>
      <c r="H99">
        <f>IF(Data_split!H99=0,0,Results_split!H99/Data_split!H99)</f>
        <v>3.7150195826880803</v>
      </c>
      <c r="I99">
        <f>IF(Data_split!I99=0,0,Results_split!I99/Data_split!I99)</f>
        <v>45198.139386440023</v>
      </c>
    </row>
    <row r="100" spans="7:9" x14ac:dyDescent="0.3">
      <c r="G100" t="s">
        <v>128</v>
      </c>
      <c r="H100">
        <f>IF(Data_split!H100=0,0,Results_split!H100/Data_split!H100)</f>
        <v>3.1523884352182199E-8</v>
      </c>
      <c r="I100">
        <f>IF(Data_split!I100=0,0,Results_split!I100/Data_split!I100)</f>
        <v>3.8915992510688127E-4</v>
      </c>
    </row>
    <row r="101" spans="7:9" x14ac:dyDescent="0.3">
      <c r="G101" t="s">
        <v>129</v>
      </c>
      <c r="H101">
        <f>IF(Data_split!H101=0,0,Results_split!H101/Data_split!H101)</f>
        <v>3.4063854497711407E-6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3.4063854497711407E-6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3.4063854497711407E-6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3.5483181768449381E-6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3.4063854497711407E-6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3.5483181768449381E-6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3.4063854497711407E-6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3.5483181768449381E-6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7.8097200000504339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6.3869727183208886E-6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1.8451254519593677E-5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271.46067970818859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2.4128563602545579E-6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7.6461466082056944E-9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3.718141441359887</v>
      </c>
      <c r="I115">
        <f>IF(Data_split!I115=0,0,Results_split!I115/Data_split!I115)</f>
        <v>245176.9837611992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topLeftCell="F1" zoomScale="68" zoomScaleNormal="40" workbookViewId="0">
      <selection activeCell="Q2" activeCellId="2" sqref="D2:E37 M2:M37 Q2:Q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44140625" bestFit="1" customWidth="1"/>
    <col min="5" max="5" width="11.109375" bestFit="1" customWidth="1"/>
    <col min="6" max="6" width="16.44140625" bestFit="1" customWidth="1"/>
    <col min="7" max="7" width="21.109375" bestFit="1" customWidth="1"/>
    <col min="8" max="8" width="16.44140625" bestFit="1" customWidth="1"/>
    <col min="9" max="9" width="20.44140625" bestFit="1" customWidth="1"/>
    <col min="10" max="10" width="26.6640625" bestFit="1" customWidth="1"/>
    <col min="11" max="11" width="29.44140625" bestFit="1" customWidth="1"/>
    <col min="12" max="12" width="24.21875" bestFit="1" customWidth="1"/>
    <col min="13" max="13" width="13" bestFit="1" customWidth="1"/>
    <col min="14" max="14" width="23.44140625" bestFit="1" customWidth="1"/>
    <col min="15" max="15" width="24.5546875" bestFit="1" customWidth="1"/>
    <col min="16" max="16" width="18.88671875" bestFit="1" customWidth="1"/>
    <col min="17" max="17" width="21.77734375" bestFit="1" customWidth="1"/>
    <col min="18" max="18" width="11.6640625" bestFit="1" customWidth="1"/>
    <col min="19" max="19" width="13.332031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7.3199771469418206E-4</v>
      </c>
      <c r="E3">
        <f>D3</f>
        <v>7.3199771469418206E-4</v>
      </c>
      <c r="F3">
        <f t="shared" ref="F3:S3" si="0">E3</f>
        <v>7.3199771469418206E-4</v>
      </c>
      <c r="G3">
        <f t="shared" si="0"/>
        <v>7.3199771469418206E-4</v>
      </c>
      <c r="H3">
        <f t="shared" si="0"/>
        <v>7.3199771469418206E-4</v>
      </c>
      <c r="I3">
        <f t="shared" si="0"/>
        <v>7.3199771469418206E-4</v>
      </c>
      <c r="J3">
        <f t="shared" si="0"/>
        <v>7.3199771469418206E-4</v>
      </c>
      <c r="K3">
        <f t="shared" si="0"/>
        <v>7.3199771469418206E-4</v>
      </c>
      <c r="L3">
        <f t="shared" si="0"/>
        <v>7.3199771469418206E-4</v>
      </c>
      <c r="M3">
        <f t="shared" si="0"/>
        <v>7.3199771469418206E-4</v>
      </c>
      <c r="N3">
        <f t="shared" si="0"/>
        <v>7.3199771469418206E-4</v>
      </c>
      <c r="O3">
        <f t="shared" si="0"/>
        <v>7.3199771469418206E-4</v>
      </c>
      <c r="P3">
        <f t="shared" si="0"/>
        <v>7.3199771469418206E-4</v>
      </c>
      <c r="Q3">
        <f t="shared" si="0"/>
        <v>7.3199771469418206E-4</v>
      </c>
      <c r="R3">
        <f t="shared" si="0"/>
        <v>7.3199771469418206E-4</v>
      </c>
      <c r="S3">
        <f t="shared" si="0"/>
        <v>7.3199771469418206E-4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4.7672351567464765E-4</v>
      </c>
      <c r="E5">
        <f t="shared" si="1"/>
        <v>4.7672351567464765E-4</v>
      </c>
      <c r="F5">
        <f t="shared" ref="F5:S5" si="3">E5</f>
        <v>4.7672351567464765E-4</v>
      </c>
      <c r="G5">
        <f t="shared" si="3"/>
        <v>4.7672351567464765E-4</v>
      </c>
      <c r="H5">
        <f t="shared" si="3"/>
        <v>4.7672351567464765E-4</v>
      </c>
      <c r="I5">
        <f t="shared" si="3"/>
        <v>4.7672351567464765E-4</v>
      </c>
      <c r="J5">
        <f t="shared" si="3"/>
        <v>4.7672351567464765E-4</v>
      </c>
      <c r="K5">
        <f t="shared" si="3"/>
        <v>4.7672351567464765E-4</v>
      </c>
      <c r="L5">
        <f t="shared" si="3"/>
        <v>4.7672351567464765E-4</v>
      </c>
      <c r="M5">
        <f t="shared" si="3"/>
        <v>4.7672351567464765E-4</v>
      </c>
      <c r="N5">
        <f t="shared" si="3"/>
        <v>4.7672351567464765E-4</v>
      </c>
      <c r="O5">
        <f t="shared" si="3"/>
        <v>4.7672351567464765E-4</v>
      </c>
      <c r="P5">
        <f t="shared" si="3"/>
        <v>4.7672351567464765E-4</v>
      </c>
      <c r="Q5">
        <f t="shared" si="3"/>
        <v>4.7672351567464765E-4</v>
      </c>
      <c r="R5">
        <f t="shared" si="3"/>
        <v>4.7672351567464765E-4</v>
      </c>
      <c r="S5">
        <f t="shared" si="3"/>
        <v>4.7672351567464765E-4</v>
      </c>
    </row>
    <row r="6" spans="1:19" x14ac:dyDescent="0.3">
      <c r="C6" t="s">
        <v>4</v>
      </c>
      <c r="D6">
        <f>Mult_split!D6</f>
        <v>4.1293610221722479E-4</v>
      </c>
      <c r="E6">
        <f t="shared" si="1"/>
        <v>4.1293610221722479E-4</v>
      </c>
      <c r="F6">
        <f t="shared" ref="F6:S6" si="4">E6</f>
        <v>4.1293610221722479E-4</v>
      </c>
      <c r="G6">
        <f t="shared" si="4"/>
        <v>4.1293610221722479E-4</v>
      </c>
      <c r="H6">
        <f t="shared" si="4"/>
        <v>4.1293610221722479E-4</v>
      </c>
      <c r="I6">
        <f t="shared" si="4"/>
        <v>4.1293610221722479E-4</v>
      </c>
      <c r="J6">
        <f t="shared" si="4"/>
        <v>4.1293610221722479E-4</v>
      </c>
      <c r="K6">
        <f t="shared" si="4"/>
        <v>4.1293610221722479E-4</v>
      </c>
      <c r="L6">
        <f t="shared" si="4"/>
        <v>4.1293610221722479E-4</v>
      </c>
      <c r="M6">
        <f t="shared" si="4"/>
        <v>4.1293610221722479E-4</v>
      </c>
      <c r="N6">
        <f t="shared" si="4"/>
        <v>4.1293610221722479E-4</v>
      </c>
      <c r="O6">
        <f t="shared" si="4"/>
        <v>4.1293610221722479E-4</v>
      </c>
      <c r="P6">
        <f t="shared" si="4"/>
        <v>4.1293610221722479E-4</v>
      </c>
      <c r="Q6">
        <f t="shared" si="4"/>
        <v>4.1293610221722479E-4</v>
      </c>
      <c r="R6">
        <f t="shared" si="4"/>
        <v>4.1293610221722479E-4</v>
      </c>
      <c r="S6">
        <f t="shared" si="4"/>
        <v>4.1293610221722479E-4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2.3701864535504368E-4</v>
      </c>
      <c r="E8">
        <f t="shared" si="1"/>
        <v>2.3701864535504368E-4</v>
      </c>
      <c r="F8">
        <f t="shared" ref="F8:S8" si="6">E8</f>
        <v>2.3701864535504368E-4</v>
      </c>
      <c r="G8">
        <f t="shared" si="6"/>
        <v>2.3701864535504368E-4</v>
      </c>
      <c r="H8">
        <f t="shared" si="6"/>
        <v>2.3701864535504368E-4</v>
      </c>
      <c r="I8">
        <f t="shared" si="6"/>
        <v>2.3701864535504368E-4</v>
      </c>
      <c r="J8">
        <f t="shared" si="6"/>
        <v>2.3701864535504368E-4</v>
      </c>
      <c r="K8">
        <f t="shared" si="6"/>
        <v>2.3701864535504368E-4</v>
      </c>
      <c r="L8">
        <f t="shared" si="6"/>
        <v>2.3701864535504368E-4</v>
      </c>
      <c r="M8">
        <f t="shared" si="6"/>
        <v>2.3701864535504368E-4</v>
      </c>
      <c r="N8">
        <f t="shared" si="6"/>
        <v>2.3701864535504368E-4</v>
      </c>
      <c r="O8">
        <f t="shared" si="6"/>
        <v>2.3701864535504368E-4</v>
      </c>
      <c r="P8">
        <f t="shared" si="6"/>
        <v>2.3701864535504368E-4</v>
      </c>
      <c r="Q8">
        <f t="shared" si="6"/>
        <v>2.3701864535504368E-4</v>
      </c>
      <c r="R8">
        <f t="shared" si="6"/>
        <v>2.3701864535504368E-4</v>
      </c>
      <c r="S8">
        <f t="shared" si="6"/>
        <v>2.3701864535504368E-4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35000.000313681827</v>
      </c>
      <c r="E13">
        <f t="shared" si="1"/>
        <v>35000.000313681827</v>
      </c>
      <c r="F13">
        <f t="shared" ref="F13:S13" si="11">E13</f>
        <v>35000.000313681827</v>
      </c>
      <c r="G13">
        <f t="shared" si="11"/>
        <v>35000.000313681827</v>
      </c>
      <c r="H13">
        <f t="shared" si="11"/>
        <v>35000.000313681827</v>
      </c>
      <c r="I13">
        <f t="shared" si="11"/>
        <v>35000.000313681827</v>
      </c>
      <c r="J13">
        <f t="shared" si="11"/>
        <v>35000.000313681827</v>
      </c>
      <c r="K13">
        <f t="shared" si="11"/>
        <v>35000.000313681827</v>
      </c>
      <c r="L13">
        <f t="shared" si="11"/>
        <v>35000.000313681827</v>
      </c>
      <c r="M13">
        <f t="shared" si="11"/>
        <v>35000.000313681827</v>
      </c>
      <c r="N13">
        <f t="shared" si="11"/>
        <v>35000.000313681827</v>
      </c>
      <c r="O13">
        <f t="shared" si="11"/>
        <v>35000.000313681827</v>
      </c>
      <c r="P13">
        <f t="shared" si="11"/>
        <v>35000.000313681827</v>
      </c>
      <c r="Q13">
        <f t="shared" si="11"/>
        <v>35000.000313681827</v>
      </c>
      <c r="R13">
        <f t="shared" si="11"/>
        <v>35000.000313681827</v>
      </c>
      <c r="S13">
        <f t="shared" si="11"/>
        <v>35000.000313681827</v>
      </c>
    </row>
    <row r="14" spans="1:19" x14ac:dyDescent="0.3">
      <c r="C14" t="s">
        <v>2</v>
      </c>
      <c r="D14">
        <f>Mult_split!D14</f>
        <v>6.0849747437215901E-4</v>
      </c>
      <c r="E14">
        <f t="shared" si="1"/>
        <v>6.0849747437215901E-4</v>
      </c>
      <c r="F14">
        <f t="shared" ref="F14:S14" si="12">E14</f>
        <v>6.0849747437215901E-4</v>
      </c>
      <c r="G14">
        <f t="shared" si="12"/>
        <v>6.0849747437215901E-4</v>
      </c>
      <c r="H14">
        <f t="shared" si="12"/>
        <v>6.0849747437215901E-4</v>
      </c>
      <c r="I14">
        <f t="shared" si="12"/>
        <v>6.0849747437215901E-4</v>
      </c>
      <c r="J14">
        <f t="shared" si="12"/>
        <v>6.0849747437215901E-4</v>
      </c>
      <c r="K14">
        <f t="shared" si="12"/>
        <v>6.0849747437215901E-4</v>
      </c>
      <c r="L14">
        <f t="shared" si="12"/>
        <v>6.0849747437215901E-4</v>
      </c>
      <c r="M14">
        <f t="shared" si="12"/>
        <v>6.0849747437215901E-4</v>
      </c>
      <c r="N14">
        <f t="shared" si="12"/>
        <v>6.0849747437215901E-4</v>
      </c>
      <c r="O14">
        <f t="shared" si="12"/>
        <v>6.0849747437215901E-4</v>
      </c>
      <c r="P14">
        <f t="shared" si="12"/>
        <v>6.0849747437215901E-4</v>
      </c>
      <c r="Q14">
        <f t="shared" si="12"/>
        <v>6.0849747437215901E-4</v>
      </c>
      <c r="R14">
        <f t="shared" si="12"/>
        <v>6.0849747437215901E-4</v>
      </c>
      <c r="S14">
        <f t="shared" si="12"/>
        <v>6.0849747437215901E-4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4.9721695276771312E-4</v>
      </c>
      <c r="E16">
        <f t="shared" si="1"/>
        <v>4.9721695276771312E-4</v>
      </c>
      <c r="F16">
        <f t="shared" ref="F16:S16" si="14">E16</f>
        <v>4.9721695276771312E-4</v>
      </c>
      <c r="G16">
        <f t="shared" si="14"/>
        <v>4.9721695276771312E-4</v>
      </c>
      <c r="H16">
        <f t="shared" si="14"/>
        <v>4.9721695276771312E-4</v>
      </c>
      <c r="I16">
        <f t="shared" si="14"/>
        <v>4.9721695276771312E-4</v>
      </c>
      <c r="J16">
        <f t="shared" si="14"/>
        <v>4.9721695276771312E-4</v>
      </c>
      <c r="K16">
        <f t="shared" si="14"/>
        <v>4.9721695276771312E-4</v>
      </c>
      <c r="L16">
        <f t="shared" si="14"/>
        <v>4.9721695276771312E-4</v>
      </c>
      <c r="M16">
        <f t="shared" si="14"/>
        <v>4.9721695276771312E-4</v>
      </c>
      <c r="N16">
        <f t="shared" si="14"/>
        <v>4.9721695276771312E-4</v>
      </c>
      <c r="O16">
        <f t="shared" si="14"/>
        <v>4.9721695276771312E-4</v>
      </c>
      <c r="P16">
        <f t="shared" si="14"/>
        <v>4.9721695276771312E-4</v>
      </c>
      <c r="Q16">
        <f t="shared" si="14"/>
        <v>4.9721695276771312E-4</v>
      </c>
      <c r="R16">
        <f t="shared" si="14"/>
        <v>4.9721695276771312E-4</v>
      </c>
      <c r="S16">
        <f t="shared" si="14"/>
        <v>4.9721695276771312E-4</v>
      </c>
    </row>
    <row r="17" spans="3:19" x14ac:dyDescent="0.3">
      <c r="C17" t="s">
        <v>8</v>
      </c>
      <c r="D17">
        <f>Mult_split!D17</f>
        <v>7.0343838714219506E-4</v>
      </c>
      <c r="E17">
        <f t="shared" si="1"/>
        <v>7.0343838714219506E-4</v>
      </c>
      <c r="F17">
        <f t="shared" ref="F17:S17" si="15">E17</f>
        <v>7.0343838714219506E-4</v>
      </c>
      <c r="G17">
        <f t="shared" si="15"/>
        <v>7.0343838714219506E-4</v>
      </c>
      <c r="H17">
        <f t="shared" si="15"/>
        <v>7.0343838714219506E-4</v>
      </c>
      <c r="I17">
        <f t="shared" si="15"/>
        <v>7.0343838714219506E-4</v>
      </c>
      <c r="J17">
        <f t="shared" si="15"/>
        <v>7.0343838714219506E-4</v>
      </c>
      <c r="K17">
        <f t="shared" si="15"/>
        <v>7.0343838714219506E-4</v>
      </c>
      <c r="L17">
        <f t="shared" si="15"/>
        <v>7.0343838714219506E-4</v>
      </c>
      <c r="M17">
        <f t="shared" si="15"/>
        <v>7.0343838714219506E-4</v>
      </c>
      <c r="N17">
        <f t="shared" si="15"/>
        <v>7.0343838714219506E-4</v>
      </c>
      <c r="O17">
        <f t="shared" si="15"/>
        <v>7.0343838714219506E-4</v>
      </c>
      <c r="P17">
        <f t="shared" si="15"/>
        <v>7.0343838714219506E-4</v>
      </c>
      <c r="Q17">
        <f t="shared" si="15"/>
        <v>7.0343838714219506E-4</v>
      </c>
      <c r="R17">
        <f t="shared" si="15"/>
        <v>7.0343838714219506E-4</v>
      </c>
      <c r="S17">
        <f t="shared" si="15"/>
        <v>7.0343838714219506E-4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2.5444129522612783E-4</v>
      </c>
      <c r="E20">
        <f t="shared" si="1"/>
        <v>2.5444129522612783E-4</v>
      </c>
      <c r="F20">
        <f t="shared" ref="F20:S20" si="18">E20</f>
        <v>2.5444129522612783E-4</v>
      </c>
      <c r="G20">
        <f t="shared" si="18"/>
        <v>2.5444129522612783E-4</v>
      </c>
      <c r="H20">
        <f t="shared" si="18"/>
        <v>2.5444129522612783E-4</v>
      </c>
      <c r="I20">
        <f t="shared" si="18"/>
        <v>2.5444129522612783E-4</v>
      </c>
      <c r="J20">
        <f t="shared" si="18"/>
        <v>2.5444129522612783E-4</v>
      </c>
      <c r="K20">
        <f t="shared" si="18"/>
        <v>2.5444129522612783E-4</v>
      </c>
      <c r="L20">
        <f t="shared" si="18"/>
        <v>2.5444129522612783E-4</v>
      </c>
      <c r="M20">
        <f t="shared" si="18"/>
        <v>2.5444129522612783E-4</v>
      </c>
      <c r="N20">
        <f t="shared" si="18"/>
        <v>2.5444129522612783E-4</v>
      </c>
      <c r="O20">
        <f t="shared" si="18"/>
        <v>2.5444129522612783E-4</v>
      </c>
      <c r="P20">
        <f t="shared" si="18"/>
        <v>2.5444129522612783E-4</v>
      </c>
      <c r="Q20">
        <f t="shared" si="18"/>
        <v>2.5444129522612783E-4</v>
      </c>
      <c r="R20">
        <f t="shared" si="18"/>
        <v>2.5444129522612783E-4</v>
      </c>
      <c r="S20">
        <f t="shared" si="18"/>
        <v>2.5444129522612783E-4</v>
      </c>
    </row>
    <row r="21" spans="3:19" x14ac:dyDescent="0.3">
      <c r="C21" t="s">
        <v>16</v>
      </c>
      <c r="D21">
        <f>Mult_split!D21</f>
        <v>4.9178547181425025E-6</v>
      </c>
      <c r="E21">
        <f t="shared" si="1"/>
        <v>4.9178547181425025E-6</v>
      </c>
      <c r="F21">
        <f t="shared" ref="F21:S21" si="19">E21</f>
        <v>4.9178547181425025E-6</v>
      </c>
      <c r="G21">
        <f t="shared" si="19"/>
        <v>4.9178547181425025E-6</v>
      </c>
      <c r="H21">
        <f t="shared" si="19"/>
        <v>4.9178547181425025E-6</v>
      </c>
      <c r="I21">
        <f t="shared" si="19"/>
        <v>4.9178547181425025E-6</v>
      </c>
      <c r="J21">
        <f t="shared" si="19"/>
        <v>4.9178547181425025E-6</v>
      </c>
      <c r="K21">
        <f t="shared" si="19"/>
        <v>4.9178547181425025E-6</v>
      </c>
      <c r="L21">
        <f t="shared" si="19"/>
        <v>4.9178547181425025E-6</v>
      </c>
      <c r="M21">
        <f t="shared" si="19"/>
        <v>4.9178547181425025E-6</v>
      </c>
      <c r="N21">
        <f t="shared" si="19"/>
        <v>4.9178547181425025E-6</v>
      </c>
      <c r="O21">
        <f t="shared" si="19"/>
        <v>4.9178547181425025E-6</v>
      </c>
      <c r="P21">
        <f t="shared" si="19"/>
        <v>4.9178547181425025E-6</v>
      </c>
      <c r="Q21">
        <f t="shared" si="19"/>
        <v>4.9178547181425025E-6</v>
      </c>
      <c r="R21">
        <f t="shared" si="19"/>
        <v>4.9178547181425025E-6</v>
      </c>
      <c r="S21">
        <f t="shared" si="19"/>
        <v>4.9178547181425025E-6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4.0910476030516403E-3</v>
      </c>
      <c r="E24">
        <f t="shared" si="1"/>
        <v>4.0910476030516403E-3</v>
      </c>
      <c r="F24">
        <f t="shared" ref="F24:S24" si="22">E24</f>
        <v>4.0910476030516403E-3</v>
      </c>
      <c r="G24">
        <f t="shared" si="22"/>
        <v>4.0910476030516403E-3</v>
      </c>
      <c r="H24">
        <f t="shared" si="22"/>
        <v>4.0910476030516403E-3</v>
      </c>
      <c r="I24">
        <f t="shared" si="22"/>
        <v>4.0910476030516403E-3</v>
      </c>
      <c r="J24">
        <f t="shared" si="22"/>
        <v>4.0910476030516403E-3</v>
      </c>
      <c r="K24">
        <f t="shared" si="22"/>
        <v>4.0910476030516403E-3</v>
      </c>
      <c r="L24">
        <f t="shared" si="22"/>
        <v>4.0910476030516403E-3</v>
      </c>
      <c r="M24">
        <f t="shared" si="22"/>
        <v>4.0910476030516403E-3</v>
      </c>
      <c r="N24">
        <f t="shared" si="22"/>
        <v>4.0910476030516403E-3</v>
      </c>
      <c r="O24">
        <f t="shared" si="22"/>
        <v>4.0910476030516403E-3</v>
      </c>
      <c r="P24">
        <f t="shared" si="22"/>
        <v>4.0910476030516403E-3</v>
      </c>
      <c r="Q24">
        <f t="shared" si="22"/>
        <v>4.0910476030516403E-3</v>
      </c>
      <c r="R24">
        <f t="shared" si="22"/>
        <v>4.0910476030516403E-3</v>
      </c>
      <c r="S24">
        <f t="shared" si="22"/>
        <v>4.0910476030516403E-3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78118.825239445767</v>
      </c>
      <c r="E26">
        <f t="shared" si="1"/>
        <v>78118.825239445767</v>
      </c>
      <c r="F26">
        <f t="shared" ref="F26:S26" si="24">E26</f>
        <v>78118.825239445767</v>
      </c>
      <c r="G26">
        <f t="shared" si="24"/>
        <v>78118.825239445767</v>
      </c>
      <c r="H26">
        <f t="shared" si="24"/>
        <v>78118.825239445767</v>
      </c>
      <c r="I26">
        <f t="shared" si="24"/>
        <v>78118.825239445767</v>
      </c>
      <c r="J26">
        <f t="shared" si="24"/>
        <v>78118.825239445767</v>
      </c>
      <c r="K26">
        <f t="shared" si="24"/>
        <v>78118.825239445767</v>
      </c>
      <c r="L26">
        <f t="shared" si="24"/>
        <v>78118.825239445767</v>
      </c>
      <c r="M26">
        <f t="shared" si="24"/>
        <v>78118.825239445767</v>
      </c>
      <c r="N26">
        <f t="shared" si="24"/>
        <v>78118.825239445767</v>
      </c>
      <c r="O26">
        <f t="shared" si="24"/>
        <v>78118.825239445767</v>
      </c>
      <c r="P26">
        <f t="shared" si="24"/>
        <v>78118.825239445767</v>
      </c>
      <c r="Q26">
        <f t="shared" si="24"/>
        <v>78118.825239445767</v>
      </c>
      <c r="R26">
        <f t="shared" si="24"/>
        <v>78118.825239445767</v>
      </c>
      <c r="S26">
        <f t="shared" si="24"/>
        <v>78118.825239445767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1.2910955751460444E-4</v>
      </c>
      <c r="E28">
        <f t="shared" si="1"/>
        <v>1.2910955751460444E-4</v>
      </c>
      <c r="F28">
        <f t="shared" ref="F28:S28" si="26">E28</f>
        <v>1.2910955751460444E-4</v>
      </c>
      <c r="G28">
        <f t="shared" si="26"/>
        <v>1.2910955751460444E-4</v>
      </c>
      <c r="H28">
        <f t="shared" si="26"/>
        <v>1.2910955751460444E-4</v>
      </c>
      <c r="I28">
        <f t="shared" si="26"/>
        <v>1.2910955751460444E-4</v>
      </c>
      <c r="J28">
        <f t="shared" si="26"/>
        <v>1.2910955751460444E-4</v>
      </c>
      <c r="K28">
        <f t="shared" si="26"/>
        <v>1.2910955751460444E-4</v>
      </c>
      <c r="L28">
        <f t="shared" si="26"/>
        <v>1.2910955751460444E-4</v>
      </c>
      <c r="M28">
        <f t="shared" si="26"/>
        <v>1.2910955751460444E-4</v>
      </c>
      <c r="N28">
        <f t="shared" si="26"/>
        <v>1.2910955751460444E-4</v>
      </c>
      <c r="O28">
        <f t="shared" si="26"/>
        <v>1.2910955751460444E-4</v>
      </c>
      <c r="P28">
        <f t="shared" si="26"/>
        <v>1.2910955751460444E-4</v>
      </c>
      <c r="Q28">
        <f t="shared" si="26"/>
        <v>1.2910955751460444E-4</v>
      </c>
      <c r="R28">
        <f t="shared" si="26"/>
        <v>1.2910955751460444E-4</v>
      </c>
      <c r="S28">
        <f t="shared" si="26"/>
        <v>1.2910955751460444E-4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41212.559515160749</v>
      </c>
      <c r="E35">
        <f t="shared" si="1"/>
        <v>41212.559515160749</v>
      </c>
      <c r="F35">
        <f t="shared" ref="F35:S35" si="33">E35</f>
        <v>41212.559515160749</v>
      </c>
      <c r="G35">
        <f t="shared" si="33"/>
        <v>41212.559515160749</v>
      </c>
      <c r="H35">
        <f t="shared" si="33"/>
        <v>41212.559515160749</v>
      </c>
      <c r="I35">
        <f t="shared" si="33"/>
        <v>41212.559515160749</v>
      </c>
      <c r="J35">
        <f t="shared" si="33"/>
        <v>41212.559515160749</v>
      </c>
      <c r="K35">
        <f t="shared" si="33"/>
        <v>41212.559515160749</v>
      </c>
      <c r="L35">
        <f t="shared" si="33"/>
        <v>41212.559515160749</v>
      </c>
      <c r="M35">
        <f t="shared" si="33"/>
        <v>41212.559515160749</v>
      </c>
      <c r="N35">
        <f t="shared" si="33"/>
        <v>41212.559515160749</v>
      </c>
      <c r="O35">
        <f t="shared" si="33"/>
        <v>41212.559515160749</v>
      </c>
      <c r="P35">
        <f t="shared" si="33"/>
        <v>41212.559515160749</v>
      </c>
      <c r="Q35">
        <f t="shared" si="33"/>
        <v>41212.559515160749</v>
      </c>
      <c r="R35">
        <f t="shared" si="33"/>
        <v>41212.559515160749</v>
      </c>
      <c r="S35">
        <f t="shared" si="33"/>
        <v>41212.559515160749</v>
      </c>
    </row>
    <row r="36" spans="3:19" x14ac:dyDescent="0.3">
      <c r="C36" t="s">
        <v>11</v>
      </c>
      <c r="D36">
        <f>Mult_split!D36</f>
        <v>9.2451369854245929E-2</v>
      </c>
      <c r="E36">
        <f t="shared" si="1"/>
        <v>9.2451369854245929E-2</v>
      </c>
      <c r="F36">
        <f t="shared" ref="F36:S36" si="34">E36</f>
        <v>9.2451369854245929E-2</v>
      </c>
      <c r="G36">
        <f t="shared" si="34"/>
        <v>9.2451369854245929E-2</v>
      </c>
      <c r="H36">
        <f t="shared" si="34"/>
        <v>9.2451369854245929E-2</v>
      </c>
      <c r="I36">
        <f t="shared" si="34"/>
        <v>9.2451369854245929E-2</v>
      </c>
      <c r="J36">
        <f t="shared" si="34"/>
        <v>9.2451369854245929E-2</v>
      </c>
      <c r="K36">
        <f t="shared" si="34"/>
        <v>9.2451369854245929E-2</v>
      </c>
      <c r="L36">
        <f t="shared" si="34"/>
        <v>9.2451369854245929E-2</v>
      </c>
      <c r="M36">
        <f t="shared" si="34"/>
        <v>9.2451369854245929E-2</v>
      </c>
      <c r="N36">
        <f t="shared" si="34"/>
        <v>9.2451369854245929E-2</v>
      </c>
      <c r="O36">
        <f t="shared" si="34"/>
        <v>9.2451369854245929E-2</v>
      </c>
      <c r="P36">
        <f t="shared" si="34"/>
        <v>9.2451369854245929E-2</v>
      </c>
      <c r="Q36">
        <f t="shared" si="34"/>
        <v>9.2451369854245929E-2</v>
      </c>
      <c r="R36">
        <f t="shared" si="34"/>
        <v>9.2451369854245929E-2</v>
      </c>
      <c r="S36">
        <f t="shared" si="34"/>
        <v>9.2451369854245929E-2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2024-12-12T16:21:57Z</dcterms:modified>
</cp:coreProperties>
</file>